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l\Desktop\"/>
    </mc:Choice>
  </mc:AlternateContent>
  <xr:revisionPtr revIDLastSave="0" documentId="13_ncr:1_{D03472D0-BB53-4229-B149-547A9AD2F9A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19" i="1"/>
  <c r="F17" i="1"/>
  <c r="F6" i="1"/>
  <c r="F7" i="1"/>
  <c r="D3" i="1"/>
  <c r="F3" i="1" s="1"/>
  <c r="F4" i="1"/>
  <c r="D2" i="1"/>
  <c r="F13" i="1"/>
  <c r="F12" i="1"/>
  <c r="F5" i="1"/>
  <c r="F11" i="1"/>
  <c r="F16" i="1"/>
  <c r="F15" i="1"/>
  <c r="D10" i="1"/>
  <c r="F2" i="1"/>
  <c r="F14" i="1"/>
  <c r="F10" i="1"/>
  <c r="F9" i="1"/>
  <c r="F8" i="1"/>
</calcChain>
</file>

<file path=xl/sharedStrings.xml><?xml version="1.0" encoding="utf-8"?>
<sst xmlns="http://schemas.openxmlformats.org/spreadsheetml/2006/main" count="56" uniqueCount="56">
  <si>
    <t xml:space="preserve">Materiales </t>
  </si>
  <si>
    <t xml:space="preserve">costo unitario </t>
  </si>
  <si>
    <t xml:space="preserve">total </t>
  </si>
  <si>
    <t xml:space="preserve">iva </t>
  </si>
  <si>
    <t xml:space="preserve">total con iva </t>
  </si>
  <si>
    <t xml:space="preserve">imagen </t>
  </si>
  <si>
    <t xml:space="preserve">Especificaciones </t>
  </si>
  <si>
    <t>Procesador
Procesador AMD Athlon™ Silver 3050U (2.30 GHz hasta 3.20 GHz)
Sistema Operativo
Windows 10 Home Single Language 64
Pantalla
23,8" FHD (1920 x 1080), IPS
Memoria
4 GB DDR4-3200MHz (SODIMM)
Almacenamiento
1 TB 5400 rpm
Unidad Óptica
Ninguna
Garantía incluida
Un año PremiumCare
Adaptador de Corriente
65W
Tarjeta Gráfica
Gráficos AMD Radeon™ integrados
Formato
All In One 89% Potencia 65W
Teclado USB, retroiluminado, blanco con teclado numérico - Español
Dispositivo de Puntero
Ratón USB Calliope
Conectividad Inalámbrica
11AC (2x2) &amp; Bluetooth® 5.0</t>
  </si>
  <si>
    <t xml:space="preserve">https://www.lenovo.com/mx/es/desktops-y-all-in-one/ideacentre/serie-aio-300/IdeaCentre-AIO-3-Gen-6-24-AMD/p/LEN102D0016 </t>
  </si>
  <si>
    <t>Sistemas de Operación:
Windows Vista®/Windows® 7/Windows® 8/8.1/Windows® 10 (32bit/64bit), Windows Server® 2003 SP2 o más reciente5, Mac OS X 10.7.5 o más reciente6
Dimensiones:
Abierto: 498 mm x 752 mm x 363 mm
Cerrado: 498 mm x 358 mm x 245 mm
Peso:
9,7 kg
País de Origen:
Filipinas
Garantía:
2 años con registro del producto
Imprimir:
Resolución de Impresión:
Hasta 4800 dpi x 1200 dpi de resolución optimizada en varios tipos de papel†††
Velocidad de Impresión:
Negro 38 ppm y color 24 ppm (borrador, A4/carta)†
Velocidad de Publicación:
Aprox. 9 segundos negro/15 segundos color (A4/carta)
Modos de Publicación:
Impresión automática a doble cara (A4 / Carta / denido por usuario 182 x 257mm - 216 x 297mm), intercalar, modo silencioso de impresión
Dirección de Impresión:
Bidireccional
Velocidad de Impresión ISO:
Negro 17 ppm y color 9 ppm (A4/carta)††</t>
  </si>
  <si>
    <t xml:space="preserve">https://epson.com.mx/Para-el-trabajo/Impresoras/Inyecci%C3%B3n-de-Tinta/Impresora-Multifuncional-Epson-EcoTank-L14150/p/C11CH963 </t>
  </si>
  <si>
    <t xml:space="preserve">https://mipc.com.mx/tienda-oficial/epson/multifuncional-epson-ecotank-l3210-33ppm-negro-15ppm-color-c11cj68301.html </t>
  </si>
  <si>
    <t>Nombre:
Switch Gigabit Ethernet TP-Link TL-SG1016D
Modelo:
TL-SG1016D
Color:
Negro
Cantidad:
1 pieza
Especificaciones:
Switch de escritorio / Base de soporte de 16 puertos RJ45 / Puerto Gigabit de 10/100/1000 Mbps / Tecnología de eficiencia energética / Plug &amp; Play / Cubierta de acero de 13 pulgadas</t>
  </si>
  <si>
    <t>Plugs RJ-45 para Cat-6</t>
  </si>
  <si>
    <t xml:space="preserve">https://www.officedepot.com.mx/officedepot/en/Categor%C3%ADa/Todas/computo/routers-repetidores-y-switch/Switch-Gigabit-Ethernet-TP-Link-TL-SG1016D-16-puertos-Negro/p/100031306 </t>
  </si>
  <si>
    <t>100 Plug Conector Profesional Cat 6 Rj45 Cable Red Utp</t>
  </si>
  <si>
    <t xml:space="preserve">https://articulo.mercadolibre.com.mx/MLM-1479121001-bobina-cable-utp-red-305-metros-cat6-rj45-cctv-exteriores-_JM#position=7&amp;search_layout=stack&amp;type=item&amp;tracking_id=2399d095-5e0d-49a1-be3b-869d59a74c1c </t>
  </si>
  <si>
    <t>2 unidades de:                             Bobina Cable Utp Red 305 Metros Cat6 Rj45 Cctv Exteriores</t>
  </si>
  <si>
    <t xml:space="preserve">1 Unidad de:                                    Switch Gigabit Ethernet TP-Link TL-SG1016D / 16 puertos / Negro </t>
  </si>
  <si>
    <t xml:space="preserve">capasitacion </t>
  </si>
  <si>
    <t xml:space="preserve">desarrollo del software </t>
  </si>
  <si>
    <t>Protección todo en uno para tu información personal y privacidad, para que puedas disfrutar de la vida en línea. Incluye antivirus premium, navegación segura, supervisión de identidad y VPN segura.</t>
  </si>
  <si>
    <t>McAfee® Total Protection</t>
  </si>
  <si>
    <t xml:space="preserve">https://www.mcafee.com/consumer/es-mx/landing-page/direct/sem/mtp-family/desktop/shopping.html?csrc=google&amp;csrcl2=pla-shopping&amp;cctype=desktop-brand&amp;ccstype=&amp;ccoe=direct&amp;ccoel2=sem&amp;pkg_id=521&amp;affid=1490&amp;gclid=CjwKCAiAu5agBhBzEiwAdiR5tEs5gPNV3II4BAkrJrNttVE_g8ss0JJrCayICgk-x1Z_96OzV1c2pxoCb8MQAvD_BwE </t>
  </si>
  <si>
    <t>Capavitasion para el uso del rpograma realizado por la empresa TAP-TEC</t>
  </si>
  <si>
    <t>Programa realizado en java  por la empresa TAP-TEC, para la problemática de la empresa</t>
  </si>
  <si>
    <t>325 metros de Cable utp cat6</t>
  </si>
  <si>
    <t>2 Unidades de:                                 Impresora Multifuncional Epson Ecotank L3210 33Ppm Negro 15Ppm Color C11Cj68301</t>
  </si>
  <si>
    <t xml:space="preserve">https://www.google.com/aclk?sa=l&amp;ai=DChcSEwiY_umq_c_9AhUiA60GHYNrDb4YABAMGgJwdg&amp;sig=AOD64_2KERn4X1lXjWH3nK-rzNj6v0-fWQ&amp;ctype=5&amp;q=&amp;ved=2ahUKEwio3-Oq_c_9AhWbLEQIHRhLA_QQ9aACKAB6BAgIEBw&amp;adurl= </t>
  </si>
  <si>
    <t>Microsoft 365 Empresa Estándar, 1 Usuario, 5 Dispositivos, 1 Año, Plurilingüe, Windows/Mac</t>
  </si>
  <si>
    <t xml:space="preserve">130 Unidades de:               Canaletas para cable utp </t>
  </si>
  <si>
    <t xml:space="preserve">https://www.cyberpuerta.mx/Software-y-Servicios/Microsoft-365/Microsoft-365-Empresa-Estandar-64-bit-1-Usuario-5-Dispositivos-Plurilinguee-Windows-Mac.html?gclid=Cj0KCQiApKagBhC1ARIsAFc7Mc4yEgLPqoeftt6qJVIq02eaasQDF-TrS_6_0Mf2YUxb46TJvlhybgcaAtIWEALw_wcB </t>
  </si>
  <si>
    <t xml:space="preserve">Licencia de ofice </t>
  </si>
  <si>
    <t xml:space="preserve">Licencia de Windows </t>
  </si>
  <si>
    <t>Licencia Windows 10 Professional</t>
  </si>
  <si>
    <t xml:space="preserve">Servicios </t>
  </si>
  <si>
    <t xml:space="preserve">Esto sera lo que se cobrara por integrante del rpoyecto </t>
  </si>
  <si>
    <t>Thorsman Canaleta de PVC con Tapa 2.5 Metros, Blanco, se juntaran con tornillo o pegamento.                                                                          Tipo: Bandeja portacables recta
Materiales: PVC
Ancho: 20 mm</t>
  </si>
  <si>
    <t xml:space="preserve">Total del proyecto </t>
  </si>
  <si>
    <t xml:space="preserve">tendido del cable </t>
  </si>
  <si>
    <t xml:space="preserve">LA instalacion del cableado utp cat6 </t>
  </si>
  <si>
    <t>configuracion e instalacion de qupos</t>
  </si>
  <si>
    <t xml:space="preserve">Configuracion del equipo instalado </t>
  </si>
  <si>
    <t xml:space="preserve">8 Unidades de:                      Computadora IdeaCentre AIO 3 6ta Gen 23.8", A </t>
  </si>
  <si>
    <t>Procesador Intel® Celeron® Windows 11 Home 4 GB de RAM DDR4-2400 MHz (1 x 4 GB) Unidad de estado sólido SATA 3 TLC M.2 de 128 GB 14" diagonal, HD (1366 x 768), micro-edge, BrightView, 220 nits, 45% NTSC Gráficos Intel® UHD 600</t>
  </si>
  <si>
    <t>Gos unidades de:                             Laptop HP 14-dq0509la</t>
  </si>
  <si>
    <t xml:space="preserve">https://www.hp.com/mx-es/shop/laptops/laptop-hp-14-dq0509la-6h9e6la.html </t>
  </si>
  <si>
    <t>4GB 64GB
Sistema operativo: Android 10.0</t>
  </si>
  <si>
    <t>5 unidades de:                    SAMSUNG - Galaxy-A22</t>
  </si>
  <si>
    <t xml:space="preserve">https://www.amazon.com.mx/SAMSUNG-SM-A225MZKALTM-Galaxy-A22-4GB_64GB-Black/dp/B09BDHG81T/ref=asc_df_B09BDHG81T/?tag=gledskshopmx-20&amp;linkCode=df0&amp;hvadid=539608910375&amp;hvpos=&amp;hvnetw=g&amp;hvrand=14978616411730707387&amp;hvpone=&amp;hvptwo=&amp;hvqmt=&amp;hvdev=c&amp;hvdvcmdl=&amp;hvlocint=&amp;hvlocphy=1010088&amp;hvtargid=pla-1407932248693&amp;th=1 </t>
  </si>
  <si>
    <t>Wi-Fi 802.11ac Wave2
1300 Mbps en la banda de 5 GHz y 600 Mbps en la banda de 2.4 GHz
Tecnología 3 × 3 MIMO
transmite y recibe datos en tres transmisiones para emparejarse sin problemas.
Mayor cobertura de Wi-Fi</t>
  </si>
  <si>
    <t xml:space="preserve">https://www.amazon.com.mx/TP-Link-Inal%C3%A1mbrico-Archer-C80-Omnidireccional/dp/B0856PZV6F/ref=asc_df_B0856PZV6F/?tag=gledskshopmx-20&amp;linkCode=df0&amp;hvadid=360361755357&amp;hvpos=&amp;hvnetw=g&amp;hvrand=11569280455860403470&amp;hvpone=&amp;hvptwo=&amp;hvqmt=&amp;hvdev=c&amp;hvdvcmdl=&amp;hvlocint=&amp;hvlocphy=1010088&amp;hvtargid=pla-897773885400&amp;psc=1 </t>
  </si>
  <si>
    <t>Servidor Lenovo ThinkSystem ST50</t>
  </si>
  <si>
    <t>Intel Xeon E-2226G 3.40GHz, 16GB DDR4, 2 x 2TB, 3.5", SATA III, Bastidor (4U) - no Sistema Operativo Instalado</t>
  </si>
  <si>
    <t xml:space="preserve"> TP-Link Router Inalámbrico Doble banda Gigabit AC1900,3 × 3 MIMO,IPTV, Archer C80</t>
  </si>
  <si>
    <t xml:space="preserve">https://www.cyberpuerta.mx/Computo-Hardware/Servidores/Servidores/Servidor-Lenovo-ThinkSystem-ST50-Intel-Xeon-E-2226G-3-40GHz-16GB-DDR4-2TB-3-5-SATA-III-Bastidor-4U-no-Sistema-Operativo-Instalado.html?gclid=Cj0KCQjw2cWgBhDYARIsALggUhqLw0S7DOMaUC8eMmTMMTbhGs6ORN11fDkoJ8xh4bq9ePmaFe54g7EaAmG5EALw_w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</si>
</sst>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414141"/>
      <name val="Lato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414141"/>
      <name val="Arial"/>
      <family val="2"/>
    </font>
    <font>
      <sz val="26"/>
      <color theme="1"/>
      <name val="Calibri"/>
      <family val="2"/>
      <scheme val="minor"/>
    </font>
    <font>
      <sz val="18"/>
      <color theme="1"/>
      <name val="Roboto"/>
    </font>
    <font>
      <sz val="14"/>
      <color rgb="FF000000"/>
      <name val="Arial"/>
      <family val="2"/>
    </font>
    <font>
      <b/>
      <sz val="18.7"/>
      <color rgb="FF555555"/>
      <name val="Dosis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rgb="FF414141"/>
      <name val="La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/>
    <xf numFmtId="0" fontId="3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vertical="top"/>
    </xf>
    <xf numFmtId="0" fontId="8" fillId="0" borderId="0" xfId="0" applyFont="1" applyAlignment="1">
      <alignment horizontal="left" vertical="center" wrapText="1"/>
    </xf>
    <xf numFmtId="0" fontId="9" fillId="0" borderId="0" xfId="0" applyFont="1"/>
    <xf numFmtId="164" fontId="0" fillId="0" borderId="0" xfId="0" applyNumberFormat="1" applyAlignment="1">
      <alignment vertical="top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164" fontId="13" fillId="0" borderId="0" xfId="0" applyNumberFormat="1" applyFont="1" applyAlignment="1">
      <alignment vertical="top"/>
    </xf>
    <xf numFmtId="0" fontId="6" fillId="0" borderId="0" xfId="0" applyFont="1" applyAlignment="1">
      <alignment vertical="center" wrapText="1"/>
    </xf>
    <xf numFmtId="164" fontId="14" fillId="0" borderId="0" xfId="0" applyNumberFormat="1" applyFont="1" applyAlignment="1">
      <alignment vertical="top"/>
    </xf>
    <xf numFmtId="0" fontId="0" fillId="2" borderId="0" xfId="0" applyFont="1" applyFill="1"/>
    <xf numFmtId="0" fontId="15" fillId="0" borderId="0" xfId="0" applyFont="1" applyAlignment="1">
      <alignment horizontal="left" vertical="center" wrapText="1"/>
    </xf>
    <xf numFmtId="164" fontId="9" fillId="0" borderId="0" xfId="0" applyNumberFormat="1" applyFont="1" applyAlignment="1">
      <alignment vertical="top"/>
    </xf>
    <xf numFmtId="164" fontId="5" fillId="0" borderId="0" xfId="2" applyNumberFormat="1" applyFont="1" applyAlignment="1">
      <alignment vertical="top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 wrapText="1"/>
    </xf>
    <xf numFmtId="164" fontId="5" fillId="2" borderId="0" xfId="0" applyNumberFormat="1" applyFont="1" applyFill="1" applyAlignment="1">
      <alignment vertical="top"/>
    </xf>
  </cellXfs>
  <cellStyles count="3">
    <cellStyle name="Hipervínculo" xfId="1" builtinId="8"/>
    <cellStyle name="Moneda" xfId="2" builtinId="4"/>
    <cellStyle name="Normal" xfId="0" builtinId="0"/>
  </cellStyles>
  <dxfs count="8">
    <dxf>
      <numFmt numFmtId="12" formatCode="&quot;$&quot;#,##0.00;[Red]\-&quot;$&quot;#,##0.00"/>
      <alignment horizontal="general" vertical="top" textRotation="0" wrapText="0" indent="0" justifyLastLine="0" shrinkToFit="0" readingOrder="0"/>
    </dxf>
    <dxf>
      <numFmt numFmtId="10" formatCode="&quot;$&quot;#,##0;[Red]\-&quot;$&quot;#,##0"/>
      <alignment horizontal="general" vertical="top" textRotation="0" wrapText="0" indent="0" justifyLastLine="0" shrinkToFit="0" readingOrder="0"/>
    </dxf>
    <dxf>
      <numFmt numFmtId="10" formatCode="&quot;$&quot;#,##0;[Red]\-&quot;$&quot;#,##0"/>
      <alignment horizontal="general" vertical="top" textRotation="0" wrapText="0" indent="0" justifyLastLine="0" shrinkToFit="0" readingOrder="0"/>
    </dxf>
    <dxf>
      <numFmt numFmtId="10" formatCode="&quot;$&quot;#,##0;[Red]\-&quot;$&quot;#,##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414141"/>
        <name val="Lato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1757786</xdr:colOff>
      <xdr:row>1</xdr:row>
      <xdr:rowOff>483170</xdr:rowOff>
    </xdr:from>
    <xdr:to>
      <xdr:col>6</xdr:col>
      <xdr:colOff>4410137</xdr:colOff>
      <xdr:row>1</xdr:row>
      <xdr:rowOff>4000519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8786" y="959420"/>
          <a:ext cx="5003836" cy="351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772155</xdr:colOff>
      <xdr:row>4</xdr:row>
      <xdr:rowOff>0</xdr:rowOff>
    </xdr:from>
    <xdr:to>
      <xdr:col>7</xdr:col>
      <xdr:colOff>704394</xdr:colOff>
      <xdr:row>4</xdr:row>
      <xdr:rowOff>4622241</xdr:rowOff>
    </xdr:to>
    <xdr:pic>
      <xdr:nvPicPr>
        <xdr:cNvPr id="22" name="Imagen 21" descr="Impresora Multifuncional Epson Ecotank L3210 33Ppm Negro 15Ppm Color C11Cj6830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40580" y1="35652" x2="49130" y2="35000"/>
                      <a14:foregroundMark x1="55217" y1="50000" x2="43768" y2="77391"/>
                      <a14:foregroundMark x1="43768" y1="77391" x2="59130" y2="72391"/>
                      <a14:foregroundMark x1="59130" y1="72391" x2="40580" y2="63043"/>
                      <a14:foregroundMark x1="40580" y1="63043" x2="58116" y2="56304"/>
                      <a14:foregroundMark x1="58116" y1="56304" x2="62319" y2="504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4225" y="5604054"/>
          <a:ext cx="6912278" cy="4622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307732</xdr:colOff>
      <xdr:row>7</xdr:row>
      <xdr:rowOff>298951</xdr:rowOff>
    </xdr:from>
    <xdr:to>
      <xdr:col>6</xdr:col>
      <xdr:colOff>4507756</xdr:colOff>
      <xdr:row>8</xdr:row>
      <xdr:rowOff>288951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7833" r="90000">
                      <a14:foregroundMark x1="7833" y1="48583" x2="13167" y2="52083"/>
                      <a14:foregroundMark x1="49083" y1="50333" x2="66167" y2="56917"/>
                      <a14:foregroundMark x1="66167" y1="56917" x2="76167" y2="57000"/>
                      <a14:foregroundMark x1="76167" y1="57000" x2="68667" y2="49333"/>
                      <a14:foregroundMark x1="68667" y1="49333" x2="52750" y2="56750"/>
                      <a14:foregroundMark x1="52750" y1="56750" x2="51667" y2="56500"/>
                      <a14:foregroundMark x1="46500" y1="50917" x2="63500" y2="50500"/>
                      <a14:foregroundMark x1="63500" y1="50500" x2="47917" y2="54250"/>
                      <a14:foregroundMark x1="47917" y1="54250" x2="49667" y2="52083"/>
                      <a14:foregroundMark x1="77750" y1="50917" x2="60417" y2="55250"/>
                      <a14:foregroundMark x1="60417" y1="55250" x2="68917" y2="61000"/>
                      <a14:foregroundMark x1="68917" y1="61000" x2="79917" y2="58917"/>
                      <a14:foregroundMark x1="79917" y1="58917" x2="80333" y2="50000"/>
                      <a14:foregroundMark x1="80333" y1="50000" x2="77750" y2="5033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0411" y="19961272"/>
          <a:ext cx="4200024" cy="4253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104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1051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105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880110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1336515</xdr:colOff>
      <xdr:row>8</xdr:row>
      <xdr:rowOff>180154</xdr:rowOff>
    </xdr:from>
    <xdr:to>
      <xdr:col>6</xdr:col>
      <xdr:colOff>3545417</xdr:colOff>
      <xdr:row>8</xdr:row>
      <xdr:rowOff>2447173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7200" b="90000" l="9812" r="89979">
                      <a14:foregroundMark x1="50104" y1="12800" x2="65971" y2="7200"/>
                      <a14:foregroundMark x1="65971" y1="7200" x2="78288" y2="12000"/>
                      <a14:foregroundMark x1="78288" y1="12000" x2="78706" y2="12800"/>
                      <a14:foregroundMark x1="70355" y1="28600" x2="61795" y2="61400"/>
                      <a14:foregroundMark x1="61795" y1="61400" x2="70981" y2="45600"/>
                      <a14:foregroundMark x1="70981" y1="45600" x2="68267" y2="29200"/>
                      <a14:foregroundMark x1="68267" y1="29200" x2="70355" y2="41600"/>
                      <a14:foregroundMark x1="70355" y1="41600" x2="78079" y2="57800"/>
                      <a14:foregroundMark x1="78079" y1="57800" x2="59916" y2="51600"/>
                      <a14:foregroundMark x1="59916" y1="51600" x2="55741" y2="34800"/>
                      <a14:foregroundMark x1="55741" y1="34800" x2="55950" y2="348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138321" y="15049737"/>
          <a:ext cx="2208902" cy="2267019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27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8810625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28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8810625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29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8810625" y="1487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1399699</xdr:colOff>
      <xdr:row>8</xdr:row>
      <xdr:rowOff>1854991</xdr:rowOff>
    </xdr:from>
    <xdr:to>
      <xdr:col>6</xdr:col>
      <xdr:colOff>4151365</xdr:colOff>
      <xdr:row>9</xdr:row>
      <xdr:rowOff>2316388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1000" l="10000" r="90000">
                      <a14:foregroundMark x1="65556" y1="91000" x2="36222" y2="91000"/>
                      <a14:foregroundMark x1="36222" y1="91000" x2="33778" y2="90400"/>
                      <a14:foregroundMark x1="59692" y1="38624" x2="67778" y2="41000"/>
                      <a14:foregroundMark x1="67778" y1="41000" x2="80889" y2="50600"/>
                      <a14:foregroundMark x1="80889" y1="50600" x2="50667" y2="68200"/>
                      <a14:foregroundMark x1="50667" y1="68200" x2="35333" y2="55000"/>
                      <a14:foregroundMark x1="35333" y1="55000" x2="40444" y2="56800"/>
                      <a14:backgroundMark x1="58444" y1="37000" x2="56667" y2="37200"/>
                      <a14:backgroundMark x1="57111" y1="37600" x2="58000" y2="3740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5238964" y="16954917"/>
          <a:ext cx="2751666" cy="312279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3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3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3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36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37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38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1751541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1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21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2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2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3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35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3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4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41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4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70805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1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2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8801806" y="2097263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F5FF252E-727B-4BE1-A98E-839B7D199AA2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4D618E3A-EAAC-405F-B99D-5AB893D3FE3D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732BDF72-5479-4111-AE8A-A8767E8C8A3F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AFE2A5AC-69F1-4BE0-9B66-77C1A8662C7D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5492912D-3BCD-4D1A-9657-98967C05DB01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260777E4-8E1C-4F63-B24C-1CD3276FB120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18C4F480-4844-4C5E-BEBB-BA79105E7040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AB4E496C-86C1-4379-8972-BC4371A638C6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1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6C6C228F-AB60-4E21-8A12-228929764D78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1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3EF2432C-2674-4CDB-BDBA-510E4EDA1316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2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CBA4FCEA-CE26-4E76-A671-CFBCBF0DE898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882FF0B4-04E2-4B97-8319-A53872989A04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F2D848BB-CCF7-496D-9ACB-BE9CD4AC1444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D72FA0B1-2ED0-4D9A-AE36-9187C3216538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A8708D1-829D-48CE-A22A-F161A7C9DE78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7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D9D75DBE-D869-4273-B9F2-6D93B2D8987E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8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BE524892-9F6D-4CF4-840E-B9DD34AD64BF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659C146A-F080-4EAD-9FA9-6917ECAECDE2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CC1BE1F5-36CE-4312-8F22-7E8B3434D95D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EFD74B49-EA4A-4520-B21D-5299B888E559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6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F005F48D-D0E3-4C31-9B38-00469DDDA402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61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606FCA89-8797-40C9-9CD4-97DD57A2628A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62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53C04945-F262-4CAF-B0E6-4AC55EB61ADB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6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38A628E9-609B-4DAA-B487-89D5B7C33671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66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D26B115B-0FB6-4257-AB76-9DC0CE187CB1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6DEE1018-9E99-4753-9CE1-D8A5BCF94DBA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4F1814BD-D646-4D17-9647-44174688DEDA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7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1304EFBD-6A2B-4F5A-B777-4E97EA9451E3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8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3996CA2-1515-4E20-840D-99F7B049CE2F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29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341EA5F-6350-44EA-969B-E45DC62A9427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0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23372D31-F316-410B-A405-4C5437480705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1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B5706DB1-5E18-4BA6-B9FC-6FF80E3FD023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2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D7A9C24D-0579-4223-B0E7-DC30D78FBC1D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3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8365420A-FD03-4B1F-84D6-C03D4FC14D91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4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F51017DA-4AB3-4C76-9FA2-C64333062374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5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6481D6B5-4D6F-4870-9737-C2AA89FD47C7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6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28CA1F6C-04AD-4363-900F-E6C8FE654D37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7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57EA993-C082-494C-A994-B48E7C540EE5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1038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C3F97C0C-6B82-4B2D-8174-953C9C4D2AC3}"/>
            </a:ext>
          </a:extLst>
        </xdr:cNvPr>
        <xdr:cNvSpPr>
          <a:spLocks noChangeAspect="1" noChangeArrowheads="1"/>
        </xdr:cNvSpPr>
      </xdr:nvSpPr>
      <xdr:spPr bwMode="auto">
        <a:xfrm>
          <a:off x="12512386" y="2192914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3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52F8DDE0-7329-46DC-AD91-2D86D1ABEC47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3C01F3D8-270F-4898-BF0F-3A0859196EDA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1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11C08DC6-AF03-49E2-B5F4-720AED299236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4E1ABB0D-BFE2-47C9-AA86-FB438DD60B23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67BDA7E7-39A4-42AA-988D-4D9B33E191A9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B258F788-2B1E-473F-A23B-DBFE8104E098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50B2E92E-BC24-4B08-A4A6-249BBC01358E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BDDF579C-DBC5-4768-AEFC-A4BA6DA7859E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27CCA374-C22C-4BC3-9423-28383184A469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4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622D5BF6-E91E-4846-AE17-4772AB7BC20B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5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E4F49449-5C75-4761-8545-3B18A9151118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52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7C28670F-1DBB-48D4-9D45-AE98DA485654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5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6933501F-0819-428F-9255-1782D13F84F0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5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11C755F-C5CD-489B-83B8-9793E291A2D4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105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BBEFD927-B44D-4347-88A3-C3E52F0E871D}"/>
            </a:ext>
          </a:extLst>
        </xdr:cNvPr>
        <xdr:cNvSpPr>
          <a:spLocks noChangeAspect="1" noChangeArrowheads="1"/>
        </xdr:cNvSpPr>
      </xdr:nvSpPr>
      <xdr:spPr bwMode="auto">
        <a:xfrm>
          <a:off x="13485395" y="23712237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2315963</xdr:colOff>
      <xdr:row>9</xdr:row>
      <xdr:rowOff>3130095</xdr:rowOff>
    </xdr:from>
    <xdr:to>
      <xdr:col>6</xdr:col>
      <xdr:colOff>3897113</xdr:colOff>
      <xdr:row>11</xdr:row>
      <xdr:rowOff>201949</xdr:rowOff>
    </xdr:to>
    <xdr:pic>
      <xdr:nvPicPr>
        <xdr:cNvPr id="1057" name="Imagen 1056">
          <a:extLst>
            <a:ext uri="{FF2B5EF4-FFF2-40B4-BE49-F238E27FC236}">
              <a16:creationId xmlns:a16="http://schemas.microsoft.com/office/drawing/2014/main" id="{B6E160CA-5B58-5169-529E-3AFE4CB37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7930" b="89868" l="6024" r="99398">
                      <a14:foregroundMark x1="93373" y1="71366" x2="87952" y2="61233"/>
                      <a14:foregroundMark x1="99398" y1="71366" x2="88554" y2="69604"/>
                      <a14:foregroundMark x1="6024" y1="11013" x2="15663" y2="793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72767" y="20879725"/>
          <a:ext cx="1581150" cy="2164125"/>
        </a:xfrm>
        <a:prstGeom prst="rect">
          <a:avLst/>
        </a:prstGeom>
      </xdr:spPr>
    </xdr:pic>
    <xdr:clientData/>
  </xdr:twoCellAnchor>
  <xdr:twoCellAnchor editAs="oneCell">
    <xdr:from>
      <xdr:col>6</xdr:col>
      <xdr:colOff>1512794</xdr:colOff>
      <xdr:row>11</xdr:row>
      <xdr:rowOff>56030</xdr:rowOff>
    </xdr:from>
    <xdr:to>
      <xdr:col>6</xdr:col>
      <xdr:colOff>3465419</xdr:colOff>
      <xdr:row>12</xdr:row>
      <xdr:rowOff>2324</xdr:rowOff>
    </xdr:to>
    <xdr:pic>
      <xdr:nvPicPr>
        <xdr:cNvPr id="1059" name="Imagen 1058">
          <a:extLst>
            <a:ext uri="{FF2B5EF4-FFF2-40B4-BE49-F238E27FC236}">
              <a16:creationId xmlns:a16="http://schemas.microsoft.com/office/drawing/2014/main" id="{6422927D-4230-1756-B17E-DD8236A81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352059" y="22551839"/>
          <a:ext cx="1952625" cy="1952625"/>
        </a:xfrm>
        <a:prstGeom prst="rect">
          <a:avLst/>
        </a:prstGeom>
      </xdr:spPr>
    </xdr:pic>
    <xdr:clientData/>
  </xdr:twoCellAnchor>
  <xdr:twoCellAnchor editAs="oneCell">
    <xdr:from>
      <xdr:col>6</xdr:col>
      <xdr:colOff>1484779</xdr:colOff>
      <xdr:row>12</xdr:row>
      <xdr:rowOff>112059</xdr:rowOff>
    </xdr:from>
    <xdr:to>
      <xdr:col>6</xdr:col>
      <xdr:colOff>3253658</xdr:colOff>
      <xdr:row>12</xdr:row>
      <xdr:rowOff>1848970</xdr:rowOff>
    </xdr:to>
    <xdr:pic>
      <xdr:nvPicPr>
        <xdr:cNvPr id="1060" name="Imagen 1059">
          <a:extLst>
            <a:ext uri="{FF2B5EF4-FFF2-40B4-BE49-F238E27FC236}">
              <a16:creationId xmlns:a16="http://schemas.microsoft.com/office/drawing/2014/main" id="{1D9FE7E0-BEB5-733B-C131-766A78125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324044" y="24624927"/>
          <a:ext cx="1768879" cy="1736911"/>
        </a:xfrm>
        <a:prstGeom prst="rect">
          <a:avLst/>
        </a:prstGeom>
      </xdr:spPr>
    </xdr:pic>
    <xdr:clientData/>
  </xdr:twoCellAnchor>
  <xdr:twoCellAnchor editAs="oneCell">
    <xdr:from>
      <xdr:col>6</xdr:col>
      <xdr:colOff>1763592</xdr:colOff>
      <xdr:row>13</xdr:row>
      <xdr:rowOff>481587</xdr:rowOff>
    </xdr:from>
    <xdr:to>
      <xdr:col>6</xdr:col>
      <xdr:colOff>3164327</xdr:colOff>
      <xdr:row>13</xdr:row>
      <xdr:rowOff>2341047</xdr:rowOff>
    </xdr:to>
    <xdr:pic>
      <xdr:nvPicPr>
        <xdr:cNvPr id="1061" name="Imagen 1060">
          <a:extLst>
            <a:ext uri="{FF2B5EF4-FFF2-40B4-BE49-F238E27FC236}">
              <a16:creationId xmlns:a16="http://schemas.microsoft.com/office/drawing/2014/main" id="{E915DC8E-DD7D-9263-3B47-01A0CFA8E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756271" y="37470337"/>
          <a:ext cx="1400735" cy="185946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26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EF071972-4535-42E4-903B-01254EB4255E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27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50BE731D-6A5E-4207-BE84-99A995905875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28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84CF879D-68B7-4BD1-AA3D-07C1F6A7B98E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2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B55EC3ED-A033-443F-A5EA-2CED24E74E37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52CE3116-B3C0-41E2-AD96-4A8E8601DAB1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1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74BAF876-F547-4100-A0FD-D2CA84AE2745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3B80E60D-934B-43F3-967A-67EA50AF4EE0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EF33E240-0D67-40CC-B05B-523A13EAECDC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DC55D3CE-53B2-4085-BFFB-B74B3AC8F9D0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5F98ED97-AC88-4919-9277-C55D4116578B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DB6283B9-09F4-456C-AF8A-031C00FE1D91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FAED96F1-D781-413B-BA3D-E8C4B702B161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EDFA052C-6C81-4E08-8374-5A8F23433C99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3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7F2B328F-EA2D-45F8-A93B-205778F8C06A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4CD9B186-600C-48B0-A14B-C85FF30BD594}"/>
            </a:ext>
          </a:extLst>
        </xdr:cNvPr>
        <xdr:cNvSpPr>
          <a:spLocks noChangeAspect="1" noChangeArrowheads="1"/>
        </xdr:cNvSpPr>
      </xdr:nvSpPr>
      <xdr:spPr bwMode="auto">
        <a:xfrm>
          <a:off x="13839265" y="3025588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EA0441FA-50D1-4613-83BD-08D7CD8FBC94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C245B124-33FF-4D2F-B323-C7787996542B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7A941BB-5D84-4A02-9D30-50F4497682B2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F5CAEE67-E6B8-4B30-9589-98CD703520F7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A724F64A-2942-4487-8D52-F6E8D7FED7C4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F0DCC8DC-65BF-421C-AEA6-FDABAC9B7524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33C1BADE-DC4D-4056-AD2A-3DE495105BE6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4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E89E72AD-6B3E-4874-A729-627321311078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685F8628-AF95-4408-9F30-492EB9C244EF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1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849657C2-15F6-46AC-8CD8-A1E2DCBB3753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2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1431CE4E-0C09-4203-83D5-7C6BBDB11427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5544CAC4-B8B8-4B77-831D-1D209579400E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9B07599F-F37C-44A4-A50C-EEF61DD2BA22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115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61AB8159-1E70-4DD5-A57B-5AD4CD37AF13}"/>
            </a:ext>
          </a:extLst>
        </xdr:cNvPr>
        <xdr:cNvSpPr>
          <a:spLocks noChangeAspect="1" noChangeArrowheads="1"/>
        </xdr:cNvSpPr>
      </xdr:nvSpPr>
      <xdr:spPr bwMode="auto">
        <a:xfrm>
          <a:off x="13845268" y="3027589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1939019</xdr:colOff>
      <xdr:row>16</xdr:row>
      <xdr:rowOff>238126</xdr:rowOff>
    </xdr:from>
    <xdr:ext cx="304800" cy="304800"/>
    <xdr:sp macro="" textlink="">
      <xdr:nvSpPr>
        <xdr:cNvPr id="115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638605A4-862A-4B1B-99F3-9029715F1121}"/>
            </a:ext>
          </a:extLst>
        </xdr:cNvPr>
        <xdr:cNvSpPr>
          <a:spLocks noChangeAspect="1" noChangeArrowheads="1"/>
        </xdr:cNvSpPr>
      </xdr:nvSpPr>
      <xdr:spPr bwMode="auto">
        <a:xfrm>
          <a:off x="13743215" y="31398483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58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49FED79B-84F0-4758-AEB9-24A29275D829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59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E995D89C-7529-4D74-9C15-7CEB59140A42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0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52020C69-840C-4D71-B266-F525384D0BE2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1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A3C7620C-87F3-4D03-842B-7584711606F5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2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B1906227-1BD1-4BCC-AE5A-B3B619591DD0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3A1E7305-F81A-4708-A066-DA72E2D4B6CC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4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C75D92F9-4942-403C-9403-329B8AB1B346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5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136A954C-A913-40E6-A411-6FAB65A70FEE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6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0BB3CDB5-7B3F-405E-B880-14D0EB838BA2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7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4BE6BBE0-6348-403B-B09C-14A8DA1C2E75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8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31918948-FE5F-4BFD-A13A-B05F3AF36B29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69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CAA758D3-E133-43BF-A6A5-4A4CC39C6651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0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EB8A0A0A-B737-4148-9ED8-5C88D19E8C56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1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22819A10-97EA-4BCB-A0E1-4F0293762E1F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2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F73B10C5-0BFF-4098-9A58-00AAB683E584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3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B1432E25-0D58-4A04-90DA-AE3E62109A1A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4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6EC8CA1B-62BB-4A48-921E-D14DE6EF44B2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5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5F8E056F-5501-479C-B4B1-40010CFECE6C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6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2C919A08-66F7-4261-BA57-D43A19782C9E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7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D0BCEF6E-33DC-4782-9F8F-44B20DC20A0C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8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CD838C32-2504-4DF9-A50A-404BC151C45D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79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961AA41F-F9B3-4BC2-9E08-F8485F7EBAB0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0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0F4C6A77-E71B-4849-ABD6-D95DBBDB776D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1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A5DF6712-1632-489E-8DD1-FF8637C0029F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2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42DA20C1-318C-4F1E-AFDB-201CBFC76A54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3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F314E2A7-7FEE-445A-96B7-FA8C3FD7FE99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89E24F14-BF69-4C86-8656-AB4EF7A92A4A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5" name="AutoShape 25" descr="Imagen 1 de 10 de 100 Plug Conector Profesional Cat 6 Rj45  Cable Red Utp ">
          <a:extLst>
            <a:ext uri="{FF2B5EF4-FFF2-40B4-BE49-F238E27FC236}">
              <a16:creationId xmlns:a16="http://schemas.microsoft.com/office/drawing/2014/main" id="{86D5CC82-355F-4283-9400-2F9CB8B15C76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1186" name="AutoShape 27" descr="Imagen 1 de 10 de 100 Plug Conector Profesional Cat 6 Rj45  Cable Red Utp ">
          <a:extLst>
            <a:ext uri="{FF2B5EF4-FFF2-40B4-BE49-F238E27FC236}">
              <a16:creationId xmlns:a16="http://schemas.microsoft.com/office/drawing/2014/main" id="{A9EE4A29-7EE2-4F04-828E-2233DDB64F51}"/>
            </a:ext>
          </a:extLst>
        </xdr:cNvPr>
        <xdr:cNvSpPr>
          <a:spLocks noChangeAspect="1" noChangeArrowheads="1"/>
        </xdr:cNvSpPr>
      </xdr:nvSpPr>
      <xdr:spPr bwMode="auto">
        <a:xfrm>
          <a:off x="13887450" y="3116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1939019</xdr:colOff>
      <xdr:row>19</xdr:row>
      <xdr:rowOff>238126</xdr:rowOff>
    </xdr:from>
    <xdr:ext cx="304800" cy="304800"/>
    <xdr:sp macro="" textlink="">
      <xdr:nvSpPr>
        <xdr:cNvPr id="1187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E612DC66-D400-449E-8107-B06282F0A86F}"/>
            </a:ext>
          </a:extLst>
        </xdr:cNvPr>
        <xdr:cNvSpPr>
          <a:spLocks noChangeAspect="1" noChangeArrowheads="1"/>
        </xdr:cNvSpPr>
      </xdr:nvSpPr>
      <xdr:spPr bwMode="auto">
        <a:xfrm>
          <a:off x="13788119" y="3140392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714375</xdr:colOff>
      <xdr:row>3</xdr:row>
      <xdr:rowOff>130968</xdr:rowOff>
    </xdr:from>
    <xdr:to>
      <xdr:col>6</xdr:col>
      <xdr:colOff>4241601</xdr:colOff>
      <xdr:row>4</xdr:row>
      <xdr:rowOff>-1</xdr:rowOff>
    </xdr:to>
    <xdr:pic>
      <xdr:nvPicPr>
        <xdr:cNvPr id="1062" name="Imagen 1061">
          <a:extLst>
            <a:ext uri="{FF2B5EF4-FFF2-40B4-BE49-F238E27FC236}">
              <a16:creationId xmlns:a16="http://schemas.microsoft.com/office/drawing/2014/main" id="{0782E91E-F1CB-76A4-A161-59BE71BB8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719102" y="5756671"/>
          <a:ext cx="3527226" cy="2821781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1190625</xdr:colOff>
      <xdr:row>2</xdr:row>
      <xdr:rowOff>44648</xdr:rowOff>
    </xdr:from>
    <xdr:to>
      <xdr:col>6</xdr:col>
      <xdr:colOff>3333750</xdr:colOff>
      <xdr:row>3</xdr:row>
      <xdr:rowOff>29765</xdr:rowOff>
    </xdr:to>
    <xdr:pic>
      <xdr:nvPicPr>
        <xdr:cNvPr id="1064" name="Imagen 1063">
          <a:extLst>
            <a:ext uri="{FF2B5EF4-FFF2-40B4-BE49-F238E27FC236}">
              <a16:creationId xmlns:a16="http://schemas.microsoft.com/office/drawing/2014/main" id="{6B23AA01-E4D5-893B-A221-83D631751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195352" y="5670351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6</xdr:col>
      <xdr:colOff>1247321</xdr:colOff>
      <xdr:row>5</xdr:row>
      <xdr:rowOff>340179</xdr:rowOff>
    </xdr:from>
    <xdr:to>
      <xdr:col>6</xdr:col>
      <xdr:colOff>3142796</xdr:colOff>
      <xdr:row>5</xdr:row>
      <xdr:rowOff>2721429</xdr:rowOff>
    </xdr:to>
    <xdr:pic>
      <xdr:nvPicPr>
        <xdr:cNvPr id="1065" name="Imagen 1064">
          <a:extLst>
            <a:ext uri="{FF2B5EF4-FFF2-40B4-BE49-F238E27FC236}">
              <a16:creationId xmlns:a16="http://schemas.microsoft.com/office/drawing/2014/main" id="{76C3C77C-2A02-195D-C746-43EA7B465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240000" y="16283215"/>
          <a:ext cx="1895475" cy="2381250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1020537</xdr:colOff>
      <xdr:row>6</xdr:row>
      <xdr:rowOff>175589</xdr:rowOff>
    </xdr:from>
    <xdr:to>
      <xdr:col>6</xdr:col>
      <xdr:colOff>3673929</xdr:colOff>
      <xdr:row>6</xdr:row>
      <xdr:rowOff>2539998</xdr:rowOff>
    </xdr:to>
    <xdr:pic>
      <xdr:nvPicPr>
        <xdr:cNvPr id="1069" name="Imagen 1068">
          <a:extLst>
            <a:ext uri="{FF2B5EF4-FFF2-40B4-BE49-F238E27FC236}">
              <a16:creationId xmlns:a16="http://schemas.microsoft.com/office/drawing/2014/main" id="{85646C94-F7C6-E9FE-31BF-2F1053662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013216" y="18908089"/>
          <a:ext cx="2653392" cy="2364409"/>
        </a:xfrm>
        <a:prstGeom prst="rect">
          <a:avLst/>
        </a:prstGeom>
      </xdr:spPr>
    </xdr:pic>
    <xdr:clientData/>
  </xdr:twoCellAnchor>
  <xdr:oneCellAnchor>
    <xdr:from>
      <xdr:col>5</xdr:col>
      <xdr:colOff>1939019</xdr:colOff>
      <xdr:row>17</xdr:row>
      <xdr:rowOff>238126</xdr:rowOff>
    </xdr:from>
    <xdr:ext cx="304800" cy="304800"/>
    <xdr:sp macro="" textlink="">
      <xdr:nvSpPr>
        <xdr:cNvPr id="1073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9DF614D0-31F7-4762-BB5D-A49CFDA0706D}"/>
            </a:ext>
          </a:extLst>
        </xdr:cNvPr>
        <xdr:cNvSpPr>
          <a:spLocks noChangeAspect="1" noChangeArrowheads="1"/>
        </xdr:cNvSpPr>
      </xdr:nvSpPr>
      <xdr:spPr bwMode="auto">
        <a:xfrm>
          <a:off x="13731876" y="435315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1939019</xdr:colOff>
      <xdr:row>18</xdr:row>
      <xdr:rowOff>238126</xdr:rowOff>
    </xdr:from>
    <xdr:ext cx="304800" cy="304800"/>
    <xdr:sp macro="" textlink="">
      <xdr:nvSpPr>
        <xdr:cNvPr id="1074" name="AutoShape 29" descr="Imagen 1 de 10 de 100 Plug Conector Profesional Cat 6 Rj45  Cable Red Utp ">
          <a:extLst>
            <a:ext uri="{FF2B5EF4-FFF2-40B4-BE49-F238E27FC236}">
              <a16:creationId xmlns:a16="http://schemas.microsoft.com/office/drawing/2014/main" id="{21E6C081-BBF8-41ED-AAA0-662C9F247C83}"/>
            </a:ext>
          </a:extLst>
        </xdr:cNvPr>
        <xdr:cNvSpPr>
          <a:spLocks noChangeAspect="1" noChangeArrowheads="1"/>
        </xdr:cNvSpPr>
      </xdr:nvSpPr>
      <xdr:spPr bwMode="auto">
        <a:xfrm>
          <a:off x="13731876" y="43531519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20" totalsRowShown="0" headerRowDxfId="7" dataDxfId="6">
  <tableColumns count="7">
    <tableColumn id="1" xr3:uid="{00000000-0010-0000-0000-000001000000}" name="Materiales " dataDxfId="5"/>
    <tableColumn id="2" xr3:uid="{00000000-0010-0000-0000-000002000000}" name="Especificaciones " dataDxfId="4"/>
    <tableColumn id="3" xr3:uid="{00000000-0010-0000-0000-000003000000}" name="costo unitario " dataDxfId="3"/>
    <tableColumn id="4" xr3:uid="{00000000-0010-0000-0000-000004000000}" name="total " dataDxfId="2">
      <calculatedColumnFormula>SUM(C2*5)</calculatedColumnFormula>
    </tableColumn>
    <tableColumn id="5" xr3:uid="{00000000-0010-0000-0000-000005000000}" name="iva " dataDxfId="1"/>
    <tableColumn id="6" xr3:uid="{00000000-0010-0000-0000-000006000000}" name="total con iva " dataDxfId="0"/>
    <tableColumn id="7" xr3:uid="{00000000-0010-0000-0000-000007000000}" name="imagen 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yberpuerta.mx/Software-y-Servicios/Microsoft-365/Microsoft-365-Empresa-Estandar-64-bit-1-Usuario-5-Dispositivos-Plurilinguee-Windows-Mac.html?gclid=Cj0KCQiApKagBhC1ARIsAFc7Mc4yEgLPqoeftt6qJVIq02eaasQDF-TrS_6_0Mf2YUxb46TJvlhybgcaAtIWEALw_wc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ipc.com.mx/tienda-oficial/epson/multifuncional-epson-ecotank-l3210-33ppm-negro-15ppm-color-c11cj68301.html" TargetMode="External"/><Relationship Id="rId7" Type="http://schemas.openxmlformats.org/officeDocument/2006/relationships/hyperlink" Target="https://www.google.com/aclk?sa=l&amp;ai=DChcSEwiY_umq_c_9AhUiA60GHYNrDb4YABAMGgJwdg&amp;sig=AOD64_2KERn4X1lXjWH3nK-rzNj6v0-fWQ&amp;ctype=5&amp;q=&amp;ved=2ahUKEwio3-Oq_c_9AhWbLEQIHRhLA_QQ9aACKAB6BAgIEBw&amp;adurl=" TargetMode="External"/><Relationship Id="rId12" Type="http://schemas.openxmlformats.org/officeDocument/2006/relationships/hyperlink" Target="https://www.cyberpuerta.mx/Computo-Hardware/Servidores/Servidores/Servidor-Lenovo-ThinkSystem-ST50-Intel-Xeon-E-2226G-3-40GHz-16GB-DDR4-2TB-3-5-SATA-III-Bastidor-4U-no-Sistema-Operativo-Instalado.html?gclid=Cj0KCQjw2cWgBhDYARIsALggUhqLw0S7DOMaUC8eMmTMMTbhGs6ORN11fDkoJ8xh4bq9ePmaFe54g7EaAmG5EALw_wcB" TargetMode="External"/><Relationship Id="rId2" Type="http://schemas.openxmlformats.org/officeDocument/2006/relationships/hyperlink" Target="https://epson.com.mx/Para-el-trabajo/Impresoras/Inyecci%C3%B3n-de-Tinta/Impresora-Multifuncional-Epson-EcoTank-L14150/p/C11CH963" TargetMode="External"/><Relationship Id="rId1" Type="http://schemas.openxmlformats.org/officeDocument/2006/relationships/hyperlink" Target="https://www.lenovo.com/mx/es/desktops-y-all-in-one/ideacentre/serie-aio-300/IdeaCentre-AIO-3-Gen-6-24-AMD/p/LEN102D0016" TargetMode="External"/><Relationship Id="rId6" Type="http://schemas.openxmlformats.org/officeDocument/2006/relationships/hyperlink" Target="https://www.mcafee.com/consumer/es-mx/landing-page/direct/sem/mtp-family/desktop/shopping.html?csrc=google&amp;csrcl2=pla-shopping&amp;cctype=desktop-brand&amp;ccstype=&amp;ccoe=direct&amp;ccoel2=sem&amp;pkg_id=521&amp;affid=1490&amp;gclid=CjwKCAiAu5agBhBzEiwAdiR5tEs5gPNV3II4BAkrJrNttVE_g8ss0JJrCayICgk-x1Z_96OzV1c2pxoCb8MQAvD_BwE" TargetMode="External"/><Relationship Id="rId11" Type="http://schemas.openxmlformats.org/officeDocument/2006/relationships/hyperlink" Target="https://www.amazon.com.mx/TP-Link-Inal%C3%A1mbrico-Archer-C80-Omnidireccional/dp/B0856PZV6F/ref=asc_df_B0856PZV6F/?tag=gledskshopmx-20&amp;linkCode=df0&amp;hvadid=360361755357&amp;hvpos=&amp;hvnetw=g&amp;hvrand=11569280455860403470&amp;hvpone=&amp;hvptwo=&amp;hvqmt=&amp;hvdev=c&amp;hvdvcmdl=&amp;hvlocint=&amp;hvlocphy=1010088&amp;hvtargid=pla-897773885400&amp;psc=1" TargetMode="External"/><Relationship Id="rId5" Type="http://schemas.openxmlformats.org/officeDocument/2006/relationships/hyperlink" Target="https://articulo.mercadolibre.com.mx/MLM-1479121001-bobina-cable-utp-red-305-metros-cat6-rj45-cctv-exteriores-_J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amazon.com.mx/SAMSUNG-SM-A225MZKALTM-Galaxy-A22-4GB_64GB-Black/dp/B09BDHG81T/ref=asc_df_B09BDHG81T/?tag=gledskshopmx-20&amp;linkCode=df0&amp;hvadid=539608910375&amp;hvpos=&amp;hvnetw=g&amp;hvrand=14978616411730707387&amp;hvpone=&amp;hvptwo=&amp;hvqmt=&amp;hvdev=c&amp;hvdvcmdl=&amp;hvlocint=&amp;hvlocphy=1010088&amp;hvtargid=pla-1407932248693&amp;th=1" TargetMode="External"/><Relationship Id="rId4" Type="http://schemas.openxmlformats.org/officeDocument/2006/relationships/hyperlink" Target="https://www.officedepot.com.mx/officedepot/en/Categor%C3%ADa/Todas/computo/routers-repetidores-y-switch/Switch-Gigabit-Ethernet-TP-Link-TL-SG1016D-16-puertos-Negro/p/100031306" TargetMode="External"/><Relationship Id="rId9" Type="http://schemas.openxmlformats.org/officeDocument/2006/relationships/hyperlink" Target="https://www.hp.com/mx-es/shop/laptops/laptop-hp-14-dq0509la-6h9e6la.html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A2" zoomScale="32" zoomScaleNormal="40" workbookViewId="0">
      <selection activeCell="F20" sqref="F20"/>
    </sheetView>
  </sheetViews>
  <sheetFormatPr baseColWidth="10" defaultColWidth="10.7109375" defaultRowHeight="15" x14ac:dyDescent="0.25"/>
  <cols>
    <col min="1" max="1" width="44.7109375" bestFit="1" customWidth="1"/>
    <col min="2" max="2" width="57.85546875" bestFit="1" customWidth="1"/>
    <col min="3" max="3" width="34" bestFit="1" customWidth="1"/>
    <col min="4" max="4" width="21.5703125" customWidth="1"/>
    <col min="5" max="5" width="19" bestFit="1" customWidth="1"/>
    <col min="6" max="6" width="35.42578125" bestFit="1" customWidth="1"/>
    <col min="7" max="7" width="69.42578125" customWidth="1"/>
  </cols>
  <sheetData>
    <row r="1" spans="1:7" ht="33.75" x14ac:dyDescent="0.5">
      <c r="A1" s="6" t="s">
        <v>0</v>
      </c>
      <c r="B1" s="6" t="s">
        <v>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</row>
    <row r="2" spans="1:7" ht="409.5" x14ac:dyDescent="0.25">
      <c r="A2" s="8" t="s">
        <v>43</v>
      </c>
      <c r="B2" s="5" t="s">
        <v>7</v>
      </c>
      <c r="C2" s="4">
        <v>382.2</v>
      </c>
      <c r="D2" s="4">
        <f>SUM(C2*8)</f>
        <v>3057.6</v>
      </c>
      <c r="E2" s="4">
        <v>305.76</v>
      </c>
      <c r="F2" s="4">
        <f>SUM(Tabla1[[#This Row],[total ]],Tabla1[[#This Row],[iva ]])</f>
        <v>3363.3599999999997</v>
      </c>
    </row>
    <row r="3" spans="1:7" ht="169.5" customHeight="1" x14ac:dyDescent="0.25">
      <c r="A3" s="1" t="s">
        <v>48</v>
      </c>
      <c r="B3" s="17" t="s">
        <v>47</v>
      </c>
      <c r="C3" s="4">
        <v>190</v>
      </c>
      <c r="D3" s="4">
        <f>SUM(C3*5)</f>
        <v>950</v>
      </c>
      <c r="E3" s="4">
        <v>152</v>
      </c>
      <c r="F3" s="4">
        <f>SUM(Tabla1[[#This Row],[total ]],Tabla1[[#This Row],[iva ]])</f>
        <v>1102</v>
      </c>
    </row>
    <row r="4" spans="1:7" ht="233.25" customHeight="1" x14ac:dyDescent="0.5">
      <c r="A4" s="1" t="s">
        <v>45</v>
      </c>
      <c r="B4" s="17" t="s">
        <v>44</v>
      </c>
      <c r="C4" s="18">
        <v>375</v>
      </c>
      <c r="D4" s="18">
        <v>375</v>
      </c>
      <c r="E4" s="18">
        <v>60</v>
      </c>
      <c r="F4" s="4">
        <f>SUM(Tabla1[[#This Row],[total ]],Tabla1[[#This Row],[iva ]])</f>
        <v>435</v>
      </c>
      <c r="G4" s="6"/>
    </row>
    <row r="5" spans="1:7" ht="409.5" x14ac:dyDescent="0.25">
      <c r="A5" s="8" t="s">
        <v>27</v>
      </c>
      <c r="B5" s="5" t="s">
        <v>9</v>
      </c>
      <c r="C5" s="4">
        <v>209.95</v>
      </c>
      <c r="D5" s="4">
        <v>420</v>
      </c>
      <c r="E5" s="4">
        <v>67.2</v>
      </c>
      <c r="F5" s="4">
        <f>SUM(Tabla1[[#This Row],[iva ]],Tabla1[[#This Row],[total ]])</f>
        <v>487.2</v>
      </c>
    </row>
    <row r="6" spans="1:7" ht="219" customHeight="1" x14ac:dyDescent="0.25">
      <c r="A6" s="1" t="s">
        <v>52</v>
      </c>
      <c r="B6" s="17" t="s">
        <v>53</v>
      </c>
      <c r="C6" s="4">
        <v>1469</v>
      </c>
      <c r="D6" s="4">
        <v>1469</v>
      </c>
      <c r="E6" s="4">
        <v>236</v>
      </c>
      <c r="F6" s="4">
        <f>SUM(Tabla1[[#This Row],[iva ]],Tabla1[[#This Row],[total ]])</f>
        <v>1705</v>
      </c>
    </row>
    <row r="7" spans="1:7" ht="202.5" x14ac:dyDescent="0.25">
      <c r="A7" s="1" t="s">
        <v>54</v>
      </c>
      <c r="B7" s="17" t="s">
        <v>50</v>
      </c>
      <c r="C7" s="4">
        <v>45</v>
      </c>
      <c r="D7" s="4">
        <v>45</v>
      </c>
      <c r="E7" s="4">
        <v>8</v>
      </c>
      <c r="F7" s="4">
        <f>SUM(Tabla1[[#This Row],[iva ]],Tabla1[[#This Row],[total ]])</f>
        <v>53</v>
      </c>
    </row>
    <row r="8" spans="1:7" ht="336" customHeight="1" x14ac:dyDescent="0.25">
      <c r="A8" s="8" t="s">
        <v>18</v>
      </c>
      <c r="B8" s="5" t="s">
        <v>12</v>
      </c>
      <c r="C8" s="4">
        <v>114.95</v>
      </c>
      <c r="D8" s="4">
        <v>114.95</v>
      </c>
      <c r="E8" s="4">
        <v>367.84</v>
      </c>
      <c r="F8" s="4">
        <f>SUM(Tabla1[[#This Row],[total ]],Tabla1[[#This Row],[iva ]])</f>
        <v>482.78999999999996</v>
      </c>
    </row>
    <row r="9" spans="1:7" ht="208.5" customHeight="1" x14ac:dyDescent="0.25">
      <c r="A9" s="8" t="s">
        <v>15</v>
      </c>
      <c r="B9" s="5" t="s">
        <v>13</v>
      </c>
      <c r="C9" s="4">
        <v>7.5</v>
      </c>
      <c r="D9" s="4">
        <v>7.5</v>
      </c>
      <c r="E9" s="4">
        <v>24</v>
      </c>
      <c r="F9" s="4">
        <f>SUM(Tabla1[[#This Row],[total ]],Tabla1[[#This Row],[iva ]])</f>
        <v>31.5</v>
      </c>
    </row>
    <row r="10" spans="1:7" ht="219" customHeight="1" x14ac:dyDescent="0.25">
      <c r="A10" s="9" t="s">
        <v>17</v>
      </c>
      <c r="B10" s="5" t="s">
        <v>26</v>
      </c>
      <c r="C10" s="4">
        <v>54.95</v>
      </c>
      <c r="D10" s="4">
        <f>SUM(Tabla1[[#This Row],[costo unitario ]]*2)</f>
        <v>109.9</v>
      </c>
      <c r="E10" s="19">
        <v>17.440000000000001</v>
      </c>
      <c r="F10" s="4">
        <f>SUM(Tabla1[[#This Row],[total ]],Tabla1[[#This Row],[iva ]])</f>
        <v>127.34</v>
      </c>
    </row>
    <row r="11" spans="1:7" ht="154.5" customHeight="1" x14ac:dyDescent="0.25">
      <c r="A11" s="8" t="s">
        <v>30</v>
      </c>
      <c r="B11" s="5" t="s">
        <v>37</v>
      </c>
      <c r="C11" s="4">
        <v>4</v>
      </c>
      <c r="D11" s="4">
        <v>205</v>
      </c>
      <c r="E11" s="4">
        <v>33</v>
      </c>
      <c r="F11" s="4">
        <f>SUM(Tabla1[[#This Row],[total ]],Tabla1[[#This Row],[iva ]])</f>
        <v>238</v>
      </c>
    </row>
    <row r="12" spans="1:7" ht="158.25" customHeight="1" x14ac:dyDescent="0.25">
      <c r="A12" s="8" t="s">
        <v>32</v>
      </c>
      <c r="B12" s="10" t="s">
        <v>29</v>
      </c>
      <c r="C12" s="4">
        <v>159</v>
      </c>
      <c r="D12" s="4">
        <v>158.94999999999999</v>
      </c>
      <c r="E12" s="4">
        <v>25.44</v>
      </c>
      <c r="F12" s="4">
        <f>SUM(Tabla1[[#This Row],[total ]],Tabla1[[#This Row],[iva ]])</f>
        <v>184.39</v>
      </c>
    </row>
    <row r="13" spans="1:7" ht="157.5" customHeight="1" x14ac:dyDescent="0.25">
      <c r="A13" s="1" t="s">
        <v>33</v>
      </c>
      <c r="B13" s="12" t="s">
        <v>34</v>
      </c>
      <c r="C13" s="4">
        <v>13</v>
      </c>
      <c r="D13" s="4">
        <v>13</v>
      </c>
      <c r="E13" s="4">
        <v>2.8</v>
      </c>
      <c r="F13" s="4">
        <f>SUM(Tabla1[[#This Row],[total ]],Tabla1[[#This Row],[iva ]])</f>
        <v>15.8</v>
      </c>
    </row>
    <row r="14" spans="1:7" ht="206.25" customHeight="1" x14ac:dyDescent="0.25">
      <c r="A14" s="20" t="s">
        <v>22</v>
      </c>
      <c r="B14" s="21" t="s">
        <v>21</v>
      </c>
      <c r="C14" s="22">
        <v>65</v>
      </c>
      <c r="D14" s="22">
        <v>65</v>
      </c>
      <c r="E14" s="22">
        <v>10.4</v>
      </c>
      <c r="F14" s="22">
        <f>SUM(Tabla1[[#This Row],[total ]],Tabla1[[#This Row],[iva ]])</f>
        <v>75.400000000000006</v>
      </c>
      <c r="G14" s="16"/>
    </row>
    <row r="15" spans="1:7" ht="142.5" customHeight="1" x14ac:dyDescent="0.25">
      <c r="A15" s="8" t="s">
        <v>19</v>
      </c>
      <c r="B15" s="5" t="s">
        <v>24</v>
      </c>
      <c r="C15" s="4">
        <v>125</v>
      </c>
      <c r="D15" s="4">
        <v>125</v>
      </c>
      <c r="E15" s="4">
        <v>20</v>
      </c>
      <c r="F15" s="4">
        <f>SUM(Tabla1[[#This Row],[total ]],Tabla1[[#This Row],[iva ]])</f>
        <v>145</v>
      </c>
    </row>
    <row r="16" spans="1:7" ht="147" customHeight="1" x14ac:dyDescent="0.25">
      <c r="A16" s="8" t="s">
        <v>20</v>
      </c>
      <c r="B16" s="5" t="s">
        <v>25</v>
      </c>
      <c r="C16" s="4">
        <v>500</v>
      </c>
      <c r="D16" s="4">
        <v>500</v>
      </c>
      <c r="E16" s="4">
        <v>80</v>
      </c>
      <c r="F16" s="4">
        <f>SUM(Tabla1[[#This Row],[total ]],Tabla1[[#This Row],[iva ]])</f>
        <v>580</v>
      </c>
    </row>
    <row r="17" spans="1:6" ht="69" customHeight="1" x14ac:dyDescent="0.25">
      <c r="A17" s="1" t="s">
        <v>35</v>
      </c>
      <c r="B17" s="11" t="s">
        <v>36</v>
      </c>
      <c r="C17" s="13">
        <v>458.42</v>
      </c>
      <c r="D17" s="13">
        <v>1833.68</v>
      </c>
      <c r="E17" s="13">
        <v>293.44</v>
      </c>
      <c r="F17" s="13">
        <f>SUM(Tabla1[[#This Row],[total ]],Tabla1[[#This Row],[iva ]])</f>
        <v>2127.12</v>
      </c>
    </row>
    <row r="18" spans="1:6" ht="69" customHeight="1" x14ac:dyDescent="0.25">
      <c r="A18" s="8" t="s">
        <v>39</v>
      </c>
      <c r="B18" s="3" t="s">
        <v>40</v>
      </c>
      <c r="C18" s="4">
        <v>250</v>
      </c>
      <c r="D18" s="4">
        <v>250</v>
      </c>
      <c r="E18" s="4">
        <v>40</v>
      </c>
      <c r="F18" s="13">
        <f>SUM(Tabla1[[#This Row],[total ]],Tabla1[[#This Row],[iva ]])</f>
        <v>290</v>
      </c>
    </row>
    <row r="19" spans="1:6" ht="53.25" customHeight="1" x14ac:dyDescent="0.25">
      <c r="A19" s="8" t="s">
        <v>41</v>
      </c>
      <c r="B19" s="3" t="s">
        <v>42</v>
      </c>
      <c r="C19" s="4">
        <v>450</v>
      </c>
      <c r="D19" s="4">
        <v>450</v>
      </c>
      <c r="E19" s="4">
        <v>72</v>
      </c>
      <c r="F19" s="13">
        <f>SUM(Tabla1[[#This Row],[total ]],Tabla1[[#This Row],[iva ]])</f>
        <v>522</v>
      </c>
    </row>
    <row r="20" spans="1:6" ht="43.5" customHeight="1" x14ac:dyDescent="0.25">
      <c r="A20" s="14" t="s">
        <v>38</v>
      </c>
      <c r="B20" s="3"/>
      <c r="C20" s="7"/>
      <c r="D20" s="7"/>
      <c r="E20" s="7"/>
      <c r="F20" s="15">
        <f>SUM(F2:F19)</f>
        <v>11964.899999999998</v>
      </c>
    </row>
    <row r="39" spans="1:1" x14ac:dyDescent="0.25">
      <c r="A39" s="2" t="s">
        <v>8</v>
      </c>
    </row>
    <row r="40" spans="1:1" x14ac:dyDescent="0.25">
      <c r="A40" s="2" t="s">
        <v>10</v>
      </c>
    </row>
    <row r="41" spans="1:1" x14ac:dyDescent="0.25">
      <c r="A41" s="2" t="s">
        <v>11</v>
      </c>
    </row>
    <row r="42" spans="1:1" x14ac:dyDescent="0.25">
      <c r="A42" s="2" t="s">
        <v>14</v>
      </c>
    </row>
    <row r="43" spans="1:1" x14ac:dyDescent="0.25">
      <c r="A43" s="2" t="s">
        <v>16</v>
      </c>
    </row>
    <row r="44" spans="1:1" x14ac:dyDescent="0.25">
      <c r="A44" s="2" t="s">
        <v>23</v>
      </c>
    </row>
    <row r="45" spans="1:1" x14ac:dyDescent="0.25">
      <c r="A45" s="2" t="s">
        <v>28</v>
      </c>
    </row>
    <row r="46" spans="1:1" x14ac:dyDescent="0.25">
      <c r="A46" s="2" t="s">
        <v>31</v>
      </c>
    </row>
    <row r="47" spans="1:1" x14ac:dyDescent="0.25">
      <c r="A47" s="2" t="s">
        <v>46</v>
      </c>
    </row>
    <row r="48" spans="1:1" x14ac:dyDescent="0.25">
      <c r="A48" s="2" t="s">
        <v>49</v>
      </c>
    </row>
    <row r="49" spans="1:1" x14ac:dyDescent="0.25">
      <c r="A49" s="2" t="s">
        <v>51</v>
      </c>
    </row>
    <row r="50" spans="1:1" x14ac:dyDescent="0.25">
      <c r="A50" s="2" t="s">
        <v>55</v>
      </c>
    </row>
  </sheetData>
  <hyperlinks>
    <hyperlink ref="A39" r:id="rId1" xr:uid="{00000000-0004-0000-0000-000000000000}"/>
    <hyperlink ref="A40" r:id="rId2" xr:uid="{00000000-0004-0000-0000-000001000000}"/>
    <hyperlink ref="A41" r:id="rId3" xr:uid="{00000000-0004-0000-0000-000002000000}"/>
    <hyperlink ref="A42" r:id="rId4" xr:uid="{00000000-0004-0000-0000-000003000000}"/>
    <hyperlink ref="A43" r:id="rId5" location="position=7&amp;search_layout=stack&amp;type=item&amp;tracking_id=2399d095-5e0d-49a1-be3b-869d59a74c1c " xr:uid="{00000000-0004-0000-0000-000004000000}"/>
    <hyperlink ref="A44" r:id="rId6" display="https://www.mcafee.com/consumer/es-mx/landing-page/direct/sem/mtp-family/desktop/shopping.html?csrc=google&amp;csrcl2=pla-shopping&amp;cctype=desktop-brand&amp;ccstype=&amp;ccoe=direct&amp;ccoel2=sem&amp;pkg_id=521&amp;affid=1490&amp;gclid=CjwKCAiAu5agBhBzEiwAdiR5tEs5gPNV3II4BAkrJrNttVE_g8ss0JJrCayICgk-x1Z_96OzV1c2pxoCb8MQAvD_BwE " xr:uid="{B73AE641-415A-4A73-B767-6AF5CB7471B7}"/>
    <hyperlink ref="A45" r:id="rId7" xr:uid="{FF364599-096D-4F15-B485-13994278F67A}"/>
    <hyperlink ref="A46" r:id="rId8" xr:uid="{29F6BEE0-4D4B-43D8-85C0-5EF0166A1B0D}"/>
    <hyperlink ref="A47" r:id="rId9" xr:uid="{B0A9BE91-FEC1-42D6-8834-D0B944561920}"/>
    <hyperlink ref="A48" r:id="rId10" display="https://www.amazon.com.mx/SAMSUNG-SM-A225MZKALTM-Galaxy-A22-4GB_64GB-Black/dp/B09BDHG81T/ref=asc_df_B09BDHG81T/?tag=gledskshopmx-20&amp;linkCode=df0&amp;hvadid=539608910375&amp;hvpos=&amp;hvnetw=g&amp;hvrand=14978616411730707387&amp;hvpone=&amp;hvptwo=&amp;hvqmt=&amp;hvdev=c&amp;hvdvcmdl=&amp;hvlocint=&amp;hvlocphy=1010088&amp;hvtargid=pla-1407932248693&amp;th=1 " xr:uid="{EF49D3FD-A9B4-4787-B5FA-5D6C9ADFC5CB}"/>
    <hyperlink ref="A49" r:id="rId11" display="https://www.amazon.com.mx/TP-Link-Inal%C3%A1mbrico-Archer-C80-Omnidireccional/dp/B0856PZV6F/ref=asc_df_B0856PZV6F/?tag=gledskshopmx-20&amp;linkCode=df0&amp;hvadid=360361755357&amp;hvpos=&amp;hvnetw=g&amp;hvrand=11569280455860403470&amp;hvpone=&amp;hvptwo=&amp;hvqmt=&amp;hvdev=c&amp;hvdvcmdl=&amp;hvlocint=&amp;hvlocphy=1010088&amp;hvtargid=pla-897773885400&amp;psc=1 " xr:uid="{BD91E6A7-62B1-4B80-946E-C9F3694E5C60}"/>
    <hyperlink ref="A50" r:id="rId12" display="https://www.cyberpuerta.mx/Computo-Hardware/Servidores/Servidores/Servidor-Lenovo-ThinkSystem-ST50-Intel-Xeon-E-2226G-3-40GHz-16GB-DDR4-2TB-3-5-SATA-III-Bastidor-4U-no-Sistema-Operativo-Instalado.html?gclid=Cj0KCQjw2cWgBhDYARIsALggUhqLw0S7DOMaUC8eMmTMMTbhGs6ORN11fDkoJ8xh4bq9ePmaFe54g7EaAmG5EALw_wcB " xr:uid="{B17EDF2E-F7D1-4473-87DD-FDDB3ED21624}"/>
  </hyperlinks>
  <pageMargins left="0.7" right="0.7" top="0.75" bottom="0.75" header="0.3" footer="0.3"/>
  <pageSetup orientation="portrait" r:id="rId13"/>
  <drawing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ericl</dc:creator>
  <cp:lastModifiedBy>ericl</cp:lastModifiedBy>
  <dcterms:created xsi:type="dcterms:W3CDTF">2023-03-05T00:05:12Z</dcterms:created>
  <dcterms:modified xsi:type="dcterms:W3CDTF">2023-03-16T07:01:01Z</dcterms:modified>
</cp:coreProperties>
</file>