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in\Downloads\"/>
    </mc:Choice>
  </mc:AlternateContent>
  <xr:revisionPtr revIDLastSave="0" documentId="8_{0F8B73E3-34A2-42EA-B836-43D4BC9809D8}" xr6:coauthVersionLast="47" xr6:coauthVersionMax="47" xr10:uidLastSave="{00000000-0000-0000-0000-000000000000}"/>
  <bookViews>
    <workbookView xWindow="-108" yWindow="-108" windowWidth="23256" windowHeight="12456" xr2:uid="{6419C774-C7A7-4A15-AF58-BF8561A57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9" i="1" l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7" i="1" l="1"/>
  <c r="D28" i="1" l="1"/>
  <c r="D29" i="1" s="1"/>
  <c r="D30" i="1" l="1"/>
</calcChain>
</file>

<file path=xl/sharedStrings.xml><?xml version="1.0" encoding="utf-8"?>
<sst xmlns="http://schemas.openxmlformats.org/spreadsheetml/2006/main" count="34" uniqueCount="34">
  <si>
    <t>Cantidad</t>
  </si>
  <si>
    <t>Especificaciones</t>
  </si>
  <si>
    <t>Costo unitario</t>
  </si>
  <si>
    <t>Total</t>
  </si>
  <si>
    <t>Cpu Original Dell Optiplex
Intel Core i5
8gb Ram
500gb Disco HDD 
Wifi
Teclado
Raton</t>
  </si>
  <si>
    <t xml:space="preserve">Honor X6
50mp
5000 ma
4+64GB </t>
  </si>
  <si>
    <t>Lenovo Ideapad 3
15.6 pulgadas 
Athlon Silver 3050U
8 GB de RAM
SSD de 512 GB
WiFi
cámara web
Bluetooth
Win 11</t>
  </si>
  <si>
    <t>Multifuncional Brother MFC-L3710CW
Color
LED
Inalámbrico
Print/Scan/Copy/Fax</t>
  </si>
  <si>
    <t>Servidor Lenovo ThinkSystem SE350
Intel Xeon D-2143IT 
2.20GHz
32GB DDR4
960GB, máx. 15.6TB M.2 1U 
no Sistema Operativo Instalado</t>
  </si>
  <si>
    <t xml:space="preserve">	C921-4P - Cisco 921 Gigabit Ethernet security router with internal power supply</t>
  </si>
  <si>
    <t>TP-Link Router
Inalámbrico
Doble banda 
Gigabit 
AC1900,3 × 3 MIMO
IPTV 
Archer C80</t>
  </si>
  <si>
    <t>Switch TP-Link 
Gigabit 
Ethernet 
TL-SG1016D
16 Puertos 
10/100/1000Mbps, 32Gbit/s, 8000 Entradas
No Administrable</t>
  </si>
  <si>
    <t xml:space="preserve">UGREEN 50 Pack CAT6 Extremo del Conector
RJ45 Crimp Modular Plugs Ethernet </t>
  </si>
  <si>
    <t>Bobina Cable Utp Red 305 Metros Cat6 Rj45 Cctv Exteriores</t>
  </si>
  <si>
    <t>15 Pz Canaleta Pvc 1 Metro 24x40mm Redes Eléctrico 2440</t>
  </si>
  <si>
    <t>Windows 11 Pro Licencia</t>
  </si>
  <si>
    <t>Capacitacion para el uso del los programas realizados y utilizados por la empresa TAP-TEC</t>
  </si>
  <si>
    <t>Precio Total</t>
  </si>
  <si>
    <t>IVA</t>
  </si>
  <si>
    <t>Precio</t>
  </si>
  <si>
    <t>Precio en pesos</t>
  </si>
  <si>
    <t>Aviso: El presupuesto se hace a base del valor del dólar al dia, así que los precios de la cotizacion están sujetos a ese mismo valor</t>
  </si>
  <si>
    <t>Microsoft 365 Empresa Premium (plan mensual)</t>
  </si>
  <si>
    <t>McAfee® Total Protection premium (plan anual)</t>
  </si>
  <si>
    <t>Totalplay 1000 Megas (plan mensual)</t>
  </si>
  <si>
    <t>Desarrollo de software, Programa realizado en java  por la empresa TAP-TEC, para la problemática de la empresa (pago mensual por cada desarrollador)</t>
  </si>
  <si>
    <t>desarrollo del logotipo dela empresa "Tap-Tec" (pago al diseñador por su trabajo del logo)</t>
  </si>
  <si>
    <t>Ingeniero encargado del proyecto enfocado al area de redes (pago mensual)</t>
  </si>
  <si>
    <t>Factura N°</t>
  </si>
  <si>
    <t>Direccion</t>
  </si>
  <si>
    <t>E-mail</t>
  </si>
  <si>
    <t>Telefono</t>
  </si>
  <si>
    <t>Fecha</t>
  </si>
  <si>
    <t xml:space="preserve">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</si>
</sst>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1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5" fillId="4" borderId="0" xfId="0" applyFont="1" applyFill="1" applyAlignment="1">
      <alignment horizontal="left" vertical="center" wrapText="1" indent="58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1" fillId="2" borderId="1" xfId="2" applyBorder="1" applyAlignment="1">
      <alignment wrapText="1"/>
    </xf>
    <xf numFmtId="164" fontId="1" fillId="2" borderId="1" xfId="2" applyNumberFormat="1" applyBorder="1" applyAlignment="1">
      <alignment wrapText="1"/>
    </xf>
    <xf numFmtId="164" fontId="0" fillId="0" borderId="1" xfId="0" applyNumberForma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44" fontId="4" fillId="0" borderId="1" xfId="1" applyFont="1" applyBorder="1" applyAlignment="1">
      <alignment horizontal="center" vertical="center" wrapText="1"/>
    </xf>
  </cellXfs>
  <cellStyles count="3">
    <cellStyle name="40% - Énfasis3" xfId="2" builtinId="39"/>
    <cellStyle name="Moneda" xfId="1" builtinId="4"/>
    <cellStyle name="Normal" xfId="0" builtinId="0"/>
  </cellStyles>
  <dxfs count="6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6990</xdr:colOff>
      <xdr:row>0</xdr:row>
      <xdr:rowOff>10398</xdr:rowOff>
    </xdr:from>
    <xdr:to>
      <xdr:col>1</xdr:col>
      <xdr:colOff>1090568</xdr:colOff>
      <xdr:row>1</xdr:row>
      <xdr:rowOff>5464</xdr:rowOff>
    </xdr:to>
    <xdr:pic>
      <xdr:nvPicPr>
        <xdr:cNvPr id="2" name="Imagen 1" descr="https://pps.whatsapp.net/v/t61.24694-24/359350411_816313026779997_880212401151188901_n.jpg?ccb=11-4&amp;oh=01_AdRuMEi7Uof59paYxEQ4z34e3v2IvWl9vdtw43scd0tRFw&amp;oe=64C3AD9E">
          <a:extLst>
            <a:ext uri="{FF2B5EF4-FFF2-40B4-BE49-F238E27FC236}">
              <a16:creationId xmlns:a16="http://schemas.microsoft.com/office/drawing/2014/main" id="{74A7A4B5-FDBD-4604-9C0D-F99BEC184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0" y="10398"/>
          <a:ext cx="2348917" cy="1232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CCD42-5B36-48D9-9E28-3ED5636676C8}" name="Tabla1" displayName="Tabla1" ref="A7:D26" totalsRowShown="0" headerRowDxfId="1" dataDxfId="0">
  <autoFilter ref="A7:D26" xr:uid="{528CCD42-5B36-48D9-9E28-3ED5636676C8}"/>
  <tableColumns count="4">
    <tableColumn id="1" xr3:uid="{0A4DFB18-AB9E-487A-80F7-DCF59E62E49B}" name="Cantidad" dataDxfId="5"/>
    <tableColumn id="2" xr3:uid="{048BD7E3-7BF2-4442-B848-0DFA43EFB62A}" name="Especificaciones" dataDxfId="4"/>
    <tableColumn id="3" xr3:uid="{1C21D07A-9BF1-43D5-8848-F46F05C7ACA9}" name="Costo unitario" dataDxfId="3"/>
    <tableColumn id="4" xr3:uid="{DD29C16D-AA7F-453B-8B93-36C4A180D4E7}" name="Total" dataDxfId="2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2D7D-870F-483C-B0D9-A944E9EF90DF}">
  <dimension ref="A1:E30"/>
  <sheetViews>
    <sheetView tabSelected="1" zoomScale="109" workbookViewId="0">
      <selection activeCell="B23" sqref="B23"/>
    </sheetView>
  </sheetViews>
  <sheetFormatPr baseColWidth="10" defaultRowHeight="14.4" x14ac:dyDescent="0.3"/>
  <cols>
    <col min="1" max="1" width="18.44140625" customWidth="1"/>
    <col min="2" max="2" width="27" customWidth="1"/>
    <col min="3" max="3" width="14" customWidth="1"/>
    <col min="4" max="4" width="13" customWidth="1"/>
    <col min="5" max="5" width="37.5546875" customWidth="1"/>
  </cols>
  <sheetData>
    <row r="1" spans="1:5" ht="97.2" customHeight="1" x14ac:dyDescent="0.3">
      <c r="A1" s="8"/>
      <c r="B1" s="9" t="s">
        <v>28</v>
      </c>
      <c r="C1" s="9"/>
      <c r="D1" s="9"/>
      <c r="E1" s="4"/>
    </row>
    <row r="2" spans="1:5" ht="13.8" customHeight="1" x14ac:dyDescent="0.3">
      <c r="A2" s="9" t="s">
        <v>33</v>
      </c>
      <c r="B2" s="9"/>
      <c r="C2" s="10"/>
      <c r="D2" s="10"/>
      <c r="E2" s="4"/>
    </row>
    <row r="3" spans="1:5" ht="14.4" customHeight="1" x14ac:dyDescent="0.3">
      <c r="A3" s="11" t="s">
        <v>31</v>
      </c>
      <c r="B3" s="10"/>
      <c r="C3" s="10"/>
      <c r="D3" s="10"/>
      <c r="E3" s="4"/>
    </row>
    <row r="4" spans="1:5" ht="12.6" customHeight="1" x14ac:dyDescent="0.3">
      <c r="A4" s="11" t="s">
        <v>29</v>
      </c>
      <c r="B4" s="10"/>
      <c r="C4" s="10"/>
      <c r="D4" s="10"/>
      <c r="E4" s="4"/>
    </row>
    <row r="5" spans="1:5" ht="12.6" customHeight="1" x14ac:dyDescent="0.3">
      <c r="A5" s="11" t="s">
        <v>30</v>
      </c>
      <c r="B5" s="10"/>
      <c r="C5" s="10"/>
      <c r="D5" s="10"/>
      <c r="E5" s="4"/>
    </row>
    <row r="6" spans="1:5" ht="13.2" customHeight="1" x14ac:dyDescent="0.3">
      <c r="A6" s="11" t="s">
        <v>32</v>
      </c>
      <c r="B6" s="10"/>
      <c r="C6" s="10"/>
      <c r="D6" s="10"/>
      <c r="E6" s="4"/>
    </row>
    <row r="7" spans="1:5" x14ac:dyDescent="0.3">
      <c r="A7" s="4" t="s">
        <v>0</v>
      </c>
      <c r="B7" s="4" t="s">
        <v>1</v>
      </c>
      <c r="C7" s="4" t="s">
        <v>2</v>
      </c>
      <c r="D7" s="4" t="s">
        <v>3</v>
      </c>
    </row>
    <row r="8" spans="1:5" ht="100.8" x14ac:dyDescent="0.3">
      <c r="A8" s="5">
        <v>12</v>
      </c>
      <c r="B8" s="1" t="s">
        <v>4</v>
      </c>
      <c r="C8" s="14">
        <v>176.21</v>
      </c>
      <c r="D8" s="14">
        <f>Tabla1[[#This Row],[Cantidad]]*Tabla1[[#This Row],[Costo unitario]]</f>
        <v>2114.52</v>
      </c>
    </row>
    <row r="9" spans="1:5" ht="57.6" x14ac:dyDescent="0.3">
      <c r="A9" s="6">
        <v>5</v>
      </c>
      <c r="B9" s="2" t="s">
        <v>5</v>
      </c>
      <c r="C9" s="15">
        <v>141.85</v>
      </c>
      <c r="D9" s="15">
        <f>Tabla1[[#This Row],[Cantidad]]*Tabla1[[#This Row],[Costo unitario]]</f>
        <v>709.25</v>
      </c>
    </row>
    <row r="10" spans="1:5" ht="129.6" x14ac:dyDescent="0.3">
      <c r="A10" s="5">
        <v>2</v>
      </c>
      <c r="B10" s="3" t="s">
        <v>6</v>
      </c>
      <c r="C10" s="14">
        <v>411.17</v>
      </c>
      <c r="D10" s="14">
        <f>Tabla1[[#This Row],[Cantidad]]*Tabla1[[#This Row],[Costo unitario]]</f>
        <v>822.34</v>
      </c>
    </row>
    <row r="11" spans="1:5" ht="86.4" x14ac:dyDescent="0.3">
      <c r="A11" s="6">
        <v>4</v>
      </c>
      <c r="B11" s="2" t="s">
        <v>7</v>
      </c>
      <c r="C11" s="15">
        <v>428.73</v>
      </c>
      <c r="D11" s="15">
        <f>Tabla1[[#This Row],[Cantidad]]*Tabla1[[#This Row],[Costo unitario]]</f>
        <v>1714.92</v>
      </c>
    </row>
    <row r="12" spans="1:5" ht="100.8" x14ac:dyDescent="0.3">
      <c r="A12" s="5">
        <v>1</v>
      </c>
      <c r="B12" s="3" t="s">
        <v>8</v>
      </c>
      <c r="C12" s="14">
        <v>3438.47</v>
      </c>
      <c r="D12" s="14">
        <f>Tabla1[[#This Row],[Cantidad]]*Tabla1[[#This Row],[Costo unitario]]</f>
        <v>3438.47</v>
      </c>
    </row>
    <row r="13" spans="1:5" ht="43.2" x14ac:dyDescent="0.3">
      <c r="A13" s="6">
        <v>3</v>
      </c>
      <c r="B13" s="2" t="s">
        <v>9</v>
      </c>
      <c r="C13" s="15">
        <v>672</v>
      </c>
      <c r="D13" s="15">
        <f>Tabla1[[#This Row],[Cantidad]]*Tabla1[[#This Row],[Costo unitario]]</f>
        <v>2016</v>
      </c>
    </row>
    <row r="14" spans="1:5" ht="100.8" x14ac:dyDescent="0.3">
      <c r="A14" s="5">
        <v>3</v>
      </c>
      <c r="B14" s="3" t="s">
        <v>10</v>
      </c>
      <c r="C14" s="16">
        <v>46.13</v>
      </c>
      <c r="D14" s="16">
        <f>Tabla1[[#This Row],[Cantidad]]*Tabla1[[#This Row],[Costo unitario]]</f>
        <v>138.39000000000001</v>
      </c>
    </row>
    <row r="15" spans="1:5" ht="115.8" customHeight="1" x14ac:dyDescent="0.3">
      <c r="A15" s="6">
        <v>3</v>
      </c>
      <c r="B15" s="2" t="s">
        <v>11</v>
      </c>
      <c r="C15" s="17">
        <v>69.34</v>
      </c>
      <c r="D15" s="17">
        <f>Tabla1[[#This Row],[Cantidad]]*Tabla1[[#This Row],[Costo unitario]]</f>
        <v>208.02</v>
      </c>
    </row>
    <row r="16" spans="1:5" ht="57.6" x14ac:dyDescent="0.3">
      <c r="A16" s="5">
        <v>3</v>
      </c>
      <c r="B16" s="3" t="s">
        <v>12</v>
      </c>
      <c r="C16" s="16">
        <v>11.61</v>
      </c>
      <c r="D16" s="16">
        <f>Tabla1[[#This Row],[Cantidad]]*Tabla1[[#This Row],[Costo unitario]]</f>
        <v>34.83</v>
      </c>
    </row>
    <row r="17" spans="1:4" ht="43.2" x14ac:dyDescent="0.3">
      <c r="A17" s="6">
        <v>3</v>
      </c>
      <c r="B17" s="2" t="s">
        <v>13</v>
      </c>
      <c r="C17" s="17">
        <v>64.09</v>
      </c>
      <c r="D17" s="17">
        <f>Tabla1[[#This Row],[Cantidad]]*Tabla1[[#This Row],[Costo unitario]]</f>
        <v>192.27</v>
      </c>
    </row>
    <row r="18" spans="1:4" ht="28.8" x14ac:dyDescent="0.3">
      <c r="A18" s="5">
        <v>4</v>
      </c>
      <c r="B18" s="3" t="s">
        <v>14</v>
      </c>
      <c r="C18" s="16">
        <v>24.2</v>
      </c>
      <c r="D18" s="16">
        <f>Tabla1[[#This Row],[Cantidad]]*Tabla1[[#This Row],[Costo unitario]]</f>
        <v>96.8</v>
      </c>
    </row>
    <row r="19" spans="1:4" ht="28.8" x14ac:dyDescent="0.3">
      <c r="A19" s="6">
        <v>1</v>
      </c>
      <c r="B19" s="2" t="s">
        <v>22</v>
      </c>
      <c r="C19" s="17">
        <v>22</v>
      </c>
      <c r="D19" s="17">
        <f>Tabla1[[#This Row],[Cantidad]]*Tabla1[[#This Row],[Costo unitario]]</f>
        <v>22</v>
      </c>
    </row>
    <row r="20" spans="1:4" x14ac:dyDescent="0.3">
      <c r="A20" s="5">
        <v>1</v>
      </c>
      <c r="B20" s="3" t="s">
        <v>15</v>
      </c>
      <c r="C20" s="16">
        <v>8.1300000000000008</v>
      </c>
      <c r="D20" s="16">
        <f>Tabla1[[#This Row],[Cantidad]]*Tabla1[[#This Row],[Costo unitario]]</f>
        <v>8.1300000000000008</v>
      </c>
    </row>
    <row r="21" spans="1:4" ht="28.8" x14ac:dyDescent="0.3">
      <c r="A21" s="6">
        <v>1</v>
      </c>
      <c r="B21" s="2" t="s">
        <v>23</v>
      </c>
      <c r="C21" s="17">
        <v>40.76</v>
      </c>
      <c r="D21" s="17">
        <f>Tabla1[[#This Row],[Cantidad]]*Tabla1[[#This Row],[Costo unitario]]</f>
        <v>40.76</v>
      </c>
    </row>
    <row r="22" spans="1:4" ht="28.8" x14ac:dyDescent="0.3">
      <c r="A22" s="5">
        <v>1</v>
      </c>
      <c r="B22" s="3" t="s">
        <v>24</v>
      </c>
      <c r="C22" s="16">
        <v>79.260000000000005</v>
      </c>
      <c r="D22" s="16">
        <f>Tabla1[[#This Row],[Cantidad]]*Tabla1[[#This Row],[Costo unitario]]</f>
        <v>79.260000000000005</v>
      </c>
    </row>
    <row r="23" spans="1:4" ht="86.4" x14ac:dyDescent="0.3">
      <c r="A23" s="6">
        <v>5</v>
      </c>
      <c r="B23" s="2" t="s">
        <v>25</v>
      </c>
      <c r="C23" s="17">
        <v>3032.58</v>
      </c>
      <c r="D23" s="17">
        <f>Tabla1[[#This Row],[Cantidad]]*Tabla1[[#This Row],[Costo unitario]]</f>
        <v>15162.9</v>
      </c>
    </row>
    <row r="24" spans="1:4" ht="57.6" x14ac:dyDescent="0.3">
      <c r="A24" s="5">
        <v>1</v>
      </c>
      <c r="B24" s="3" t="s">
        <v>16</v>
      </c>
      <c r="C24" s="16">
        <v>125</v>
      </c>
      <c r="D24" s="16">
        <f>Tabla1[[#This Row],[Cantidad]]*Tabla1[[#This Row],[Costo unitario]]</f>
        <v>125</v>
      </c>
    </row>
    <row r="25" spans="1:4" ht="57.6" x14ac:dyDescent="0.3">
      <c r="A25" s="5">
        <v>1</v>
      </c>
      <c r="B25" s="3" t="s">
        <v>26</v>
      </c>
      <c r="C25" s="16">
        <v>1500</v>
      </c>
      <c r="D25" s="16">
        <f>Tabla1[[#This Row],[Cantidad]]*Tabla1[[#This Row],[Costo unitario]]</f>
        <v>1500</v>
      </c>
    </row>
    <row r="26" spans="1:4" ht="43.2" x14ac:dyDescent="0.3">
      <c r="A26" s="6">
        <v>2</v>
      </c>
      <c r="B26" s="2" t="s">
        <v>27</v>
      </c>
      <c r="C26" s="17">
        <v>2732.36</v>
      </c>
      <c r="D26" s="17">
        <f>Tabla1[[#This Row],[Cantidad]]*Tabla1[[#This Row],[Costo unitario]]</f>
        <v>5464.72</v>
      </c>
    </row>
    <row r="27" spans="1:4" x14ac:dyDescent="0.3">
      <c r="A27" s="4"/>
      <c r="B27" s="4"/>
      <c r="C27" s="12" t="s">
        <v>19</v>
      </c>
      <c r="D27" s="13">
        <f>SUM(D8:D26)</f>
        <v>33888.58</v>
      </c>
    </row>
    <row r="28" spans="1:4" ht="72" x14ac:dyDescent="0.3">
      <c r="A28" s="4"/>
      <c r="B28" s="7" t="s">
        <v>21</v>
      </c>
      <c r="C28" s="12" t="s">
        <v>18</v>
      </c>
      <c r="D28" s="13">
        <f>D27*0.16</f>
        <v>5422.1728000000003</v>
      </c>
    </row>
    <row r="29" spans="1:4" x14ac:dyDescent="0.3">
      <c r="C29" s="12" t="s">
        <v>17</v>
      </c>
      <c r="D29" s="13">
        <f>D27+D28</f>
        <v>39310.752800000002</v>
      </c>
    </row>
    <row r="30" spans="1:4" x14ac:dyDescent="0.3">
      <c r="C30" s="12" t="s">
        <v>20</v>
      </c>
      <c r="D30" s="13">
        <f>D29*17.15</f>
        <v>674179.41052000003</v>
      </c>
    </row>
  </sheetData>
  <mergeCells count="2">
    <mergeCell ref="B1:D1"/>
    <mergeCell ref="A2:B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Huizar</dc:creator>
  <cp:lastModifiedBy>Miguel Huizar</cp:lastModifiedBy>
  <cp:lastPrinted>2023-07-18T16:35:45Z</cp:lastPrinted>
  <dcterms:created xsi:type="dcterms:W3CDTF">2023-07-05T18:13:04Z</dcterms:created>
  <dcterms:modified xsi:type="dcterms:W3CDTF">2023-08-07T02:01:21Z</dcterms:modified>
</cp:coreProperties>
</file>