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piq-dcf\templates\"/>
    </mc:Choice>
  </mc:AlternateContent>
  <xr:revisionPtr revIDLastSave="0" documentId="13_ncr:1_{D8018758-A216-4205-9604-490442FD6AD4}" xr6:coauthVersionLast="46" xr6:coauthVersionMax="46" xr10:uidLastSave="{00000000-0000-0000-0000-000000000000}"/>
  <bookViews>
    <workbookView xWindow="-103" yWindow="-103" windowWidth="33120" windowHeight="18120" tabRatio="1000" firstSheet="2" activeTab="2" xr2:uid="{0646DCF6-9E5E-439A-8C31-869D606F0004}"/>
  </bookViews>
  <sheets>
    <sheet name="_CIQHiddenCacheSheet" sheetId="262" state="veryHidden" r:id="rId1"/>
    <sheet name="Outputs" sheetId="14" state="hidden" r:id="rId2"/>
    <sheet name="Assumptions" sheetId="272" r:id="rId3"/>
    <sheet name="DCF &gt;" sheetId="9" r:id="rId4"/>
    <sheet name="DCF" sheetId="163" r:id="rId5"/>
    <sheet name="Discount rate" sheetId="166" r:id="rId6"/>
    <sheet name="Beta" sheetId="167" r:id="rId7"/>
    <sheet name="Comps &gt;" sheetId="269" r:id="rId8"/>
    <sheet name="Comps" sheetId="270" r:id="rId9"/>
    <sheet name="Input &gt;" sheetId="93" r:id="rId10"/>
    <sheet name="Forecasts" sheetId="267" r:id="rId11"/>
    <sheet name="IS" sheetId="265" r:id="rId12"/>
    <sheet name="BS" sheetId="266" r:id="rId13"/>
    <sheet name="CFS" sheetId="268" r:id="rId14"/>
  </sheets>
  <externalReferences>
    <externalReference r:id="rId15"/>
  </externalReferences>
  <definedNames>
    <definedName name="beta_date">Assumptions!$E$40</definedName>
    <definedName name="beta_freq">Assumptions!$E$42</definedName>
    <definedName name="ciq_id">Assumptions!$E$12</definedName>
    <definedName name="CIQWBGuid" hidden="1">"0d2bad99-b31a-43ce-b5e4-d4b8c27b6785"</definedName>
    <definedName name="CIQWBInfo" hidden="1">"{ ""CIQVersion"":""9.45.614.5792"" }"</definedName>
    <definedName name="conv_mode">Assumptions!$E$22</definedName>
    <definedName name="curr">Assumptions!$E$21</definedName>
    <definedName name="debt_ratio">Assumptions!$E$37</definedName>
    <definedName name="erp">Assumptions!$E$35</definedName>
    <definedName name="filing_mode">Assumptions!$E$19</definedName>
    <definedName name="fin_period">Assumptions!#REF!</definedName>
    <definedName name="forecast_date">Assumptions!$E$28</definedName>
    <definedName name="forecast_start">Assumptions!$E$29</definedName>
    <definedName name="g">Assumptions!$E$14</definedName>
    <definedName name="gearing_measure">Assumptions!$E$41</definedName>
    <definedName name="hist_data_start">Assumptions!$E$25</definedName>
    <definedName name="index">Assumptions!$E$43</definedName>
    <definedName name="index_id">Assumptions!$E$44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Market_Cap_LL">#REF!</definedName>
    <definedName name="Market_Cap_UL">#REF!</definedName>
    <definedName name="pre_tax_rd">Assumptions!$E$36</definedName>
    <definedName name="_xlnm.Print_Area" localSheetId="4">DCF!$A$1:$L$60</definedName>
    <definedName name="_xlnm.Print_Area" localSheetId="5">'Discount rate'!$A$1:$U$8</definedName>
    <definedName name="r_override">Assumptions!$E$33</definedName>
    <definedName name="reporting_type">Assumptions!$E$18</definedName>
    <definedName name="rf">Assumptions!$E$34</definedName>
    <definedName name="t">Assumptions!$E$15</definedName>
    <definedName name="use_ciq_forecast">Assumptions!$E$30</definedName>
    <definedName name="val_date">Assumptions!$E$13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05" i="167" l="1" a="1"/>
  <c r="AY105" i="167"/>
  <c r="DS105" i="167" a="1"/>
  <c r="DS105" i="167"/>
  <c r="DD105" i="167" a="1"/>
  <c r="DD105" i="167"/>
  <c r="CP105" i="167" a="1"/>
  <c r="CP105" i="167"/>
  <c r="CN105" i="167" a="1"/>
  <c r="CN105" i="167"/>
  <c r="CA105" i="167" a="1"/>
  <c r="CA105" i="167"/>
  <c r="BM105" i="167" a="1"/>
  <c r="BM105" i="167"/>
  <c r="FG105" i="167" a="1"/>
  <c r="FG105" i="167"/>
  <c r="AJ105" i="167" a="1"/>
  <c r="AJ105" i="167"/>
  <c r="EU105" i="167" a="1"/>
  <c r="EU105" i="167"/>
  <c r="V105" i="167" a="1"/>
  <c r="V105" i="167"/>
  <c r="EG105" i="167" a="1"/>
  <c r="EG105" i="167"/>
  <c r="T105" i="167" a="1"/>
  <c r="T105" i="167"/>
  <c r="BU105" i="167" a="1"/>
  <c r="BU105" i="167"/>
  <c r="BG105" i="167" a="1"/>
  <c r="BG105" i="167"/>
  <c r="AS105" i="167" a="1"/>
  <c r="AS105" i="167"/>
  <c r="AD105" i="167" a="1"/>
  <c r="AD105" i="167"/>
  <c r="P105" i="167" a="1"/>
  <c r="P105" i="167"/>
  <c r="N105" i="167" a="1"/>
  <c r="N105" i="167"/>
  <c r="EO105" i="167" a="1"/>
  <c r="EO105" i="167"/>
  <c r="EA105" i="167" a="1"/>
  <c r="EA105" i="167"/>
  <c r="DM105" i="167" a="1"/>
  <c r="DM105" i="167"/>
  <c r="CX105" i="167" a="1"/>
  <c r="CX105" i="167"/>
  <c r="CJ105" i="167" a="1"/>
  <c r="CJ105" i="167"/>
  <c r="CH105" i="167" a="1"/>
  <c r="CH105" i="167"/>
  <c r="BD105" i="167" a="1"/>
  <c r="BD105" i="167"/>
  <c r="AQ105" i="167" a="1"/>
  <c r="AQ105" i="167"/>
  <c r="AC105" i="167" a="1"/>
  <c r="AC105" i="167"/>
  <c r="O105" i="167" a="1"/>
  <c r="O105" i="167"/>
  <c r="NL105" i="167" a="1"/>
  <c r="NL105" i="167"/>
  <c r="FM105" i="167" a="1"/>
  <c r="FM105" i="167"/>
  <c r="DX105" i="167" a="1"/>
  <c r="DX105" i="167"/>
  <c r="DK105" i="167" a="1"/>
  <c r="DK105" i="167"/>
  <c r="CW105" i="167" a="1"/>
  <c r="CW105" i="167"/>
  <c r="CI105" i="167" a="1"/>
  <c r="CI105" i="167"/>
  <c r="BT105" i="167" a="1"/>
  <c r="BT105" i="167"/>
  <c r="BF105" i="167" a="1"/>
  <c r="BF105" i="167"/>
  <c r="HB105" i="167" a="1"/>
  <c r="HB105" i="167"/>
  <c r="GD105" i="167" a="1"/>
  <c r="GD105" i="167"/>
  <c r="FL105" i="167" a="1"/>
  <c r="FL105" i="167"/>
  <c r="FA105" i="167" a="1"/>
  <c r="FA105" i="167"/>
  <c r="EN105" i="167" a="1"/>
  <c r="EN105" i="167"/>
  <c r="DZ105" i="167" a="1"/>
  <c r="DZ105" i="167"/>
  <c r="BE105" i="167" a="1"/>
  <c r="BE105" i="167"/>
  <c r="AP105" i="167" a="1"/>
  <c r="AP105" i="167"/>
  <c r="AB105" i="167" a="1"/>
  <c r="AB105" i="167"/>
  <c r="Z105" i="167" a="1"/>
  <c r="Z105" i="167"/>
  <c r="M105" i="167" a="1"/>
  <c r="M105" i="167"/>
  <c r="HW105" i="167" a="1"/>
  <c r="HW105" i="167"/>
  <c r="DY105" i="167" a="1"/>
  <c r="DY105" i="167"/>
  <c r="DJ105" i="167" a="1"/>
  <c r="DJ105" i="167"/>
  <c r="CV105" i="167" a="1"/>
  <c r="CV105" i="167"/>
  <c r="CT105" i="167" a="1"/>
  <c r="CT105" i="167"/>
  <c r="CG105" i="167" a="1"/>
  <c r="CG105" i="167"/>
  <c r="BS105" i="167" a="1"/>
  <c r="BS105" i="167"/>
  <c r="OD105" i="167" a="1"/>
  <c r="OD105" i="167"/>
  <c r="GY105" i="167" a="1"/>
  <c r="GY105" i="167"/>
  <c r="GA105" i="167" a="1"/>
  <c r="GA105" i="167"/>
  <c r="FJ105" i="167" a="1"/>
  <c r="FJ105" i="167"/>
  <c r="EZ105" i="167" a="1"/>
  <c r="EZ105" i="167"/>
  <c r="EM105" i="167" a="1"/>
  <c r="EM105" i="167"/>
  <c r="BR105" i="167" a="1"/>
  <c r="BR105" i="167"/>
  <c r="BP105" i="167" a="1"/>
  <c r="BP105" i="167"/>
  <c r="BC105" i="167" a="1"/>
  <c r="BC105" i="167"/>
  <c r="AO105" i="167" a="1"/>
  <c r="AO105" i="167"/>
  <c r="AA105" i="167" a="1"/>
  <c r="AA105" i="167"/>
  <c r="L105" i="167" a="1"/>
  <c r="L105" i="167"/>
  <c r="EL105" i="167" a="1"/>
  <c r="EL105" i="167"/>
  <c r="EJ105" i="167" a="1"/>
  <c r="EJ105" i="167"/>
  <c r="DW105" i="167" a="1"/>
  <c r="DW105" i="167"/>
  <c r="DI105" i="167" a="1"/>
  <c r="DI105" i="167"/>
  <c r="CU105" i="167" a="1"/>
  <c r="CU105" i="167"/>
  <c r="CF105" i="167" a="1"/>
  <c r="CF105" i="167"/>
  <c r="AN105" i="167" a="1"/>
  <c r="AN105" i="167"/>
  <c r="AL105" i="167" a="1"/>
  <c r="AL105" i="167"/>
  <c r="Y105" i="167" a="1"/>
  <c r="Y105" i="167"/>
  <c r="K105" i="167" a="1"/>
  <c r="K105" i="167"/>
  <c r="FI105" i="167" a="1"/>
  <c r="FI105" i="167"/>
  <c r="EY105" i="167" a="1"/>
  <c r="EY105" i="167"/>
  <c r="DH105" i="167" a="1"/>
  <c r="DH105" i="167"/>
  <c r="DF105" i="167" a="1"/>
  <c r="DF105" i="167"/>
  <c r="CS105" i="167" a="1"/>
  <c r="CS105" i="167"/>
  <c r="CE105" i="167" a="1"/>
  <c r="CE105" i="167"/>
  <c r="BQ105" i="167" a="1"/>
  <c r="BQ105" i="167"/>
  <c r="BB105" i="167" a="1"/>
  <c r="BB105" i="167"/>
  <c r="OV105" i="167" a="1"/>
  <c r="OV105" i="167"/>
  <c r="HH105" i="167" a="1"/>
  <c r="HH105" i="167"/>
  <c r="GJ105" i="167" a="1"/>
  <c r="GJ105" i="167"/>
  <c r="EX105" i="167" a="1"/>
  <c r="EX105" i="167"/>
  <c r="EK105" i="167" a="1"/>
  <c r="EK105" i="167"/>
  <c r="DV105" i="167" a="1"/>
  <c r="DV105" i="167"/>
  <c r="CB105" i="167" a="1"/>
  <c r="CB105" i="167"/>
  <c r="BO105" i="167" a="1"/>
  <c r="BO105" i="167"/>
  <c r="BA105" i="167" a="1"/>
  <c r="BA105" i="167"/>
  <c r="AM105" i="167" a="1"/>
  <c r="AM105" i="167"/>
  <c r="X105" i="167" a="1"/>
  <c r="X105" i="167"/>
  <c r="J105" i="167" a="1"/>
  <c r="J105" i="167"/>
  <c r="EV105" i="167" a="1"/>
  <c r="EV105" i="167"/>
  <c r="EI105" i="167" a="1"/>
  <c r="EI105" i="167"/>
  <c r="DU105" i="167" a="1"/>
  <c r="DU105" i="167"/>
  <c r="DG105" i="167" a="1"/>
  <c r="DG105" i="167"/>
  <c r="CR105" i="167" a="1"/>
  <c r="CR105" i="167"/>
  <c r="CD105" i="167" a="1"/>
  <c r="CD105" i="167"/>
  <c r="W105" i="167" a="1"/>
  <c r="W105" i="167"/>
  <c r="I105" i="167" a="1"/>
  <c r="I105" i="167"/>
  <c r="HE105" i="167" a="1"/>
  <c r="HE105" i="167"/>
  <c r="GG105" i="167" a="1"/>
  <c r="GG105" i="167"/>
  <c r="FS105" i="167" a="1"/>
  <c r="FS105" i="167"/>
  <c r="EW105" i="167" a="1"/>
  <c r="EW105" i="167"/>
  <c r="CQ105" i="167" a="1"/>
  <c r="CQ105" i="167"/>
  <c r="CC105" i="167" a="1"/>
  <c r="CC105" i="167"/>
  <c r="BN105" i="167" a="1"/>
  <c r="BN105" i="167"/>
  <c r="AZ105" i="167" a="1"/>
  <c r="AZ105" i="167"/>
  <c r="AX105" i="167" a="1"/>
  <c r="AX105" i="167"/>
  <c r="AK105" i="167" a="1"/>
  <c r="AK105" i="167"/>
  <c r="FO105" i="167" a="1"/>
  <c r="FO105" i="167"/>
  <c r="FR105" i="167" a="1"/>
  <c r="FR105" i="167"/>
  <c r="EH105" i="167" a="1"/>
  <c r="EH105" i="167"/>
  <c r="DT105" i="167" a="1"/>
  <c r="DT105" i="167"/>
  <c r="DR105" i="167" a="1"/>
  <c r="DR105" i="167"/>
  <c r="DE105" i="167" a="1"/>
  <c r="DE105" i="167"/>
  <c r="BJ105" i="167" a="1"/>
  <c r="BJ105" i="167"/>
  <c r="AW105" i="167" a="1"/>
  <c r="AW105" i="167"/>
  <c r="AI105" i="167" a="1"/>
  <c r="AI105" i="167"/>
  <c r="U105" i="167" a="1"/>
  <c r="U105" i="167"/>
  <c r="HN105" i="167" a="1"/>
  <c r="HN105" i="167"/>
  <c r="GP105" i="167" a="1"/>
  <c r="GP105" i="167"/>
  <c r="ED105" i="167" a="1"/>
  <c r="ED105" i="167"/>
  <c r="DQ105" i="167" a="1"/>
  <c r="DQ105" i="167"/>
  <c r="DC105" i="167" a="1"/>
  <c r="DC105" i="167"/>
  <c r="CO105" i="167" a="1"/>
  <c r="CO105" i="167"/>
  <c r="BZ105" i="167" a="1"/>
  <c r="BZ105" i="167"/>
  <c r="BL105" i="167" a="1"/>
  <c r="BL105" i="167"/>
  <c r="S105" i="167" a="1"/>
  <c r="S105" i="167"/>
  <c r="HK105" i="167" a="1"/>
  <c r="HK105" i="167"/>
  <c r="GM105" i="167" a="1"/>
  <c r="GM105" i="167"/>
  <c r="FF105" i="167" a="1"/>
  <c r="FF105" i="167"/>
  <c r="ET105" i="167" a="1"/>
  <c r="ET105" i="167"/>
  <c r="EF105" i="167" a="1"/>
  <c r="EF105" i="167"/>
  <c r="CM105" i="167" a="1"/>
  <c r="CM105" i="167"/>
  <c r="BY105" i="167" a="1"/>
  <c r="BY105" i="167"/>
  <c r="BK105" i="167" a="1"/>
  <c r="BK105" i="167"/>
  <c r="AV105" i="167" a="1"/>
  <c r="AV105" i="167"/>
  <c r="AH105" i="167" a="1"/>
  <c r="AH105" i="167"/>
  <c r="AF105" i="167" a="1"/>
  <c r="AF105" i="167"/>
  <c r="FD105" i="167" a="1"/>
  <c r="FD105" i="167"/>
  <c r="ES105" i="167" a="1"/>
  <c r="ES105" i="167"/>
  <c r="EE105" i="167" a="1"/>
  <c r="EE105" i="167"/>
  <c r="DP105" i="167" a="1"/>
  <c r="DP105" i="167"/>
  <c r="DB105" i="167" a="1"/>
  <c r="DB105" i="167"/>
  <c r="CZ105" i="167" a="1"/>
  <c r="CZ105" i="167"/>
  <c r="BI105" i="167" a="1"/>
  <c r="BI105" i="167"/>
  <c r="AU105" i="167" a="1"/>
  <c r="AU105" i="167"/>
  <c r="AG105" i="167" a="1"/>
  <c r="AG105" i="167"/>
  <c r="R105" i="167" a="1"/>
  <c r="R105" i="167"/>
  <c r="MP105" i="167" a="1"/>
  <c r="MP105" i="167"/>
  <c r="FY105" i="167" a="1"/>
  <c r="FY105" i="167"/>
  <c r="EC105" i="167" a="1"/>
  <c r="EC105" i="167"/>
  <c r="DO105" i="167" a="1"/>
  <c r="DO105" i="167"/>
  <c r="DA105" i="167" a="1"/>
  <c r="DA105" i="167"/>
  <c r="CL105" i="167" a="1"/>
  <c r="CL105" i="167"/>
  <c r="BX105" i="167" a="1"/>
  <c r="BX105" i="167"/>
  <c r="BV105" i="167" a="1"/>
  <c r="BV105" i="167"/>
  <c r="HT105" i="167" a="1"/>
  <c r="HT105" i="167"/>
  <c r="GV105" i="167" a="1"/>
  <c r="GV105" i="167"/>
  <c r="FX105" i="167" a="1"/>
  <c r="FX105" i="167"/>
  <c r="FC105" i="167" a="1"/>
  <c r="FC105" i="167"/>
  <c r="ER105" i="167" a="1"/>
  <c r="ER105" i="167"/>
  <c r="EP105" i="167" a="1"/>
  <c r="EP105" i="167"/>
  <c r="BW105" i="167" a="1"/>
  <c r="BW105" i="167"/>
  <c r="BH105" i="167" a="1"/>
  <c r="BH105" i="167"/>
  <c r="AT105" i="167" a="1"/>
  <c r="AT105" i="167"/>
  <c r="AR105" i="167" a="1"/>
  <c r="AR105" i="167"/>
  <c r="AE105" i="167" a="1"/>
  <c r="AE105" i="167"/>
  <c r="Q105" i="167" a="1"/>
  <c r="Q105" i="167"/>
  <c r="EQ105" i="167" a="1"/>
  <c r="EQ105" i="167"/>
  <c r="EB105" i="167" a="1"/>
  <c r="EB105" i="167"/>
  <c r="DN105" i="167" a="1"/>
  <c r="DN105" i="167"/>
  <c r="DL105" i="167" a="1"/>
  <c r="DL105" i="167"/>
  <c r="CY105" i="167" a="1"/>
  <c r="CY105" i="167"/>
  <c r="CK105" i="167" a="1"/>
  <c r="CK105" i="167"/>
  <c r="FQ105" i="167" a="1"/>
  <c r="FQ105" i="167"/>
  <c r="FK105" i="167" a="1"/>
  <c r="FK105" i="167"/>
  <c r="FE105" i="167" a="1"/>
  <c r="FE105" i="167"/>
  <c r="HQ105" i="167" a="1"/>
  <c r="HQ105" i="167"/>
  <c r="GS105" i="167" a="1"/>
  <c r="GS105" i="167"/>
  <c r="FU105" i="167" a="1"/>
  <c r="FU105" i="167"/>
  <c r="HA105" i="167" a="1"/>
  <c r="HA105" i="167"/>
  <c r="GU105" i="167" a="1"/>
  <c r="GU105" i="167"/>
  <c r="GO105" i="167" a="1"/>
  <c r="GO105" i="167"/>
  <c r="GI105" i="167" a="1"/>
  <c r="GI105" i="167"/>
  <c r="GC105" i="167" a="1"/>
  <c r="GC105" i="167"/>
  <c r="FW105" i="167" a="1"/>
  <c r="FW105" i="167"/>
  <c r="IK105" i="167" a="1"/>
  <c r="IK105" i="167"/>
  <c r="IE105" i="167" a="1"/>
  <c r="IE105" i="167"/>
  <c r="HY105" i="167" a="1"/>
  <c r="HY105" i="167"/>
  <c r="HS105" i="167" a="1"/>
  <c r="HS105" i="167"/>
  <c r="HM105" i="167" a="1"/>
  <c r="HM105" i="167"/>
  <c r="HG105" i="167" a="1"/>
  <c r="HG105" i="167"/>
  <c r="JU105" i="167" a="1"/>
  <c r="JU105" i="167"/>
  <c r="JO105" i="167" a="1"/>
  <c r="JO105" i="167"/>
  <c r="JI105" i="167" a="1"/>
  <c r="JI105" i="167"/>
  <c r="JC105" i="167" a="1"/>
  <c r="JC105" i="167"/>
  <c r="IW105" i="167" a="1"/>
  <c r="IW105" i="167"/>
  <c r="IQ105" i="167" a="1"/>
  <c r="IQ105" i="167"/>
  <c r="LE105" i="167" a="1"/>
  <c r="LE105" i="167"/>
  <c r="KY105" i="167" a="1"/>
  <c r="KY105" i="167"/>
  <c r="KS105" i="167" a="1"/>
  <c r="KS105" i="167"/>
  <c r="KM105" i="167" a="1"/>
  <c r="KM105" i="167"/>
  <c r="KG105" i="167" a="1"/>
  <c r="KG105" i="167"/>
  <c r="KA105" i="167" a="1"/>
  <c r="KA105" i="167"/>
  <c r="MX105" i="167" a="1"/>
  <c r="MX105" i="167"/>
  <c r="MH105" i="167" a="1"/>
  <c r="MH105" i="167"/>
  <c r="MC105" i="167" a="1"/>
  <c r="MC105" i="167"/>
  <c r="LW105" i="167" a="1"/>
  <c r="LW105" i="167"/>
  <c r="LQ105" i="167" a="1"/>
  <c r="LQ105" i="167"/>
  <c r="LK105" i="167" a="1"/>
  <c r="LK105" i="167"/>
  <c r="UK105" i="167" a="1"/>
  <c r="UK105" i="167"/>
  <c r="TA105" i="167" a="1"/>
  <c r="TA105" i="167"/>
  <c r="RQ105" i="167" a="1"/>
  <c r="RQ105" i="167"/>
  <c r="QG105" i="167" a="1"/>
  <c r="QG105" i="167"/>
  <c r="OM105" i="167" a="1"/>
  <c r="OM105" i="167"/>
  <c r="NU105" i="167" a="1"/>
  <c r="NU105" i="167"/>
  <c r="G32" i="265" a="1"/>
  <c r="G32" i="265"/>
  <c r="G44" i="266" a="1"/>
  <c r="G44" i="266"/>
  <c r="NB105" i="167" a="1"/>
  <c r="NB105" i="167"/>
  <c r="PA105" i="167" a="1"/>
  <c r="PA105" i="167"/>
  <c r="OO105" i="167" a="1"/>
  <c r="OO105" i="167"/>
  <c r="OL105" i="167" a="1"/>
  <c r="OL105" i="167"/>
  <c r="NW105" i="167" a="1"/>
  <c r="NW105" i="167"/>
  <c r="NT105" i="167" a="1"/>
  <c r="NT105" i="167"/>
  <c r="NE105" i="167" a="1"/>
  <c r="NE105" i="167"/>
  <c r="G35" i="265" a="1"/>
  <c r="G35" i="265"/>
  <c r="G46" i="266" a="1"/>
  <c r="G46" i="266"/>
  <c r="GH105" i="167" a="1"/>
  <c r="GH105" i="167"/>
  <c r="GB105" i="167" a="1"/>
  <c r="GB105" i="167"/>
  <c r="FV105" i="167" a="1"/>
  <c r="FV105" i="167"/>
  <c r="FP105" i="167" a="1"/>
  <c r="FP105" i="167"/>
  <c r="HR105" i="167" a="1"/>
  <c r="HR105" i="167"/>
  <c r="HL105" i="167" a="1"/>
  <c r="HL105" i="167"/>
  <c r="HF105" i="167" a="1"/>
  <c r="HF105" i="167"/>
  <c r="GZ105" i="167" a="1"/>
  <c r="GZ105" i="167"/>
  <c r="GT105" i="167" a="1"/>
  <c r="GT105" i="167"/>
  <c r="GN105" i="167" a="1"/>
  <c r="GN105" i="167"/>
  <c r="JB105" i="167" a="1"/>
  <c r="JB105" i="167"/>
  <c r="IV105" i="167" a="1"/>
  <c r="IV105" i="167"/>
  <c r="IP105" i="167" a="1"/>
  <c r="IP105" i="167"/>
  <c r="IJ105" i="167" a="1"/>
  <c r="IJ105" i="167"/>
  <c r="ID105" i="167" a="1"/>
  <c r="ID105" i="167"/>
  <c r="HX105" i="167" a="1"/>
  <c r="HX105" i="167"/>
  <c r="KL105" i="167" a="1"/>
  <c r="KL105" i="167"/>
  <c r="KF105" i="167" a="1"/>
  <c r="KF105" i="167"/>
  <c r="JZ105" i="167" a="1"/>
  <c r="JZ105" i="167"/>
  <c r="JT105" i="167" a="1"/>
  <c r="JT105" i="167"/>
  <c r="JN105" i="167" a="1"/>
  <c r="JN105" i="167"/>
  <c r="JH105" i="167" a="1"/>
  <c r="JH105" i="167"/>
  <c r="LV105" i="167" a="1"/>
  <c r="LV105" i="167"/>
  <c r="LP105" i="167" a="1"/>
  <c r="LP105" i="167"/>
  <c r="LJ105" i="167" a="1"/>
  <c r="LJ105" i="167"/>
  <c r="LD105" i="167" a="1"/>
  <c r="LD105" i="167"/>
  <c r="KX105" i="167" a="1"/>
  <c r="KX105" i="167"/>
  <c r="KR105" i="167" a="1"/>
  <c r="KR105" i="167"/>
  <c r="NS105" i="167" a="1"/>
  <c r="NS105" i="167"/>
  <c r="NP105" i="167" a="1"/>
  <c r="NP105" i="167"/>
  <c r="NA105" i="167" a="1"/>
  <c r="NA105" i="167"/>
  <c r="MW105" i="167" a="1"/>
  <c r="MW105" i="167"/>
  <c r="MG105" i="167" a="1"/>
  <c r="MG105" i="167"/>
  <c r="MB105" i="167" a="1"/>
  <c r="MB105" i="167"/>
  <c r="TG105" i="167" a="1"/>
  <c r="TG105" i="167"/>
  <c r="RW105" i="167" a="1"/>
  <c r="RW105" i="167"/>
  <c r="QM105" i="167" a="1"/>
  <c r="QM105" i="167"/>
  <c r="OZ105" i="167" a="1"/>
  <c r="OZ105" i="167"/>
  <c r="OK105" i="167" a="1"/>
  <c r="OK105" i="167"/>
  <c r="OH105" i="167" a="1"/>
  <c r="OH105" i="167"/>
  <c r="G37" i="265" a="1"/>
  <c r="G37" i="265"/>
  <c r="G49" i="266" a="1"/>
  <c r="G49" i="266"/>
  <c r="PI105" i="167" a="1"/>
  <c r="PI105" i="167"/>
  <c r="OJ105" i="167" a="1"/>
  <c r="OJ105" i="167"/>
  <c r="NR105" i="167" a="1"/>
  <c r="NR105" i="167"/>
  <c r="MZ105" i="167" a="1"/>
  <c r="MZ105" i="167"/>
  <c r="MR105" i="167" a="1"/>
  <c r="MR105" i="167"/>
  <c r="G40" i="265" a="1"/>
  <c r="G40" i="265"/>
  <c r="G51" i="266" a="1"/>
  <c r="G51" i="266"/>
  <c r="IC105" i="167" a="1"/>
  <c r="IC105" i="167"/>
  <c r="JM105" i="167" a="1"/>
  <c r="JM105" i="167"/>
  <c r="JG105" i="167" a="1"/>
  <c r="JG105" i="167"/>
  <c r="JA105" i="167" a="1"/>
  <c r="JA105" i="167"/>
  <c r="IU105" i="167" a="1"/>
  <c r="IU105" i="167"/>
  <c r="IO105" i="167" a="1"/>
  <c r="IO105" i="167"/>
  <c r="II105" i="167" a="1"/>
  <c r="II105" i="167"/>
  <c r="KW105" i="167" a="1"/>
  <c r="KW105" i="167"/>
  <c r="KQ105" i="167" a="1"/>
  <c r="KQ105" i="167"/>
  <c r="KK105" i="167" a="1"/>
  <c r="KK105" i="167"/>
  <c r="KE105" i="167" a="1"/>
  <c r="KE105" i="167"/>
  <c r="JY105" i="167" a="1"/>
  <c r="JY105" i="167"/>
  <c r="JS105" i="167" a="1"/>
  <c r="JS105" i="167"/>
  <c r="MV105" i="167" a="1"/>
  <c r="MV105" i="167"/>
  <c r="MA105" i="167" a="1"/>
  <c r="MA105" i="167"/>
  <c r="LU105" i="167" a="1"/>
  <c r="LU105" i="167"/>
  <c r="LO105" i="167" a="1"/>
  <c r="LO105" i="167"/>
  <c r="LI105" i="167" a="1"/>
  <c r="LI105" i="167"/>
  <c r="LC105" i="167" a="1"/>
  <c r="LC105" i="167"/>
  <c r="TM105" i="167" a="1"/>
  <c r="TM105" i="167"/>
  <c r="SC105" i="167" a="1"/>
  <c r="SC105" i="167"/>
  <c r="QS105" i="167" a="1"/>
  <c r="QS105" i="167"/>
  <c r="OY105" i="167" a="1"/>
  <c r="OY105" i="167"/>
  <c r="OG105" i="167" a="1"/>
  <c r="OG105" i="167"/>
  <c r="NO105" i="167" a="1"/>
  <c r="NO105" i="167"/>
  <c r="G42" i="265" a="1"/>
  <c r="G42" i="265"/>
  <c r="G53" i="266" a="1"/>
  <c r="G53" i="266"/>
  <c r="MY105" i="167" a="1"/>
  <c r="MY105" i="167"/>
  <c r="MU105" i="167" a="1"/>
  <c r="MU105" i="167"/>
  <c r="MQ105" i="167" a="1"/>
  <c r="MQ105" i="167"/>
  <c r="PG105" i="167" a="1"/>
  <c r="PG105" i="167"/>
  <c r="OX105" i="167" a="1"/>
  <c r="OX105" i="167"/>
  <c r="OI105" i="167" a="1"/>
  <c r="OI105" i="167"/>
  <c r="OF105" i="167" a="1"/>
  <c r="OF105" i="167"/>
  <c r="NQ105" i="167" a="1"/>
  <c r="NQ105" i="167"/>
  <c r="NN105" i="167" a="1"/>
  <c r="NN105" i="167"/>
  <c r="G59" i="266" a="1"/>
  <c r="G59" i="266"/>
  <c r="G25" i="266" a="1"/>
  <c r="G25" i="266"/>
  <c r="FH105" i="167" a="1"/>
  <c r="FH105" i="167"/>
  <c r="FB105" i="167" a="1"/>
  <c r="FB105" i="167"/>
  <c r="GR105" i="167" a="1"/>
  <c r="GR105" i="167"/>
  <c r="GL105" i="167" a="1"/>
  <c r="GL105" i="167"/>
  <c r="GF105" i="167" a="1"/>
  <c r="GF105" i="167"/>
  <c r="FZ105" i="167" a="1"/>
  <c r="FZ105" i="167"/>
  <c r="FT105" i="167" a="1"/>
  <c r="FT105" i="167"/>
  <c r="FN105" i="167" a="1"/>
  <c r="FN105" i="167"/>
  <c r="IB105" i="167" a="1"/>
  <c r="IB105" i="167"/>
  <c r="HV105" i="167" a="1"/>
  <c r="HV105" i="167"/>
  <c r="HP105" i="167" a="1"/>
  <c r="HP105" i="167"/>
  <c r="HJ105" i="167" a="1"/>
  <c r="HJ105" i="167"/>
  <c r="HD105" i="167" a="1"/>
  <c r="HD105" i="167"/>
  <c r="GX105" i="167" a="1"/>
  <c r="GX105" i="167"/>
  <c r="JL105" i="167" a="1"/>
  <c r="JL105" i="167"/>
  <c r="JF105" i="167" a="1"/>
  <c r="JF105" i="167"/>
  <c r="IZ105" i="167" a="1"/>
  <c r="IZ105" i="167"/>
  <c r="IT105" i="167" a="1"/>
  <c r="IT105" i="167"/>
  <c r="IN105" i="167" a="1"/>
  <c r="IN105" i="167"/>
  <c r="IH105" i="167" a="1"/>
  <c r="IH105" i="167"/>
  <c r="KV105" i="167" a="1"/>
  <c r="KV105" i="167"/>
  <c r="KP105" i="167" a="1"/>
  <c r="KP105" i="167"/>
  <c r="KJ105" i="167" a="1"/>
  <c r="KJ105" i="167"/>
  <c r="KD105" i="167" a="1"/>
  <c r="KD105" i="167"/>
  <c r="JX105" i="167" a="1"/>
  <c r="JX105" i="167"/>
  <c r="JR105" i="167" a="1"/>
  <c r="JR105" i="167"/>
  <c r="MF105" i="167" a="1"/>
  <c r="MF105" i="167"/>
  <c r="LZ105" i="167" a="1"/>
  <c r="LZ105" i="167"/>
  <c r="LT105" i="167" a="1"/>
  <c r="LT105" i="167"/>
  <c r="LN105" i="167" a="1"/>
  <c r="LN105" i="167"/>
  <c r="LH105" i="167" a="1"/>
  <c r="LH105" i="167"/>
  <c r="LB105" i="167" a="1"/>
  <c r="LB105" i="167"/>
  <c r="OE105" i="167" a="1"/>
  <c r="OE105" i="167"/>
  <c r="OB105" i="167" a="1"/>
  <c r="OB105" i="167"/>
  <c r="NM105" i="167" a="1"/>
  <c r="NM105" i="167"/>
  <c r="NJ105" i="167" a="1"/>
  <c r="NJ105" i="167"/>
  <c r="MT105" i="167" a="1"/>
  <c r="MT105" i="167"/>
  <c r="ML105" i="167" a="1"/>
  <c r="ML105" i="167"/>
  <c r="TS105" i="167" a="1"/>
  <c r="TS105" i="167"/>
  <c r="SI105" i="167" a="1"/>
  <c r="SI105" i="167"/>
  <c r="QY105" i="167" a="1"/>
  <c r="QY105" i="167"/>
  <c r="PO105" i="167" a="1"/>
  <c r="PO105" i="167"/>
  <c r="OW105" i="167" a="1"/>
  <c r="OW105" i="167"/>
  <c r="OT105" i="167" a="1"/>
  <c r="OT105" i="167"/>
  <c r="G63" i="266" a="1"/>
  <c r="G63" i="266"/>
  <c r="G29" i="266" a="1"/>
  <c r="G29" i="266"/>
  <c r="G61" i="266" a="1"/>
  <c r="G61" i="266"/>
  <c r="G27" i="266" a="1"/>
  <c r="G27" i="266"/>
  <c r="GE105" i="167" a="1"/>
  <c r="GE105" i="167"/>
  <c r="HO105" i="167" a="1"/>
  <c r="HO105" i="167"/>
  <c r="HI105" i="167" a="1"/>
  <c r="HI105" i="167"/>
  <c r="HC105" i="167" a="1"/>
  <c r="HC105" i="167"/>
  <c r="GW105" i="167" a="1"/>
  <c r="GW105" i="167"/>
  <c r="GQ105" i="167" a="1"/>
  <c r="GQ105" i="167"/>
  <c r="GK105" i="167" a="1"/>
  <c r="GK105" i="167"/>
  <c r="IY105" i="167" a="1"/>
  <c r="IY105" i="167"/>
  <c r="IS105" i="167" a="1"/>
  <c r="IS105" i="167"/>
  <c r="IM105" i="167" a="1"/>
  <c r="IM105" i="167"/>
  <c r="IG105" i="167" a="1"/>
  <c r="IG105" i="167"/>
  <c r="IA105" i="167" a="1"/>
  <c r="IA105" i="167"/>
  <c r="HU105" i="167" a="1"/>
  <c r="HU105" i="167"/>
  <c r="KI105" i="167" a="1"/>
  <c r="KI105" i="167"/>
  <c r="KC105" i="167" a="1"/>
  <c r="KC105" i="167"/>
  <c r="JW105" i="167" a="1"/>
  <c r="JW105" i="167"/>
  <c r="JQ105" i="167" a="1"/>
  <c r="JQ105" i="167"/>
  <c r="JK105" i="167" a="1"/>
  <c r="JK105" i="167"/>
  <c r="JE105" i="167" a="1"/>
  <c r="JE105" i="167"/>
  <c r="LS105" i="167" a="1"/>
  <c r="LS105" i="167"/>
  <c r="LM105" i="167" a="1"/>
  <c r="LM105" i="167"/>
  <c r="LG105" i="167" a="1"/>
  <c r="LG105" i="167"/>
  <c r="LA105" i="167" a="1"/>
  <c r="LA105" i="167"/>
  <c r="KU105" i="167" a="1"/>
  <c r="KU105" i="167"/>
  <c r="KO105" i="167" a="1"/>
  <c r="KO105" i="167"/>
  <c r="NI105" i="167" a="1"/>
  <c r="NI105" i="167"/>
  <c r="MS105" i="167" a="1"/>
  <c r="MS105" i="167"/>
  <c r="MO105" i="167" a="1"/>
  <c r="MO105" i="167"/>
  <c r="MK105" i="167" a="1"/>
  <c r="MK105" i="167"/>
  <c r="ME105" i="167" a="1"/>
  <c r="ME105" i="167"/>
  <c r="LY105" i="167" a="1"/>
  <c r="LY105" i="167"/>
  <c r="TY105" i="167" a="1"/>
  <c r="TY105" i="167"/>
  <c r="SO105" i="167" a="1"/>
  <c r="SO105" i="167"/>
  <c r="RE105" i="167" a="1"/>
  <c r="RE105" i="167"/>
  <c r="PU105" i="167" a="1"/>
  <c r="PU105" i="167"/>
  <c r="OS105" i="167" a="1"/>
  <c r="OS105" i="167"/>
  <c r="OA105" i="167" a="1"/>
  <c r="OA105" i="167"/>
  <c r="G65" i="266" a="1"/>
  <c r="G65" i="266"/>
  <c r="G32" i="266" a="1"/>
  <c r="G32" i="266"/>
  <c r="ND105" i="167" a="1"/>
  <c r="ND105" i="167"/>
  <c r="MN105" i="167" a="1"/>
  <c r="MN105" i="167"/>
  <c r="OU105" i="167" a="1"/>
  <c r="OU105" i="167"/>
  <c r="OR105" i="167" a="1"/>
  <c r="OR105" i="167"/>
  <c r="OC105" i="167" a="1"/>
  <c r="OC105" i="167"/>
  <c r="NZ105" i="167" a="1"/>
  <c r="NZ105" i="167"/>
  <c r="NK105" i="167" a="1"/>
  <c r="NK105" i="167"/>
  <c r="NH105" i="167" a="1"/>
  <c r="NH105" i="167"/>
  <c r="G34" i="266" a="1"/>
  <c r="G34" i="266"/>
  <c r="G24" i="268" a="1"/>
  <c r="G24" i="268"/>
  <c r="IX105" i="167" a="1"/>
  <c r="IX105" i="167"/>
  <c r="IR105" i="167" a="1"/>
  <c r="IR105" i="167"/>
  <c r="IL105" i="167" a="1"/>
  <c r="IL105" i="167"/>
  <c r="IF105" i="167" a="1"/>
  <c r="IF105" i="167"/>
  <c r="HZ105" i="167" a="1"/>
  <c r="HZ105" i="167"/>
  <c r="KH105" i="167" a="1"/>
  <c r="KH105" i="167"/>
  <c r="KB105" i="167" a="1"/>
  <c r="KB105" i="167"/>
  <c r="JV105" i="167" a="1"/>
  <c r="JV105" i="167"/>
  <c r="JP105" i="167" a="1"/>
  <c r="JP105" i="167"/>
  <c r="JJ105" i="167" a="1"/>
  <c r="JJ105" i="167"/>
  <c r="JD105" i="167" a="1"/>
  <c r="JD105" i="167"/>
  <c r="LR105" i="167" a="1"/>
  <c r="LR105" i="167"/>
  <c r="LL105" i="167" a="1"/>
  <c r="LL105" i="167"/>
  <c r="LF105" i="167" a="1"/>
  <c r="LF105" i="167"/>
  <c r="KZ105" i="167" a="1"/>
  <c r="KZ105" i="167"/>
  <c r="KT105" i="167" a="1"/>
  <c r="KT105" i="167"/>
  <c r="KN105" i="167" a="1"/>
  <c r="KN105" i="167"/>
  <c r="NY105" i="167" a="1"/>
  <c r="NY105" i="167"/>
  <c r="NV105" i="167" a="1"/>
  <c r="NV105" i="167"/>
  <c r="NG105" i="167" a="1"/>
  <c r="NG105" i="167"/>
  <c r="MJ105" i="167" a="1"/>
  <c r="MJ105" i="167"/>
  <c r="MD105" i="167" a="1"/>
  <c r="MD105" i="167"/>
  <c r="LX105" i="167" a="1"/>
  <c r="LX105" i="167"/>
  <c r="UE105" i="167" a="1"/>
  <c r="UE105" i="167"/>
  <c r="SU105" i="167" a="1"/>
  <c r="SU105" i="167"/>
  <c r="RK105" i="167" a="1"/>
  <c r="RK105" i="167"/>
  <c r="QA105" i="167" a="1"/>
  <c r="QA105" i="167"/>
  <c r="OQ105" i="167" a="1"/>
  <c r="OQ105" i="167"/>
  <c r="ON105" i="167" a="1"/>
  <c r="ON105" i="167"/>
  <c r="G25" i="265" a="1"/>
  <c r="G25" i="265"/>
  <c r="G36" i="266" a="1"/>
  <c r="G36" i="266"/>
  <c r="G26" i="268" a="1"/>
  <c r="G26" i="268"/>
  <c r="MI105" i="167" a="1"/>
  <c r="MI105" i="167"/>
  <c r="PC105" i="167" a="1"/>
  <c r="PC105" i="167"/>
  <c r="OP105" i="167" a="1"/>
  <c r="OP105" i="167"/>
  <c r="NX105" i="167" a="1"/>
  <c r="NX105" i="167"/>
  <c r="NF105" i="167" a="1"/>
  <c r="NF105" i="167"/>
  <c r="NC105" i="167" a="1"/>
  <c r="NC105" i="167"/>
  <c r="MM105" i="167" a="1"/>
  <c r="MM105" i="167"/>
  <c r="G28" i="265" a="1"/>
  <c r="G28" i="265"/>
  <c r="G42" i="266" a="1"/>
  <c r="G42" i="266"/>
  <c r="G28" i="268" a="1"/>
  <c r="G28" i="268"/>
  <c r="QI105" i="167" a="1"/>
  <c r="QI105" i="167"/>
  <c r="QC105" i="167" a="1"/>
  <c r="QC105" i="167"/>
  <c r="PW105" i="167" a="1"/>
  <c r="PW105" i="167"/>
  <c r="PQ105" i="167" a="1"/>
  <c r="PQ105" i="167"/>
  <c r="PK105" i="167" a="1"/>
  <c r="PK105" i="167"/>
  <c r="PE105" i="167" a="1"/>
  <c r="PE105" i="167"/>
  <c r="RS105" i="167" a="1"/>
  <c r="RS105" i="167"/>
  <c r="RM105" i="167" a="1"/>
  <c r="RM105" i="167"/>
  <c r="RG105" i="167" a="1"/>
  <c r="RG105" i="167"/>
  <c r="RA105" i="167" a="1"/>
  <c r="RA105" i="167"/>
  <c r="QU105" i="167" a="1"/>
  <c r="QU105" i="167"/>
  <c r="QO105" i="167" a="1"/>
  <c r="QO105" i="167"/>
  <c r="TC105" i="167" a="1"/>
  <c r="TC105" i="167"/>
  <c r="SW105" i="167" a="1"/>
  <c r="SW105" i="167"/>
  <c r="SQ105" i="167" a="1"/>
  <c r="SQ105" i="167"/>
  <c r="SK105" i="167" a="1"/>
  <c r="SK105" i="167"/>
  <c r="SE105" i="167" a="1"/>
  <c r="SE105" i="167"/>
  <c r="RY105" i="167" a="1"/>
  <c r="RY105" i="167"/>
  <c r="UM105" i="167" a="1"/>
  <c r="UM105" i="167"/>
  <c r="UG105" i="167" a="1"/>
  <c r="UG105" i="167"/>
  <c r="UA105" i="167" a="1"/>
  <c r="UA105" i="167"/>
  <c r="TU105" i="167" a="1"/>
  <c r="TU105" i="167"/>
  <c r="TO105" i="167" a="1"/>
  <c r="TO105" i="167"/>
  <c r="TI105" i="167" a="1"/>
  <c r="TI105" i="167"/>
  <c r="VW105" i="167" a="1"/>
  <c r="VW105" i="167"/>
  <c r="VQ105" i="167" a="1"/>
  <c r="VQ105" i="167"/>
  <c r="VK105" i="167" a="1"/>
  <c r="VK105" i="167"/>
  <c r="VE105" i="167" a="1"/>
  <c r="VE105" i="167"/>
  <c r="UY105" i="167" a="1"/>
  <c r="UY105" i="167"/>
  <c r="US105" i="167" a="1"/>
  <c r="US105" i="167"/>
  <c r="XG105" i="167" a="1"/>
  <c r="XG105" i="167"/>
  <c r="XA105" i="167" a="1"/>
  <c r="XA105" i="167"/>
  <c r="WU105" i="167" a="1"/>
  <c r="WU105" i="167"/>
  <c r="WO105" i="167" a="1"/>
  <c r="WO105" i="167"/>
  <c r="WI105" i="167" a="1"/>
  <c r="WI105" i="167"/>
  <c r="WC105" i="167" a="1"/>
  <c r="WC105" i="167"/>
  <c r="YQ105" i="167" a="1"/>
  <c r="YQ105" i="167"/>
  <c r="YK105" i="167" a="1"/>
  <c r="YK105" i="167"/>
  <c r="YE105" i="167" a="1"/>
  <c r="YE105" i="167"/>
  <c r="XY105" i="167" a="1"/>
  <c r="XY105" i="167"/>
  <c r="XS105" i="167" a="1"/>
  <c r="XS105" i="167"/>
  <c r="XM105" i="167" a="1"/>
  <c r="XM105" i="167"/>
  <c r="AAA105" i="167" a="1"/>
  <c r="AAA105" i="167"/>
  <c r="ZU105" i="167" a="1"/>
  <c r="ZU105" i="167"/>
  <c r="ZO105" i="167" a="1"/>
  <c r="ZO105" i="167"/>
  <c r="ZI105" i="167" a="1"/>
  <c r="ZI105" i="167"/>
  <c r="ZC105" i="167" a="1"/>
  <c r="ZC105" i="167"/>
  <c r="YW105" i="167" a="1"/>
  <c r="YW105" i="167"/>
  <c r="ABI105" i="167" a="1"/>
  <c r="ABI105" i="167"/>
  <c r="ABE105" i="167" a="1"/>
  <c r="ABE105" i="167"/>
  <c r="AAY105" i="167" a="1"/>
  <c r="AAY105" i="167"/>
  <c r="AAS105" i="167" a="1"/>
  <c r="AAS105" i="167"/>
  <c r="AAM105" i="167" a="1"/>
  <c r="AAM105" i="167"/>
  <c r="AAG105" i="167" a="1"/>
  <c r="AAG105" i="167"/>
  <c r="G39" i="265" a="1"/>
  <c r="G39" i="265"/>
  <c r="G36" i="265" a="1"/>
  <c r="G36" i="265"/>
  <c r="G34" i="265" a="1"/>
  <c r="G34" i="265"/>
  <c r="G29" i="265" a="1"/>
  <c r="G29" i="265"/>
  <c r="G27" i="265" a="1"/>
  <c r="G27" i="265"/>
  <c r="G24" i="265" a="1"/>
  <c r="G24" i="265"/>
  <c r="G33" i="266" a="1"/>
  <c r="G33" i="266"/>
  <c r="G30" i="266" a="1"/>
  <c r="G30" i="266"/>
  <c r="G28" i="266" a="1"/>
  <c r="G28" i="266"/>
  <c r="G26" i="266" a="1"/>
  <c r="G26" i="266"/>
  <c r="G50" i="266" a="1"/>
  <c r="G50" i="266"/>
  <c r="G47" i="266" a="1"/>
  <c r="G47" i="266"/>
  <c r="G45" i="266" a="1"/>
  <c r="G45" i="266"/>
  <c r="G43" i="266" a="1"/>
  <c r="G43" i="266"/>
  <c r="G39" i="266" a="1"/>
  <c r="G39" i="266"/>
  <c r="G35" i="266" a="1"/>
  <c r="G35" i="266"/>
  <c r="G66" i="266" a="1"/>
  <c r="G66" i="266"/>
  <c r="G64" i="266" a="1"/>
  <c r="G64" i="266"/>
  <c r="G62" i="266" a="1"/>
  <c r="G62" i="266"/>
  <c r="G60" i="266" a="1"/>
  <c r="G60" i="266"/>
  <c r="G56" i="266" a="1"/>
  <c r="G56" i="266"/>
  <c r="G52" i="266" a="1"/>
  <c r="G52" i="266"/>
  <c r="G29" i="268" a="1"/>
  <c r="G29" i="268"/>
  <c r="G27" i="268" a="1"/>
  <c r="G27" i="268"/>
  <c r="G25" i="268" a="1"/>
  <c r="G25" i="268"/>
  <c r="QH105" i="167" a="1"/>
  <c r="QH105" i="167"/>
  <c r="QB105" i="167" a="1"/>
  <c r="QB105" i="167"/>
  <c r="PV105" i="167" a="1"/>
  <c r="PV105" i="167"/>
  <c r="PP105" i="167" a="1"/>
  <c r="PP105" i="167"/>
  <c r="PJ105" i="167" a="1"/>
  <c r="PJ105" i="167"/>
  <c r="PD105" i="167" a="1"/>
  <c r="PD105" i="167"/>
  <c r="RR105" i="167" a="1"/>
  <c r="RR105" i="167"/>
  <c r="RL105" i="167" a="1"/>
  <c r="RL105" i="167"/>
  <c r="RF105" i="167" a="1"/>
  <c r="RF105" i="167"/>
  <c r="QZ105" i="167" a="1"/>
  <c r="QZ105" i="167"/>
  <c r="QT105" i="167" a="1"/>
  <c r="QT105" i="167"/>
  <c r="QN105" i="167" a="1"/>
  <c r="QN105" i="167"/>
  <c r="TB105" i="167" a="1"/>
  <c r="TB105" i="167"/>
  <c r="SV105" i="167" a="1"/>
  <c r="SV105" i="167"/>
  <c r="SP105" i="167" a="1"/>
  <c r="SP105" i="167"/>
  <c r="SJ105" i="167" a="1"/>
  <c r="SJ105" i="167"/>
  <c r="SD105" i="167" a="1"/>
  <c r="SD105" i="167"/>
  <c r="RX105" i="167" a="1"/>
  <c r="RX105" i="167"/>
  <c r="UL105" i="167" a="1"/>
  <c r="UL105" i="167"/>
  <c r="UF105" i="167" a="1"/>
  <c r="UF105" i="167"/>
  <c r="TZ105" i="167" a="1"/>
  <c r="TZ105" i="167"/>
  <c r="TT105" i="167" a="1"/>
  <c r="TT105" i="167"/>
  <c r="TN105" i="167" a="1"/>
  <c r="TN105" i="167"/>
  <c r="TH105" i="167" a="1"/>
  <c r="TH105" i="167"/>
  <c r="VV105" i="167" a="1"/>
  <c r="VV105" i="167"/>
  <c r="VP105" i="167" a="1"/>
  <c r="VP105" i="167"/>
  <c r="VJ105" i="167" a="1"/>
  <c r="VJ105" i="167"/>
  <c r="VD105" i="167" a="1"/>
  <c r="VD105" i="167"/>
  <c r="UX105" i="167" a="1"/>
  <c r="UX105" i="167"/>
  <c r="UR105" i="167" a="1"/>
  <c r="UR105" i="167"/>
  <c r="XF105" i="167" a="1"/>
  <c r="XF105" i="167"/>
  <c r="WZ105" i="167" a="1"/>
  <c r="WZ105" i="167"/>
  <c r="WT105" i="167" a="1"/>
  <c r="WT105" i="167"/>
  <c r="WN105" i="167" a="1"/>
  <c r="WN105" i="167"/>
  <c r="WH105" i="167" a="1"/>
  <c r="WH105" i="167"/>
  <c r="WB105" i="167" a="1"/>
  <c r="WB105" i="167"/>
  <c r="YP105" i="167" a="1"/>
  <c r="YP105" i="167"/>
  <c r="YJ105" i="167" a="1"/>
  <c r="YJ105" i="167"/>
  <c r="YD105" i="167" a="1"/>
  <c r="YD105" i="167"/>
  <c r="XX105" i="167" a="1"/>
  <c r="XX105" i="167"/>
  <c r="XR105" i="167" a="1"/>
  <c r="XR105" i="167"/>
  <c r="XL105" i="167" a="1"/>
  <c r="XL105" i="167"/>
  <c r="ZZ105" i="167" a="1"/>
  <c r="ZZ105" i="167"/>
  <c r="ZT105" i="167" a="1"/>
  <c r="ZT105" i="167"/>
  <c r="ZN105" i="167" a="1"/>
  <c r="ZN105" i="167"/>
  <c r="ZH105" i="167" a="1"/>
  <c r="ZH105" i="167"/>
  <c r="ZB105" i="167" a="1"/>
  <c r="ZB105" i="167"/>
  <c r="YV105" i="167" a="1"/>
  <c r="YV105" i="167"/>
  <c r="ABH105" i="167" a="1"/>
  <c r="ABH105" i="167"/>
  <c r="ABD105" i="167" a="1"/>
  <c r="ABD105" i="167"/>
  <c r="AAX105" i="167" a="1"/>
  <c r="AAX105" i="167"/>
  <c r="AAR105" i="167" a="1"/>
  <c r="AAR105" i="167"/>
  <c r="AAL105" i="167" a="1"/>
  <c r="AAL105" i="167"/>
  <c r="AAF105" i="167" a="1"/>
  <c r="AAF105" i="167"/>
  <c r="F39" i="265" a="1"/>
  <c r="F39" i="265"/>
  <c r="F36" i="265" a="1"/>
  <c r="F36" i="265"/>
  <c r="F34" i="265" a="1"/>
  <c r="F34" i="265"/>
  <c r="F29" i="265" a="1"/>
  <c r="F29" i="265"/>
  <c r="F27" i="265" a="1"/>
  <c r="F27" i="265"/>
  <c r="F24" i="265" a="1"/>
  <c r="F24" i="265"/>
  <c r="F33" i="266" a="1"/>
  <c r="F33" i="266"/>
  <c r="F30" i="266" a="1"/>
  <c r="F30" i="266"/>
  <c r="F28" i="266" a="1"/>
  <c r="F28" i="266"/>
  <c r="F26" i="266" a="1"/>
  <c r="F26" i="266"/>
  <c r="F50" i="266" a="1"/>
  <c r="F50" i="266"/>
  <c r="F47" i="266" a="1"/>
  <c r="F47" i="266"/>
  <c r="F45" i="266" a="1"/>
  <c r="F45" i="266"/>
  <c r="F43" i="266" a="1"/>
  <c r="F43" i="266"/>
  <c r="F39" i="266" a="1"/>
  <c r="F39" i="266"/>
  <c r="F35" i="266" a="1"/>
  <c r="F35" i="266"/>
  <c r="F66" i="266" a="1"/>
  <c r="F66" i="266"/>
  <c r="F64" i="266" a="1"/>
  <c r="F64" i="266"/>
  <c r="F62" i="266" a="1"/>
  <c r="F62" i="266"/>
  <c r="F60" i="266" a="1"/>
  <c r="F60" i="266"/>
  <c r="F56" i="266" a="1"/>
  <c r="F56" i="266"/>
  <c r="F52" i="266" a="1"/>
  <c r="F52" i="266"/>
  <c r="F29" i="268" a="1"/>
  <c r="F29" i="268"/>
  <c r="F27" i="268" a="1"/>
  <c r="F27" i="268"/>
  <c r="F25" i="268" a="1"/>
  <c r="F25" i="268"/>
  <c r="UW105" i="167" a="1"/>
  <c r="UW105" i="167"/>
  <c r="UQ105" i="167" a="1"/>
  <c r="UQ105" i="167"/>
  <c r="WG105" i="167" a="1"/>
  <c r="WG105" i="167"/>
  <c r="WA105" i="167" a="1"/>
  <c r="WA105" i="167"/>
  <c r="VU105" i="167" a="1"/>
  <c r="VU105" i="167"/>
  <c r="VO105" i="167" a="1"/>
  <c r="VO105" i="167"/>
  <c r="VI105" i="167" a="1"/>
  <c r="VI105" i="167"/>
  <c r="VC105" i="167" a="1"/>
  <c r="VC105" i="167"/>
  <c r="XQ105" i="167" a="1"/>
  <c r="XQ105" i="167"/>
  <c r="XK105" i="167" a="1"/>
  <c r="XK105" i="167"/>
  <c r="XE105" i="167" a="1"/>
  <c r="XE105" i="167"/>
  <c r="WY105" i="167" a="1"/>
  <c r="WY105" i="167"/>
  <c r="WS105" i="167" a="1"/>
  <c r="WS105" i="167"/>
  <c r="WM105" i="167" a="1"/>
  <c r="WM105" i="167"/>
  <c r="ZA105" i="167" a="1"/>
  <c r="ZA105" i="167"/>
  <c r="YU105" i="167" a="1"/>
  <c r="YU105" i="167"/>
  <c r="YO105" i="167" a="1"/>
  <c r="YO105" i="167"/>
  <c r="YI105" i="167" a="1"/>
  <c r="YI105" i="167"/>
  <c r="YC105" i="167" a="1"/>
  <c r="YC105" i="167"/>
  <c r="XW105" i="167" a="1"/>
  <c r="XW105" i="167"/>
  <c r="AAK105" i="167" a="1"/>
  <c r="AAK105" i="167"/>
  <c r="AAE105" i="167" a="1"/>
  <c r="AAE105" i="167"/>
  <c r="ZY105" i="167" a="1"/>
  <c r="ZY105" i="167"/>
  <c r="ZS105" i="167" a="1"/>
  <c r="ZS105" i="167"/>
  <c r="ZM105" i="167" a="1"/>
  <c r="ZM105" i="167"/>
  <c r="ZG105" i="167" a="1"/>
  <c r="ZG105" i="167"/>
  <c r="PH105" i="167" a="1"/>
  <c r="PH105" i="167"/>
  <c r="PB105" i="167" a="1"/>
  <c r="PB105" i="167"/>
  <c r="ABG105" i="167" a="1"/>
  <c r="ABG105" i="167"/>
  <c r="ABC105" i="167" a="1"/>
  <c r="ABC105" i="167"/>
  <c r="AAW105" i="167" a="1"/>
  <c r="AAW105" i="167"/>
  <c r="AAQ105" i="167" a="1"/>
  <c r="AAQ105" i="167"/>
  <c r="QR105" i="167" a="1"/>
  <c r="QR105" i="167"/>
  <c r="QL105" i="167" a="1"/>
  <c r="QL105" i="167"/>
  <c r="QF105" i="167" a="1"/>
  <c r="QF105" i="167"/>
  <c r="PZ105" i="167" a="1"/>
  <c r="PZ105" i="167"/>
  <c r="PT105" i="167" a="1"/>
  <c r="PT105" i="167"/>
  <c r="PN105" i="167" a="1"/>
  <c r="PN105" i="167"/>
  <c r="SB105" i="167" a="1"/>
  <c r="SB105" i="167"/>
  <c r="RV105" i="167" a="1"/>
  <c r="RV105" i="167"/>
  <c r="RP105" i="167" a="1"/>
  <c r="RP105" i="167"/>
  <c r="RJ105" i="167" a="1"/>
  <c r="RJ105" i="167"/>
  <c r="RD105" i="167" a="1"/>
  <c r="RD105" i="167"/>
  <c r="QX105" i="167" a="1"/>
  <c r="QX105" i="167"/>
  <c r="TL105" i="167" a="1"/>
  <c r="TL105" i="167"/>
  <c r="TF105" i="167" a="1"/>
  <c r="TF105" i="167"/>
  <c r="SZ105" i="167" a="1"/>
  <c r="SZ105" i="167"/>
  <c r="ST105" i="167" a="1"/>
  <c r="ST105" i="167"/>
  <c r="SN105" i="167" a="1"/>
  <c r="SN105" i="167"/>
  <c r="SH105" i="167" a="1"/>
  <c r="SH105" i="167"/>
  <c r="UV105" i="167" a="1"/>
  <c r="UV105" i="167"/>
  <c r="UP105" i="167" a="1"/>
  <c r="UP105" i="167"/>
  <c r="UJ105" i="167" a="1"/>
  <c r="UJ105" i="167"/>
  <c r="UD105" i="167" a="1"/>
  <c r="UD105" i="167"/>
  <c r="TX105" i="167" a="1"/>
  <c r="TX105" i="167"/>
  <c r="TR105" i="167" a="1"/>
  <c r="TR105" i="167"/>
  <c r="WF105" i="167" a="1"/>
  <c r="WF105" i="167"/>
  <c r="VZ105" i="167" a="1"/>
  <c r="VZ105" i="167"/>
  <c r="VT105" i="167" a="1"/>
  <c r="VT105" i="167"/>
  <c r="VN105" i="167" a="1"/>
  <c r="VN105" i="167"/>
  <c r="VH105" i="167" a="1"/>
  <c r="VH105" i="167"/>
  <c r="VB105" i="167" a="1"/>
  <c r="VB105" i="167"/>
  <c r="XP105" i="167" a="1"/>
  <c r="XP105" i="167"/>
  <c r="XJ105" i="167" a="1"/>
  <c r="XJ105" i="167"/>
  <c r="XD105" i="167" a="1"/>
  <c r="XD105" i="167"/>
  <c r="WX105" i="167" a="1"/>
  <c r="WX105" i="167"/>
  <c r="WR105" i="167" a="1"/>
  <c r="WR105" i="167"/>
  <c r="WL105" i="167" a="1"/>
  <c r="WL105" i="167"/>
  <c r="YZ105" i="167" a="1"/>
  <c r="YZ105" i="167"/>
  <c r="YT105" i="167" a="1"/>
  <c r="YT105" i="167"/>
  <c r="YN105" i="167" a="1"/>
  <c r="YN105" i="167"/>
  <c r="YH105" i="167" a="1"/>
  <c r="YH105" i="167"/>
  <c r="YB105" i="167" a="1"/>
  <c r="YB105" i="167"/>
  <c r="XV105" i="167" a="1"/>
  <c r="XV105" i="167"/>
  <c r="AAJ105" i="167" a="1"/>
  <c r="AAJ105" i="167"/>
  <c r="AAD105" i="167" a="1"/>
  <c r="AAD105" i="167"/>
  <c r="ZX105" i="167" a="1"/>
  <c r="ZX105" i="167"/>
  <c r="ZR105" i="167" a="1"/>
  <c r="ZR105" i="167"/>
  <c r="ZL105" i="167" a="1"/>
  <c r="ZL105" i="167"/>
  <c r="ZF105" i="167" a="1"/>
  <c r="ZF105" i="167"/>
  <c r="PY105" i="167" a="1"/>
  <c r="PY105" i="167"/>
  <c r="PS105" i="167" a="1"/>
  <c r="PS105" i="167"/>
  <c r="PM105" i="167" a="1"/>
  <c r="PM105" i="167"/>
  <c r="ABB105" i="167" a="1"/>
  <c r="ABB105" i="167"/>
  <c r="AAV105" i="167" a="1"/>
  <c r="AAV105" i="167"/>
  <c r="AAP105" i="167" a="1"/>
  <c r="AAP105" i="167"/>
  <c r="RI105" i="167" a="1"/>
  <c r="RI105" i="167"/>
  <c r="RC105" i="167" a="1"/>
  <c r="RC105" i="167"/>
  <c r="QW105" i="167" a="1"/>
  <c r="QW105" i="167"/>
  <c r="QQ105" i="167" a="1"/>
  <c r="QQ105" i="167"/>
  <c r="QK105" i="167" a="1"/>
  <c r="QK105" i="167"/>
  <c r="QE105" i="167" a="1"/>
  <c r="QE105" i="167"/>
  <c r="SS105" i="167" a="1"/>
  <c r="SS105" i="167"/>
  <c r="SM105" i="167" a="1"/>
  <c r="SM105" i="167"/>
  <c r="SG105" i="167" a="1"/>
  <c r="SG105" i="167"/>
  <c r="SA105" i="167" a="1"/>
  <c r="SA105" i="167"/>
  <c r="RU105" i="167" a="1"/>
  <c r="RU105" i="167"/>
  <c r="RO105" i="167" a="1"/>
  <c r="RO105" i="167"/>
  <c r="UC105" i="167" a="1"/>
  <c r="UC105" i="167"/>
  <c r="TW105" i="167" a="1"/>
  <c r="TW105" i="167"/>
  <c r="TQ105" i="167" a="1"/>
  <c r="TQ105" i="167"/>
  <c r="TK105" i="167" a="1"/>
  <c r="TK105" i="167"/>
  <c r="TE105" i="167" a="1"/>
  <c r="TE105" i="167"/>
  <c r="SY105" i="167" a="1"/>
  <c r="SY105" i="167"/>
  <c r="VM105" i="167" a="1"/>
  <c r="VM105" i="167"/>
  <c r="VG105" i="167" a="1"/>
  <c r="VG105" i="167"/>
  <c r="VA105" i="167" a="1"/>
  <c r="VA105" i="167"/>
  <c r="UU105" i="167" a="1"/>
  <c r="UU105" i="167"/>
  <c r="UO105" i="167" a="1"/>
  <c r="UO105" i="167"/>
  <c r="UI105" i="167" a="1"/>
  <c r="UI105" i="167"/>
  <c r="WW105" i="167" a="1"/>
  <c r="WW105" i="167"/>
  <c r="WQ105" i="167" a="1"/>
  <c r="WQ105" i="167"/>
  <c r="WK105" i="167" a="1"/>
  <c r="WK105" i="167"/>
  <c r="WE105" i="167" a="1"/>
  <c r="WE105" i="167"/>
  <c r="VY105" i="167" a="1"/>
  <c r="VY105" i="167"/>
  <c r="VS105" i="167" a="1"/>
  <c r="VS105" i="167"/>
  <c r="YG105" i="167" a="1"/>
  <c r="YG105" i="167"/>
  <c r="YA105" i="167" a="1"/>
  <c r="YA105" i="167"/>
  <c r="XU105" i="167" a="1"/>
  <c r="XU105" i="167"/>
  <c r="XO105" i="167" a="1"/>
  <c r="XO105" i="167"/>
  <c r="XI105" i="167" a="1"/>
  <c r="XI105" i="167"/>
  <c r="XC105" i="167" a="1"/>
  <c r="XC105" i="167"/>
  <c r="ZQ105" i="167" a="1"/>
  <c r="ZQ105" i="167"/>
  <c r="ZK105" i="167" a="1"/>
  <c r="ZK105" i="167"/>
  <c r="ZE105" i="167" a="1"/>
  <c r="ZE105" i="167"/>
  <c r="YY105" i="167" a="1"/>
  <c r="YY105" i="167"/>
  <c r="YS105" i="167" a="1"/>
  <c r="YS105" i="167"/>
  <c r="YM105" i="167" a="1"/>
  <c r="YM105" i="167"/>
  <c r="ABA105" i="167" a="1"/>
  <c r="ABA105" i="167"/>
  <c r="AAU105" i="167" a="1"/>
  <c r="AAU105" i="167"/>
  <c r="AAO105" i="167" a="1"/>
  <c r="AAO105" i="167"/>
  <c r="AAI105" i="167" a="1"/>
  <c r="AAI105" i="167"/>
  <c r="AAC105" i="167" a="1"/>
  <c r="AAC105" i="167"/>
  <c r="ZW105" i="167" a="1"/>
  <c r="ZW105" i="167"/>
  <c r="F25" i="265" a="1"/>
  <c r="F25" i="265"/>
  <c r="F42" i="265" a="1"/>
  <c r="F42" i="265"/>
  <c r="F40" i="265" a="1"/>
  <c r="F40" i="265"/>
  <c r="F37" i="265" a="1"/>
  <c r="F37" i="265"/>
  <c r="F35" i="265" a="1"/>
  <c r="F35" i="265"/>
  <c r="F32" i="265" a="1"/>
  <c r="F32" i="265"/>
  <c r="F28" i="265" a="1"/>
  <c r="F28" i="265"/>
  <c r="F32" i="266" a="1"/>
  <c r="F32" i="266"/>
  <c r="F29" i="266" a="1"/>
  <c r="F29" i="266"/>
  <c r="F27" i="266" a="1"/>
  <c r="F27" i="266"/>
  <c r="F25" i="266" a="1"/>
  <c r="F25" i="266"/>
  <c r="F49" i="266" a="1"/>
  <c r="F49" i="266"/>
  <c r="F46" i="266" a="1"/>
  <c r="F46" i="266"/>
  <c r="F44" i="266" a="1"/>
  <c r="F44" i="266"/>
  <c r="F42" i="266" a="1"/>
  <c r="F42" i="266"/>
  <c r="F36" i="266" a="1"/>
  <c r="F36" i="266"/>
  <c r="F34" i="266" a="1"/>
  <c r="F34" i="266"/>
  <c r="F65" i="266" a="1"/>
  <c r="F65" i="266"/>
  <c r="F63" i="266" a="1"/>
  <c r="F63" i="266"/>
  <c r="F61" i="266" a="1"/>
  <c r="F61" i="266"/>
  <c r="F59" i="266" a="1"/>
  <c r="F59" i="266"/>
  <c r="F53" i="266" a="1"/>
  <c r="F53" i="266"/>
  <c r="F51" i="266" a="1"/>
  <c r="F51" i="266"/>
  <c r="F28" i="268" a="1"/>
  <c r="F28" i="268"/>
  <c r="F26" i="268" a="1"/>
  <c r="F26" i="268"/>
  <c r="F24" i="268" a="1"/>
  <c r="F24" i="268"/>
  <c r="QJ105" i="167" a="1"/>
  <c r="QJ105" i="167"/>
  <c r="QD105" i="167" a="1"/>
  <c r="QD105" i="167"/>
  <c r="PX105" i="167" a="1"/>
  <c r="PX105" i="167"/>
  <c r="PR105" i="167" a="1"/>
  <c r="PR105" i="167"/>
  <c r="PL105" i="167" a="1"/>
  <c r="PL105" i="167"/>
  <c r="PF105" i="167" a="1"/>
  <c r="PF105" i="167"/>
  <c r="RT105" i="167" a="1"/>
  <c r="RT105" i="167"/>
  <c r="RN105" i="167" a="1"/>
  <c r="RN105" i="167"/>
  <c r="RH105" i="167" a="1"/>
  <c r="RH105" i="167"/>
  <c r="RB105" i="167" a="1"/>
  <c r="RB105" i="167"/>
  <c r="QV105" i="167" a="1"/>
  <c r="QV105" i="167"/>
  <c r="QP105" i="167" a="1"/>
  <c r="QP105" i="167"/>
  <c r="TD105" i="167" a="1"/>
  <c r="TD105" i="167"/>
  <c r="SX105" i="167" a="1"/>
  <c r="SX105" i="167"/>
  <c r="SR105" i="167" a="1"/>
  <c r="SR105" i="167"/>
  <c r="SL105" i="167" a="1"/>
  <c r="SL105" i="167"/>
  <c r="SF105" i="167" a="1"/>
  <c r="SF105" i="167"/>
  <c r="RZ105" i="167" a="1"/>
  <c r="RZ105" i="167"/>
  <c r="UN105" i="167" a="1"/>
  <c r="UN105" i="167"/>
  <c r="UH105" i="167" a="1"/>
  <c r="UH105" i="167"/>
  <c r="UB105" i="167" a="1"/>
  <c r="UB105" i="167"/>
  <c r="TV105" i="167" a="1"/>
  <c r="TV105" i="167"/>
  <c r="TP105" i="167" a="1"/>
  <c r="TP105" i="167"/>
  <c r="TJ105" i="167" a="1"/>
  <c r="TJ105" i="167"/>
  <c r="VX105" i="167" a="1"/>
  <c r="VX105" i="167"/>
  <c r="VR105" i="167" a="1"/>
  <c r="VR105" i="167"/>
  <c r="VL105" i="167" a="1"/>
  <c r="VL105" i="167"/>
  <c r="VF105" i="167" a="1"/>
  <c r="VF105" i="167"/>
  <c r="UZ105" i="167" a="1"/>
  <c r="UZ105" i="167"/>
  <c r="UT105" i="167" a="1"/>
  <c r="UT105" i="167"/>
  <c r="XH105" i="167" a="1"/>
  <c r="XH105" i="167"/>
  <c r="XB105" i="167" a="1"/>
  <c r="XB105" i="167"/>
  <c r="WV105" i="167" a="1"/>
  <c r="WV105" i="167"/>
  <c r="WP105" i="167" a="1"/>
  <c r="WP105" i="167"/>
  <c r="WJ105" i="167" a="1"/>
  <c r="WJ105" i="167"/>
  <c r="WD105" i="167" a="1"/>
  <c r="WD105" i="167"/>
  <c r="YR105" i="167" a="1"/>
  <c r="YR105" i="167"/>
  <c r="YL105" i="167" a="1"/>
  <c r="YL105" i="167"/>
  <c r="YF105" i="167" a="1"/>
  <c r="YF105" i="167"/>
  <c r="XZ105" i="167" a="1"/>
  <c r="XZ105" i="167"/>
  <c r="XT105" i="167" a="1"/>
  <c r="XT105" i="167"/>
  <c r="XN105" i="167" a="1"/>
  <c r="XN105" i="167"/>
  <c r="AAB105" i="167" a="1"/>
  <c r="AAB105" i="167"/>
  <c r="ZV105" i="167" a="1"/>
  <c r="ZV105" i="167"/>
  <c r="ZP105" i="167" a="1"/>
  <c r="ZP105" i="167"/>
  <c r="ZJ105" i="167" a="1"/>
  <c r="ZJ105" i="167"/>
  <c r="ZD105" i="167" a="1"/>
  <c r="ZD105" i="167"/>
  <c r="YX105" i="167" a="1"/>
  <c r="YX105" i="167"/>
  <c r="ABJ105" i="167" a="1"/>
  <c r="ABJ105" i="167"/>
  <c r="ABF105" i="167" a="1"/>
  <c r="ABF105" i="167"/>
  <c r="AAZ105" i="167" a="1"/>
  <c r="AAZ105" i="167"/>
  <c r="AAT105" i="167" a="1"/>
  <c r="AAT105" i="167"/>
  <c r="AAN105" i="167" a="1"/>
  <c r="AAN105" i="167"/>
  <c r="AAH105" i="167" a="1"/>
  <c r="AAH105" i="167"/>
  <c r="D12" i="268"/>
  <c r="D14" i="268"/>
  <c r="D15" i="268"/>
  <c r="D16" i="268"/>
  <c r="D18" i="268"/>
  <c r="D19" i="268"/>
  <c r="E23" i="268"/>
  <c r="E22" i="268" s="1"/>
  <c r="D12" i="266"/>
  <c r="D14" i="266"/>
  <c r="D15" i="266"/>
  <c r="D16" i="266"/>
  <c r="D18" i="266"/>
  <c r="D19" i="266"/>
  <c r="E23" i="266"/>
  <c r="E22" i="266" s="1"/>
  <c r="D12" i="265"/>
  <c r="D14" i="265"/>
  <c r="D15" i="265"/>
  <c r="D16" i="265"/>
  <c r="D18" i="265"/>
  <c r="D19" i="265"/>
  <c r="E23" i="265"/>
  <c r="E22" i="265" s="1"/>
  <c r="D11" i="267"/>
  <c r="D35" i="267"/>
  <c r="E60" i="267" s="1"/>
  <c r="E14" i="267"/>
  <c r="G14" i="267" s="1"/>
  <c r="G15" i="267" s="1"/>
  <c r="D32" i="267"/>
  <c r="D34" i="267"/>
  <c r="D36" i="267"/>
  <c r="D37" i="267"/>
  <c r="D39" i="267"/>
  <c r="D40" i="267"/>
  <c r="D12" i="270"/>
  <c r="D15" i="270"/>
  <c r="D17" i="270"/>
  <c r="D18" i="270"/>
  <c r="D20" i="270"/>
  <c r="D21" i="270"/>
  <c r="B37" i="270"/>
  <c r="D33" i="167"/>
  <c r="D54" i="167"/>
  <c r="D53" i="167"/>
  <c r="D52" i="167"/>
  <c r="D51" i="167"/>
  <c r="D37" i="167"/>
  <c r="D50" i="167" s="1"/>
  <c r="D41" i="167"/>
  <c r="D40" i="167"/>
  <c r="D39" i="167"/>
  <c r="D38" i="167"/>
  <c r="D46" i="167"/>
  <c r="D45" i="167"/>
  <c r="D44" i="167"/>
  <c r="B58" i="167"/>
  <c r="D58" i="167"/>
  <c r="F58" i="167"/>
  <c r="C98" i="167"/>
  <c r="E84" i="167"/>
  <c r="C105" i="167"/>
  <c r="C11" i="166"/>
  <c r="C13" i="166"/>
  <c r="C17" i="166"/>
  <c r="C26" i="166" s="1"/>
  <c r="C25" i="166"/>
  <c r="C22" i="166" s="1"/>
  <c r="C11" i="163"/>
  <c r="C12" i="163"/>
  <c r="L36" i="163" s="1"/>
  <c r="C13" i="163"/>
  <c r="C18" i="166" s="1"/>
  <c r="F33" i="163"/>
  <c r="D32" i="163"/>
  <c r="E32" i="163"/>
  <c r="G32" i="163"/>
  <c r="G33" i="163" s="1"/>
  <c r="H32" i="163"/>
  <c r="I32" i="163"/>
  <c r="I33" i="163" s="1"/>
  <c r="J32" i="163"/>
  <c r="J33" i="163" s="1"/>
  <c r="K32" i="163"/>
  <c r="K33" i="163" s="1"/>
  <c r="L32" i="163"/>
  <c r="D33" i="163"/>
  <c r="E33" i="163"/>
  <c r="H33" i="163"/>
  <c r="F7" i="14"/>
  <c r="F8" i="14"/>
  <c r="F10" i="14"/>
  <c r="F11" i="14"/>
  <c r="E17" i="14"/>
  <c r="H17" i="14"/>
  <c r="I17" i="14"/>
  <c r="J17" i="14"/>
  <c r="K17" i="14"/>
  <c r="E18" i="14"/>
  <c r="H18" i="14"/>
  <c r="J18" i="14" s="1"/>
  <c r="I18" i="14"/>
  <c r="E19" i="14"/>
  <c r="H19" i="14"/>
  <c r="I19" i="14"/>
  <c r="J19" i="14"/>
  <c r="E20" i="14"/>
  <c r="H20" i="14"/>
  <c r="I20" i="14"/>
  <c r="J20" i="14"/>
  <c r="K20" i="14"/>
  <c r="E21" i="14"/>
  <c r="H21" i="14"/>
  <c r="I21" i="14"/>
  <c r="J21" i="14" s="1"/>
  <c r="E22" i="14"/>
  <c r="H22" i="14"/>
  <c r="I22" i="14"/>
  <c r="J22" i="14"/>
  <c r="K22" i="14"/>
  <c r="E23" i="14"/>
  <c r="H23" i="14"/>
  <c r="I23" i="14"/>
  <c r="J23" i="14"/>
  <c r="E24" i="14"/>
  <c r="H24" i="14"/>
  <c r="I24" i="14"/>
  <c r="J24" i="14"/>
  <c r="K24" i="14"/>
  <c r="E25" i="14"/>
  <c r="E31" i="14"/>
  <c r="H31" i="14"/>
  <c r="I31" i="14"/>
  <c r="J31" i="14"/>
  <c r="K31" i="14"/>
  <c r="E32" i="14"/>
  <c r="H32" i="14"/>
  <c r="I32" i="14"/>
  <c r="J32" i="14" s="1"/>
  <c r="E33" i="14"/>
  <c r="H33" i="14"/>
  <c r="I33" i="14"/>
  <c r="J33" i="14"/>
  <c r="E34" i="14"/>
  <c r="H34" i="14"/>
  <c r="I34" i="14"/>
  <c r="J34" i="14"/>
  <c r="K34" i="14"/>
  <c r="E35" i="14"/>
  <c r="H35" i="14"/>
  <c r="I35" i="14"/>
  <c r="J35" i="14"/>
  <c r="E36" i="14"/>
  <c r="H36" i="14"/>
  <c r="I36" i="14"/>
  <c r="J36" i="14"/>
  <c r="K36" i="14"/>
  <c r="E37" i="14"/>
  <c r="H37" i="14"/>
  <c r="I37" i="14"/>
  <c r="J37" i="14" s="1"/>
  <c r="E38" i="14"/>
  <c r="H38" i="14"/>
  <c r="I38" i="14"/>
  <c r="J38" i="14"/>
  <c r="K38" i="14"/>
  <c r="E39" i="14"/>
  <c r="E28" i="268" a="1"/>
  <c r="E26" i="268" a="1"/>
  <c r="E24" i="268" a="1"/>
  <c r="E65" i="266" a="1"/>
  <c r="E63" i="266" a="1"/>
  <c r="E61" i="266" a="1"/>
  <c r="E59" i="266" a="1"/>
  <c r="E53" i="266" a="1"/>
  <c r="E51" i="266" a="1"/>
  <c r="E49" i="266" a="1"/>
  <c r="E46" i="266" a="1"/>
  <c r="E44" i="266" a="1"/>
  <c r="E42" i="266" a="1"/>
  <c r="E36" i="266" a="1"/>
  <c r="E34" i="266" a="1"/>
  <c r="E32" i="266" a="1"/>
  <c r="E29" i="266" a="1"/>
  <c r="E27" i="266" a="1"/>
  <c r="E25" i="266" a="1"/>
  <c r="E42" i="265" a="1"/>
  <c r="E40" i="265" a="1"/>
  <c r="E37" i="265" a="1"/>
  <c r="E35" i="265" a="1"/>
  <c r="E32" i="265" a="1"/>
  <c r="E28" i="265" a="1"/>
  <c r="E25" i="265" a="1"/>
  <c r="D26" i="270"/>
  <c r="D28" i="270" a="1"/>
  <c r="D29" i="270" a="1"/>
  <c r="B39" i="270" a="1"/>
  <c r="E29" i="268" a="1"/>
  <c r="E27" i="268" a="1"/>
  <c r="E25" i="268" a="1"/>
  <c r="E66" i="266" a="1"/>
  <c r="E64" i="266" a="1"/>
  <c r="E62" i="266" a="1"/>
  <c r="E60" i="266" a="1"/>
  <c r="E56" i="266" a="1"/>
  <c r="E52" i="266" a="1"/>
  <c r="E50" i="266" a="1"/>
  <c r="E47" i="266" a="1"/>
  <c r="E45" i="266" a="1"/>
  <c r="E43" i="266" a="1"/>
  <c r="E39" i="266" a="1"/>
  <c r="E35" i="266" a="1"/>
  <c r="E33" i="266" a="1"/>
  <c r="E30" i="266" a="1"/>
  <c r="E28" i="266" a="1"/>
  <c r="E26" i="266" a="1"/>
  <c r="E39" i="265" a="1"/>
  <c r="E36" i="265" a="1"/>
  <c r="E34" i="265" a="1"/>
  <c r="E29" i="265" a="1"/>
  <c r="E27" i="265" a="1"/>
  <c r="E24" i="265" a="1"/>
  <c r="F39" i="270"/>
  <c r="G39" i="270"/>
  <c r="D39" i="270"/>
  <c r="D60" i="167" a="1"/>
  <c r="F60" i="167" a="1"/>
  <c r="C27" i="163" a="1"/>
  <c r="P60" i="167" a="1"/>
  <c r="Q60" i="167" a="1"/>
  <c r="D98" i="167" a="1"/>
  <c r="J60" i="167" a="1"/>
  <c r="B60" i="167" a="1"/>
  <c r="G60" i="167" a="1"/>
  <c r="H60" i="167" a="1"/>
  <c r="H60" i="167" l="1"/>
  <c r="G60" i="167"/>
  <c r="I60" i="167" s="1"/>
  <c r="B60" i="167"/>
  <c r="J60" i="167"/>
  <c r="D98" i="167"/>
  <c r="G98" i="167" s="1"/>
  <c r="Q60" i="167"/>
  <c r="E73" i="167" s="1"/>
  <c r="P60" i="167"/>
  <c r="C27" i="163"/>
  <c r="F60" i="167"/>
  <c r="D60" i="167"/>
  <c r="D43" i="270"/>
  <c r="D25" i="270" s="1"/>
  <c r="D27" i="270" s="1"/>
  <c r="D30" i="270" s="1"/>
  <c r="D41" i="270"/>
  <c r="D42" i="270"/>
  <c r="D44" i="270"/>
  <c r="H39" i="270"/>
  <c r="E24" i="265"/>
  <c r="E27" i="265"/>
  <c r="E30" i="265" s="1"/>
  <c r="E29" i="265"/>
  <c r="E34" i="265"/>
  <c r="E36" i="265"/>
  <c r="E39" i="265"/>
  <c r="E26" i="266"/>
  <c r="E28" i="266"/>
  <c r="E30" i="266"/>
  <c r="E33" i="266"/>
  <c r="E35" i="266"/>
  <c r="E39" i="266"/>
  <c r="E43" i="266"/>
  <c r="E45" i="266"/>
  <c r="E47" i="266"/>
  <c r="E50" i="266"/>
  <c r="E52" i="266"/>
  <c r="E56" i="266"/>
  <c r="E60" i="266"/>
  <c r="E62" i="266"/>
  <c r="E64" i="266"/>
  <c r="E66" i="266"/>
  <c r="E25" i="268"/>
  <c r="E27" i="268"/>
  <c r="E29" i="268"/>
  <c r="B39" i="270"/>
  <c r="D29" i="270"/>
  <c r="C23" i="163" s="1"/>
  <c r="D28" i="270"/>
  <c r="C22" i="163" s="1"/>
  <c r="E25" i="265"/>
  <c r="E28" i="265"/>
  <c r="E32" i="265"/>
  <c r="E35" i="265"/>
  <c r="E37" i="265"/>
  <c r="E40" i="265"/>
  <c r="E42" i="265"/>
  <c r="E41" i="265" s="1"/>
  <c r="E25" i="266"/>
  <c r="E27" i="266"/>
  <c r="E29" i="266"/>
  <c r="E32" i="266"/>
  <c r="E34" i="266"/>
  <c r="E36" i="266"/>
  <c r="E42" i="266"/>
  <c r="E44" i="266"/>
  <c r="E46" i="266"/>
  <c r="E49" i="266"/>
  <c r="E51" i="266"/>
  <c r="E53" i="266"/>
  <c r="E59" i="266"/>
  <c r="E61" i="266"/>
  <c r="E63" i="266"/>
  <c r="E65" i="266"/>
  <c r="E24" i="268"/>
  <c r="E26" i="268"/>
  <c r="E28" i="268"/>
  <c r="F37" i="163"/>
  <c r="G43" i="163"/>
  <c r="G35" i="163"/>
  <c r="F40" i="163"/>
  <c r="J40" i="163"/>
  <c r="I40" i="163"/>
  <c r="K40" i="163"/>
  <c r="H40" i="163"/>
  <c r="D17" i="167"/>
  <c r="G40" i="163"/>
  <c r="C20" i="166"/>
  <c r="E40" i="163"/>
  <c r="F14" i="267"/>
  <c r="E15" i="267"/>
  <c r="E61" i="267"/>
  <c r="F60" i="267"/>
  <c r="F61" i="267" s="1"/>
  <c r="G60" i="267"/>
  <c r="G61" i="267" s="1"/>
  <c r="D49" i="167"/>
  <c r="E82" i="167"/>
  <c r="D60" i="267"/>
  <c r="I44" i="163" s="1"/>
  <c r="G23" i="268"/>
  <c r="E43" i="267"/>
  <c r="G23" i="265"/>
  <c r="G23" i="266"/>
  <c r="F23" i="268"/>
  <c r="F23" i="265"/>
  <c r="F23" i="266"/>
  <c r="R60" i="167" a="1"/>
  <c r="K60" i="167" a="1"/>
  <c r="F70" i="266" l="1"/>
  <c r="F55" i="266"/>
  <c r="F30" i="265"/>
  <c r="G30" i="265"/>
  <c r="G26" i="265"/>
  <c r="G31" i="265" s="1"/>
  <c r="G33" i="265" s="1"/>
  <c r="G70" i="266"/>
  <c r="G55" i="266"/>
  <c r="K60" i="167"/>
  <c r="R60" i="167"/>
  <c r="D73" i="167" s="1"/>
  <c r="E48" i="266"/>
  <c r="G22" i="268"/>
  <c r="D69" i="267"/>
  <c r="E69" i="267"/>
  <c r="F43" i="267"/>
  <c r="F44" i="267" s="1"/>
  <c r="E44" i="267"/>
  <c r="G43" i="267"/>
  <c r="G44" i="267" s="1"/>
  <c r="F15" i="267"/>
  <c r="F43" i="163"/>
  <c r="H43" i="163"/>
  <c r="F35" i="163"/>
  <c r="I37" i="163"/>
  <c r="F42" i="163"/>
  <c r="H42" i="163"/>
  <c r="I42" i="163"/>
  <c r="H35" i="163"/>
  <c r="H37" i="163"/>
  <c r="E55" i="266"/>
  <c r="E54" i="266" s="1"/>
  <c r="E38" i="265"/>
  <c r="F22" i="266"/>
  <c r="I35" i="163"/>
  <c r="F22" i="265"/>
  <c r="F22" i="268"/>
  <c r="G37" i="163"/>
  <c r="G39" i="163" s="1"/>
  <c r="E31" i="266"/>
  <c r="D61" i="267"/>
  <c r="F44" i="163"/>
  <c r="H44" i="163"/>
  <c r="G22" i="265"/>
  <c r="G44" i="163"/>
  <c r="E26" i="265"/>
  <c r="E31" i="265" s="1"/>
  <c r="E33" i="265" s="1"/>
  <c r="G22" i="266"/>
  <c r="I94" i="167"/>
  <c r="E83" i="167"/>
  <c r="I103" i="167"/>
  <c r="G42" i="163"/>
  <c r="G52" i="163" s="1"/>
  <c r="E38" i="266"/>
  <c r="E37" i="266" s="1"/>
  <c r="E69" i="266"/>
  <c r="H44" i="270"/>
  <c r="H41" i="270"/>
  <c r="H42" i="270"/>
  <c r="H43" i="270"/>
  <c r="C16" i="163" s="1"/>
  <c r="K49" i="163" s="1"/>
  <c r="B21" i="167"/>
  <c r="B73" i="167"/>
  <c r="B98" i="167"/>
  <c r="B105" i="167"/>
  <c r="M60" i="167"/>
  <c r="L60" i="167"/>
  <c r="I43" i="163"/>
  <c r="E70" i="266"/>
  <c r="F52" i="267"/>
  <c r="F49" i="267"/>
  <c r="F46" i="267"/>
  <c r="F48" i="267"/>
  <c r="F53" i="267"/>
  <c r="F45" i="267"/>
  <c r="F51" i="267"/>
  <c r="F50" i="267"/>
  <c r="F47" i="267"/>
  <c r="E45" i="267"/>
  <c r="E51" i="267"/>
  <c r="E52" i="267"/>
  <c r="E49" i="267"/>
  <c r="E46" i="267"/>
  <c r="E48" i="267"/>
  <c r="E50" i="267"/>
  <c r="E47" i="267"/>
  <c r="E53" i="267"/>
  <c r="G46" i="267"/>
  <c r="G52" i="267"/>
  <c r="G49" i="267"/>
  <c r="G51" i="267"/>
  <c r="G48" i="267"/>
  <c r="G53" i="267"/>
  <c r="G45" i="267"/>
  <c r="G50" i="267"/>
  <c r="G47" i="267"/>
  <c r="G38" i="163" l="1"/>
  <c r="G41" i="163"/>
  <c r="G56" i="163" s="1"/>
  <c r="H39" i="163"/>
  <c r="H36" i="163"/>
  <c r="E23" i="267"/>
  <c r="F69" i="267"/>
  <c r="F23" i="267" s="1"/>
  <c r="G69" i="267"/>
  <c r="G23" i="267" s="1"/>
  <c r="D66" i="267"/>
  <c r="E66" i="267"/>
  <c r="J42" i="163"/>
  <c r="K42" i="163"/>
  <c r="G38" i="265"/>
  <c r="G38" i="266"/>
  <c r="G37" i="266" s="1"/>
  <c r="G69" i="266"/>
  <c r="E63" i="267"/>
  <c r="D63" i="267"/>
  <c r="F38" i="266"/>
  <c r="F37" i="266" s="1"/>
  <c r="F69" i="266"/>
  <c r="F39" i="163"/>
  <c r="O60" i="167"/>
  <c r="C21" i="167" s="1"/>
  <c r="G31" i="266"/>
  <c r="E70" i="267"/>
  <c r="D70" i="267"/>
  <c r="F31" i="266"/>
  <c r="D72" i="267"/>
  <c r="I52" i="163"/>
  <c r="D43" i="163"/>
  <c r="E43" i="163"/>
  <c r="E37" i="163"/>
  <c r="D42" i="163"/>
  <c r="E42" i="163"/>
  <c r="D41" i="163"/>
  <c r="D50" i="163" s="1"/>
  <c r="D35" i="163"/>
  <c r="E35" i="163"/>
  <c r="D37" i="163"/>
  <c r="E41" i="163"/>
  <c r="H52" i="163"/>
  <c r="G41" i="265"/>
  <c r="J103" i="167"/>
  <c r="I96" i="167"/>
  <c r="I97" i="167" s="1"/>
  <c r="I98" i="167" s="1" a="1"/>
  <c r="I98" i="167" s="1"/>
  <c r="J94" i="167"/>
  <c r="I36" i="163"/>
  <c r="I39" i="163"/>
  <c r="F52" i="163"/>
  <c r="E47" i="163"/>
  <c r="E46" i="163" s="1"/>
  <c r="D48" i="163"/>
  <c r="E48" i="163"/>
  <c r="D47" i="163"/>
  <c r="D46" i="163" s="1"/>
  <c r="E44" i="163" s="1"/>
  <c r="G48" i="266"/>
  <c r="D71" i="267"/>
  <c r="E71" i="267"/>
  <c r="G54" i="266"/>
  <c r="D62" i="267"/>
  <c r="E62" i="267"/>
  <c r="F26" i="265"/>
  <c r="F31" i="265" s="1"/>
  <c r="F41" i="265"/>
  <c r="E68" i="267"/>
  <c r="D68" i="267"/>
  <c r="F54" i="266"/>
  <c r="G36" i="163"/>
  <c r="F48" i="266"/>
  <c r="E39" i="163" l="1"/>
  <c r="E52" i="163"/>
  <c r="E72" i="267"/>
  <c r="E26" i="267" s="1"/>
  <c r="F66" i="267"/>
  <c r="F20" i="267" s="1"/>
  <c r="G66" i="267"/>
  <c r="G20" i="267" s="1"/>
  <c r="E20" i="267"/>
  <c r="F71" i="267"/>
  <c r="F25" i="267" s="1"/>
  <c r="G71" i="267"/>
  <c r="G25" i="267" s="1"/>
  <c r="E25" i="267"/>
  <c r="E17" i="267"/>
  <c r="F63" i="267"/>
  <c r="F17" i="267" s="1"/>
  <c r="G63" i="267"/>
  <c r="G17" i="267" s="1"/>
  <c r="G72" i="267"/>
  <c r="G26" i="267" s="1"/>
  <c r="E56" i="163"/>
  <c r="E50" i="163"/>
  <c r="E51" i="163" s="1"/>
  <c r="E53" i="163" s="1"/>
  <c r="H38" i="163"/>
  <c r="H41" i="163"/>
  <c r="H56" i="163" s="1"/>
  <c r="F70" i="267"/>
  <c r="F24" i="267" s="1"/>
  <c r="G70" i="267"/>
  <c r="G24" i="267" s="1"/>
  <c r="E24" i="267"/>
  <c r="G50" i="163"/>
  <c r="K103" i="167"/>
  <c r="F62" i="267"/>
  <c r="F16" i="267" s="1"/>
  <c r="G62" i="267"/>
  <c r="G16" i="267" s="1"/>
  <c r="E16" i="267"/>
  <c r="C25" i="167"/>
  <c r="C15" i="167" s="1"/>
  <c r="D15" i="167" s="1"/>
  <c r="C12" i="166" s="1"/>
  <c r="C15" i="166" s="1"/>
  <c r="C23" i="166" s="1"/>
  <c r="C28" i="166" s="1"/>
  <c r="C29" i="166" s="1"/>
  <c r="C14" i="163" s="1"/>
  <c r="C23" i="167"/>
  <c r="C24" i="167"/>
  <c r="C26" i="167"/>
  <c r="C14" i="167" s="1"/>
  <c r="D14" i="167" s="1"/>
  <c r="F68" i="267"/>
  <c r="F22" i="267" s="1"/>
  <c r="G68" i="267"/>
  <c r="G22" i="267" s="1"/>
  <c r="E22" i="267"/>
  <c r="F33" i="265"/>
  <c r="E64" i="267"/>
  <c r="D64" i="267"/>
  <c r="K36" i="163"/>
  <c r="J36" i="163"/>
  <c r="J35" i="163" s="1"/>
  <c r="F36" i="163"/>
  <c r="F46" i="163"/>
  <c r="E49" i="163"/>
  <c r="I41" i="163"/>
  <c r="I56" i="163" s="1"/>
  <c r="I38" i="163"/>
  <c r="J38" i="163" s="1"/>
  <c r="K38" i="163" s="1"/>
  <c r="J96" i="167"/>
  <c r="J97" i="167" s="1"/>
  <c r="J98" i="167" s="1" a="1"/>
  <c r="J98" i="167" s="1"/>
  <c r="K94" i="167"/>
  <c r="F38" i="163"/>
  <c r="F41" i="163"/>
  <c r="F56" i="163" s="1"/>
  <c r="F72" i="267" l="1"/>
  <c r="F26" i="267" s="1"/>
  <c r="F57" i="163"/>
  <c r="G57" i="163"/>
  <c r="I57" i="163"/>
  <c r="H57" i="163"/>
  <c r="G46" i="163"/>
  <c r="F49" i="163"/>
  <c r="H50" i="163"/>
  <c r="H51" i="163" s="1"/>
  <c r="H53" i="163" s="1"/>
  <c r="J58" i="163"/>
  <c r="C17" i="163"/>
  <c r="K53" i="163" s="1"/>
  <c r="E58" i="163"/>
  <c r="H58" i="163"/>
  <c r="H59" i="163" s="1"/>
  <c r="K58" i="163"/>
  <c r="L58" i="163" s="1"/>
  <c r="F58" i="163"/>
  <c r="F59" i="163" s="1"/>
  <c r="C21" i="163" s="1"/>
  <c r="G58" i="163"/>
  <c r="G59" i="163" s="1"/>
  <c r="I58" i="163"/>
  <c r="I59" i="163" s="1"/>
  <c r="I50" i="163"/>
  <c r="F50" i="163"/>
  <c r="F51" i="163" s="1"/>
  <c r="F53" i="163" s="1"/>
  <c r="K96" i="167"/>
  <c r="K97" i="167" s="1"/>
  <c r="K98" i="167" s="1" a="1"/>
  <c r="K98" i="167" s="1"/>
  <c r="L94" i="167"/>
  <c r="L103" i="167"/>
  <c r="E65" i="267"/>
  <c r="D65" i="267"/>
  <c r="F38" i="265"/>
  <c r="F64" i="267"/>
  <c r="F18" i="267" s="1"/>
  <c r="G64" i="267"/>
  <c r="G18" i="267" s="1"/>
  <c r="E18" i="267"/>
  <c r="K35" i="163"/>
  <c r="J37" i="163"/>
  <c r="J39" i="163" s="1"/>
  <c r="J41" i="163" l="1"/>
  <c r="J50" i="163"/>
  <c r="J51" i="163" s="1"/>
  <c r="J56" i="163"/>
  <c r="C24" i="163"/>
  <c r="C26" i="163"/>
  <c r="C28" i="163" s="1"/>
  <c r="L96" i="167"/>
  <c r="L97" i="167" s="1"/>
  <c r="L98" i="167" s="1" a="1"/>
  <c r="L98" i="167" s="1"/>
  <c r="M94" i="167"/>
  <c r="G49" i="163"/>
  <c r="H46" i="163"/>
  <c r="K46" i="163"/>
  <c r="K37" i="163"/>
  <c r="K39" i="163" s="1"/>
  <c r="I51" i="163"/>
  <c r="I53" i="163" s="1"/>
  <c r="D67" i="267"/>
  <c r="E67" i="267"/>
  <c r="G51" i="163"/>
  <c r="G53" i="163" s="1"/>
  <c r="F65" i="267"/>
  <c r="F19" i="267" s="1"/>
  <c r="G65" i="267"/>
  <c r="G19" i="267" s="1"/>
  <c r="E19" i="267"/>
  <c r="M103" i="167"/>
  <c r="K41" i="163" l="1"/>
  <c r="K56" i="163"/>
  <c r="K50" i="163"/>
  <c r="K51" i="163" s="1"/>
  <c r="K43" i="163" s="1"/>
  <c r="J57" i="163"/>
  <c r="J59" i="163"/>
  <c r="M96" i="167"/>
  <c r="M97" i="167" s="1"/>
  <c r="M98" i="167" s="1" a="1"/>
  <c r="M98" i="167" s="1"/>
  <c r="N94" i="167"/>
  <c r="H49" i="163"/>
  <c r="I46" i="163"/>
  <c r="G67" i="267"/>
  <c r="G21" i="267" s="1"/>
  <c r="F67" i="267"/>
  <c r="F21" i="267" s="1"/>
  <c r="E21" i="267"/>
  <c r="N103" i="167"/>
  <c r="I49" i="163" l="1"/>
  <c r="J49" i="163" s="1"/>
  <c r="J46" i="163" s="1"/>
  <c r="K44" i="163" s="1"/>
  <c r="K52" i="163"/>
  <c r="J43" i="163"/>
  <c r="J52" i="163" s="1"/>
  <c r="J53" i="163" s="1"/>
  <c r="K59" i="163"/>
  <c r="K57" i="163"/>
  <c r="L56" i="163"/>
  <c r="L59" i="163" s="1"/>
  <c r="O103" i="167"/>
  <c r="N96" i="167"/>
  <c r="N97" i="167" s="1"/>
  <c r="N98" i="167" s="1" a="1"/>
  <c r="N98" i="167" s="1"/>
  <c r="O94" i="167"/>
  <c r="P103" i="167" l="1"/>
  <c r="O96" i="167"/>
  <c r="O97" i="167" s="1"/>
  <c r="O98" i="167" s="1" a="1"/>
  <c r="O98" i="167" s="1"/>
  <c r="P94" i="167"/>
  <c r="J44" i="163"/>
  <c r="P96" i="167" l="1"/>
  <c r="P97" i="167" s="1"/>
  <c r="P98" i="167" s="1" a="1"/>
  <c r="P98" i="167" s="1"/>
  <c r="Q94" i="167"/>
  <c r="Q103" i="167"/>
  <c r="Q96" i="167" l="1"/>
  <c r="Q97" i="167" s="1"/>
  <c r="Q98" i="167" s="1" a="1"/>
  <c r="Q98" i="167" s="1"/>
  <c r="R94" i="167"/>
  <c r="R103" i="167"/>
  <c r="R96" i="167" l="1"/>
  <c r="R97" i="167" s="1"/>
  <c r="R98" i="167" s="1" a="1"/>
  <c r="R98" i="167" s="1"/>
  <c r="S94" i="167"/>
  <c r="S103" i="167"/>
  <c r="T103" i="167" l="1"/>
  <c r="S96" i="167"/>
  <c r="S97" i="167" s="1"/>
  <c r="S98" i="167" s="1" a="1"/>
  <c r="S98" i="167" s="1"/>
  <c r="T94" i="167"/>
  <c r="T96" i="167" l="1"/>
  <c r="T97" i="167" s="1"/>
  <c r="T98" i="167" s="1" a="1"/>
  <c r="T98" i="167" s="1"/>
  <c r="U94" i="167"/>
  <c r="U103" i="167"/>
  <c r="V103" i="167" l="1"/>
  <c r="U96" i="167"/>
  <c r="U97" i="167" s="1"/>
  <c r="U98" i="167" s="1" a="1"/>
  <c r="U98" i="167" s="1"/>
  <c r="V94" i="167"/>
  <c r="V96" i="167" l="1"/>
  <c r="V97" i="167" s="1"/>
  <c r="V98" i="167" s="1" a="1"/>
  <c r="V98" i="167" s="1"/>
  <c r="W94" i="167"/>
  <c r="W103" i="167"/>
  <c r="X103" i="167" l="1"/>
  <c r="W96" i="167"/>
  <c r="W97" i="167" s="1"/>
  <c r="W98" i="167" s="1" a="1"/>
  <c r="W98" i="167" s="1"/>
  <c r="X94" i="167"/>
  <c r="X96" i="167" l="1"/>
  <c r="X97" i="167" s="1"/>
  <c r="X98" i="167" s="1" a="1"/>
  <c r="X98" i="167" s="1"/>
  <c r="Y94" i="167"/>
  <c r="Y103" i="167"/>
  <c r="Y96" i="167" l="1"/>
  <c r="Y97" i="167" s="1"/>
  <c r="Y98" i="167" s="1" a="1"/>
  <c r="Y98" i="167" s="1"/>
  <c r="Z94" i="167"/>
  <c r="Z103" i="167"/>
  <c r="Z96" i="167" l="1"/>
  <c r="Z97" i="167" s="1"/>
  <c r="Z98" i="167" s="1" a="1"/>
  <c r="Z98" i="167" s="1"/>
  <c r="AA94" i="167"/>
  <c r="AA103" i="167"/>
  <c r="AA96" i="167" l="1"/>
  <c r="AA97" i="167" s="1"/>
  <c r="AA98" i="167" s="1" a="1"/>
  <c r="AA98" i="167" s="1"/>
  <c r="AB94" i="167"/>
  <c r="AB103" i="167"/>
  <c r="AC103" i="167" l="1"/>
  <c r="AB96" i="167"/>
  <c r="AB97" i="167" s="1"/>
  <c r="AB98" i="167" s="1" a="1"/>
  <c r="AB98" i="167" s="1"/>
  <c r="AC94" i="167"/>
  <c r="AC96" i="167" l="1"/>
  <c r="AC97" i="167" s="1"/>
  <c r="AC98" i="167" s="1" a="1"/>
  <c r="AC98" i="167" s="1"/>
  <c r="AD94" i="167"/>
  <c r="AD103" i="167"/>
  <c r="AD96" i="167" l="1"/>
  <c r="AD97" i="167" s="1"/>
  <c r="AD98" i="167" s="1" a="1"/>
  <c r="AD98" i="167" s="1"/>
  <c r="AE94" i="167"/>
  <c r="AE103" i="167"/>
  <c r="AE96" i="167" l="1"/>
  <c r="AE97" i="167" s="1"/>
  <c r="AE98" i="167" s="1" a="1"/>
  <c r="AE98" i="167" s="1"/>
  <c r="AF94" i="167"/>
  <c r="AF103" i="167"/>
  <c r="AF96" i="167" l="1"/>
  <c r="AF97" i="167" s="1"/>
  <c r="AF98" i="167" s="1" a="1"/>
  <c r="AF98" i="167" s="1"/>
  <c r="AG94" i="167"/>
  <c r="AG103" i="167"/>
  <c r="AG96" i="167" l="1"/>
  <c r="AG97" i="167" s="1"/>
  <c r="AG98" i="167" s="1" a="1"/>
  <c r="AG98" i="167" s="1"/>
  <c r="AH94" i="167"/>
  <c r="AH103" i="167"/>
  <c r="AI94" i="167" l="1"/>
  <c r="AH96" i="167"/>
  <c r="AH97" i="167" s="1"/>
  <c r="AH98" i="167" s="1" a="1"/>
  <c r="AH98" i="167" s="1"/>
  <c r="AI103" i="167"/>
  <c r="AJ103" i="167" l="1"/>
  <c r="AI96" i="167"/>
  <c r="AI97" i="167" s="1"/>
  <c r="AI98" i="167" s="1" a="1"/>
  <c r="AI98" i="167" s="1"/>
  <c r="AJ94" i="167"/>
  <c r="AJ96" i="167" l="1"/>
  <c r="AJ97" i="167" s="1"/>
  <c r="AJ98" i="167" s="1" a="1"/>
  <c r="AJ98" i="167" s="1"/>
  <c r="AK94" i="167"/>
  <c r="AK103" i="167"/>
  <c r="AL103" i="167" l="1"/>
  <c r="AL94" i="167"/>
  <c r="AK96" i="167"/>
  <c r="AK97" i="167" s="1"/>
  <c r="AK98" i="167" s="1" a="1"/>
  <c r="AK98" i="167" s="1"/>
  <c r="AL96" i="167" l="1"/>
  <c r="AL97" i="167" s="1"/>
  <c r="AL98" i="167" s="1" a="1"/>
  <c r="AL98" i="167" s="1"/>
  <c r="AM94" i="167"/>
  <c r="AM103" i="167"/>
  <c r="AN103" i="167" l="1"/>
  <c r="AM96" i="167"/>
  <c r="AM97" i="167" s="1"/>
  <c r="AM98" i="167" s="1" a="1"/>
  <c r="AM98" i="167" s="1"/>
  <c r="AN94" i="167"/>
  <c r="AO94" i="167" l="1"/>
  <c r="AN96" i="167"/>
  <c r="AN97" i="167" s="1"/>
  <c r="AN98" i="167" s="1" a="1"/>
  <c r="AN98" i="167" s="1"/>
  <c r="AO103" i="167"/>
  <c r="AP103" i="167" l="1"/>
  <c r="AO96" i="167"/>
  <c r="AO97" i="167" s="1"/>
  <c r="AO98" i="167" s="1" a="1"/>
  <c r="AO98" i="167" s="1"/>
  <c r="AP94" i="167"/>
  <c r="AP96" i="167" l="1"/>
  <c r="AP97" i="167" s="1"/>
  <c r="AP98" i="167" s="1" a="1"/>
  <c r="AP98" i="167" s="1"/>
  <c r="AQ94" i="167"/>
  <c r="AQ103" i="167"/>
  <c r="AR94" i="167" l="1"/>
  <c r="AQ96" i="167"/>
  <c r="AQ97" i="167" s="1"/>
  <c r="AQ98" i="167" s="1" a="1"/>
  <c r="AQ98" i="167" s="1"/>
  <c r="AR103" i="167"/>
  <c r="AS103" i="167" l="1"/>
  <c r="AR96" i="167"/>
  <c r="AR97" i="167" s="1"/>
  <c r="AR98" i="167" s="1" a="1"/>
  <c r="AR98" i="167" s="1"/>
  <c r="AS94" i="167"/>
  <c r="AS96" i="167" l="1"/>
  <c r="AS97" i="167" s="1"/>
  <c r="AS98" i="167" s="1" a="1"/>
  <c r="AS98" i="167" s="1"/>
  <c r="AT94" i="167"/>
  <c r="AT103" i="167"/>
  <c r="AU94" i="167" l="1"/>
  <c r="AT96" i="167"/>
  <c r="AT97" i="167" s="1"/>
  <c r="AT98" i="167" s="1" a="1"/>
  <c r="AT98" i="167" s="1"/>
  <c r="AU103" i="167"/>
  <c r="AV103" i="167" l="1"/>
  <c r="AU96" i="167"/>
  <c r="AU97" i="167" s="1"/>
  <c r="AU98" i="167" s="1" a="1"/>
  <c r="AU98" i="167" s="1"/>
  <c r="AV94" i="167"/>
  <c r="AV96" i="167" l="1"/>
  <c r="AV97" i="167" s="1"/>
  <c r="AV98" i="167" s="1" a="1"/>
  <c r="AV98" i="167" s="1"/>
  <c r="AW94" i="167"/>
  <c r="AW103" i="167"/>
  <c r="AX103" i="167" l="1"/>
  <c r="AX94" i="167"/>
  <c r="AW96" i="167"/>
  <c r="AW97" i="167" s="1"/>
  <c r="AW98" i="167" s="1" a="1"/>
  <c r="AW98" i="167" s="1"/>
  <c r="AX96" i="167" l="1"/>
  <c r="AX97" i="167" s="1"/>
  <c r="AX98" i="167" s="1" a="1"/>
  <c r="AX98" i="167" s="1"/>
  <c r="AY94" i="167"/>
  <c r="AY103" i="167"/>
  <c r="AY96" i="167" l="1"/>
  <c r="AY97" i="167" s="1"/>
  <c r="AY98" i="167" s="1" a="1"/>
  <c r="AY98" i="167" s="1"/>
  <c r="AZ94" i="167"/>
  <c r="AZ103" i="167"/>
  <c r="BA94" i="167" l="1"/>
  <c r="AZ96" i="167"/>
  <c r="AZ97" i="167" s="1"/>
  <c r="AZ98" i="167" s="1" a="1"/>
  <c r="AZ98" i="167" s="1"/>
  <c r="BA103" i="167"/>
  <c r="BB103" i="167" l="1"/>
  <c r="BA96" i="167"/>
  <c r="BA97" i="167" s="1"/>
  <c r="BA98" i="167" s="1" a="1"/>
  <c r="BA98" i="167" s="1"/>
  <c r="BB94" i="167"/>
  <c r="BB96" i="167" l="1"/>
  <c r="BB97" i="167" s="1"/>
  <c r="BB98" i="167" s="1" a="1"/>
  <c r="BB98" i="167" s="1"/>
  <c r="BC94" i="167"/>
  <c r="BC103" i="167"/>
  <c r="BD94" i="167" l="1"/>
  <c r="BC96" i="167"/>
  <c r="BC97" i="167" s="1"/>
  <c r="BC98" i="167" s="1" a="1"/>
  <c r="BC98" i="167" s="1"/>
  <c r="BD103" i="167"/>
  <c r="BE103" i="167" l="1"/>
  <c r="BD96" i="167"/>
  <c r="BD97" i="167" s="1"/>
  <c r="BD98" i="167" s="1" a="1"/>
  <c r="BD98" i="167" s="1"/>
  <c r="BE94" i="167"/>
  <c r="BE96" i="167" l="1"/>
  <c r="BE97" i="167" s="1"/>
  <c r="BE98" i="167" s="1" a="1"/>
  <c r="BE98" i="167" s="1"/>
  <c r="BF94" i="167"/>
  <c r="BF103" i="167"/>
  <c r="BG94" i="167" l="1"/>
  <c r="BF96" i="167"/>
  <c r="BF97" i="167" s="1"/>
  <c r="BF98" i="167" s="1" a="1"/>
  <c r="BF98" i="167" s="1"/>
  <c r="BG103" i="167"/>
  <c r="BH103" i="167" l="1"/>
  <c r="BG96" i="167"/>
  <c r="BG97" i="167" s="1"/>
  <c r="BG98" i="167" s="1" a="1"/>
  <c r="BG98" i="167" s="1"/>
  <c r="BH94" i="167"/>
  <c r="BH96" i="167" l="1"/>
  <c r="BH97" i="167" s="1"/>
  <c r="BH98" i="167" s="1" a="1"/>
  <c r="BH98" i="167" s="1"/>
  <c r="BI94" i="167"/>
  <c r="BI103" i="167"/>
  <c r="BJ94" i="167" l="1"/>
  <c r="BI96" i="167"/>
  <c r="BI97" i="167" s="1"/>
  <c r="BI98" i="167" s="1" a="1"/>
  <c r="BI98" i="167" s="1"/>
  <c r="BJ103" i="167"/>
  <c r="BK103" i="167" l="1"/>
  <c r="BJ96" i="167"/>
  <c r="BJ97" i="167" s="1"/>
  <c r="BJ98" i="167" s="1" a="1"/>
  <c r="BJ98" i="167" s="1"/>
  <c r="BK94" i="167"/>
  <c r="BK96" i="167" l="1"/>
  <c r="BK97" i="167" s="1"/>
  <c r="BK98" i="167" s="1" a="1"/>
  <c r="BK98" i="167" s="1"/>
  <c r="BL94" i="167"/>
  <c r="BL103" i="167"/>
  <c r="BM103" i="167" l="1"/>
  <c r="BM94" i="167"/>
  <c r="BL96" i="167"/>
  <c r="BL97" i="167" s="1"/>
  <c r="BL98" i="167" s="1" a="1"/>
  <c r="BL98" i="167" s="1"/>
  <c r="BM96" i="167" l="1"/>
  <c r="BM97" i="167" s="1"/>
  <c r="BM98" i="167" s="1" a="1"/>
  <c r="BM98" i="167" s="1"/>
  <c r="BN94" i="167"/>
  <c r="BN103" i="167"/>
  <c r="BN96" i="167" l="1"/>
  <c r="BN97" i="167" s="1"/>
  <c r="BN98" i="167" s="1" a="1"/>
  <c r="BN98" i="167" s="1"/>
  <c r="BO94" i="167"/>
  <c r="BO103" i="167"/>
  <c r="BP94" i="167" l="1"/>
  <c r="BO96" i="167"/>
  <c r="BO97" i="167" s="1"/>
  <c r="BO98" i="167" s="1" a="1"/>
  <c r="BO98" i="167" s="1"/>
  <c r="BP103" i="167"/>
  <c r="BQ103" i="167" l="1"/>
  <c r="BP96" i="167"/>
  <c r="BP97" i="167" s="1"/>
  <c r="BP98" i="167" s="1" a="1"/>
  <c r="BP98" i="167" s="1"/>
  <c r="BQ94" i="167"/>
  <c r="BQ96" i="167" l="1"/>
  <c r="BQ97" i="167" s="1"/>
  <c r="BQ98" i="167" s="1" a="1"/>
  <c r="BQ98" i="167" s="1"/>
  <c r="BR94" i="167"/>
  <c r="BR103" i="167"/>
  <c r="BS103" i="167" l="1"/>
  <c r="BS94" i="167"/>
  <c r="BR96" i="167"/>
  <c r="BR97" i="167" s="1"/>
  <c r="BR98" i="167" s="1" a="1"/>
  <c r="BR98" i="167" s="1"/>
  <c r="BS96" i="167" l="1"/>
  <c r="BS97" i="167" s="1"/>
  <c r="BS98" i="167" s="1" a="1"/>
  <c r="BS98" i="167" s="1"/>
  <c r="BT94" i="167"/>
  <c r="BT103" i="167"/>
  <c r="BT96" i="167" l="1"/>
  <c r="BT97" i="167" s="1"/>
  <c r="BT98" i="167" s="1" a="1"/>
  <c r="BT98" i="167" s="1"/>
  <c r="BU94" i="167"/>
  <c r="BU103" i="167"/>
  <c r="BV94" i="167" l="1"/>
  <c r="BU96" i="167"/>
  <c r="BU97" i="167" s="1"/>
  <c r="BU98" i="167" s="1" a="1"/>
  <c r="BU98" i="167" s="1"/>
  <c r="BV103" i="167"/>
  <c r="BW103" i="167" l="1"/>
  <c r="BV96" i="167"/>
  <c r="BV97" i="167" s="1"/>
  <c r="BV98" i="167" s="1" a="1"/>
  <c r="BV98" i="167" s="1"/>
  <c r="BW94" i="167"/>
  <c r="BW96" i="167" l="1"/>
  <c r="BW97" i="167" s="1"/>
  <c r="BW98" i="167" s="1" a="1"/>
  <c r="BW98" i="167" s="1"/>
  <c r="BX94" i="167"/>
  <c r="BX103" i="167"/>
  <c r="BY103" i="167" l="1"/>
  <c r="BY94" i="167"/>
  <c r="BX96" i="167"/>
  <c r="BX97" i="167" s="1"/>
  <c r="BX98" i="167" s="1" a="1"/>
  <c r="BX98" i="167" s="1"/>
  <c r="BY96" i="167" l="1"/>
  <c r="BY97" i="167" s="1"/>
  <c r="BY98" i="167" s="1" a="1"/>
  <c r="BY98" i="167" s="1"/>
  <c r="BZ94" i="167"/>
  <c r="BZ103" i="167"/>
  <c r="CA103" i="167" l="1"/>
  <c r="BZ96" i="167"/>
  <c r="BZ97" i="167" s="1"/>
  <c r="BZ98" i="167" s="1" a="1"/>
  <c r="BZ98" i="167" s="1"/>
  <c r="CA94" i="167"/>
  <c r="CB94" i="167" l="1"/>
  <c r="CA96" i="167"/>
  <c r="CA97" i="167" s="1"/>
  <c r="CA98" i="167" s="1" a="1"/>
  <c r="CA98" i="167" s="1"/>
  <c r="CB103" i="167"/>
  <c r="CC103" i="167" l="1"/>
  <c r="CB96" i="167"/>
  <c r="CB97" i="167" s="1"/>
  <c r="CB98" i="167" s="1" a="1"/>
  <c r="CB98" i="167" s="1"/>
  <c r="CC94" i="167"/>
  <c r="CC96" i="167" l="1"/>
  <c r="CC97" i="167" s="1"/>
  <c r="CC98" i="167" s="1" a="1"/>
  <c r="CC98" i="167" s="1"/>
  <c r="CD94" i="167"/>
  <c r="CD103" i="167"/>
  <c r="CE103" i="167" l="1"/>
  <c r="CE94" i="167"/>
  <c r="CD96" i="167"/>
  <c r="CD97" i="167" s="1"/>
  <c r="CD98" i="167" s="1" a="1"/>
  <c r="CD98" i="167" s="1"/>
  <c r="CE96" i="167" l="1"/>
  <c r="CE97" i="167" s="1"/>
  <c r="CE98" i="167" s="1" a="1"/>
  <c r="CE98" i="167" s="1"/>
  <c r="CF94" i="167"/>
  <c r="CF103" i="167"/>
  <c r="CG103" i="167" l="1"/>
  <c r="CF96" i="167"/>
  <c r="CF97" i="167" s="1"/>
  <c r="CF98" i="167" s="1" a="1"/>
  <c r="CF98" i="167" s="1"/>
  <c r="CG94" i="167"/>
  <c r="CH94" i="167" l="1"/>
  <c r="CG96" i="167"/>
  <c r="CG97" i="167" s="1"/>
  <c r="CG98" i="167" s="1" a="1"/>
  <c r="CG98" i="167" s="1"/>
  <c r="CH103" i="167"/>
  <c r="CI103" i="167" l="1"/>
  <c r="CH96" i="167"/>
  <c r="CH97" i="167" s="1"/>
  <c r="CH98" i="167" s="1" a="1"/>
  <c r="CH98" i="167" s="1"/>
  <c r="CI94" i="167"/>
  <c r="CI96" i="167" l="1"/>
  <c r="CI97" i="167" s="1"/>
  <c r="CI98" i="167" s="1" a="1"/>
  <c r="CI98" i="167" s="1"/>
  <c r="CJ94" i="167"/>
  <c r="CJ103" i="167"/>
  <c r="CK94" i="167" l="1"/>
  <c r="CJ96" i="167"/>
  <c r="CJ97" i="167" s="1"/>
  <c r="CJ98" i="167" s="1" a="1"/>
  <c r="CJ98" i="167" s="1"/>
  <c r="CK103" i="167"/>
  <c r="CL103" i="167" l="1"/>
  <c r="CK96" i="167"/>
  <c r="CK97" i="167" s="1"/>
  <c r="CK98" i="167" s="1" a="1"/>
  <c r="CK98" i="167" s="1"/>
  <c r="CL94" i="167"/>
  <c r="CL96" i="167" l="1"/>
  <c r="CL97" i="167" s="1"/>
  <c r="CL98" i="167" s="1" a="1"/>
  <c r="CL98" i="167" s="1"/>
  <c r="CM94" i="167"/>
  <c r="CM103" i="167"/>
  <c r="CN103" i="167" l="1"/>
  <c r="CN94" i="167"/>
  <c r="CM96" i="167"/>
  <c r="CM97" i="167" s="1"/>
  <c r="CM98" i="167" s="1" a="1"/>
  <c r="CM98" i="167" s="1"/>
  <c r="CN96" i="167" l="1"/>
  <c r="CN97" i="167" s="1"/>
  <c r="CN98" i="167" s="1" a="1"/>
  <c r="CN98" i="167" s="1"/>
  <c r="CO94" i="167"/>
  <c r="CO103" i="167"/>
  <c r="CP103" i="167" l="1"/>
  <c r="CO96" i="167"/>
  <c r="CO97" i="167" s="1"/>
  <c r="CO98" i="167" s="1" a="1"/>
  <c r="CO98" i="167" s="1"/>
  <c r="CP94" i="167"/>
  <c r="CQ94" i="167" l="1"/>
  <c r="CP96" i="167"/>
  <c r="CP97" i="167" s="1"/>
  <c r="CP98" i="167" s="1" a="1"/>
  <c r="CP98" i="167" s="1"/>
  <c r="CQ103" i="167"/>
  <c r="CR103" i="167" l="1"/>
  <c r="CQ96" i="167"/>
  <c r="CQ97" i="167" s="1"/>
  <c r="CQ98" i="167" s="1" a="1"/>
  <c r="CQ98" i="167" s="1"/>
  <c r="CR94" i="167"/>
  <c r="CR96" i="167" l="1"/>
  <c r="CR97" i="167" s="1"/>
  <c r="CR98" i="167" s="1" a="1"/>
  <c r="CR98" i="167" s="1"/>
  <c r="CS94" i="167"/>
  <c r="CS103" i="167"/>
  <c r="CT103" i="167" l="1"/>
  <c r="CT94" i="167"/>
  <c r="CS96" i="167"/>
  <c r="CS97" i="167" s="1"/>
  <c r="CS98" i="167" s="1" a="1"/>
  <c r="CS98" i="167" s="1"/>
  <c r="CT96" i="167" l="1"/>
  <c r="CT97" i="167" s="1"/>
  <c r="CT98" i="167" s="1" a="1"/>
  <c r="CT98" i="167" s="1"/>
  <c r="CU94" i="167"/>
  <c r="CU103" i="167"/>
  <c r="CV103" i="167" l="1"/>
  <c r="CU96" i="167"/>
  <c r="CU97" i="167" s="1"/>
  <c r="CU98" i="167" s="1" a="1"/>
  <c r="CU98" i="167" s="1"/>
  <c r="CV94" i="167"/>
  <c r="CW94" i="167" l="1"/>
  <c r="CV96" i="167"/>
  <c r="CV97" i="167" s="1"/>
  <c r="CV98" i="167" s="1" a="1"/>
  <c r="CV98" i="167" s="1"/>
  <c r="CW103" i="167"/>
  <c r="CX103" i="167" l="1"/>
  <c r="CW96" i="167"/>
  <c r="CW97" i="167" s="1"/>
  <c r="CW98" i="167" s="1" a="1"/>
  <c r="CW98" i="167" s="1"/>
  <c r="CX94" i="167"/>
  <c r="CX96" i="167" l="1"/>
  <c r="CX97" i="167" s="1"/>
  <c r="CX98" i="167" s="1" a="1"/>
  <c r="CX98" i="167" s="1"/>
  <c r="CY94" i="167"/>
  <c r="CY103" i="167"/>
  <c r="CZ103" i="167" l="1"/>
  <c r="CZ94" i="167"/>
  <c r="CY96" i="167"/>
  <c r="CY97" i="167" s="1"/>
  <c r="CY98" i="167" s="1" a="1"/>
  <c r="CY98" i="167" s="1"/>
  <c r="CZ96" i="167" l="1"/>
  <c r="CZ97" i="167" s="1"/>
  <c r="CZ98" i="167" s="1" a="1"/>
  <c r="CZ98" i="167" s="1"/>
  <c r="DA94" i="167"/>
  <c r="DA103" i="167"/>
  <c r="DB103" i="167" l="1"/>
  <c r="DA96" i="167"/>
  <c r="DA97" i="167" s="1"/>
  <c r="DA98" i="167" s="1" a="1"/>
  <c r="DA98" i="167" s="1"/>
  <c r="DB94" i="167"/>
  <c r="DC94" i="167" l="1"/>
  <c r="DB96" i="167"/>
  <c r="DB97" i="167" s="1"/>
  <c r="DB98" i="167" s="1" a="1"/>
  <c r="DB98" i="167" s="1"/>
  <c r="DC103" i="167"/>
  <c r="DD103" i="167" l="1"/>
  <c r="DC96" i="167"/>
  <c r="DC97" i="167" s="1"/>
  <c r="DC98" i="167" s="1" a="1"/>
  <c r="DC98" i="167" s="1"/>
  <c r="DD94" i="167"/>
  <c r="DD96" i="167" l="1"/>
  <c r="DD97" i="167" s="1"/>
  <c r="DD98" i="167" s="1" a="1"/>
  <c r="DD98" i="167" s="1"/>
  <c r="DE94" i="167"/>
  <c r="DE103" i="167"/>
  <c r="DF103" i="167" l="1"/>
  <c r="DF94" i="167"/>
  <c r="DE96" i="167"/>
  <c r="DE97" i="167" s="1"/>
  <c r="DE98" i="167" s="1" a="1"/>
  <c r="DE98" i="167" s="1"/>
  <c r="DF96" i="167" l="1"/>
  <c r="DF97" i="167" s="1"/>
  <c r="DF98" i="167" s="1" a="1"/>
  <c r="DF98" i="167" s="1"/>
  <c r="DG94" i="167"/>
  <c r="DG103" i="167"/>
  <c r="DH103" i="167" l="1"/>
  <c r="DG96" i="167"/>
  <c r="DG97" i="167" s="1"/>
  <c r="DG98" i="167" s="1" a="1"/>
  <c r="DG98" i="167" s="1"/>
  <c r="DH94" i="167"/>
  <c r="DI94" i="167" l="1"/>
  <c r="DH96" i="167"/>
  <c r="DH97" i="167" s="1"/>
  <c r="DH98" i="167" s="1" a="1"/>
  <c r="DH98" i="167" s="1"/>
  <c r="DI103" i="167"/>
  <c r="DJ103" i="167" l="1"/>
  <c r="DI96" i="167"/>
  <c r="DI97" i="167" s="1"/>
  <c r="DI98" i="167" s="1" a="1"/>
  <c r="DI98" i="167" s="1"/>
  <c r="DJ94" i="167"/>
  <c r="DJ96" i="167" l="1"/>
  <c r="DJ97" i="167" s="1"/>
  <c r="DJ98" i="167" s="1" a="1"/>
  <c r="DJ98" i="167" s="1"/>
  <c r="DK94" i="167"/>
  <c r="DK103" i="167"/>
  <c r="DL103" i="167" l="1"/>
  <c r="DL94" i="167"/>
  <c r="DK96" i="167"/>
  <c r="DK97" i="167" s="1"/>
  <c r="DK98" i="167" s="1" a="1"/>
  <c r="DK98" i="167" s="1"/>
  <c r="DL96" i="167" l="1"/>
  <c r="DL97" i="167" s="1"/>
  <c r="DL98" i="167" s="1" a="1"/>
  <c r="DL98" i="167" s="1"/>
  <c r="DM94" i="167"/>
  <c r="DM103" i="167"/>
  <c r="DN103" i="167" l="1"/>
  <c r="DM96" i="167"/>
  <c r="DM97" i="167" s="1"/>
  <c r="DM98" i="167" s="1" a="1"/>
  <c r="DM98" i="167" s="1"/>
  <c r="DN94" i="167"/>
  <c r="DO94" i="167" l="1"/>
  <c r="DN96" i="167"/>
  <c r="DN97" i="167" s="1"/>
  <c r="DN98" i="167" s="1" a="1"/>
  <c r="DN98" i="167" s="1"/>
  <c r="DO103" i="167"/>
  <c r="DP103" i="167" l="1"/>
  <c r="DO96" i="167"/>
  <c r="DO97" i="167" s="1"/>
  <c r="DO98" i="167" s="1" a="1"/>
  <c r="DO98" i="167" s="1"/>
  <c r="DP94" i="167"/>
  <c r="DP96" i="167" l="1"/>
  <c r="DP97" i="167" s="1"/>
  <c r="DP98" i="167" s="1" a="1"/>
  <c r="DP98" i="167" s="1"/>
  <c r="DQ94" i="167"/>
  <c r="DQ103" i="167"/>
  <c r="DR103" i="167" l="1"/>
  <c r="DR94" i="167"/>
  <c r="DQ96" i="167"/>
  <c r="DQ97" i="167" s="1"/>
  <c r="DQ98" i="167" s="1" a="1"/>
  <c r="DQ98" i="167" s="1"/>
  <c r="DR96" i="167" l="1"/>
  <c r="DR97" i="167" s="1"/>
  <c r="DR98" i="167" s="1" a="1"/>
  <c r="DR98" i="167" s="1"/>
  <c r="DS94" i="167"/>
  <c r="DS103" i="167"/>
  <c r="DT103" i="167" l="1"/>
  <c r="DS96" i="167"/>
  <c r="DS97" i="167" s="1"/>
  <c r="DS98" i="167" s="1" a="1"/>
  <c r="DS98" i="167" s="1"/>
  <c r="DT94" i="167"/>
  <c r="DU94" i="167" l="1"/>
  <c r="DT96" i="167"/>
  <c r="DT97" i="167" s="1"/>
  <c r="DT98" i="167" s="1" a="1"/>
  <c r="DT98" i="167" s="1"/>
  <c r="DU103" i="167"/>
  <c r="DV103" i="167" l="1"/>
  <c r="DU96" i="167"/>
  <c r="DU97" i="167" s="1"/>
  <c r="DU98" i="167" s="1" a="1"/>
  <c r="DU98" i="167" s="1"/>
  <c r="DV94" i="167"/>
  <c r="DV96" i="167" l="1"/>
  <c r="DV97" i="167" s="1"/>
  <c r="DV98" i="167" s="1" a="1"/>
  <c r="DV98" i="167" s="1"/>
  <c r="DW94" i="167"/>
  <c r="DW103" i="167"/>
  <c r="DX94" i="167" l="1"/>
  <c r="DW96" i="167"/>
  <c r="DW97" i="167" s="1"/>
  <c r="DW98" i="167" s="1" a="1"/>
  <c r="DW98" i="167" s="1"/>
  <c r="DX103" i="167"/>
  <c r="DY103" i="167" l="1"/>
  <c r="DX96" i="167"/>
  <c r="DX97" i="167" s="1"/>
  <c r="DX98" i="167" s="1" a="1"/>
  <c r="DX98" i="167" s="1"/>
  <c r="DY94" i="167"/>
  <c r="DY96" i="167" l="1"/>
  <c r="DY97" i="167" s="1"/>
  <c r="DY98" i="167" s="1" a="1"/>
  <c r="DY98" i="167" s="1"/>
  <c r="DZ94" i="167"/>
  <c r="DZ103" i="167"/>
  <c r="EA103" i="167" l="1"/>
  <c r="EA94" i="167"/>
  <c r="DZ96" i="167"/>
  <c r="DZ97" i="167" s="1"/>
  <c r="DZ98" i="167" s="1" a="1"/>
  <c r="DZ98" i="167" s="1"/>
  <c r="EA96" i="167" l="1"/>
  <c r="EA97" i="167" s="1"/>
  <c r="EA98" i="167" s="1" a="1"/>
  <c r="EA98" i="167" s="1"/>
  <c r="EB94" i="167"/>
  <c r="EB103" i="167"/>
  <c r="EC103" i="167" l="1"/>
  <c r="EB96" i="167"/>
  <c r="EB97" i="167" s="1"/>
  <c r="EB98" i="167" s="1" a="1"/>
  <c r="EB98" i="167" s="1"/>
  <c r="EC94" i="167"/>
  <c r="ED94" i="167" l="1"/>
  <c r="EC96" i="167"/>
  <c r="EC97" i="167" s="1"/>
  <c r="EC98" i="167" s="1" a="1"/>
  <c r="EC98" i="167" s="1"/>
  <c r="ED103" i="167"/>
  <c r="EE103" i="167" l="1"/>
  <c r="ED96" i="167"/>
  <c r="ED97" i="167" s="1"/>
  <c r="ED98" i="167" s="1" a="1"/>
  <c r="ED98" i="167" s="1"/>
  <c r="EE94" i="167"/>
  <c r="EE96" i="167" l="1"/>
  <c r="EE97" i="167" s="1"/>
  <c r="EE98" i="167" s="1" a="1"/>
  <c r="EE98" i="167" s="1"/>
  <c r="EF94" i="167"/>
  <c r="EF103" i="167"/>
  <c r="EG103" i="167" l="1"/>
  <c r="EG94" i="167"/>
  <c r="EF96" i="167"/>
  <c r="EF97" i="167" s="1"/>
  <c r="EF98" i="167" s="1" a="1"/>
  <c r="EF98" i="167" s="1"/>
  <c r="EG96" i="167" l="1"/>
  <c r="EG97" i="167" s="1"/>
  <c r="EG98" i="167" s="1" a="1"/>
  <c r="EG98" i="167" s="1"/>
  <c r="EH94" i="167"/>
  <c r="EH103" i="167"/>
  <c r="EI103" i="167" l="1"/>
  <c r="EH96" i="167"/>
  <c r="EH97" i="167" s="1"/>
  <c r="EH98" i="167" s="1" a="1"/>
  <c r="EH98" i="167" s="1"/>
  <c r="EI94" i="167"/>
  <c r="EJ94" i="167" l="1"/>
  <c r="EI96" i="167"/>
  <c r="EI97" i="167" s="1"/>
  <c r="EI98" i="167" s="1" a="1"/>
  <c r="EI98" i="167" s="1"/>
  <c r="EJ103" i="167"/>
  <c r="EK103" i="167" l="1"/>
  <c r="EJ96" i="167"/>
  <c r="EJ97" i="167" s="1"/>
  <c r="EJ98" i="167" s="1" a="1"/>
  <c r="EJ98" i="167" s="1"/>
  <c r="EK94" i="167"/>
  <c r="EK96" i="167" l="1"/>
  <c r="EK97" i="167" s="1"/>
  <c r="EK98" i="167" s="1" a="1"/>
  <c r="EK98" i="167" s="1"/>
  <c r="EL94" i="167"/>
  <c r="EL103" i="167"/>
  <c r="EM103" i="167" l="1"/>
  <c r="EM94" i="167"/>
  <c r="EL96" i="167"/>
  <c r="EL97" i="167" s="1"/>
  <c r="EL98" i="167" s="1" a="1"/>
  <c r="EL98" i="167" s="1"/>
  <c r="EM96" i="167" l="1"/>
  <c r="EM97" i="167" s="1"/>
  <c r="EM98" i="167" s="1" a="1"/>
  <c r="EM98" i="167" s="1"/>
  <c r="EN94" i="167"/>
  <c r="EN103" i="167"/>
  <c r="EO103" i="167" l="1"/>
  <c r="EN96" i="167"/>
  <c r="EN97" i="167" s="1"/>
  <c r="EN98" i="167" s="1" a="1"/>
  <c r="EN98" i="167" s="1"/>
  <c r="EO94" i="167"/>
  <c r="EP94" i="167" l="1"/>
  <c r="EO96" i="167"/>
  <c r="EO97" i="167" s="1"/>
  <c r="EO98" i="167" s="1" a="1"/>
  <c r="EO98" i="167" s="1"/>
  <c r="EP103" i="167"/>
  <c r="EQ103" i="167" l="1"/>
  <c r="EP96" i="167"/>
  <c r="EP97" i="167" s="1"/>
  <c r="EP98" i="167" s="1" a="1"/>
  <c r="EP98" i="167" s="1"/>
  <c r="EQ94" i="167"/>
  <c r="EQ96" i="167" l="1"/>
  <c r="EQ97" i="167" s="1"/>
  <c r="EQ98" i="167" s="1" a="1"/>
  <c r="EQ98" i="167" s="1"/>
  <c r="ER94" i="167"/>
  <c r="ER103" i="167"/>
  <c r="ES103" i="167" l="1"/>
  <c r="ES94" i="167"/>
  <c r="ER96" i="167"/>
  <c r="ER97" i="167" s="1"/>
  <c r="ER98" i="167" s="1" a="1"/>
  <c r="ER98" i="167" s="1"/>
  <c r="ES96" i="167" l="1"/>
  <c r="ES97" i="167" s="1"/>
  <c r="ES98" i="167" s="1" a="1"/>
  <c r="ES98" i="167" s="1"/>
  <c r="ET94" i="167"/>
  <c r="ET103" i="167"/>
  <c r="EU103" i="167" l="1"/>
  <c r="ET96" i="167"/>
  <c r="ET97" i="167" s="1"/>
  <c r="ET98" i="167" s="1" a="1"/>
  <c r="ET98" i="167" s="1"/>
  <c r="EU94" i="167"/>
  <c r="EV94" i="167" l="1"/>
  <c r="EU96" i="167"/>
  <c r="EU97" i="167" s="1"/>
  <c r="EU98" i="167" s="1" a="1"/>
  <c r="EU98" i="167" s="1"/>
  <c r="EV103" i="167"/>
  <c r="EW103" i="167" l="1"/>
  <c r="EV96" i="167"/>
  <c r="EV97" i="167" s="1"/>
  <c r="EV98" i="167" s="1" a="1"/>
  <c r="EV98" i="167" s="1"/>
  <c r="EW94" i="167"/>
  <c r="EW96" i="167" l="1"/>
  <c r="EW97" i="167" s="1"/>
  <c r="EW98" i="167" s="1" a="1"/>
  <c r="EW98" i="167" s="1"/>
  <c r="EX94" i="167"/>
  <c r="EX103" i="167"/>
  <c r="EY94" i="167" l="1"/>
  <c r="EX96" i="167"/>
  <c r="EX97" i="167" s="1"/>
  <c r="EX98" i="167" s="1" a="1"/>
  <c r="EX98" i="167" s="1"/>
  <c r="EY103" i="167"/>
  <c r="EZ103" i="167" l="1"/>
  <c r="EY96" i="167"/>
  <c r="EY97" i="167" s="1"/>
  <c r="EY98" i="167" s="1" a="1"/>
  <c r="EY98" i="167" s="1"/>
  <c r="EZ94" i="167"/>
  <c r="EZ96" i="167" l="1"/>
  <c r="EZ97" i="167" s="1"/>
  <c r="EZ98" i="167" s="1" a="1"/>
  <c r="EZ98" i="167" s="1"/>
  <c r="FA94" i="167"/>
  <c r="FA103" i="167"/>
  <c r="FB103" i="167" l="1"/>
  <c r="FB94" i="167"/>
  <c r="FA96" i="167"/>
  <c r="FA97" i="167" s="1"/>
  <c r="FA98" i="167" s="1" a="1"/>
  <c r="FA98" i="167" s="1"/>
  <c r="FB96" i="167" l="1"/>
  <c r="FB97" i="167" s="1"/>
  <c r="FB98" i="167" s="1" a="1"/>
  <c r="FB98" i="167" s="1"/>
  <c r="FC94" i="167"/>
  <c r="FC103" i="167"/>
  <c r="FD103" i="167" l="1"/>
  <c r="FC96" i="167"/>
  <c r="FC97" i="167" s="1"/>
  <c r="FC98" i="167" s="1" a="1"/>
  <c r="FC98" i="167" s="1"/>
  <c r="FD94" i="167"/>
  <c r="FE94" i="167" l="1"/>
  <c r="FD96" i="167"/>
  <c r="FD97" i="167" s="1"/>
  <c r="FD98" i="167" s="1" a="1"/>
  <c r="FD98" i="167" s="1"/>
  <c r="FE103" i="167"/>
  <c r="FF103" i="167" l="1"/>
  <c r="FE96" i="167"/>
  <c r="FE97" i="167" s="1"/>
  <c r="FE98" i="167" s="1" a="1"/>
  <c r="FE98" i="167" s="1"/>
  <c r="FF94" i="167"/>
  <c r="FF96" i="167" l="1"/>
  <c r="FF97" i="167" s="1"/>
  <c r="FF98" i="167" s="1" a="1"/>
  <c r="FF98" i="167" s="1"/>
  <c r="FG94" i="167"/>
  <c r="FG103" i="167"/>
  <c r="FH103" i="167" l="1"/>
  <c r="FH94" i="167"/>
  <c r="FG96" i="167"/>
  <c r="FG97" i="167" s="1"/>
  <c r="FG98" i="167" s="1" a="1"/>
  <c r="FG98" i="167" s="1"/>
  <c r="FH96" i="167" l="1"/>
  <c r="FH97" i="167" s="1"/>
  <c r="FH98" i="167" s="1" a="1"/>
  <c r="FH98" i="167" s="1"/>
  <c r="FI94" i="167"/>
  <c r="FI103" i="167"/>
  <c r="FJ103" i="167" l="1"/>
  <c r="FI96" i="167"/>
  <c r="FI97" i="167" s="1"/>
  <c r="FI98" i="167" s="1" a="1"/>
  <c r="FI98" i="167" s="1"/>
  <c r="FJ94" i="167"/>
  <c r="FK94" i="167" l="1"/>
  <c r="FJ96" i="167"/>
  <c r="FJ97" i="167" s="1"/>
  <c r="FJ98" i="167" s="1" a="1"/>
  <c r="FJ98" i="167" s="1"/>
  <c r="FK103" i="167"/>
  <c r="FL103" i="167" l="1"/>
  <c r="FK96" i="167"/>
  <c r="FK97" i="167" s="1"/>
  <c r="FK98" i="167" s="1" a="1"/>
  <c r="FK98" i="167" s="1"/>
  <c r="FL94" i="167"/>
  <c r="FM103" i="167" l="1"/>
  <c r="FL96" i="167"/>
  <c r="FL97" i="167" s="1"/>
  <c r="FL98" i="167" s="1" a="1"/>
  <c r="FL98" i="167" s="1"/>
  <c r="FM94" i="167"/>
  <c r="FM96" i="167" l="1"/>
  <c r="FM97" i="167" s="1"/>
  <c r="FM98" i="167" s="1" a="1"/>
  <c r="FM98" i="167" s="1"/>
  <c r="FN94" i="167"/>
  <c r="FN103" i="167"/>
  <c r="FO103" i="167" l="1"/>
  <c r="FN96" i="167"/>
  <c r="FN97" i="167" s="1"/>
  <c r="FN98" i="167" s="1" a="1"/>
  <c r="FN98" i="167" s="1"/>
  <c r="FO94" i="167"/>
  <c r="FO96" i="167" l="1"/>
  <c r="FO97" i="167" s="1"/>
  <c r="FO98" i="167" s="1" a="1"/>
  <c r="FO98" i="167" s="1"/>
  <c r="FP94" i="167"/>
  <c r="FP103" i="167"/>
  <c r="FQ103" i="167" l="1"/>
  <c r="FP96" i="167"/>
  <c r="FP97" i="167" s="1"/>
  <c r="FP98" i="167" s="1" a="1"/>
  <c r="FP98" i="167" s="1"/>
  <c r="FQ94" i="167"/>
  <c r="FQ96" i="167" l="1"/>
  <c r="FQ97" i="167" s="1"/>
  <c r="FQ98" i="167" s="1" a="1"/>
  <c r="FQ98" i="167" s="1"/>
  <c r="FR94" i="167"/>
  <c r="FR103" i="167"/>
  <c r="FS103" i="167" l="1"/>
  <c r="FR96" i="167"/>
  <c r="FR97" i="167" s="1"/>
  <c r="FR98" i="167" s="1" a="1"/>
  <c r="FR98" i="167" s="1"/>
  <c r="FS94" i="167"/>
  <c r="FS96" i="167" l="1"/>
  <c r="FS97" i="167" s="1"/>
  <c r="FS98" i="167" s="1" a="1"/>
  <c r="FS98" i="167" s="1"/>
  <c r="FT94" i="167"/>
  <c r="FT103" i="167"/>
  <c r="FU94" i="167" l="1"/>
  <c r="FT96" i="167"/>
  <c r="FT97" i="167" s="1"/>
  <c r="FT98" i="167" s="1" a="1"/>
  <c r="FT98" i="167" s="1"/>
  <c r="FU103" i="167"/>
  <c r="FV103" i="167" l="1"/>
  <c r="FU96" i="167"/>
  <c r="FU97" i="167" s="1"/>
  <c r="FU98" i="167" s="1" a="1"/>
  <c r="FU98" i="167" s="1"/>
  <c r="FV94" i="167"/>
  <c r="FV96" i="167" l="1"/>
  <c r="FV97" i="167" s="1"/>
  <c r="FV98" i="167" s="1" a="1"/>
  <c r="FV98" i="167" s="1"/>
  <c r="FW94" i="167"/>
  <c r="FW103" i="167"/>
  <c r="FX103" i="167" l="1"/>
  <c r="FX94" i="167"/>
  <c r="FW96" i="167"/>
  <c r="FW97" i="167" s="1"/>
  <c r="FW98" i="167" s="1" a="1"/>
  <c r="FW98" i="167" s="1"/>
  <c r="FX96" i="167" l="1"/>
  <c r="FX97" i="167" s="1"/>
  <c r="FX98" i="167" s="1" a="1"/>
  <c r="FX98" i="167" s="1"/>
  <c r="FY94" i="167"/>
  <c r="FY103" i="167"/>
  <c r="FZ103" i="167" l="1"/>
  <c r="FY96" i="167"/>
  <c r="FY97" i="167" s="1"/>
  <c r="FY98" i="167" s="1" a="1"/>
  <c r="FY98" i="167" s="1"/>
  <c r="FZ94" i="167"/>
  <c r="GA94" i="167" l="1"/>
  <c r="FZ96" i="167"/>
  <c r="FZ97" i="167" s="1"/>
  <c r="FZ98" i="167" s="1" a="1"/>
  <c r="FZ98" i="167" s="1"/>
  <c r="GA103" i="167"/>
  <c r="GB103" i="167" l="1"/>
  <c r="GA96" i="167"/>
  <c r="GA97" i="167" s="1"/>
  <c r="GA98" i="167" s="1" a="1"/>
  <c r="GA98" i="167" s="1"/>
  <c r="GB94" i="167"/>
  <c r="GB96" i="167" l="1"/>
  <c r="GB97" i="167" s="1"/>
  <c r="GB98" i="167" s="1" a="1"/>
  <c r="GB98" i="167" s="1"/>
  <c r="GC94" i="167"/>
  <c r="GC103" i="167"/>
  <c r="GD103" i="167" l="1"/>
  <c r="GD94" i="167"/>
  <c r="GC96" i="167"/>
  <c r="GC97" i="167" s="1"/>
  <c r="GC98" i="167" s="1" a="1"/>
  <c r="GC98" i="167" s="1"/>
  <c r="GD96" i="167" l="1"/>
  <c r="GD97" i="167" s="1"/>
  <c r="GD98" i="167" s="1" a="1"/>
  <c r="GD98" i="167" s="1"/>
  <c r="GE94" i="167"/>
  <c r="GE103" i="167"/>
  <c r="GF103" i="167" l="1"/>
  <c r="GE96" i="167"/>
  <c r="GE97" i="167" s="1"/>
  <c r="GE98" i="167" s="1" a="1"/>
  <c r="GE98" i="167" s="1"/>
  <c r="GF94" i="167"/>
  <c r="GG94" i="167" l="1"/>
  <c r="GF96" i="167"/>
  <c r="GF97" i="167" s="1"/>
  <c r="GF98" i="167" s="1" a="1"/>
  <c r="GF98" i="167" s="1"/>
  <c r="GG103" i="167"/>
  <c r="GH103" i="167" l="1"/>
  <c r="GG96" i="167"/>
  <c r="GG97" i="167" s="1"/>
  <c r="GG98" i="167" s="1" a="1"/>
  <c r="GG98" i="167" s="1"/>
  <c r="GH94" i="167"/>
  <c r="GH96" i="167" l="1"/>
  <c r="GH97" i="167" s="1"/>
  <c r="GH98" i="167" s="1" a="1"/>
  <c r="GH98" i="167" s="1"/>
  <c r="GI94" i="167"/>
  <c r="GI103" i="167"/>
  <c r="GJ103" i="167" l="1"/>
  <c r="GJ94" i="167"/>
  <c r="GI96" i="167"/>
  <c r="GI97" i="167" s="1"/>
  <c r="GI98" i="167" s="1" a="1"/>
  <c r="GI98" i="167" s="1"/>
  <c r="GJ96" i="167" l="1"/>
  <c r="GJ97" i="167" s="1"/>
  <c r="GJ98" i="167" s="1" a="1"/>
  <c r="GJ98" i="167" s="1"/>
  <c r="GK94" i="167"/>
  <c r="GK103" i="167"/>
  <c r="GL103" i="167" l="1"/>
  <c r="GK96" i="167"/>
  <c r="GK97" i="167" s="1"/>
  <c r="GK98" i="167" s="1" a="1"/>
  <c r="GK98" i="167" s="1"/>
  <c r="GL94" i="167"/>
  <c r="GM94" i="167" l="1"/>
  <c r="GL96" i="167"/>
  <c r="GL97" i="167" s="1"/>
  <c r="GL98" i="167" s="1" a="1"/>
  <c r="GL98" i="167" s="1"/>
  <c r="GM103" i="167"/>
  <c r="GN103" i="167" l="1"/>
  <c r="GM96" i="167"/>
  <c r="GM97" i="167" s="1"/>
  <c r="GM98" i="167" s="1" a="1"/>
  <c r="GM98" i="167" s="1"/>
  <c r="GN94" i="167"/>
  <c r="GN96" i="167" l="1"/>
  <c r="GN97" i="167" s="1"/>
  <c r="GN98" i="167" s="1" a="1"/>
  <c r="GN98" i="167" s="1"/>
  <c r="GO94" i="167"/>
  <c r="GO103" i="167"/>
  <c r="GP103" i="167" l="1"/>
  <c r="GP94" i="167"/>
  <c r="GO96" i="167"/>
  <c r="GO97" i="167" s="1"/>
  <c r="GO98" i="167" s="1" a="1"/>
  <c r="GO98" i="167" s="1"/>
  <c r="GP96" i="167" l="1"/>
  <c r="GP97" i="167" s="1"/>
  <c r="GP98" i="167" s="1" a="1"/>
  <c r="GP98" i="167" s="1"/>
  <c r="GQ94" i="167"/>
  <c r="GQ103" i="167"/>
  <c r="GR103" i="167" l="1"/>
  <c r="GQ96" i="167"/>
  <c r="GQ97" i="167" s="1"/>
  <c r="GQ98" i="167" s="1" a="1"/>
  <c r="GQ98" i="167" s="1"/>
  <c r="GR94" i="167"/>
  <c r="GS94" i="167" l="1"/>
  <c r="GR96" i="167"/>
  <c r="GR97" i="167" s="1"/>
  <c r="GR98" i="167" s="1" a="1"/>
  <c r="GR98" i="167" s="1"/>
  <c r="GS103" i="167"/>
  <c r="GT103" i="167" l="1"/>
  <c r="GS96" i="167"/>
  <c r="GS97" i="167" s="1"/>
  <c r="GS98" i="167" s="1" a="1"/>
  <c r="GS98" i="167" s="1"/>
  <c r="GT94" i="167"/>
  <c r="GT96" i="167" l="1"/>
  <c r="GT97" i="167" s="1"/>
  <c r="GT98" i="167" s="1" a="1"/>
  <c r="GT98" i="167" s="1"/>
  <c r="GU94" i="167"/>
  <c r="GU103" i="167"/>
  <c r="GV103" i="167" l="1"/>
  <c r="GV94" i="167"/>
  <c r="GU96" i="167"/>
  <c r="GU97" i="167" s="1"/>
  <c r="GU98" i="167" s="1" a="1"/>
  <c r="GU98" i="167" s="1"/>
  <c r="GV96" i="167" l="1"/>
  <c r="GV97" i="167" s="1"/>
  <c r="GV98" i="167" s="1" a="1"/>
  <c r="GV98" i="167" s="1"/>
  <c r="GW94" i="167"/>
  <c r="GW103" i="167"/>
  <c r="GX103" i="167" l="1"/>
  <c r="GW96" i="167"/>
  <c r="GW97" i="167" s="1"/>
  <c r="GW98" i="167" s="1" a="1"/>
  <c r="GW98" i="167" s="1"/>
  <c r="GX94" i="167"/>
  <c r="GY94" i="167" l="1"/>
  <c r="GX96" i="167"/>
  <c r="GX97" i="167" s="1"/>
  <c r="GX98" i="167" s="1" a="1"/>
  <c r="GX98" i="167" s="1"/>
  <c r="GY103" i="167"/>
  <c r="GZ103" i="167" l="1"/>
  <c r="GY96" i="167"/>
  <c r="GY97" i="167" s="1"/>
  <c r="GY98" i="167" s="1" a="1"/>
  <c r="GY98" i="167" s="1"/>
  <c r="GZ94" i="167"/>
  <c r="GZ96" i="167" l="1"/>
  <c r="GZ97" i="167" s="1"/>
  <c r="GZ98" i="167" s="1" a="1"/>
  <c r="GZ98" i="167" s="1"/>
  <c r="HA94" i="167"/>
  <c r="HA103" i="167"/>
  <c r="HB103" i="167" l="1"/>
  <c r="HB94" i="167"/>
  <c r="HA96" i="167"/>
  <c r="HA97" i="167" s="1"/>
  <c r="HA98" i="167" s="1" a="1"/>
  <c r="HA98" i="167" s="1"/>
  <c r="HB96" i="167" l="1"/>
  <c r="HB97" i="167" s="1"/>
  <c r="HB98" i="167" s="1" a="1"/>
  <c r="HB98" i="167" s="1"/>
  <c r="HC94" i="167"/>
  <c r="HC103" i="167"/>
  <c r="HD103" i="167" l="1"/>
  <c r="HC96" i="167"/>
  <c r="HC97" i="167" s="1"/>
  <c r="HC98" i="167" s="1" a="1"/>
  <c r="HC98" i="167" s="1"/>
  <c r="HD94" i="167"/>
  <c r="HE94" i="167" l="1"/>
  <c r="HD96" i="167"/>
  <c r="HD97" i="167" s="1"/>
  <c r="HD98" i="167" s="1" a="1"/>
  <c r="HD98" i="167" s="1"/>
  <c r="HE103" i="167"/>
  <c r="HF103" i="167" l="1"/>
  <c r="HE96" i="167"/>
  <c r="HE97" i="167" s="1"/>
  <c r="HE98" i="167" s="1" a="1"/>
  <c r="HE98" i="167" s="1"/>
  <c r="HF94" i="167"/>
  <c r="HF96" i="167" l="1"/>
  <c r="HF97" i="167" s="1"/>
  <c r="HF98" i="167" s="1" a="1"/>
  <c r="HF98" i="167" s="1"/>
  <c r="HG94" i="167"/>
  <c r="HG103" i="167"/>
  <c r="HH103" i="167" l="1"/>
  <c r="HG96" i="167"/>
  <c r="HG97" i="167" s="1"/>
  <c r="HG98" i="167" s="1" a="1"/>
  <c r="HG98" i="167" s="1"/>
  <c r="HH94" i="167"/>
  <c r="HH96" i="167" l="1"/>
  <c r="HH97" i="167" s="1"/>
  <c r="HH98" i="167" s="1" a="1"/>
  <c r="HH98" i="167" s="1"/>
  <c r="HI94" i="167"/>
  <c r="HI103" i="167"/>
  <c r="HJ103" i="167" l="1"/>
  <c r="HI96" i="167"/>
  <c r="HI97" i="167" s="1"/>
  <c r="HI98" i="167" s="1" a="1"/>
  <c r="HI98" i="167" s="1"/>
  <c r="HJ94" i="167"/>
  <c r="HJ96" i="167" l="1"/>
  <c r="HJ97" i="167" s="1"/>
  <c r="HJ98" i="167" s="1" a="1"/>
  <c r="HJ98" i="167" s="1"/>
  <c r="HK94" i="167"/>
  <c r="HK103" i="167"/>
  <c r="HL103" i="167" l="1"/>
  <c r="HK96" i="167"/>
  <c r="HK97" i="167" s="1"/>
  <c r="HK98" i="167" s="1" a="1"/>
  <c r="HK98" i="167" s="1"/>
  <c r="HL94" i="167"/>
  <c r="HL96" i="167" l="1"/>
  <c r="HL97" i="167" s="1"/>
  <c r="HL98" i="167" s="1" a="1"/>
  <c r="HL98" i="167" s="1"/>
  <c r="HM94" i="167"/>
  <c r="HM103" i="167"/>
  <c r="HN103" i="167" l="1"/>
  <c r="HM96" i="167"/>
  <c r="HM97" i="167" s="1"/>
  <c r="HM98" i="167" s="1" a="1"/>
  <c r="HM98" i="167" s="1"/>
  <c r="HN94" i="167"/>
  <c r="HN96" i="167" l="1"/>
  <c r="HN97" i="167" s="1"/>
  <c r="HN98" i="167" s="1" a="1"/>
  <c r="HN98" i="167" s="1"/>
  <c r="HO94" i="167"/>
  <c r="HO103" i="167"/>
  <c r="HP103" i="167" l="1"/>
  <c r="HO96" i="167"/>
  <c r="HO97" i="167" s="1"/>
  <c r="HO98" i="167" s="1" a="1"/>
  <c r="HO98" i="167" s="1"/>
  <c r="HP94" i="167"/>
  <c r="HQ94" i="167" l="1"/>
  <c r="HP96" i="167"/>
  <c r="HP97" i="167" s="1"/>
  <c r="HP98" i="167" s="1" a="1"/>
  <c r="HP98" i="167" s="1"/>
  <c r="HQ103" i="167"/>
  <c r="HR103" i="167" l="1"/>
  <c r="HQ96" i="167"/>
  <c r="HQ97" i="167" s="1"/>
  <c r="HQ98" i="167" s="1" a="1"/>
  <c r="HQ98" i="167" s="1"/>
  <c r="HR94" i="167"/>
  <c r="HR96" i="167" l="1"/>
  <c r="HR97" i="167" s="1"/>
  <c r="HR98" i="167" s="1" a="1"/>
  <c r="HR98" i="167" s="1"/>
  <c r="HS94" i="167"/>
  <c r="HS103" i="167"/>
  <c r="HT103" i="167" l="1"/>
  <c r="HS96" i="167"/>
  <c r="HS97" i="167" s="1"/>
  <c r="HS98" i="167" s="1" a="1"/>
  <c r="HS98" i="167" s="1"/>
  <c r="HT94" i="167"/>
  <c r="HT96" i="167" l="1"/>
  <c r="HT97" i="167" s="1"/>
  <c r="HT98" i="167" s="1" a="1"/>
  <c r="HT98" i="167" s="1"/>
  <c r="HU94" i="167"/>
  <c r="HU103" i="167"/>
  <c r="HV103" i="167" l="1"/>
  <c r="HU96" i="167"/>
  <c r="HU97" i="167" s="1"/>
  <c r="HU98" i="167" s="1" a="1"/>
  <c r="HU98" i="167" s="1"/>
  <c r="HV94" i="167"/>
  <c r="HV96" i="167" l="1"/>
  <c r="HV97" i="167" s="1"/>
  <c r="HV98" i="167" s="1" a="1"/>
  <c r="HV98" i="167" s="1"/>
  <c r="HW94" i="167"/>
  <c r="HW103" i="167"/>
  <c r="HX103" i="167" l="1"/>
  <c r="HW96" i="167"/>
  <c r="HW97" i="167" s="1"/>
  <c r="HW98" i="167" s="1" a="1"/>
  <c r="HW98" i="167" s="1"/>
  <c r="HX94" i="167"/>
  <c r="HX96" i="167" l="1"/>
  <c r="HX97" i="167" s="1"/>
  <c r="HX98" i="167" s="1" a="1"/>
  <c r="HX98" i="167" s="1"/>
  <c r="HY94" i="167"/>
  <c r="HY103" i="167"/>
  <c r="HZ103" i="167" l="1"/>
  <c r="HY96" i="167"/>
  <c r="HY97" i="167" s="1"/>
  <c r="HY98" i="167" s="1" a="1"/>
  <c r="HY98" i="167" s="1"/>
  <c r="HZ94" i="167"/>
  <c r="HZ96" i="167" l="1"/>
  <c r="HZ97" i="167" s="1"/>
  <c r="HZ98" i="167" s="1" a="1"/>
  <c r="HZ98" i="167" s="1"/>
  <c r="IA94" i="167"/>
  <c r="IA103" i="167"/>
  <c r="IB103" i="167" l="1"/>
  <c r="IA96" i="167"/>
  <c r="IA97" i="167" s="1"/>
  <c r="IA98" i="167" s="1" a="1"/>
  <c r="IA98" i="167" s="1"/>
  <c r="IB94" i="167"/>
  <c r="IB96" i="167" l="1"/>
  <c r="IB97" i="167" s="1"/>
  <c r="IB98" i="167" s="1" a="1"/>
  <c r="IB98" i="167" s="1"/>
  <c r="IC94" i="167"/>
  <c r="IC103" i="167"/>
  <c r="ID103" i="167" l="1"/>
  <c r="IC96" i="167"/>
  <c r="IC97" i="167" s="1"/>
  <c r="IC98" i="167" s="1" a="1"/>
  <c r="IC98" i="167" s="1"/>
  <c r="ID94" i="167"/>
  <c r="ID96" i="167" l="1"/>
  <c r="ID97" i="167" s="1"/>
  <c r="ID98" i="167" s="1" a="1"/>
  <c r="ID98" i="167" s="1"/>
  <c r="IE94" i="167"/>
  <c r="IE103" i="167"/>
  <c r="IF103" i="167" l="1"/>
  <c r="IE96" i="167"/>
  <c r="IE97" i="167" s="1"/>
  <c r="IE98" i="167" s="1" a="1"/>
  <c r="IE98" i="167" s="1"/>
  <c r="IF94" i="167"/>
  <c r="IG94" i="167" l="1"/>
  <c r="IF96" i="167"/>
  <c r="IF97" i="167" s="1"/>
  <c r="IF98" i="167" s="1" a="1"/>
  <c r="IF98" i="167" s="1"/>
  <c r="IG103" i="167"/>
  <c r="IH103" i="167" l="1"/>
  <c r="IG96" i="167"/>
  <c r="IG97" i="167" s="1"/>
  <c r="IG98" i="167" s="1" a="1"/>
  <c r="IG98" i="167" s="1"/>
  <c r="IH94" i="167"/>
  <c r="IH96" i="167" l="1"/>
  <c r="IH97" i="167" s="1"/>
  <c r="IH98" i="167" s="1" a="1"/>
  <c r="IH98" i="167" s="1"/>
  <c r="II94" i="167"/>
  <c r="II103" i="167"/>
  <c r="IJ103" i="167" l="1"/>
  <c r="IJ94" i="167"/>
  <c r="II96" i="167"/>
  <c r="II97" i="167" s="1"/>
  <c r="II98" i="167" s="1" a="1"/>
  <c r="II98" i="167" s="1"/>
  <c r="IJ96" i="167" l="1"/>
  <c r="IJ97" i="167" s="1"/>
  <c r="IJ98" i="167" s="1" a="1"/>
  <c r="IJ98" i="167" s="1"/>
  <c r="IK94" i="167"/>
  <c r="IK103" i="167"/>
  <c r="IL103" i="167" l="1"/>
  <c r="IK96" i="167"/>
  <c r="IK97" i="167" s="1"/>
  <c r="IK98" i="167" s="1" a="1"/>
  <c r="IK98" i="167" s="1"/>
  <c r="IL94" i="167"/>
  <c r="IL96" i="167" l="1"/>
  <c r="IL97" i="167" s="1"/>
  <c r="IL98" i="167" s="1" a="1"/>
  <c r="IL98" i="167" s="1"/>
  <c r="IM94" i="167"/>
  <c r="IM103" i="167"/>
  <c r="IN103" i="167" l="1"/>
  <c r="IM96" i="167"/>
  <c r="IM97" i="167" s="1"/>
  <c r="IM98" i="167" s="1" a="1"/>
  <c r="IM98" i="167" s="1"/>
  <c r="IN94" i="167"/>
  <c r="IO94" i="167" l="1"/>
  <c r="IN96" i="167"/>
  <c r="IN97" i="167" s="1"/>
  <c r="IN98" i="167" s="1" a="1"/>
  <c r="IN98" i="167" s="1"/>
  <c r="IO103" i="167"/>
  <c r="IP103" i="167" l="1"/>
  <c r="IO96" i="167"/>
  <c r="IO97" i="167" s="1"/>
  <c r="IO98" i="167" s="1" a="1"/>
  <c r="IO98" i="167" s="1"/>
  <c r="IP94" i="167"/>
  <c r="IP96" i="167" l="1"/>
  <c r="IP97" i="167" s="1"/>
  <c r="IP98" i="167" s="1" a="1"/>
  <c r="IP98" i="167" s="1"/>
  <c r="IQ94" i="167"/>
  <c r="IQ103" i="167"/>
  <c r="IR103" i="167" l="1"/>
  <c r="IQ96" i="167"/>
  <c r="IQ97" i="167" s="1"/>
  <c r="IQ98" i="167" s="1" a="1"/>
  <c r="IQ98" i="167" s="1"/>
  <c r="IR94" i="167"/>
  <c r="IR96" i="167" l="1"/>
  <c r="IR97" i="167" s="1"/>
  <c r="IR98" i="167" s="1" a="1"/>
  <c r="IR98" i="167" s="1"/>
  <c r="IS94" i="167"/>
  <c r="IS103" i="167"/>
  <c r="IT103" i="167" l="1"/>
  <c r="IS96" i="167"/>
  <c r="IS97" i="167" s="1"/>
  <c r="IS98" i="167" s="1" a="1"/>
  <c r="IS98" i="167" s="1"/>
  <c r="IT94" i="167"/>
  <c r="IT96" i="167" l="1"/>
  <c r="IT97" i="167" s="1"/>
  <c r="IT98" i="167" s="1" a="1"/>
  <c r="IT98" i="167" s="1"/>
  <c r="IU94" i="167"/>
  <c r="IU103" i="167"/>
  <c r="IV103" i="167" l="1"/>
  <c r="IU96" i="167"/>
  <c r="IU97" i="167" s="1"/>
  <c r="IU98" i="167" s="1" a="1"/>
  <c r="IU98" i="167" s="1"/>
  <c r="IV94" i="167"/>
  <c r="IV96" i="167" l="1"/>
  <c r="IV97" i="167" s="1"/>
  <c r="IV98" i="167" s="1" a="1"/>
  <c r="IV98" i="167" s="1"/>
  <c r="IW94" i="167"/>
  <c r="IW103" i="167"/>
  <c r="IX103" i="167" l="1"/>
  <c r="IW96" i="167"/>
  <c r="IW97" i="167" s="1"/>
  <c r="IW98" i="167" s="1" a="1"/>
  <c r="IW98" i="167" s="1"/>
  <c r="IX94" i="167"/>
  <c r="IY94" i="167" l="1"/>
  <c r="IX96" i="167"/>
  <c r="IX97" i="167" s="1"/>
  <c r="IX98" i="167" s="1" a="1"/>
  <c r="IX98" i="167" s="1"/>
  <c r="IY103" i="167"/>
  <c r="IZ103" i="167" l="1"/>
  <c r="IY96" i="167"/>
  <c r="IY97" i="167" s="1"/>
  <c r="IY98" i="167" s="1" a="1"/>
  <c r="IY98" i="167" s="1"/>
  <c r="IZ94" i="167"/>
  <c r="IZ96" i="167" l="1"/>
  <c r="IZ97" i="167" s="1"/>
  <c r="IZ98" i="167" s="1" a="1"/>
  <c r="IZ98" i="167" s="1"/>
  <c r="JA94" i="167"/>
  <c r="JA103" i="167"/>
  <c r="JB103" i="167" l="1"/>
  <c r="JA96" i="167"/>
  <c r="JA97" i="167" s="1"/>
  <c r="JA98" i="167" s="1" a="1"/>
  <c r="JA98" i="167" s="1"/>
  <c r="JB94" i="167"/>
  <c r="JB96" i="167" l="1"/>
  <c r="JB97" i="167" s="1"/>
  <c r="JB98" i="167" s="1" a="1"/>
  <c r="JB98" i="167" s="1"/>
  <c r="JC94" i="167"/>
  <c r="JC103" i="167"/>
  <c r="JD103" i="167" l="1"/>
  <c r="JD94" i="167"/>
  <c r="JC96" i="167"/>
  <c r="JC97" i="167" s="1"/>
  <c r="JC98" i="167" s="1" a="1"/>
  <c r="JC98" i="167" s="1"/>
  <c r="JD96" i="167" l="1"/>
  <c r="JD97" i="167" s="1"/>
  <c r="JD98" i="167" s="1" a="1"/>
  <c r="JD98" i="167" s="1"/>
  <c r="JE94" i="167"/>
  <c r="JE103" i="167"/>
  <c r="JF103" i="167" l="1"/>
  <c r="JE96" i="167"/>
  <c r="JE97" i="167" s="1"/>
  <c r="JE98" i="167" s="1" a="1"/>
  <c r="JE98" i="167" s="1"/>
  <c r="JF94" i="167"/>
  <c r="JF96" i="167" l="1"/>
  <c r="JF97" i="167" s="1"/>
  <c r="JF98" i="167" s="1" a="1"/>
  <c r="JF98" i="167" s="1"/>
  <c r="JG94" i="167"/>
  <c r="JG103" i="167"/>
  <c r="JH103" i="167" l="1"/>
  <c r="JH94" i="167"/>
  <c r="JG96" i="167"/>
  <c r="JG97" i="167" s="1"/>
  <c r="JG98" i="167" s="1" a="1"/>
  <c r="JG98" i="167" s="1"/>
  <c r="JH96" i="167" l="1"/>
  <c r="JH97" i="167" s="1"/>
  <c r="JH98" i="167" s="1" a="1"/>
  <c r="JH98" i="167" s="1"/>
  <c r="JI94" i="167"/>
  <c r="JI103" i="167"/>
  <c r="JI96" i="167" l="1"/>
  <c r="JI97" i="167" s="1"/>
  <c r="JI98" i="167" s="1" a="1"/>
  <c r="JI98" i="167" s="1"/>
  <c r="JJ94" i="167"/>
  <c r="JJ103" i="167"/>
  <c r="JK103" i="167" l="1"/>
  <c r="JJ96" i="167"/>
  <c r="JJ97" i="167" s="1"/>
  <c r="JJ98" i="167" s="1" a="1"/>
  <c r="JJ98" i="167" s="1"/>
  <c r="JK94" i="167"/>
  <c r="JK96" i="167" l="1"/>
  <c r="JK97" i="167" s="1"/>
  <c r="JK98" i="167" s="1" a="1"/>
  <c r="JK98" i="167" s="1"/>
  <c r="JL94" i="167"/>
  <c r="JL103" i="167"/>
  <c r="JM103" i="167" l="1"/>
  <c r="JM94" i="167"/>
  <c r="JL96" i="167"/>
  <c r="JL97" i="167" s="1"/>
  <c r="JL98" i="167" s="1" a="1"/>
  <c r="JL98" i="167" s="1"/>
  <c r="JM96" i="167" l="1"/>
  <c r="JM97" i="167" s="1"/>
  <c r="JM98" i="167" s="1" a="1"/>
  <c r="JM98" i="167" s="1"/>
  <c r="JN94" i="167"/>
  <c r="JN103" i="167"/>
  <c r="JO103" i="167" l="1"/>
  <c r="JN96" i="167"/>
  <c r="JN97" i="167" s="1"/>
  <c r="JN98" i="167" s="1" a="1"/>
  <c r="JN98" i="167" s="1"/>
  <c r="JO94" i="167"/>
  <c r="JO96" i="167" l="1"/>
  <c r="JO97" i="167" s="1"/>
  <c r="JO98" i="167" s="1" a="1"/>
  <c r="JO98" i="167" s="1"/>
  <c r="JP94" i="167"/>
  <c r="JP103" i="167"/>
  <c r="JQ103" i="167" l="1"/>
  <c r="JQ94" i="167"/>
  <c r="JP96" i="167"/>
  <c r="JP97" i="167" s="1"/>
  <c r="JP98" i="167" s="1" a="1"/>
  <c r="JP98" i="167" s="1"/>
  <c r="JQ96" i="167" l="1"/>
  <c r="JQ97" i="167" s="1"/>
  <c r="JQ98" i="167" s="1" a="1"/>
  <c r="JQ98" i="167" s="1"/>
  <c r="JR94" i="167"/>
  <c r="JR103" i="167"/>
  <c r="JS103" i="167" l="1"/>
  <c r="JR96" i="167"/>
  <c r="JR97" i="167" s="1"/>
  <c r="JR98" i="167" s="1" a="1"/>
  <c r="JR98" i="167" s="1"/>
  <c r="JS94" i="167"/>
  <c r="JS96" i="167" l="1"/>
  <c r="JS97" i="167" s="1"/>
  <c r="JS98" i="167" s="1" a="1"/>
  <c r="JS98" i="167" s="1"/>
  <c r="JT94" i="167"/>
  <c r="JT103" i="167"/>
  <c r="JU103" i="167" l="1"/>
  <c r="JT96" i="167"/>
  <c r="JT97" i="167" s="1"/>
  <c r="JT98" i="167" s="1" a="1"/>
  <c r="JT98" i="167" s="1"/>
  <c r="JU94" i="167"/>
  <c r="JV94" i="167" l="1"/>
  <c r="JU96" i="167"/>
  <c r="JU97" i="167" s="1"/>
  <c r="JU98" i="167" s="1" a="1"/>
  <c r="JU98" i="167" s="1"/>
  <c r="JV103" i="167"/>
  <c r="JW103" i="167" l="1"/>
  <c r="JV96" i="167"/>
  <c r="JV97" i="167" s="1"/>
  <c r="JV98" i="167" s="1" a="1"/>
  <c r="JV98" i="167" s="1"/>
  <c r="JW94" i="167"/>
  <c r="JW96" i="167" l="1"/>
  <c r="JW97" i="167" s="1"/>
  <c r="JW98" i="167" s="1" a="1"/>
  <c r="JW98" i="167" s="1"/>
  <c r="JX94" i="167"/>
  <c r="JX103" i="167"/>
  <c r="JY103" i="167" l="1"/>
  <c r="JX96" i="167"/>
  <c r="JX97" i="167" s="1"/>
  <c r="JX98" i="167" s="1" a="1"/>
  <c r="JX98" i="167" s="1"/>
  <c r="JY94" i="167"/>
  <c r="JZ94" i="167" l="1"/>
  <c r="JY96" i="167"/>
  <c r="JY97" i="167" s="1"/>
  <c r="JY98" i="167" s="1" a="1"/>
  <c r="JY98" i="167" s="1"/>
  <c r="JZ103" i="167"/>
  <c r="KA103" i="167" l="1"/>
  <c r="JZ96" i="167"/>
  <c r="JZ97" i="167" s="1"/>
  <c r="JZ98" i="167" s="1" a="1"/>
  <c r="JZ98" i="167" s="1"/>
  <c r="KA94" i="167"/>
  <c r="KA96" i="167" l="1"/>
  <c r="KA97" i="167" s="1"/>
  <c r="KA98" i="167" s="1" a="1"/>
  <c r="KA98" i="167" s="1"/>
  <c r="KB94" i="167"/>
  <c r="KB103" i="167"/>
  <c r="KC103" i="167" l="1"/>
  <c r="KB96" i="167"/>
  <c r="KB97" i="167" s="1"/>
  <c r="KB98" i="167" s="1" a="1"/>
  <c r="KB98" i="167" s="1"/>
  <c r="KC94" i="167"/>
  <c r="KC96" i="167" l="1"/>
  <c r="KC97" i="167" s="1"/>
  <c r="KC98" i="167" s="1" a="1"/>
  <c r="KC98" i="167" s="1"/>
  <c r="KD94" i="167"/>
  <c r="KD103" i="167"/>
  <c r="KE103" i="167" l="1"/>
  <c r="KE94" i="167"/>
  <c r="KD96" i="167"/>
  <c r="KD97" i="167" s="1"/>
  <c r="KD98" i="167" s="1" a="1"/>
  <c r="KD98" i="167" s="1"/>
  <c r="KE96" i="167" l="1"/>
  <c r="KE97" i="167" s="1"/>
  <c r="KE98" i="167" s="1" a="1"/>
  <c r="KE98" i="167" s="1"/>
  <c r="KF94" i="167"/>
  <c r="KF103" i="167"/>
  <c r="KG103" i="167" l="1"/>
  <c r="KF96" i="167"/>
  <c r="KF97" i="167" s="1"/>
  <c r="KF98" i="167" s="1" a="1"/>
  <c r="KF98" i="167" s="1"/>
  <c r="KG94" i="167"/>
  <c r="KG96" i="167" l="1"/>
  <c r="KG97" i="167" s="1"/>
  <c r="KG98" i="167" s="1" a="1"/>
  <c r="KG98" i="167" s="1"/>
  <c r="KH94" i="167"/>
  <c r="KH103" i="167"/>
  <c r="KI103" i="167" l="1"/>
  <c r="KI94" i="167"/>
  <c r="KH96" i="167"/>
  <c r="KH97" i="167" s="1"/>
  <c r="KH98" i="167" s="1" a="1"/>
  <c r="KH98" i="167" s="1"/>
  <c r="KI96" i="167" l="1"/>
  <c r="KI97" i="167" s="1"/>
  <c r="KI98" i="167" s="1" a="1"/>
  <c r="KI98" i="167" s="1"/>
  <c r="KJ94" i="167"/>
  <c r="KJ103" i="167"/>
  <c r="KK103" i="167" l="1"/>
  <c r="KJ96" i="167"/>
  <c r="KJ97" i="167" s="1"/>
  <c r="KJ98" i="167" s="1" a="1"/>
  <c r="KJ98" i="167" s="1"/>
  <c r="KK94" i="167"/>
  <c r="KK96" i="167" l="1"/>
  <c r="KK97" i="167" s="1"/>
  <c r="KK98" i="167" s="1" a="1"/>
  <c r="KK98" i="167" s="1"/>
  <c r="KL94" i="167"/>
  <c r="KL103" i="167"/>
  <c r="KM103" i="167" l="1"/>
  <c r="KL96" i="167"/>
  <c r="KL97" i="167" s="1"/>
  <c r="KL98" i="167" s="1" a="1"/>
  <c r="KL98" i="167" s="1"/>
  <c r="KM94" i="167"/>
  <c r="KM96" i="167" l="1"/>
  <c r="KM97" i="167" s="1"/>
  <c r="KM98" i="167" s="1" a="1"/>
  <c r="KM98" i="167" s="1"/>
  <c r="KN94" i="167"/>
  <c r="KN103" i="167"/>
  <c r="KO103" i="167" l="1"/>
  <c r="KN96" i="167"/>
  <c r="KN97" i="167" s="1"/>
  <c r="KN98" i="167" s="1" a="1"/>
  <c r="KN98" i="167" s="1"/>
  <c r="KO94" i="167"/>
  <c r="KO96" i="167" l="1"/>
  <c r="KO97" i="167" s="1"/>
  <c r="KO98" i="167" s="1" a="1"/>
  <c r="KO98" i="167" s="1"/>
  <c r="KP94" i="167"/>
  <c r="KP103" i="167"/>
  <c r="KQ103" i="167" l="1"/>
  <c r="KQ94" i="167"/>
  <c r="KP96" i="167"/>
  <c r="KP97" i="167" s="1"/>
  <c r="KP98" i="167" s="1" a="1"/>
  <c r="KP98" i="167" s="1"/>
  <c r="KQ96" i="167" l="1"/>
  <c r="KQ97" i="167" s="1"/>
  <c r="KQ98" i="167" s="1" a="1"/>
  <c r="KQ98" i="167" s="1"/>
  <c r="KR94" i="167"/>
  <c r="KR103" i="167"/>
  <c r="KS103" i="167" l="1"/>
  <c r="KR96" i="167"/>
  <c r="KR97" i="167" s="1"/>
  <c r="KR98" i="167" s="1" a="1"/>
  <c r="KR98" i="167" s="1"/>
  <c r="KS94" i="167"/>
  <c r="KS96" i="167" l="1"/>
  <c r="KS97" i="167" s="1"/>
  <c r="KS98" i="167" s="1" a="1"/>
  <c r="KS98" i="167" s="1"/>
  <c r="KT94" i="167"/>
  <c r="KT103" i="167"/>
  <c r="KU103" i="167" l="1"/>
  <c r="KU94" i="167"/>
  <c r="KT96" i="167"/>
  <c r="KT97" i="167" s="1"/>
  <c r="KT98" i="167" s="1" a="1"/>
  <c r="KT98" i="167" s="1"/>
  <c r="KU96" i="167" l="1"/>
  <c r="KU97" i="167" s="1"/>
  <c r="KU98" i="167" s="1" a="1"/>
  <c r="KU98" i="167" s="1"/>
  <c r="KV94" i="167"/>
  <c r="KV103" i="167"/>
  <c r="KW103" i="167" l="1"/>
  <c r="KV96" i="167"/>
  <c r="KV97" i="167" s="1"/>
  <c r="KV98" i="167" s="1" a="1"/>
  <c r="KV98" i="167" s="1"/>
  <c r="KW94" i="167"/>
  <c r="KX94" i="167" l="1"/>
  <c r="KW96" i="167"/>
  <c r="KW97" i="167" s="1"/>
  <c r="KW98" i="167" s="1" a="1"/>
  <c r="KW98" i="167" s="1"/>
  <c r="KX103" i="167"/>
  <c r="KY103" i="167" l="1"/>
  <c r="KX96" i="167"/>
  <c r="KX97" i="167" s="1"/>
  <c r="KX98" i="167" s="1" a="1"/>
  <c r="KX98" i="167" s="1"/>
  <c r="KY94" i="167"/>
  <c r="KY96" i="167" l="1"/>
  <c r="KY97" i="167" s="1"/>
  <c r="KY98" i="167" s="1" a="1"/>
  <c r="KY98" i="167" s="1"/>
  <c r="KZ94" i="167"/>
  <c r="KZ103" i="167"/>
  <c r="LA103" i="167" l="1"/>
  <c r="KZ96" i="167"/>
  <c r="KZ97" i="167" s="1"/>
  <c r="KZ98" i="167" s="1" a="1"/>
  <c r="KZ98" i="167" s="1"/>
  <c r="LA94" i="167"/>
  <c r="LA96" i="167" l="1"/>
  <c r="LA97" i="167" s="1"/>
  <c r="LA98" i="167" s="1" a="1"/>
  <c r="LA98" i="167" s="1"/>
  <c r="LB94" i="167"/>
  <c r="LB103" i="167"/>
  <c r="LC103" i="167" l="1"/>
  <c r="LB96" i="167"/>
  <c r="LB97" i="167" s="1"/>
  <c r="LB98" i="167" s="1" a="1"/>
  <c r="LB98" i="167" s="1"/>
  <c r="LC94" i="167"/>
  <c r="LC96" i="167" l="1"/>
  <c r="LC97" i="167" s="1"/>
  <c r="LC98" i="167" s="1" a="1"/>
  <c r="LC98" i="167" s="1"/>
  <c r="LD94" i="167"/>
  <c r="LD103" i="167"/>
  <c r="LE103" i="167" l="1"/>
  <c r="LD96" i="167"/>
  <c r="LD97" i="167" s="1"/>
  <c r="LD98" i="167" s="1" a="1"/>
  <c r="LD98" i="167" s="1"/>
  <c r="LE94" i="167"/>
  <c r="LF94" i="167" l="1"/>
  <c r="LE96" i="167"/>
  <c r="LE97" i="167" s="1"/>
  <c r="LE98" i="167" s="1" a="1"/>
  <c r="LE98" i="167" s="1"/>
  <c r="LF103" i="167"/>
  <c r="LG103" i="167" l="1"/>
  <c r="LF96" i="167"/>
  <c r="LF97" i="167" s="1"/>
  <c r="LF98" i="167" s="1" a="1"/>
  <c r="LF98" i="167" s="1"/>
  <c r="LG94" i="167"/>
  <c r="LG96" i="167" l="1"/>
  <c r="LG97" i="167" s="1"/>
  <c r="LG98" i="167" s="1" a="1"/>
  <c r="LG98" i="167" s="1"/>
  <c r="LH94" i="167"/>
  <c r="LH103" i="167"/>
  <c r="LI94" i="167" l="1"/>
  <c r="LH96" i="167"/>
  <c r="LH97" i="167" s="1"/>
  <c r="LH98" i="167" s="1" a="1"/>
  <c r="LH98" i="167" s="1"/>
  <c r="LI103" i="167"/>
  <c r="LJ103" i="167" l="1"/>
  <c r="LI96" i="167"/>
  <c r="LI97" i="167" s="1"/>
  <c r="LI98" i="167" s="1" a="1"/>
  <c r="LI98" i="167" s="1"/>
  <c r="LJ94" i="167"/>
  <c r="LJ96" i="167" l="1"/>
  <c r="LJ97" i="167" s="1"/>
  <c r="LJ98" i="167" s="1" a="1"/>
  <c r="LJ98" i="167" s="1"/>
  <c r="LK94" i="167"/>
  <c r="LK103" i="167"/>
  <c r="LL103" i="167" l="1"/>
  <c r="LK96" i="167"/>
  <c r="LK97" i="167" s="1"/>
  <c r="LK98" i="167" s="1" a="1"/>
  <c r="LK98" i="167" s="1"/>
  <c r="LL94" i="167"/>
  <c r="LM94" i="167" l="1"/>
  <c r="LL96" i="167"/>
  <c r="LL97" i="167" s="1"/>
  <c r="LL98" i="167" s="1" a="1"/>
  <c r="LL98" i="167" s="1"/>
  <c r="LM103" i="167"/>
  <c r="LN103" i="167" l="1"/>
  <c r="LM96" i="167"/>
  <c r="LM97" i="167" s="1"/>
  <c r="LM98" i="167" s="1" a="1"/>
  <c r="LM98" i="167" s="1"/>
  <c r="LN94" i="167"/>
  <c r="LN96" i="167" l="1"/>
  <c r="LN97" i="167" s="1"/>
  <c r="LN98" i="167" s="1" a="1"/>
  <c r="LN98" i="167" s="1"/>
  <c r="LO94" i="167"/>
  <c r="LO103" i="167"/>
  <c r="LP103" i="167" l="1"/>
  <c r="LP94" i="167"/>
  <c r="LO96" i="167"/>
  <c r="LO97" i="167" s="1"/>
  <c r="LO98" i="167" s="1" a="1"/>
  <c r="LO98" i="167" s="1"/>
  <c r="LP96" i="167" l="1"/>
  <c r="LP97" i="167" s="1"/>
  <c r="LP98" i="167" s="1" a="1"/>
  <c r="LP98" i="167" s="1"/>
  <c r="LQ94" i="167"/>
  <c r="LQ103" i="167"/>
  <c r="LR103" i="167" l="1"/>
  <c r="LQ96" i="167"/>
  <c r="LQ97" i="167" s="1"/>
  <c r="LQ98" i="167" s="1" a="1"/>
  <c r="LQ98" i="167" s="1"/>
  <c r="LR94" i="167"/>
  <c r="LR96" i="167" l="1"/>
  <c r="LR97" i="167" s="1"/>
  <c r="LR98" i="167" s="1" a="1"/>
  <c r="LR98" i="167" s="1"/>
  <c r="LS94" i="167"/>
  <c r="LS103" i="167"/>
  <c r="LT103" i="167" l="1"/>
  <c r="LS96" i="167"/>
  <c r="LS97" i="167" s="1"/>
  <c r="LS98" i="167" s="1" a="1"/>
  <c r="LS98" i="167" s="1"/>
  <c r="LT94" i="167"/>
  <c r="LU94" i="167" l="1"/>
  <c r="LT96" i="167"/>
  <c r="LT97" i="167" s="1"/>
  <c r="LT98" i="167" s="1" a="1"/>
  <c r="LT98" i="167" s="1"/>
  <c r="LU103" i="167"/>
  <c r="LV103" i="167" l="1"/>
  <c r="LU96" i="167"/>
  <c r="LU97" i="167" s="1"/>
  <c r="LU98" i="167" s="1" a="1"/>
  <c r="LU98" i="167" s="1"/>
  <c r="LV94" i="167"/>
  <c r="LV96" i="167" l="1"/>
  <c r="LV97" i="167" s="1"/>
  <c r="LV98" i="167" s="1" a="1"/>
  <c r="LV98" i="167" s="1"/>
  <c r="LW94" i="167"/>
  <c r="LW103" i="167"/>
  <c r="LX103" i="167" l="1"/>
  <c r="LW96" i="167"/>
  <c r="LW97" i="167" s="1"/>
  <c r="LW98" i="167" s="1" a="1"/>
  <c r="LW98" i="167" s="1"/>
  <c r="LX94" i="167"/>
  <c r="LX96" i="167" l="1"/>
  <c r="LX97" i="167" s="1"/>
  <c r="LX98" i="167" s="1" a="1"/>
  <c r="LX98" i="167" s="1"/>
  <c r="LY94" i="167"/>
  <c r="LY103" i="167"/>
  <c r="LZ103" i="167" l="1"/>
  <c r="LY96" i="167"/>
  <c r="LY97" i="167" s="1"/>
  <c r="LY98" i="167" s="1" a="1"/>
  <c r="LY98" i="167" s="1"/>
  <c r="LZ94" i="167"/>
  <c r="LZ96" i="167" l="1"/>
  <c r="LZ97" i="167" s="1"/>
  <c r="LZ98" i="167" s="1" a="1"/>
  <c r="LZ98" i="167" s="1"/>
  <c r="MA94" i="167"/>
  <c r="MA103" i="167"/>
  <c r="MB103" i="167" l="1"/>
  <c r="MA96" i="167"/>
  <c r="MA97" i="167" s="1"/>
  <c r="MA98" i="167" s="1" a="1"/>
  <c r="MA98" i="167" s="1"/>
  <c r="MB94" i="167"/>
  <c r="MB96" i="167" l="1"/>
  <c r="MB97" i="167" s="1"/>
  <c r="MB98" i="167" s="1" a="1"/>
  <c r="MB98" i="167" s="1"/>
  <c r="MC94" i="167"/>
  <c r="MC103" i="167"/>
  <c r="MD103" i="167" l="1"/>
  <c r="MC96" i="167"/>
  <c r="MC97" i="167" s="1"/>
  <c r="MC98" i="167" s="1" a="1"/>
  <c r="MC98" i="167" s="1"/>
  <c r="MD94" i="167"/>
  <c r="MD96" i="167" l="1"/>
  <c r="MD97" i="167" s="1"/>
  <c r="MD98" i="167" s="1" a="1"/>
  <c r="MD98" i="167" s="1"/>
  <c r="ME94" i="167"/>
  <c r="ME103" i="167"/>
  <c r="MF103" i="167" l="1"/>
  <c r="ME96" i="167"/>
  <c r="ME97" i="167" s="1"/>
  <c r="ME98" i="167" s="1" a="1"/>
  <c r="ME98" i="167" s="1"/>
  <c r="MF94" i="167"/>
  <c r="MF96" i="167" l="1"/>
  <c r="MF97" i="167" s="1"/>
  <c r="MF98" i="167" s="1" a="1"/>
  <c r="MF98" i="167" s="1"/>
  <c r="MG94" i="167"/>
  <c r="MG103" i="167"/>
  <c r="MH103" i="167" l="1"/>
  <c r="MG96" i="167"/>
  <c r="MG97" i="167" s="1"/>
  <c r="MG98" i="167" s="1" a="1"/>
  <c r="MG98" i="167" s="1"/>
  <c r="MH94" i="167"/>
  <c r="MH96" i="167" l="1"/>
  <c r="MH97" i="167" s="1"/>
  <c r="MH98" i="167" s="1" a="1"/>
  <c r="MH98" i="167" s="1"/>
  <c r="MI94" i="167"/>
  <c r="MI103" i="167"/>
  <c r="MJ103" i="167" l="1"/>
  <c r="MI96" i="167"/>
  <c r="MI97" i="167" s="1"/>
  <c r="MI98" i="167" s="1" a="1"/>
  <c r="MI98" i="167" s="1"/>
  <c r="MJ94" i="167"/>
  <c r="MJ96" i="167" l="1"/>
  <c r="MJ97" i="167" s="1"/>
  <c r="MJ98" i="167" s="1" a="1"/>
  <c r="MJ98" i="167" s="1"/>
  <c r="MK94" i="167"/>
  <c r="MK103" i="167"/>
  <c r="ML103" i="167" l="1"/>
  <c r="MK96" i="167"/>
  <c r="MK97" i="167" s="1"/>
  <c r="MK98" i="167" s="1" a="1"/>
  <c r="MK98" i="167" s="1"/>
  <c r="ML94" i="167"/>
  <c r="ML96" i="167" l="1"/>
  <c r="ML97" i="167" s="1"/>
  <c r="ML98" i="167" s="1" a="1"/>
  <c r="ML98" i="167" s="1"/>
  <c r="MM94" i="167"/>
  <c r="MM103" i="167"/>
  <c r="MN103" i="167" l="1"/>
  <c r="MM96" i="167"/>
  <c r="MM97" i="167" s="1"/>
  <c r="MM98" i="167" s="1" a="1"/>
  <c r="MM98" i="167" s="1"/>
  <c r="MN94" i="167"/>
  <c r="MN96" i="167" l="1"/>
  <c r="MN97" i="167" s="1"/>
  <c r="MN98" i="167" s="1" a="1"/>
  <c r="MN98" i="167" s="1"/>
  <c r="MO94" i="167"/>
  <c r="MO103" i="167"/>
  <c r="MP103" i="167" l="1"/>
  <c r="MO96" i="167"/>
  <c r="MO97" i="167" s="1"/>
  <c r="MO98" i="167" s="1" a="1"/>
  <c r="MO98" i="167" s="1"/>
  <c r="MP94" i="167"/>
  <c r="MP96" i="167" l="1"/>
  <c r="MP97" i="167" s="1"/>
  <c r="MP98" i="167" s="1" a="1"/>
  <c r="MP98" i="167" s="1"/>
  <c r="MQ94" i="167"/>
  <c r="MQ103" i="167"/>
  <c r="MR103" i="167" l="1"/>
  <c r="MQ96" i="167"/>
  <c r="MQ97" i="167" s="1"/>
  <c r="MQ98" i="167" s="1" a="1"/>
  <c r="MQ98" i="167" s="1"/>
  <c r="MR94" i="167"/>
  <c r="MR96" i="167" l="1"/>
  <c r="MR97" i="167" s="1"/>
  <c r="MR98" i="167" s="1" a="1"/>
  <c r="MR98" i="167" s="1"/>
  <c r="MS94" i="167"/>
  <c r="MS103" i="167"/>
  <c r="MS96" i="167" l="1"/>
  <c r="MS97" i="167" s="1"/>
  <c r="MS98" i="167" s="1" a="1"/>
  <c r="MS98" i="167" s="1"/>
  <c r="MT94" i="167"/>
  <c r="MT103" i="167"/>
  <c r="MT96" i="167" l="1"/>
  <c r="MT97" i="167" s="1"/>
  <c r="MT98" i="167" s="1" a="1"/>
  <c r="MT98" i="167" s="1"/>
  <c r="MU94" i="167"/>
  <c r="MU103" i="167"/>
  <c r="MV103" i="167" l="1"/>
  <c r="MU96" i="167"/>
  <c r="MU97" i="167" s="1"/>
  <c r="MU98" i="167" s="1" a="1"/>
  <c r="MU98" i="167" s="1"/>
  <c r="MV94" i="167"/>
  <c r="MV96" i="167" l="1"/>
  <c r="MV97" i="167" s="1"/>
  <c r="MV98" i="167" s="1" a="1"/>
  <c r="MV98" i="167" s="1"/>
  <c r="MW94" i="167"/>
  <c r="MW103" i="167"/>
  <c r="MX103" i="167" l="1"/>
  <c r="MW96" i="167"/>
  <c r="MW97" i="167" s="1"/>
  <c r="MW98" i="167" s="1" a="1"/>
  <c r="MW98" i="167" s="1"/>
  <c r="MX94" i="167"/>
  <c r="MX96" i="167" l="1"/>
  <c r="MX97" i="167" s="1"/>
  <c r="MX98" i="167" s="1" a="1"/>
  <c r="MX98" i="167" s="1"/>
  <c r="MY94" i="167"/>
  <c r="MY103" i="167"/>
  <c r="MY96" i="167" l="1"/>
  <c r="MY97" i="167" s="1"/>
  <c r="MY98" i="167" s="1" a="1"/>
  <c r="MY98" i="167" s="1"/>
  <c r="MZ94" i="167"/>
  <c r="MZ103" i="167"/>
  <c r="NA103" i="167" l="1"/>
  <c r="MZ96" i="167"/>
  <c r="MZ97" i="167" s="1"/>
  <c r="MZ98" i="167" s="1" a="1"/>
  <c r="MZ98" i="167" s="1"/>
  <c r="NA94" i="167"/>
  <c r="NA96" i="167" l="1"/>
  <c r="NA97" i="167" s="1"/>
  <c r="NA98" i="167" s="1" a="1"/>
  <c r="NA98" i="167" s="1"/>
  <c r="NB94" i="167"/>
  <c r="NB103" i="167"/>
  <c r="NC103" i="167" l="1"/>
  <c r="NB96" i="167"/>
  <c r="NB97" i="167" s="1"/>
  <c r="NB98" i="167" s="1" a="1"/>
  <c r="NB98" i="167" s="1"/>
  <c r="NC94" i="167"/>
  <c r="NC96" i="167" l="1"/>
  <c r="NC97" i="167" s="1"/>
  <c r="NC98" i="167" s="1" a="1"/>
  <c r="NC98" i="167" s="1"/>
  <c r="ND94" i="167"/>
  <c r="ND103" i="167"/>
  <c r="NE103" i="167" l="1"/>
  <c r="ND96" i="167"/>
  <c r="ND97" i="167" s="1"/>
  <c r="ND98" i="167" s="1" a="1"/>
  <c r="ND98" i="167" s="1"/>
  <c r="NE94" i="167"/>
  <c r="NE96" i="167" l="1"/>
  <c r="NE97" i="167" s="1"/>
  <c r="NE98" i="167" s="1" a="1"/>
  <c r="NE98" i="167" s="1"/>
  <c r="NF94" i="167"/>
  <c r="NF103" i="167"/>
  <c r="NG103" i="167" l="1"/>
  <c r="NF96" i="167"/>
  <c r="NF97" i="167" s="1"/>
  <c r="NF98" i="167" s="1" a="1"/>
  <c r="NF98" i="167" s="1"/>
  <c r="NG94" i="167"/>
  <c r="NG96" i="167" l="1"/>
  <c r="NG97" i="167" s="1"/>
  <c r="NG98" i="167" s="1" a="1"/>
  <c r="NG98" i="167" s="1"/>
  <c r="NH94" i="167"/>
  <c r="NH103" i="167"/>
  <c r="NI103" i="167" l="1"/>
  <c r="NH96" i="167"/>
  <c r="NH97" i="167" s="1"/>
  <c r="NH98" i="167" s="1" a="1"/>
  <c r="NH98" i="167" s="1"/>
  <c r="NI94" i="167"/>
  <c r="NI96" i="167" l="1"/>
  <c r="NI97" i="167" s="1"/>
  <c r="NI98" i="167" s="1" a="1"/>
  <c r="NI98" i="167" s="1"/>
  <c r="NJ94" i="167"/>
  <c r="NJ103" i="167"/>
  <c r="NK103" i="167" l="1"/>
  <c r="NJ96" i="167"/>
  <c r="NJ97" i="167" s="1"/>
  <c r="NJ98" i="167" s="1" a="1"/>
  <c r="NJ98" i="167" s="1"/>
  <c r="NK94" i="167"/>
  <c r="NK96" i="167" l="1"/>
  <c r="NK97" i="167" s="1"/>
  <c r="NK98" i="167" s="1" a="1"/>
  <c r="NK98" i="167" s="1"/>
  <c r="NL94" i="167"/>
  <c r="NL103" i="167"/>
  <c r="NM103" i="167" l="1"/>
  <c r="NL96" i="167"/>
  <c r="NL97" i="167" s="1"/>
  <c r="NL98" i="167" s="1" a="1"/>
  <c r="NL98" i="167" s="1"/>
  <c r="NM94" i="167"/>
  <c r="NM96" i="167" l="1"/>
  <c r="NM97" i="167" s="1"/>
  <c r="NM98" i="167" s="1" a="1"/>
  <c r="NM98" i="167" s="1"/>
  <c r="NN94" i="167"/>
  <c r="NN103" i="167"/>
  <c r="NO103" i="167" l="1"/>
  <c r="NN96" i="167"/>
  <c r="NN97" i="167" s="1"/>
  <c r="NN98" i="167" s="1" a="1"/>
  <c r="NN98" i="167" s="1"/>
  <c r="NO94" i="167"/>
  <c r="NO96" i="167" l="1"/>
  <c r="NO97" i="167" s="1"/>
  <c r="NO98" i="167" s="1" a="1"/>
  <c r="NO98" i="167" s="1"/>
  <c r="NP94" i="167"/>
  <c r="NP103" i="167"/>
  <c r="NQ103" i="167" l="1"/>
  <c r="NP96" i="167"/>
  <c r="NP97" i="167" s="1"/>
  <c r="NP98" i="167" s="1" a="1"/>
  <c r="NP98" i="167" s="1"/>
  <c r="NQ94" i="167"/>
  <c r="NQ96" i="167" l="1"/>
  <c r="NQ97" i="167" s="1"/>
  <c r="NQ98" i="167" s="1" a="1"/>
  <c r="NQ98" i="167" s="1"/>
  <c r="NR94" i="167"/>
  <c r="NR103" i="167"/>
  <c r="NS103" i="167" l="1"/>
  <c r="NR96" i="167"/>
  <c r="NR97" i="167" s="1"/>
  <c r="NR98" i="167" s="1" a="1"/>
  <c r="NR98" i="167" s="1"/>
  <c r="NS94" i="167"/>
  <c r="NS96" i="167" l="1"/>
  <c r="NS97" i="167" s="1"/>
  <c r="NS98" i="167" s="1" a="1"/>
  <c r="NS98" i="167" s="1"/>
  <c r="NT94" i="167"/>
  <c r="NT103" i="167"/>
  <c r="NU103" i="167" l="1"/>
  <c r="NT96" i="167"/>
  <c r="NT97" i="167" s="1"/>
  <c r="NT98" i="167" s="1" a="1"/>
  <c r="NT98" i="167" s="1"/>
  <c r="NU94" i="167"/>
  <c r="NU96" i="167" l="1"/>
  <c r="NU97" i="167" s="1"/>
  <c r="NU98" i="167" s="1" a="1"/>
  <c r="NU98" i="167" s="1"/>
  <c r="NV94" i="167"/>
  <c r="NV103" i="167"/>
  <c r="NW103" i="167" l="1"/>
  <c r="NV96" i="167"/>
  <c r="NV97" i="167" s="1"/>
  <c r="NV98" i="167" s="1" a="1"/>
  <c r="NV98" i="167" s="1"/>
  <c r="NW94" i="167"/>
  <c r="NW96" i="167" l="1"/>
  <c r="NW97" i="167" s="1"/>
  <c r="NW98" i="167" s="1" a="1"/>
  <c r="NW98" i="167" s="1"/>
  <c r="NX94" i="167"/>
  <c r="NX103" i="167"/>
  <c r="NY103" i="167" l="1"/>
  <c r="NX96" i="167"/>
  <c r="NX97" i="167" s="1"/>
  <c r="NX98" i="167" s="1" a="1"/>
  <c r="NX98" i="167" s="1"/>
  <c r="NY94" i="167"/>
  <c r="NY96" i="167" l="1"/>
  <c r="NY97" i="167" s="1"/>
  <c r="NY98" i="167" s="1" a="1"/>
  <c r="NY98" i="167" s="1"/>
  <c r="NZ94" i="167"/>
  <c r="NZ103" i="167"/>
  <c r="OA103" i="167" l="1"/>
  <c r="NZ96" i="167"/>
  <c r="NZ97" i="167" s="1"/>
  <c r="NZ98" i="167" s="1" a="1"/>
  <c r="NZ98" i="167" s="1"/>
  <c r="OA94" i="167"/>
  <c r="OA96" i="167" l="1"/>
  <c r="OA97" i="167" s="1"/>
  <c r="OA98" i="167" s="1" a="1"/>
  <c r="OA98" i="167" s="1"/>
  <c r="OB94" i="167"/>
  <c r="OB103" i="167"/>
  <c r="OC103" i="167" l="1"/>
  <c r="OB96" i="167"/>
  <c r="OB97" i="167" s="1"/>
  <c r="OB98" i="167" s="1" a="1"/>
  <c r="OB98" i="167" s="1"/>
  <c r="OC94" i="167"/>
  <c r="OD94" i="167" l="1"/>
  <c r="OC96" i="167"/>
  <c r="OC97" i="167" s="1"/>
  <c r="OC98" i="167" s="1" a="1"/>
  <c r="OC98" i="167" s="1"/>
  <c r="OD103" i="167"/>
  <c r="OE103" i="167" l="1"/>
  <c r="OD96" i="167"/>
  <c r="OD97" i="167" s="1"/>
  <c r="OD98" i="167" s="1" a="1"/>
  <c r="OD98" i="167" s="1"/>
  <c r="OE94" i="167"/>
  <c r="OE96" i="167" l="1"/>
  <c r="OE97" i="167" s="1"/>
  <c r="OE98" i="167" s="1" a="1"/>
  <c r="OE98" i="167" s="1"/>
  <c r="OF94" i="167"/>
  <c r="OF103" i="167"/>
  <c r="OG103" i="167" l="1"/>
  <c r="OF96" i="167"/>
  <c r="OF97" i="167" s="1"/>
  <c r="OF98" i="167" s="1" a="1"/>
  <c r="OF98" i="167" s="1"/>
  <c r="OG94" i="167"/>
  <c r="OG96" i="167" l="1"/>
  <c r="OG97" i="167" s="1"/>
  <c r="OG98" i="167" s="1" a="1"/>
  <c r="OG98" i="167" s="1"/>
  <c r="OH94" i="167"/>
  <c r="OH103" i="167"/>
  <c r="OI103" i="167" l="1"/>
  <c r="OI94" i="167"/>
  <c r="OH96" i="167"/>
  <c r="OH97" i="167" s="1"/>
  <c r="OH98" i="167" s="1" a="1"/>
  <c r="OH98" i="167" s="1"/>
  <c r="OI96" i="167" l="1"/>
  <c r="OI97" i="167" s="1"/>
  <c r="OI98" i="167" s="1" a="1"/>
  <c r="OI98" i="167" s="1"/>
  <c r="OJ94" i="167"/>
  <c r="OJ103" i="167"/>
  <c r="OK103" i="167" l="1"/>
  <c r="OJ96" i="167"/>
  <c r="OJ97" i="167" s="1"/>
  <c r="OJ98" i="167" s="1" a="1"/>
  <c r="OJ98" i="167" s="1"/>
  <c r="OK94" i="167"/>
  <c r="OK96" i="167" l="1"/>
  <c r="OK97" i="167" s="1"/>
  <c r="OK98" i="167" s="1" a="1"/>
  <c r="OK98" i="167" s="1"/>
  <c r="OL94" i="167"/>
  <c r="OL103" i="167"/>
  <c r="OM103" i="167" l="1"/>
  <c r="OL96" i="167"/>
  <c r="OL97" i="167" s="1"/>
  <c r="OL98" i="167" s="1" a="1"/>
  <c r="OL98" i="167" s="1"/>
  <c r="OM94" i="167"/>
  <c r="OM96" i="167" l="1"/>
  <c r="OM97" i="167" s="1"/>
  <c r="OM98" i="167" s="1" a="1"/>
  <c r="OM98" i="167" s="1"/>
  <c r="ON94" i="167"/>
  <c r="ON103" i="167"/>
  <c r="OO103" i="167" l="1"/>
  <c r="ON96" i="167"/>
  <c r="ON97" i="167" s="1"/>
  <c r="ON98" i="167" s="1" a="1"/>
  <c r="ON98" i="167" s="1"/>
  <c r="OO94" i="167"/>
  <c r="OO96" i="167" l="1"/>
  <c r="OO97" i="167" s="1"/>
  <c r="OO98" i="167" s="1" a="1"/>
  <c r="OO98" i="167" s="1"/>
  <c r="OP94" i="167"/>
  <c r="OP103" i="167"/>
  <c r="OQ103" i="167" l="1"/>
  <c r="OP96" i="167"/>
  <c r="OP97" i="167" s="1"/>
  <c r="OP98" i="167" s="1" a="1"/>
  <c r="OP98" i="167" s="1"/>
  <c r="OQ94" i="167"/>
  <c r="OQ96" i="167" l="1"/>
  <c r="OQ97" i="167" s="1"/>
  <c r="OQ98" i="167" s="1" a="1"/>
  <c r="OQ98" i="167" s="1"/>
  <c r="OR94" i="167"/>
  <c r="OR103" i="167"/>
  <c r="OS103" i="167" l="1"/>
  <c r="OS94" i="167"/>
  <c r="OR96" i="167"/>
  <c r="OR97" i="167" s="1"/>
  <c r="OR98" i="167" s="1" a="1"/>
  <c r="OR98" i="167" s="1"/>
  <c r="OS96" i="167" l="1"/>
  <c r="OS97" i="167" s="1"/>
  <c r="OS98" i="167" s="1" a="1"/>
  <c r="OS98" i="167" s="1"/>
  <c r="OT94" i="167"/>
  <c r="OT103" i="167"/>
  <c r="OU103" i="167" l="1"/>
  <c r="OT96" i="167"/>
  <c r="OT97" i="167" s="1"/>
  <c r="OT98" i="167" s="1" a="1"/>
  <c r="OT98" i="167" s="1"/>
  <c r="OU94" i="167"/>
  <c r="OU96" i="167" l="1"/>
  <c r="OU97" i="167" s="1"/>
  <c r="OU98" i="167" s="1" a="1"/>
  <c r="OU98" i="167" s="1"/>
  <c r="OV94" i="167"/>
  <c r="OV103" i="167"/>
  <c r="OW103" i="167" l="1"/>
  <c r="OV96" i="167"/>
  <c r="OV97" i="167" s="1"/>
  <c r="OV98" i="167" s="1" a="1"/>
  <c r="OV98" i="167" s="1"/>
  <c r="OW94" i="167"/>
  <c r="OW96" i="167" l="1"/>
  <c r="OW97" i="167" s="1"/>
  <c r="OW98" i="167" s="1" a="1"/>
  <c r="OW98" i="167" s="1"/>
  <c r="OX94" i="167"/>
  <c r="OX103" i="167"/>
  <c r="OY103" i="167" l="1"/>
  <c r="OX96" i="167"/>
  <c r="OX97" i="167" s="1"/>
  <c r="OX98" i="167" s="1" a="1"/>
  <c r="OX98" i="167" s="1"/>
  <c r="OY94" i="167"/>
  <c r="OY96" i="167" l="1"/>
  <c r="OY97" i="167" s="1"/>
  <c r="OY98" i="167" s="1" a="1"/>
  <c r="OY98" i="167" s="1"/>
  <c r="OZ94" i="167"/>
  <c r="OZ103" i="167"/>
  <c r="PA103" i="167" l="1"/>
  <c r="OZ96" i="167"/>
  <c r="OZ97" i="167" s="1"/>
  <c r="OZ98" i="167" s="1" a="1"/>
  <c r="OZ98" i="167" s="1"/>
  <c r="PA94" i="167"/>
  <c r="PA96" i="167" l="1"/>
  <c r="PA97" i="167" s="1"/>
  <c r="PA98" i="167" s="1" a="1"/>
  <c r="PA98" i="167" s="1"/>
  <c r="PB94" i="167"/>
  <c r="PB103" i="167"/>
  <c r="PC103" i="167" l="1"/>
  <c r="PB96" i="167"/>
  <c r="PB97" i="167" s="1"/>
  <c r="PB98" i="167" s="1" a="1"/>
  <c r="PB98" i="167" s="1"/>
  <c r="PC94" i="167"/>
  <c r="PC96" i="167" l="1"/>
  <c r="PC97" i="167" s="1"/>
  <c r="PC98" i="167" s="1" a="1"/>
  <c r="PC98" i="167" s="1"/>
  <c r="PD94" i="167"/>
  <c r="PD103" i="167"/>
  <c r="PE103" i="167" l="1"/>
  <c r="PD96" i="167"/>
  <c r="PD97" i="167" s="1"/>
  <c r="PD98" i="167" s="1" a="1"/>
  <c r="PD98" i="167" s="1"/>
  <c r="PE94" i="167"/>
  <c r="PE96" i="167" l="1"/>
  <c r="PE97" i="167" s="1"/>
  <c r="PE98" i="167" s="1" a="1"/>
  <c r="PE98" i="167" s="1"/>
  <c r="PF94" i="167"/>
  <c r="PF103" i="167"/>
  <c r="PG103" i="167" l="1"/>
  <c r="PF96" i="167"/>
  <c r="PF97" i="167" s="1"/>
  <c r="PF98" i="167" s="1" a="1"/>
  <c r="PF98" i="167" s="1"/>
  <c r="PG94" i="167"/>
  <c r="PH94" i="167" l="1"/>
  <c r="PG96" i="167"/>
  <c r="PG97" i="167" s="1"/>
  <c r="PG98" i="167" s="1" a="1"/>
  <c r="PG98" i="167" s="1"/>
  <c r="PH103" i="167"/>
  <c r="PI103" i="167" l="1"/>
  <c r="PH96" i="167"/>
  <c r="PH97" i="167" s="1"/>
  <c r="PH98" i="167" s="1" a="1"/>
  <c r="PH98" i="167" s="1"/>
  <c r="PI94" i="167"/>
  <c r="PI96" i="167" l="1"/>
  <c r="PI97" i="167" s="1"/>
  <c r="PI98" i="167" s="1" a="1"/>
  <c r="PI98" i="167" s="1"/>
  <c r="PJ94" i="167"/>
  <c r="PJ103" i="167"/>
  <c r="PK103" i="167" l="1"/>
  <c r="PJ96" i="167"/>
  <c r="PJ97" i="167" s="1"/>
  <c r="PJ98" i="167" s="1" a="1"/>
  <c r="PJ98" i="167" s="1"/>
  <c r="PK94" i="167"/>
  <c r="PK96" i="167" l="1"/>
  <c r="PK97" i="167" s="1"/>
  <c r="PK98" i="167" s="1" a="1"/>
  <c r="PK98" i="167" s="1"/>
  <c r="PL94" i="167"/>
  <c r="PL103" i="167"/>
  <c r="PM103" i="167" l="1"/>
  <c r="PL96" i="167"/>
  <c r="PL97" i="167" s="1"/>
  <c r="PL98" i="167" s="1" a="1"/>
  <c r="PL98" i="167" s="1"/>
  <c r="PM94" i="167"/>
  <c r="PM96" i="167" l="1"/>
  <c r="PM97" i="167" s="1"/>
  <c r="PM98" i="167" s="1" a="1"/>
  <c r="PM98" i="167" s="1"/>
  <c r="PN94" i="167"/>
  <c r="PN103" i="167"/>
  <c r="PO103" i="167" l="1"/>
  <c r="PN96" i="167"/>
  <c r="PN97" i="167" s="1"/>
  <c r="PN98" i="167" s="1" a="1"/>
  <c r="PN98" i="167" s="1"/>
  <c r="PO94" i="167"/>
  <c r="PO96" i="167" l="1"/>
  <c r="PO97" i="167" s="1"/>
  <c r="PO98" i="167" s="1" a="1"/>
  <c r="PO98" i="167" s="1"/>
  <c r="PP94" i="167"/>
  <c r="PP103" i="167"/>
  <c r="PQ103" i="167" l="1"/>
  <c r="PQ94" i="167"/>
  <c r="PP96" i="167"/>
  <c r="PP97" i="167" s="1"/>
  <c r="PP98" i="167" s="1" a="1"/>
  <c r="PP98" i="167" s="1"/>
  <c r="PQ96" i="167" l="1"/>
  <c r="PQ97" i="167" s="1"/>
  <c r="PQ98" i="167" s="1" a="1"/>
  <c r="PQ98" i="167" s="1"/>
  <c r="PR94" i="167"/>
  <c r="PR103" i="167"/>
  <c r="PS103" i="167" l="1"/>
  <c r="PR96" i="167"/>
  <c r="PR97" i="167" s="1"/>
  <c r="PR98" i="167" s="1" a="1"/>
  <c r="PR98" i="167" s="1"/>
  <c r="PS94" i="167"/>
  <c r="PS96" i="167" l="1"/>
  <c r="PS97" i="167" s="1"/>
  <c r="PS98" i="167" s="1" a="1"/>
  <c r="PS98" i="167" s="1"/>
  <c r="PT94" i="167"/>
  <c r="PT103" i="167"/>
  <c r="PU103" i="167" l="1"/>
  <c r="PT96" i="167"/>
  <c r="PT97" i="167" s="1"/>
  <c r="PT98" i="167" s="1" a="1"/>
  <c r="PT98" i="167" s="1"/>
  <c r="PU94" i="167"/>
  <c r="PU96" i="167" l="1"/>
  <c r="PU97" i="167" s="1"/>
  <c r="PU98" i="167" s="1" a="1"/>
  <c r="PU98" i="167" s="1"/>
  <c r="PV94" i="167"/>
  <c r="PV103" i="167"/>
  <c r="PW103" i="167" l="1"/>
  <c r="PV96" i="167"/>
  <c r="PV97" i="167" s="1"/>
  <c r="PV98" i="167" s="1" a="1"/>
  <c r="PV98" i="167" s="1"/>
  <c r="PW94" i="167"/>
  <c r="PW96" i="167" l="1"/>
  <c r="PW97" i="167" s="1"/>
  <c r="PW98" i="167" s="1" a="1"/>
  <c r="PW98" i="167" s="1"/>
  <c r="PX94" i="167"/>
  <c r="PX103" i="167"/>
  <c r="PY103" i="167" l="1"/>
  <c r="PX96" i="167"/>
  <c r="PX97" i="167" s="1"/>
  <c r="PX98" i="167" s="1" a="1"/>
  <c r="PX98" i="167" s="1"/>
  <c r="PY94" i="167"/>
  <c r="PZ94" i="167" l="1"/>
  <c r="PY96" i="167"/>
  <c r="PY97" i="167" s="1"/>
  <c r="PY98" i="167" s="1" a="1"/>
  <c r="PY98" i="167" s="1"/>
  <c r="PZ103" i="167"/>
  <c r="QA103" i="167" l="1"/>
  <c r="PZ96" i="167"/>
  <c r="PZ97" i="167" s="1"/>
  <c r="PZ98" i="167" s="1" a="1"/>
  <c r="PZ98" i="167" s="1"/>
  <c r="QA94" i="167"/>
  <c r="QA96" i="167" l="1"/>
  <c r="QA97" i="167" s="1"/>
  <c r="QA98" i="167" s="1" a="1"/>
  <c r="QA98" i="167" s="1"/>
  <c r="QB94" i="167"/>
  <c r="QB103" i="167"/>
  <c r="QC103" i="167" l="1"/>
  <c r="QB96" i="167"/>
  <c r="QB97" i="167" s="1"/>
  <c r="QB98" i="167" s="1" a="1"/>
  <c r="QB98" i="167" s="1"/>
  <c r="QC94" i="167"/>
  <c r="QC96" i="167" l="1"/>
  <c r="QC97" i="167" s="1"/>
  <c r="QC98" i="167" s="1" a="1"/>
  <c r="QC98" i="167" s="1"/>
  <c r="QD94" i="167"/>
  <c r="QD103" i="167"/>
  <c r="QE103" i="167" l="1"/>
  <c r="QD96" i="167"/>
  <c r="QD97" i="167" s="1"/>
  <c r="QD98" i="167" s="1" a="1"/>
  <c r="QD98" i="167" s="1"/>
  <c r="QE94" i="167"/>
  <c r="QE96" i="167" l="1"/>
  <c r="QE97" i="167" s="1"/>
  <c r="QE98" i="167" s="1" a="1"/>
  <c r="QE98" i="167" s="1"/>
  <c r="QF94" i="167"/>
  <c r="QF103" i="167"/>
  <c r="QG103" i="167" l="1"/>
  <c r="QF96" i="167"/>
  <c r="QF97" i="167" s="1"/>
  <c r="QF98" i="167" s="1" a="1"/>
  <c r="QF98" i="167" s="1"/>
  <c r="QG94" i="167"/>
  <c r="QG96" i="167" l="1"/>
  <c r="QG97" i="167" s="1"/>
  <c r="QG98" i="167" s="1" a="1"/>
  <c r="QG98" i="167" s="1"/>
  <c r="QH94" i="167"/>
  <c r="QH103" i="167"/>
  <c r="QI103" i="167" l="1"/>
  <c r="QI94" i="167"/>
  <c r="QH96" i="167"/>
  <c r="QH97" i="167" s="1"/>
  <c r="QH98" i="167" s="1" a="1"/>
  <c r="QH98" i="167" s="1"/>
  <c r="QI96" i="167" l="1"/>
  <c r="QI97" i="167" s="1"/>
  <c r="QI98" i="167" s="1" a="1"/>
  <c r="QI98" i="167" s="1"/>
  <c r="QJ94" i="167"/>
  <c r="QJ103" i="167"/>
  <c r="QK103" i="167" l="1"/>
  <c r="QJ96" i="167"/>
  <c r="QJ97" i="167" s="1"/>
  <c r="QJ98" i="167" s="1" a="1"/>
  <c r="QJ98" i="167" s="1"/>
  <c r="QK94" i="167"/>
  <c r="QK96" i="167" l="1"/>
  <c r="QK97" i="167" s="1"/>
  <c r="QK98" i="167" s="1" a="1"/>
  <c r="QK98" i="167" s="1"/>
  <c r="QL94" i="167"/>
  <c r="QL103" i="167"/>
  <c r="QM103" i="167" l="1"/>
  <c r="QL96" i="167"/>
  <c r="QL97" i="167" s="1"/>
  <c r="QL98" i="167" s="1" a="1"/>
  <c r="QL98" i="167" s="1"/>
  <c r="QM94" i="167"/>
  <c r="QM96" i="167" l="1"/>
  <c r="QM97" i="167" s="1"/>
  <c r="QM98" i="167" s="1" a="1"/>
  <c r="QM98" i="167" s="1"/>
  <c r="QN94" i="167"/>
  <c r="QN103" i="167"/>
  <c r="QO103" i="167" l="1"/>
  <c r="QN96" i="167"/>
  <c r="QN97" i="167" s="1"/>
  <c r="QN98" i="167" s="1" a="1"/>
  <c r="QN98" i="167" s="1"/>
  <c r="QO94" i="167"/>
  <c r="QO96" i="167" l="1"/>
  <c r="QO97" i="167" s="1"/>
  <c r="QO98" i="167" s="1" a="1"/>
  <c r="QO98" i="167" s="1"/>
  <c r="QP94" i="167"/>
  <c r="QP103" i="167"/>
  <c r="QQ103" i="167" l="1"/>
  <c r="QP96" i="167"/>
  <c r="QP97" i="167" s="1"/>
  <c r="QP98" i="167" s="1" a="1"/>
  <c r="QP98" i="167" s="1"/>
  <c r="QQ94" i="167"/>
  <c r="QR94" i="167" l="1"/>
  <c r="QQ96" i="167"/>
  <c r="QQ97" i="167" s="1"/>
  <c r="QQ98" i="167" s="1" a="1"/>
  <c r="QQ98" i="167" s="1"/>
  <c r="QR103" i="167"/>
  <c r="QS103" i="167" l="1"/>
  <c r="QR96" i="167"/>
  <c r="QR97" i="167" s="1"/>
  <c r="QR98" i="167" s="1" a="1"/>
  <c r="QR98" i="167" s="1"/>
  <c r="QS94" i="167"/>
  <c r="QS96" i="167" l="1"/>
  <c r="QS97" i="167" s="1"/>
  <c r="QS98" i="167" s="1" a="1"/>
  <c r="QS98" i="167" s="1"/>
  <c r="QT94" i="167"/>
  <c r="QT103" i="167"/>
  <c r="QU103" i="167" l="1"/>
  <c r="QT96" i="167"/>
  <c r="QT97" i="167" s="1"/>
  <c r="QT98" i="167" s="1" a="1"/>
  <c r="QT98" i="167" s="1"/>
  <c r="QU94" i="167"/>
  <c r="QU96" i="167" l="1"/>
  <c r="QU97" i="167" s="1"/>
  <c r="QU98" i="167" s="1" a="1"/>
  <c r="QU98" i="167" s="1"/>
  <c r="QV94" i="167"/>
  <c r="QV103" i="167"/>
  <c r="QW103" i="167" l="1"/>
  <c r="QV96" i="167"/>
  <c r="QV97" i="167" s="1"/>
  <c r="QV98" i="167" s="1" a="1"/>
  <c r="QV98" i="167" s="1"/>
  <c r="QW94" i="167"/>
  <c r="QW96" i="167" l="1"/>
  <c r="QW97" i="167" s="1"/>
  <c r="QW98" i="167" s="1" a="1"/>
  <c r="QW98" i="167" s="1"/>
  <c r="QX94" i="167"/>
  <c r="QX103" i="167"/>
  <c r="QY103" i="167" l="1"/>
  <c r="QX96" i="167"/>
  <c r="QX97" i="167" s="1"/>
  <c r="QX98" i="167" s="1" a="1"/>
  <c r="QX98" i="167" s="1"/>
  <c r="QY94" i="167"/>
  <c r="QZ94" i="167" l="1"/>
  <c r="QY96" i="167"/>
  <c r="QY97" i="167" s="1"/>
  <c r="QY98" i="167" s="1" a="1"/>
  <c r="QY98" i="167" s="1"/>
  <c r="QZ103" i="167"/>
  <c r="RA103" i="167" l="1"/>
  <c r="QZ96" i="167"/>
  <c r="QZ97" i="167" s="1"/>
  <c r="QZ98" i="167" s="1" a="1"/>
  <c r="QZ98" i="167" s="1"/>
  <c r="RA94" i="167"/>
  <c r="RA96" i="167" l="1"/>
  <c r="RA97" i="167" s="1"/>
  <c r="RA98" i="167" s="1" a="1"/>
  <c r="RA98" i="167" s="1"/>
  <c r="RB94" i="167"/>
  <c r="RB103" i="167"/>
  <c r="RC103" i="167" l="1"/>
  <c r="RB96" i="167"/>
  <c r="RB97" i="167" s="1"/>
  <c r="RB98" i="167" s="1" a="1"/>
  <c r="RB98" i="167" s="1"/>
  <c r="RC94" i="167"/>
  <c r="RD94" i="167" l="1"/>
  <c r="RC96" i="167"/>
  <c r="RC97" i="167" s="1"/>
  <c r="RC98" i="167" s="1" a="1"/>
  <c r="RC98" i="167" s="1"/>
  <c r="RD103" i="167"/>
  <c r="RE103" i="167" l="1"/>
  <c r="RE94" i="167"/>
  <c r="RD96" i="167"/>
  <c r="RD97" i="167" s="1"/>
  <c r="RD98" i="167" s="1" a="1"/>
  <c r="RD98" i="167" s="1"/>
  <c r="RE96" i="167" l="1"/>
  <c r="RE97" i="167" s="1"/>
  <c r="RE98" i="167" s="1" a="1"/>
  <c r="RE98" i="167" s="1"/>
  <c r="RF94" i="167"/>
  <c r="RF103" i="167"/>
  <c r="RG103" i="167" l="1"/>
  <c r="RG94" i="167"/>
  <c r="RF96" i="167"/>
  <c r="RF97" i="167" s="1"/>
  <c r="RF98" i="167" s="1" a="1"/>
  <c r="RF98" i="167" s="1"/>
  <c r="RH94" i="167" l="1"/>
  <c r="RG96" i="167"/>
  <c r="RG97" i="167" s="1"/>
  <c r="RG98" i="167" s="1" a="1"/>
  <c r="RG98" i="167" s="1"/>
  <c r="RH103" i="167"/>
  <c r="RI103" i="167" l="1"/>
  <c r="RH96" i="167"/>
  <c r="RH97" i="167" s="1"/>
  <c r="RH98" i="167" s="1" a="1"/>
  <c r="RH98" i="167" s="1"/>
  <c r="RI94" i="167"/>
  <c r="RI96" i="167" l="1"/>
  <c r="RI97" i="167" s="1"/>
  <c r="RI98" i="167" s="1" a="1"/>
  <c r="RI98" i="167" s="1"/>
  <c r="RJ94" i="167"/>
  <c r="RJ103" i="167"/>
  <c r="RK103" i="167" l="1"/>
  <c r="RK94" i="167"/>
  <c r="RJ96" i="167"/>
  <c r="RJ97" i="167" s="1"/>
  <c r="RJ98" i="167" s="1" a="1"/>
  <c r="RJ98" i="167" s="1"/>
  <c r="RK96" i="167" l="1"/>
  <c r="RK97" i="167" s="1"/>
  <c r="RK98" i="167" s="1" a="1"/>
  <c r="RK98" i="167" s="1"/>
  <c r="RL94" i="167"/>
  <c r="RL103" i="167"/>
  <c r="RM103" i="167" l="1"/>
  <c r="RL96" i="167"/>
  <c r="RL97" i="167" s="1"/>
  <c r="RL98" i="167" s="1" a="1"/>
  <c r="RL98" i="167" s="1"/>
  <c r="RM94" i="167"/>
  <c r="RN94" i="167" l="1"/>
  <c r="RM96" i="167"/>
  <c r="RM97" i="167" s="1"/>
  <c r="RM98" i="167" s="1" a="1"/>
  <c r="RM98" i="167" s="1"/>
  <c r="RN103" i="167"/>
  <c r="RO103" i="167" l="1"/>
  <c r="RO94" i="167"/>
  <c r="RN96" i="167"/>
  <c r="RN97" i="167" s="1"/>
  <c r="RN98" i="167" s="1" a="1"/>
  <c r="RN98" i="167" s="1"/>
  <c r="RO96" i="167" l="1"/>
  <c r="RO97" i="167" s="1"/>
  <c r="RO98" i="167" s="1" a="1"/>
  <c r="RO98" i="167" s="1"/>
  <c r="RP94" i="167"/>
  <c r="RP103" i="167"/>
  <c r="RQ103" i="167" l="1"/>
  <c r="RQ94" i="167"/>
  <c r="RP96" i="167"/>
  <c r="RP97" i="167" s="1"/>
  <c r="RP98" i="167" s="1" a="1"/>
  <c r="RP98" i="167" s="1"/>
  <c r="RR94" i="167" l="1"/>
  <c r="RQ96" i="167"/>
  <c r="RQ97" i="167" s="1"/>
  <c r="RQ98" i="167" s="1" a="1"/>
  <c r="RQ98" i="167" s="1"/>
  <c r="RR103" i="167"/>
  <c r="RS103" i="167" l="1"/>
  <c r="RR96" i="167"/>
  <c r="RR97" i="167" s="1"/>
  <c r="RR98" i="167" s="1" a="1"/>
  <c r="RR98" i="167" s="1"/>
  <c r="RS94" i="167"/>
  <c r="RT94" i="167" l="1"/>
  <c r="RS96" i="167"/>
  <c r="RS97" i="167" s="1"/>
  <c r="RS98" i="167" s="1" a="1"/>
  <c r="RS98" i="167" s="1"/>
  <c r="RT103" i="167"/>
  <c r="RU103" i="167" l="1"/>
  <c r="RT96" i="167"/>
  <c r="RT97" i="167" s="1"/>
  <c r="RT98" i="167" s="1" a="1"/>
  <c r="RT98" i="167" s="1"/>
  <c r="RU94" i="167"/>
  <c r="RV94" i="167" l="1"/>
  <c r="RU96" i="167"/>
  <c r="RU97" i="167" s="1"/>
  <c r="RU98" i="167" s="1" a="1"/>
  <c r="RU98" i="167" s="1"/>
  <c r="RV103" i="167"/>
  <c r="RW103" i="167" l="1"/>
  <c r="RV96" i="167"/>
  <c r="RV97" i="167" s="1"/>
  <c r="RV98" i="167" s="1" a="1"/>
  <c r="RV98" i="167" s="1"/>
  <c r="RW94" i="167"/>
  <c r="RW96" i="167" l="1"/>
  <c r="RW97" i="167" s="1"/>
  <c r="RW98" i="167" s="1" a="1"/>
  <c r="RW98" i="167" s="1"/>
  <c r="RX94" i="167"/>
  <c r="RX103" i="167"/>
  <c r="RY94" i="167" l="1"/>
  <c r="RX96" i="167"/>
  <c r="RX97" i="167" s="1"/>
  <c r="RX98" i="167" s="1" a="1"/>
  <c r="RX98" i="167" s="1"/>
  <c r="RY103" i="167"/>
  <c r="RZ103" i="167" l="1"/>
  <c r="RY96" i="167"/>
  <c r="RY97" i="167" s="1"/>
  <c r="RY98" i="167" s="1" a="1"/>
  <c r="RY98" i="167" s="1"/>
  <c r="RZ94" i="167"/>
  <c r="RZ96" i="167" l="1"/>
  <c r="RZ97" i="167" s="1"/>
  <c r="RZ98" i="167" s="1" a="1"/>
  <c r="RZ98" i="167" s="1"/>
  <c r="SA94" i="167"/>
  <c r="SA103" i="167"/>
  <c r="SB94" i="167" l="1"/>
  <c r="SA96" i="167"/>
  <c r="SA97" i="167" s="1"/>
  <c r="SA98" i="167" s="1" a="1"/>
  <c r="SA98" i="167" s="1"/>
  <c r="SB103" i="167"/>
  <c r="SC103" i="167" l="1"/>
  <c r="SB96" i="167"/>
  <c r="SB97" i="167" s="1"/>
  <c r="SB98" i="167" s="1" a="1"/>
  <c r="SB98" i="167" s="1"/>
  <c r="SC94" i="167"/>
  <c r="SC96" i="167" l="1"/>
  <c r="SC97" i="167" s="1"/>
  <c r="SC98" i="167" s="1" a="1"/>
  <c r="SC98" i="167" s="1"/>
  <c r="SD94" i="167"/>
  <c r="SD103" i="167"/>
  <c r="SD96" i="167" l="1"/>
  <c r="SD97" i="167" s="1"/>
  <c r="SD98" i="167" s="1" a="1"/>
  <c r="SD98" i="167" s="1"/>
  <c r="SE94" i="167"/>
  <c r="SE103" i="167"/>
  <c r="SE96" i="167" l="1"/>
  <c r="SE97" i="167" s="1"/>
  <c r="SE98" i="167" s="1" a="1"/>
  <c r="SE98" i="167" s="1"/>
  <c r="SF94" i="167"/>
  <c r="SF103" i="167"/>
  <c r="SF96" i="167" l="1"/>
  <c r="SF97" i="167" s="1"/>
  <c r="SF98" i="167" s="1" a="1"/>
  <c r="SF98" i="167" s="1"/>
  <c r="SG94" i="167"/>
  <c r="SG103" i="167"/>
  <c r="SG96" i="167" l="1"/>
  <c r="SG97" i="167" s="1"/>
  <c r="SG98" i="167" s="1" a="1"/>
  <c r="SG98" i="167" s="1"/>
  <c r="SH94" i="167"/>
  <c r="SH103" i="167"/>
  <c r="SH96" i="167" l="1"/>
  <c r="SH97" i="167" s="1"/>
  <c r="SH98" i="167" s="1" a="1"/>
  <c r="SH98" i="167" s="1"/>
  <c r="SI94" i="167"/>
  <c r="SI103" i="167"/>
  <c r="SJ103" i="167" l="1"/>
  <c r="SI96" i="167"/>
  <c r="SI97" i="167" s="1"/>
  <c r="SI98" i="167" s="1" a="1"/>
  <c r="SI98" i="167" s="1"/>
  <c r="SJ94" i="167"/>
  <c r="SJ96" i="167" l="1"/>
  <c r="SJ97" i="167" s="1"/>
  <c r="SJ98" i="167" s="1" a="1"/>
  <c r="SJ98" i="167" s="1"/>
  <c r="SK94" i="167"/>
  <c r="SK103" i="167"/>
  <c r="SL103" i="167" l="1"/>
  <c r="SK96" i="167"/>
  <c r="SK97" i="167" s="1"/>
  <c r="SK98" i="167" s="1" a="1"/>
  <c r="SK98" i="167" s="1"/>
  <c r="SL94" i="167"/>
  <c r="SL96" i="167" l="1"/>
  <c r="SL97" i="167" s="1"/>
  <c r="SL98" i="167" s="1" a="1"/>
  <c r="SL98" i="167" s="1"/>
  <c r="SM94" i="167"/>
  <c r="SM103" i="167"/>
  <c r="SM96" i="167" l="1"/>
  <c r="SM97" i="167" s="1"/>
  <c r="SM98" i="167" s="1" a="1"/>
  <c r="SM98" i="167" s="1"/>
  <c r="SN94" i="167"/>
  <c r="SN103" i="167"/>
  <c r="SN96" i="167" l="1"/>
  <c r="SN97" i="167" s="1"/>
  <c r="SN98" i="167" s="1" a="1"/>
  <c r="SN98" i="167" s="1"/>
  <c r="SO94" i="167"/>
  <c r="SO103" i="167"/>
  <c r="SO96" i="167" l="1"/>
  <c r="SO97" i="167" s="1"/>
  <c r="SO98" i="167" s="1" a="1"/>
  <c r="SO98" i="167" s="1"/>
  <c r="SP94" i="167"/>
  <c r="SP103" i="167"/>
  <c r="SP96" i="167" l="1"/>
  <c r="SP97" i="167" s="1"/>
  <c r="SP98" i="167" s="1" a="1"/>
  <c r="SP98" i="167" s="1"/>
  <c r="SQ94" i="167"/>
  <c r="SQ103" i="167"/>
  <c r="SQ96" i="167" l="1"/>
  <c r="SQ97" i="167" s="1"/>
  <c r="SQ98" i="167" s="1" a="1"/>
  <c r="SQ98" i="167" s="1"/>
  <c r="SR94" i="167"/>
  <c r="SR103" i="167"/>
  <c r="SR96" i="167" l="1"/>
  <c r="SR97" i="167" s="1"/>
  <c r="SR98" i="167" s="1" a="1"/>
  <c r="SR98" i="167" s="1"/>
  <c r="SS94" i="167"/>
  <c r="SS103" i="167"/>
  <c r="ST103" i="167" l="1"/>
  <c r="SS96" i="167"/>
  <c r="SS97" i="167" s="1"/>
  <c r="SS98" i="167" s="1" a="1"/>
  <c r="SS98" i="167" s="1"/>
  <c r="ST94" i="167"/>
  <c r="ST96" i="167" l="1"/>
  <c r="ST97" i="167" s="1"/>
  <c r="ST98" i="167" s="1" a="1"/>
  <c r="ST98" i="167" s="1"/>
  <c r="SU94" i="167"/>
  <c r="SU103" i="167"/>
  <c r="SU96" i="167" l="1"/>
  <c r="SU97" i="167" s="1"/>
  <c r="SU98" i="167" s="1" a="1"/>
  <c r="SU98" i="167" s="1"/>
  <c r="SV94" i="167"/>
  <c r="SV103" i="167"/>
  <c r="SV96" i="167" l="1"/>
  <c r="SV97" i="167" s="1"/>
  <c r="SV98" i="167" s="1" a="1"/>
  <c r="SV98" i="167" s="1"/>
  <c r="SW94" i="167"/>
  <c r="SW103" i="167"/>
  <c r="SX103" i="167" l="1"/>
  <c r="SW96" i="167"/>
  <c r="SW97" i="167" s="1"/>
  <c r="SW98" i="167" s="1" a="1"/>
  <c r="SW98" i="167" s="1"/>
  <c r="SX94" i="167"/>
  <c r="SX96" i="167" l="1"/>
  <c r="SX97" i="167" s="1"/>
  <c r="SX98" i="167" s="1" a="1"/>
  <c r="SX98" i="167" s="1"/>
  <c r="SY94" i="167"/>
  <c r="SY103" i="167"/>
  <c r="SY96" i="167" l="1"/>
  <c r="SY97" i="167" s="1"/>
  <c r="SY98" i="167" s="1" a="1"/>
  <c r="SY98" i="167" s="1"/>
  <c r="SZ94" i="167"/>
  <c r="SZ103" i="167"/>
  <c r="SZ96" i="167" l="1"/>
  <c r="SZ97" i="167" s="1"/>
  <c r="SZ98" i="167" s="1" a="1"/>
  <c r="SZ98" i="167" s="1"/>
  <c r="TA94" i="167"/>
  <c r="TA103" i="167"/>
  <c r="TA96" i="167" l="1"/>
  <c r="TA97" i="167" s="1"/>
  <c r="TA98" i="167" s="1" a="1"/>
  <c r="TA98" i="167" s="1"/>
  <c r="TB94" i="167"/>
  <c r="TB103" i="167"/>
  <c r="TC103" i="167" l="1"/>
  <c r="TB96" i="167"/>
  <c r="TB97" i="167" s="1"/>
  <c r="TB98" i="167" s="1" a="1"/>
  <c r="TB98" i="167" s="1"/>
  <c r="TC94" i="167"/>
  <c r="TC96" i="167" l="1"/>
  <c r="TC97" i="167" s="1"/>
  <c r="TC98" i="167" s="1" a="1"/>
  <c r="TC98" i="167" s="1"/>
  <c r="TD94" i="167"/>
  <c r="TD103" i="167"/>
  <c r="TD96" i="167" l="1"/>
  <c r="TD97" i="167" s="1"/>
  <c r="TD98" i="167" s="1" a="1"/>
  <c r="TD98" i="167" s="1"/>
  <c r="TE94" i="167"/>
  <c r="TE103" i="167"/>
  <c r="TF103" i="167" l="1"/>
  <c r="TF94" i="167"/>
  <c r="TE96" i="167"/>
  <c r="TE97" i="167" s="1"/>
  <c r="TE98" i="167" s="1" a="1"/>
  <c r="TE98" i="167" s="1"/>
  <c r="TF96" i="167" l="1"/>
  <c r="TF97" i="167" s="1"/>
  <c r="TF98" i="167" s="1" a="1"/>
  <c r="TF98" i="167" s="1"/>
  <c r="TG94" i="167"/>
  <c r="TG103" i="167"/>
  <c r="TH103" i="167" l="1"/>
  <c r="TG96" i="167"/>
  <c r="TG97" i="167" s="1"/>
  <c r="TG98" i="167" s="1" a="1"/>
  <c r="TG98" i="167" s="1"/>
  <c r="TH94" i="167"/>
  <c r="TH96" i="167" l="1"/>
  <c r="TH97" i="167" s="1"/>
  <c r="TH98" i="167" s="1" a="1"/>
  <c r="TH98" i="167" s="1"/>
  <c r="TI94" i="167"/>
  <c r="TI103" i="167"/>
  <c r="TI96" i="167" l="1"/>
  <c r="TI97" i="167" s="1"/>
  <c r="TI98" i="167" s="1" a="1"/>
  <c r="TI98" i="167" s="1"/>
  <c r="TJ94" i="167"/>
  <c r="TJ103" i="167"/>
  <c r="TJ96" i="167" l="1"/>
  <c r="TJ97" i="167" s="1"/>
  <c r="TJ98" i="167" s="1" a="1"/>
  <c r="TJ98" i="167" s="1"/>
  <c r="TK94" i="167"/>
  <c r="TK103" i="167"/>
  <c r="TL103" i="167" l="1"/>
  <c r="TK96" i="167"/>
  <c r="TK97" i="167" s="1"/>
  <c r="TK98" i="167" s="1" a="1"/>
  <c r="TK98" i="167" s="1"/>
  <c r="TL94" i="167"/>
  <c r="TL96" i="167" l="1"/>
  <c r="TL97" i="167" s="1"/>
  <c r="TL98" i="167" s="1" a="1"/>
  <c r="TL98" i="167" s="1"/>
  <c r="TM94" i="167"/>
  <c r="TM103" i="167"/>
  <c r="TM96" i="167" l="1"/>
  <c r="TM97" i="167" s="1"/>
  <c r="TM98" i="167" s="1" a="1"/>
  <c r="TM98" i="167" s="1"/>
  <c r="TN94" i="167"/>
  <c r="TN103" i="167"/>
  <c r="TO94" i="167" l="1"/>
  <c r="TN96" i="167"/>
  <c r="TN97" i="167" s="1"/>
  <c r="TN98" i="167" s="1" a="1"/>
  <c r="TN98" i="167" s="1"/>
  <c r="TO103" i="167"/>
  <c r="TP103" i="167" l="1"/>
  <c r="TO96" i="167"/>
  <c r="TO97" i="167" s="1"/>
  <c r="TO98" i="167" s="1" a="1"/>
  <c r="TO98" i="167" s="1"/>
  <c r="TP94" i="167"/>
  <c r="TP96" i="167" l="1"/>
  <c r="TP97" i="167" s="1"/>
  <c r="TP98" i="167" s="1" a="1"/>
  <c r="TP98" i="167" s="1"/>
  <c r="TQ94" i="167"/>
  <c r="TQ103" i="167"/>
  <c r="TR103" i="167" l="1"/>
  <c r="TQ96" i="167"/>
  <c r="TQ97" i="167" s="1"/>
  <c r="TQ98" i="167" s="1" a="1"/>
  <c r="TQ98" i="167" s="1"/>
  <c r="TR94" i="167"/>
  <c r="TR96" i="167" l="1"/>
  <c r="TR97" i="167" s="1"/>
  <c r="TR98" i="167" s="1" a="1"/>
  <c r="TR98" i="167" s="1"/>
  <c r="TS94" i="167"/>
  <c r="TS103" i="167"/>
  <c r="TS96" i="167" l="1"/>
  <c r="TS97" i="167" s="1"/>
  <c r="TS98" i="167" s="1" a="1"/>
  <c r="TS98" i="167" s="1"/>
  <c r="TT94" i="167"/>
  <c r="TT103" i="167"/>
  <c r="TU94" i="167" l="1"/>
  <c r="TT96" i="167"/>
  <c r="TT97" i="167" s="1"/>
  <c r="TT98" i="167" s="1" a="1"/>
  <c r="TT98" i="167" s="1"/>
  <c r="TU103" i="167"/>
  <c r="TV103" i="167" l="1"/>
  <c r="TU96" i="167"/>
  <c r="TU97" i="167" s="1"/>
  <c r="TU98" i="167" s="1" a="1"/>
  <c r="TU98" i="167" s="1"/>
  <c r="TV94" i="167"/>
  <c r="TV96" i="167" l="1"/>
  <c r="TV97" i="167" s="1"/>
  <c r="TV98" i="167" s="1" a="1"/>
  <c r="TV98" i="167" s="1"/>
  <c r="TW94" i="167"/>
  <c r="TW103" i="167"/>
  <c r="TW96" i="167" l="1"/>
  <c r="TW97" i="167" s="1"/>
  <c r="TW98" i="167" s="1" a="1"/>
  <c r="TW98" i="167" s="1"/>
  <c r="TX94" i="167"/>
  <c r="TX103" i="167"/>
  <c r="TY103" i="167" l="1"/>
  <c r="TX96" i="167"/>
  <c r="TX97" i="167" s="1"/>
  <c r="TX98" i="167" s="1" a="1"/>
  <c r="TX98" i="167" s="1"/>
  <c r="TY94" i="167"/>
  <c r="TY96" i="167" l="1"/>
  <c r="TY97" i="167" s="1"/>
  <c r="TY98" i="167" s="1" a="1"/>
  <c r="TY98" i="167" s="1"/>
  <c r="TZ94" i="167"/>
  <c r="TZ103" i="167"/>
  <c r="UA103" i="167" l="1"/>
  <c r="TZ96" i="167"/>
  <c r="TZ97" i="167" s="1"/>
  <c r="TZ98" i="167" s="1" a="1"/>
  <c r="TZ98" i="167" s="1"/>
  <c r="UA94" i="167"/>
  <c r="UA96" i="167" l="1"/>
  <c r="UA97" i="167" s="1"/>
  <c r="UA98" i="167" s="1" a="1"/>
  <c r="UA98" i="167" s="1"/>
  <c r="UB94" i="167"/>
  <c r="UB103" i="167"/>
  <c r="UC103" i="167" l="1"/>
  <c r="UB96" i="167"/>
  <c r="UB97" i="167" s="1"/>
  <c r="UB98" i="167" s="1" a="1"/>
  <c r="UB98" i="167" s="1"/>
  <c r="UC94" i="167"/>
  <c r="UD94" i="167" l="1"/>
  <c r="UC96" i="167"/>
  <c r="UC97" i="167" s="1"/>
  <c r="UC98" i="167" s="1" a="1"/>
  <c r="UC98" i="167" s="1"/>
  <c r="UD103" i="167"/>
  <c r="UE103" i="167" l="1"/>
  <c r="UD96" i="167"/>
  <c r="UD97" i="167" s="1"/>
  <c r="UD98" i="167" s="1" a="1"/>
  <c r="UD98" i="167" s="1"/>
  <c r="UE94" i="167"/>
  <c r="UE96" i="167" l="1"/>
  <c r="UE97" i="167" s="1"/>
  <c r="UE98" i="167" s="1" a="1"/>
  <c r="UE98" i="167" s="1"/>
  <c r="UF94" i="167"/>
  <c r="UF103" i="167"/>
  <c r="UG103" i="167" l="1"/>
  <c r="UF96" i="167"/>
  <c r="UF97" i="167" s="1"/>
  <c r="UF98" i="167" s="1" a="1"/>
  <c r="UF98" i="167" s="1"/>
  <c r="UG94" i="167"/>
  <c r="UG96" i="167" l="1"/>
  <c r="UG97" i="167" s="1"/>
  <c r="UG98" i="167" s="1" a="1"/>
  <c r="UG98" i="167" s="1"/>
  <c r="UH94" i="167"/>
  <c r="UH103" i="167"/>
  <c r="UH96" i="167" l="1"/>
  <c r="UH97" i="167" s="1"/>
  <c r="UH98" i="167" s="1" a="1"/>
  <c r="UH98" i="167" s="1"/>
  <c r="UI94" i="167"/>
  <c r="UI103" i="167"/>
  <c r="UJ103" i="167" l="1"/>
  <c r="UI96" i="167"/>
  <c r="UI97" i="167" s="1"/>
  <c r="UI98" i="167" s="1" a="1"/>
  <c r="UI98" i="167" s="1"/>
  <c r="UJ94" i="167"/>
  <c r="UJ96" i="167" l="1"/>
  <c r="UJ97" i="167" s="1"/>
  <c r="UJ98" i="167" s="1" a="1"/>
  <c r="UJ98" i="167" s="1"/>
  <c r="UK94" i="167"/>
  <c r="UK103" i="167"/>
  <c r="UL103" i="167" l="1"/>
  <c r="UK96" i="167"/>
  <c r="UK97" i="167" s="1"/>
  <c r="UK98" i="167" s="1" a="1"/>
  <c r="UK98" i="167" s="1"/>
  <c r="UL94" i="167"/>
  <c r="UM94" i="167" l="1"/>
  <c r="UL96" i="167"/>
  <c r="UL97" i="167" s="1"/>
  <c r="UL98" i="167" s="1" a="1"/>
  <c r="UL98" i="167" s="1"/>
  <c r="UM103" i="167"/>
  <c r="UN103" i="167" l="1"/>
  <c r="UM96" i="167"/>
  <c r="UM97" i="167" s="1"/>
  <c r="UM98" i="167" s="1" a="1"/>
  <c r="UM98" i="167" s="1"/>
  <c r="UN94" i="167"/>
  <c r="UN96" i="167" l="1"/>
  <c r="UN97" i="167" s="1"/>
  <c r="UN98" i="167" s="1" a="1"/>
  <c r="UN98" i="167" s="1"/>
  <c r="UO94" i="167"/>
  <c r="UO103" i="167"/>
  <c r="UP103" i="167" l="1"/>
  <c r="UO96" i="167"/>
  <c r="UO97" i="167" s="1"/>
  <c r="UO98" i="167" s="1" a="1"/>
  <c r="UO98" i="167" s="1"/>
  <c r="UP94" i="167"/>
  <c r="UP96" i="167" l="1"/>
  <c r="UP97" i="167" s="1"/>
  <c r="UP98" i="167" s="1" a="1"/>
  <c r="UP98" i="167" s="1"/>
  <c r="UQ94" i="167"/>
  <c r="UQ103" i="167"/>
  <c r="UR103" i="167" l="1"/>
  <c r="UQ96" i="167"/>
  <c r="UQ97" i="167" s="1"/>
  <c r="UQ98" i="167" s="1" a="1"/>
  <c r="UQ98" i="167" s="1"/>
  <c r="UR94" i="167"/>
  <c r="UR96" i="167" l="1"/>
  <c r="UR97" i="167" s="1"/>
  <c r="UR98" i="167" s="1" a="1"/>
  <c r="UR98" i="167" s="1"/>
  <c r="US94" i="167"/>
  <c r="US103" i="167"/>
  <c r="UT103" i="167" l="1"/>
  <c r="US96" i="167"/>
  <c r="US97" i="167" s="1"/>
  <c r="US98" i="167" s="1" a="1"/>
  <c r="US98" i="167" s="1"/>
  <c r="UT94" i="167"/>
  <c r="UT96" i="167" l="1"/>
  <c r="UT97" i="167" s="1"/>
  <c r="UT98" i="167" s="1" a="1"/>
  <c r="UT98" i="167" s="1"/>
  <c r="UU94" i="167"/>
  <c r="UU103" i="167"/>
  <c r="UV103" i="167" l="1"/>
  <c r="UV94" i="167"/>
  <c r="UU96" i="167"/>
  <c r="UU97" i="167" s="1"/>
  <c r="UU98" i="167" s="1" a="1"/>
  <c r="UU98" i="167" s="1"/>
  <c r="UV96" i="167" l="1"/>
  <c r="UV97" i="167" s="1"/>
  <c r="UV98" i="167" s="1" a="1"/>
  <c r="UV98" i="167" s="1"/>
  <c r="UW94" i="167"/>
  <c r="UW103" i="167"/>
  <c r="UX103" i="167" l="1"/>
  <c r="UW96" i="167"/>
  <c r="UW97" i="167" s="1"/>
  <c r="UW98" i="167" s="1" a="1"/>
  <c r="UW98" i="167" s="1"/>
  <c r="UX94" i="167"/>
  <c r="UX96" i="167" l="1"/>
  <c r="UX97" i="167" s="1"/>
  <c r="UX98" i="167" s="1" a="1"/>
  <c r="UX98" i="167" s="1"/>
  <c r="UY94" i="167"/>
  <c r="UY103" i="167"/>
  <c r="UZ103" i="167" l="1"/>
  <c r="UY96" i="167"/>
  <c r="UY97" i="167" s="1"/>
  <c r="UY98" i="167" s="1" a="1"/>
  <c r="UY98" i="167" s="1"/>
  <c r="UZ94" i="167"/>
  <c r="UZ96" i="167" l="1"/>
  <c r="UZ97" i="167" s="1"/>
  <c r="UZ98" i="167" s="1" a="1"/>
  <c r="UZ98" i="167" s="1"/>
  <c r="VA94" i="167"/>
  <c r="VA103" i="167"/>
  <c r="VB103" i="167" l="1"/>
  <c r="VA96" i="167"/>
  <c r="VA97" i="167" s="1"/>
  <c r="VA98" i="167" s="1" a="1"/>
  <c r="VA98" i="167" s="1"/>
  <c r="VB94" i="167"/>
  <c r="VB96" i="167" l="1"/>
  <c r="VB97" i="167" s="1"/>
  <c r="VB98" i="167" s="1" a="1"/>
  <c r="VB98" i="167" s="1"/>
  <c r="VC94" i="167"/>
  <c r="VC103" i="167"/>
  <c r="VD103" i="167" l="1"/>
  <c r="VC96" i="167"/>
  <c r="VC97" i="167" s="1"/>
  <c r="VC98" i="167" s="1" a="1"/>
  <c r="VC98" i="167" s="1"/>
  <c r="VD94" i="167"/>
  <c r="VE94" i="167" l="1"/>
  <c r="VD96" i="167"/>
  <c r="VD97" i="167" s="1"/>
  <c r="VD98" i="167" s="1" a="1"/>
  <c r="VD98" i="167" s="1"/>
  <c r="VE103" i="167"/>
  <c r="VF103" i="167" l="1"/>
  <c r="VE96" i="167"/>
  <c r="VE97" i="167" s="1"/>
  <c r="VE98" i="167" s="1" a="1"/>
  <c r="VE98" i="167" s="1"/>
  <c r="VF94" i="167"/>
  <c r="VF96" i="167" l="1"/>
  <c r="VF97" i="167" s="1"/>
  <c r="VF98" i="167" s="1" a="1"/>
  <c r="VF98" i="167" s="1"/>
  <c r="VG94" i="167"/>
  <c r="VG103" i="167"/>
  <c r="VH103" i="167" l="1"/>
  <c r="VG96" i="167"/>
  <c r="VG97" i="167" s="1"/>
  <c r="VG98" i="167" s="1" a="1"/>
  <c r="VG98" i="167" s="1"/>
  <c r="VH94" i="167"/>
  <c r="VH96" i="167" l="1"/>
  <c r="VH97" i="167" s="1"/>
  <c r="VH98" i="167" s="1" a="1"/>
  <c r="VH98" i="167" s="1"/>
  <c r="VI94" i="167"/>
  <c r="VI103" i="167"/>
  <c r="VJ103" i="167" l="1"/>
  <c r="VI96" i="167"/>
  <c r="VI97" i="167" s="1"/>
  <c r="VI98" i="167" s="1" a="1"/>
  <c r="VI98" i="167" s="1"/>
  <c r="VJ94" i="167"/>
  <c r="VJ96" i="167" l="1"/>
  <c r="VJ97" i="167" s="1"/>
  <c r="VJ98" i="167" s="1" a="1"/>
  <c r="VJ98" i="167" s="1"/>
  <c r="VK94" i="167"/>
  <c r="VK103" i="167"/>
  <c r="VL103" i="167" l="1"/>
  <c r="VK96" i="167"/>
  <c r="VK97" i="167" s="1"/>
  <c r="VK98" i="167" s="1" a="1"/>
  <c r="VK98" i="167" s="1"/>
  <c r="VL94" i="167"/>
  <c r="VL96" i="167" l="1"/>
  <c r="VL97" i="167" s="1"/>
  <c r="VL98" i="167" s="1" a="1"/>
  <c r="VL98" i="167" s="1"/>
  <c r="VM94" i="167"/>
  <c r="VM103" i="167"/>
  <c r="VN94" i="167" l="1"/>
  <c r="VM96" i="167"/>
  <c r="VM97" i="167" s="1"/>
  <c r="VM98" i="167" s="1" a="1"/>
  <c r="VM98" i="167" s="1"/>
  <c r="VN103" i="167"/>
  <c r="VO103" i="167" l="1"/>
  <c r="VN96" i="167"/>
  <c r="VN97" i="167" s="1"/>
  <c r="VN98" i="167" s="1" a="1"/>
  <c r="VN98" i="167" s="1"/>
  <c r="VO94" i="167"/>
  <c r="VO96" i="167" l="1"/>
  <c r="VO97" i="167" s="1"/>
  <c r="VO98" i="167" s="1" a="1"/>
  <c r="VO98" i="167" s="1"/>
  <c r="VP94" i="167"/>
  <c r="VP103" i="167"/>
  <c r="VQ103" i="167" l="1"/>
  <c r="VP96" i="167"/>
  <c r="VP97" i="167" s="1"/>
  <c r="VP98" i="167" s="1" a="1"/>
  <c r="VP98" i="167" s="1"/>
  <c r="VQ94" i="167"/>
  <c r="VQ96" i="167" l="1"/>
  <c r="VQ97" i="167" s="1"/>
  <c r="VQ98" i="167" s="1" a="1"/>
  <c r="VQ98" i="167" s="1"/>
  <c r="VR94" i="167"/>
  <c r="VR103" i="167"/>
  <c r="VS103" i="167" l="1"/>
  <c r="VR96" i="167"/>
  <c r="VR97" i="167" s="1"/>
  <c r="VR98" i="167" s="1" a="1"/>
  <c r="VR98" i="167" s="1"/>
  <c r="VS94" i="167"/>
  <c r="VS96" i="167" l="1"/>
  <c r="VS97" i="167" s="1"/>
  <c r="VS98" i="167" s="1" a="1"/>
  <c r="VS98" i="167" s="1"/>
  <c r="VT94" i="167"/>
  <c r="VT103" i="167"/>
  <c r="VU103" i="167" l="1"/>
  <c r="VT96" i="167"/>
  <c r="VT97" i="167" s="1"/>
  <c r="VT98" i="167" s="1" a="1"/>
  <c r="VT98" i="167" s="1"/>
  <c r="VU94" i="167"/>
  <c r="VU96" i="167" l="1"/>
  <c r="VU97" i="167" s="1"/>
  <c r="VU98" i="167" s="1" a="1"/>
  <c r="VU98" i="167" s="1"/>
  <c r="VV94" i="167"/>
  <c r="VV103" i="167"/>
  <c r="VW103" i="167" l="1"/>
  <c r="VV96" i="167"/>
  <c r="VV97" i="167" s="1"/>
  <c r="VV98" i="167" s="1" a="1"/>
  <c r="VV98" i="167" s="1"/>
  <c r="VW94" i="167"/>
  <c r="VW96" i="167" l="1"/>
  <c r="VW97" i="167" s="1"/>
  <c r="VW98" i="167" s="1" a="1"/>
  <c r="VW98" i="167" s="1"/>
  <c r="VX94" i="167"/>
  <c r="VX103" i="167"/>
  <c r="VY103" i="167" l="1"/>
  <c r="VX96" i="167"/>
  <c r="VX97" i="167" s="1"/>
  <c r="VX98" i="167" s="1" a="1"/>
  <c r="VX98" i="167" s="1"/>
  <c r="VY94" i="167"/>
  <c r="VZ94" i="167" l="1"/>
  <c r="VY96" i="167"/>
  <c r="VY97" i="167" s="1"/>
  <c r="VY98" i="167" s="1" a="1"/>
  <c r="VY98" i="167" s="1"/>
  <c r="VZ103" i="167"/>
  <c r="WA103" i="167" l="1"/>
  <c r="VZ96" i="167"/>
  <c r="VZ97" i="167" s="1"/>
  <c r="VZ98" i="167" s="1" a="1"/>
  <c r="VZ98" i="167" s="1"/>
  <c r="WA94" i="167"/>
  <c r="WA96" i="167" l="1"/>
  <c r="WA97" i="167" s="1"/>
  <c r="WA98" i="167" s="1" a="1"/>
  <c r="WA98" i="167" s="1"/>
  <c r="WB94" i="167"/>
  <c r="WB103" i="167"/>
  <c r="WC103" i="167" l="1"/>
  <c r="WB96" i="167"/>
  <c r="WB97" i="167" s="1"/>
  <c r="WB98" i="167" s="1" a="1"/>
  <c r="WB98" i="167" s="1"/>
  <c r="WC94" i="167"/>
  <c r="WC96" i="167" l="1"/>
  <c r="WC97" i="167" s="1"/>
  <c r="WC98" i="167" s="1" a="1"/>
  <c r="WC98" i="167" s="1"/>
  <c r="WD94" i="167"/>
  <c r="WD103" i="167"/>
  <c r="WE103" i="167" l="1"/>
  <c r="WD96" i="167"/>
  <c r="WD97" i="167" s="1"/>
  <c r="WD98" i="167" s="1" a="1"/>
  <c r="WD98" i="167" s="1"/>
  <c r="WE94" i="167"/>
  <c r="WE96" i="167" l="1"/>
  <c r="WE97" i="167" s="1"/>
  <c r="WE98" i="167" s="1" a="1"/>
  <c r="WE98" i="167" s="1"/>
  <c r="WF94" i="167"/>
  <c r="WF103" i="167"/>
  <c r="WG103" i="167" l="1"/>
  <c r="WF96" i="167"/>
  <c r="WF97" i="167" s="1"/>
  <c r="WF98" i="167" s="1" a="1"/>
  <c r="WF98" i="167" s="1"/>
  <c r="WG94" i="167"/>
  <c r="WG96" i="167" l="1"/>
  <c r="WG97" i="167" s="1"/>
  <c r="WG98" i="167" s="1" a="1"/>
  <c r="WG98" i="167" s="1"/>
  <c r="WH94" i="167"/>
  <c r="WH103" i="167"/>
  <c r="WI103" i="167" l="1"/>
  <c r="WH96" i="167"/>
  <c r="WH97" i="167" s="1"/>
  <c r="WH98" i="167" s="1" a="1"/>
  <c r="WH98" i="167" s="1"/>
  <c r="WI94" i="167"/>
  <c r="WI96" i="167" l="1"/>
  <c r="WI97" i="167" s="1"/>
  <c r="WI98" i="167" s="1" a="1"/>
  <c r="WI98" i="167" s="1"/>
  <c r="WJ94" i="167"/>
  <c r="WJ103" i="167"/>
  <c r="WK103" i="167" l="1"/>
  <c r="WJ96" i="167"/>
  <c r="WJ97" i="167" s="1"/>
  <c r="WJ98" i="167" s="1" a="1"/>
  <c r="WJ98" i="167" s="1"/>
  <c r="WK94" i="167"/>
  <c r="WL94" i="167" l="1"/>
  <c r="WK96" i="167"/>
  <c r="WK97" i="167" s="1"/>
  <c r="WK98" i="167" s="1" a="1"/>
  <c r="WK98" i="167" s="1"/>
  <c r="WL103" i="167"/>
  <c r="WM103" i="167" l="1"/>
  <c r="WL96" i="167"/>
  <c r="WL97" i="167" s="1"/>
  <c r="WL98" i="167" s="1" a="1"/>
  <c r="WL98" i="167" s="1"/>
  <c r="WM94" i="167"/>
  <c r="WM96" i="167" l="1"/>
  <c r="WM97" i="167" s="1"/>
  <c r="WM98" i="167" s="1" a="1"/>
  <c r="WM98" i="167" s="1"/>
  <c r="WN94" i="167"/>
  <c r="WN103" i="167"/>
  <c r="WO103" i="167" l="1"/>
  <c r="WN96" i="167"/>
  <c r="WN97" i="167" s="1"/>
  <c r="WN98" i="167" s="1" a="1"/>
  <c r="WN98" i="167" s="1"/>
  <c r="WO94" i="167"/>
  <c r="WO96" i="167" l="1"/>
  <c r="WO97" i="167" s="1"/>
  <c r="WO98" i="167" s="1" a="1"/>
  <c r="WO98" i="167" s="1"/>
  <c r="WP94" i="167"/>
  <c r="WP103" i="167"/>
  <c r="WQ103" i="167" l="1"/>
  <c r="WP96" i="167"/>
  <c r="WP97" i="167" s="1"/>
  <c r="WP98" i="167" s="1" a="1"/>
  <c r="WP98" i="167" s="1"/>
  <c r="WQ94" i="167"/>
  <c r="WQ96" i="167" l="1"/>
  <c r="WQ97" i="167" s="1"/>
  <c r="WQ98" i="167" s="1" a="1"/>
  <c r="WQ98" i="167" s="1"/>
  <c r="WR94" i="167"/>
  <c r="WR103" i="167"/>
  <c r="WS103" i="167" l="1"/>
  <c r="WR96" i="167"/>
  <c r="WR97" i="167" s="1"/>
  <c r="WR98" i="167" s="1" a="1"/>
  <c r="WR98" i="167" s="1"/>
  <c r="WS94" i="167"/>
  <c r="WS96" i="167" l="1"/>
  <c r="WS97" i="167" s="1"/>
  <c r="WS98" i="167" s="1" a="1"/>
  <c r="WS98" i="167" s="1"/>
  <c r="WT94" i="167"/>
  <c r="WT103" i="167"/>
  <c r="WU103" i="167" l="1"/>
  <c r="WT96" i="167"/>
  <c r="WT97" i="167" s="1"/>
  <c r="WT98" i="167" s="1" a="1"/>
  <c r="WT98" i="167" s="1"/>
  <c r="WU94" i="167"/>
  <c r="WU96" i="167" l="1"/>
  <c r="WU97" i="167" s="1"/>
  <c r="WU98" i="167" s="1" a="1"/>
  <c r="WU98" i="167" s="1"/>
  <c r="WV94" i="167"/>
  <c r="WV103" i="167"/>
  <c r="WW103" i="167" l="1"/>
  <c r="WV96" i="167"/>
  <c r="WV97" i="167" s="1"/>
  <c r="WV98" i="167" s="1" a="1"/>
  <c r="WV98" i="167" s="1"/>
  <c r="WW94" i="167"/>
  <c r="WX94" i="167" l="1"/>
  <c r="WW96" i="167"/>
  <c r="WW97" i="167" s="1"/>
  <c r="WW98" i="167" s="1" a="1"/>
  <c r="WW98" i="167" s="1"/>
  <c r="WX103" i="167"/>
  <c r="WY103" i="167" l="1"/>
  <c r="WX96" i="167"/>
  <c r="WX97" i="167" s="1"/>
  <c r="WX98" i="167" s="1" a="1"/>
  <c r="WX98" i="167" s="1"/>
  <c r="WY94" i="167"/>
  <c r="WY96" i="167" l="1"/>
  <c r="WY97" i="167" s="1"/>
  <c r="WY98" i="167" s="1" a="1"/>
  <c r="WY98" i="167" s="1"/>
  <c r="WZ94" i="167"/>
  <c r="WZ103" i="167"/>
  <c r="XA103" i="167" l="1"/>
  <c r="WZ96" i="167"/>
  <c r="WZ97" i="167" s="1"/>
  <c r="WZ98" i="167" s="1" a="1"/>
  <c r="WZ98" i="167" s="1"/>
  <c r="XA94" i="167"/>
  <c r="XA96" i="167" l="1"/>
  <c r="XA97" i="167" s="1"/>
  <c r="XA98" i="167" s="1" a="1"/>
  <c r="XA98" i="167" s="1"/>
  <c r="XB94" i="167"/>
  <c r="XB103" i="167"/>
  <c r="XC103" i="167" l="1"/>
  <c r="XB96" i="167"/>
  <c r="XB97" i="167" s="1"/>
  <c r="XB98" i="167" s="1" a="1"/>
  <c r="XB98" i="167" s="1"/>
  <c r="XC94" i="167"/>
  <c r="XC96" i="167" l="1"/>
  <c r="XC97" i="167" s="1"/>
  <c r="XC98" i="167" s="1" a="1"/>
  <c r="XC98" i="167" s="1"/>
  <c r="XD94" i="167"/>
  <c r="XD103" i="167"/>
  <c r="XE103" i="167" l="1"/>
  <c r="XD96" i="167"/>
  <c r="XD97" i="167" s="1"/>
  <c r="XD98" i="167" s="1" a="1"/>
  <c r="XD98" i="167" s="1"/>
  <c r="XE94" i="167"/>
  <c r="XE96" i="167" l="1"/>
  <c r="XE97" i="167" s="1"/>
  <c r="XE98" i="167" s="1" a="1"/>
  <c r="XE98" i="167" s="1"/>
  <c r="XF94" i="167"/>
  <c r="XF103" i="167"/>
  <c r="XG103" i="167" l="1"/>
  <c r="XF96" i="167"/>
  <c r="XF97" i="167" s="1"/>
  <c r="XF98" i="167" s="1" a="1"/>
  <c r="XF98" i="167" s="1"/>
  <c r="XG94" i="167"/>
  <c r="XG96" i="167" l="1"/>
  <c r="XG97" i="167" s="1"/>
  <c r="XG98" i="167" s="1" a="1"/>
  <c r="XG98" i="167" s="1"/>
  <c r="XH94" i="167"/>
  <c r="XH103" i="167"/>
  <c r="XI103" i="167" l="1"/>
  <c r="XH96" i="167"/>
  <c r="XH97" i="167" s="1"/>
  <c r="XH98" i="167" s="1" a="1"/>
  <c r="XH98" i="167" s="1"/>
  <c r="XI94" i="167"/>
  <c r="XJ94" i="167" l="1"/>
  <c r="XI96" i="167"/>
  <c r="XI97" i="167" s="1"/>
  <c r="XI98" i="167" s="1" a="1"/>
  <c r="XI98" i="167" s="1"/>
  <c r="XJ103" i="167"/>
  <c r="XK103" i="167" l="1"/>
  <c r="XJ96" i="167"/>
  <c r="XJ97" i="167" s="1"/>
  <c r="XJ98" i="167" s="1" a="1"/>
  <c r="XJ98" i="167" s="1"/>
  <c r="XK94" i="167"/>
  <c r="XK96" i="167" l="1"/>
  <c r="XK97" i="167" s="1"/>
  <c r="XK98" i="167" s="1" a="1"/>
  <c r="XK98" i="167" s="1"/>
  <c r="XL94" i="167"/>
  <c r="XL103" i="167"/>
  <c r="XL96" i="167" l="1"/>
  <c r="XL97" i="167" s="1"/>
  <c r="XL98" i="167" s="1" a="1"/>
  <c r="XL98" i="167" s="1"/>
  <c r="XM94" i="167"/>
  <c r="XM103" i="167"/>
  <c r="XM96" i="167" l="1"/>
  <c r="XM97" i="167" s="1"/>
  <c r="XM98" i="167" s="1" a="1"/>
  <c r="XM98" i="167" s="1"/>
  <c r="XN94" i="167"/>
  <c r="XN103" i="167"/>
  <c r="XO103" i="167" l="1"/>
  <c r="XN96" i="167"/>
  <c r="XN97" i="167" s="1"/>
  <c r="XN98" i="167" s="1" a="1"/>
  <c r="XN98" i="167" s="1"/>
  <c r="XO94" i="167"/>
  <c r="XP94" i="167" l="1"/>
  <c r="XO96" i="167"/>
  <c r="XO97" i="167" s="1"/>
  <c r="XO98" i="167" s="1" a="1"/>
  <c r="XO98" i="167" s="1"/>
  <c r="XP103" i="167"/>
  <c r="XQ103" i="167" l="1"/>
  <c r="XP96" i="167"/>
  <c r="XP97" i="167" s="1"/>
  <c r="XP98" i="167" s="1" a="1"/>
  <c r="XP98" i="167" s="1"/>
  <c r="XQ94" i="167"/>
  <c r="XQ96" i="167" l="1"/>
  <c r="XQ97" i="167" s="1"/>
  <c r="XQ98" i="167" s="1" a="1"/>
  <c r="XQ98" i="167" s="1"/>
  <c r="XR94" i="167"/>
  <c r="XR103" i="167"/>
  <c r="XS103" i="167" l="1"/>
  <c r="XR96" i="167"/>
  <c r="XR97" i="167" s="1"/>
  <c r="XR98" i="167" s="1" a="1"/>
  <c r="XR98" i="167" s="1"/>
  <c r="XS94" i="167"/>
  <c r="XS96" i="167" l="1"/>
  <c r="XS97" i="167" s="1"/>
  <c r="XS98" i="167" s="1" a="1"/>
  <c r="XS98" i="167" s="1"/>
  <c r="XT94" i="167"/>
  <c r="XT103" i="167"/>
  <c r="XU103" i="167" l="1"/>
  <c r="XU94" i="167"/>
  <c r="XT96" i="167"/>
  <c r="XT97" i="167" s="1"/>
  <c r="XT98" i="167" s="1" a="1"/>
  <c r="XT98" i="167" s="1"/>
  <c r="XV103" i="167" l="1"/>
  <c r="XU96" i="167"/>
  <c r="XU97" i="167" s="1"/>
  <c r="XU98" i="167" s="1" a="1"/>
  <c r="XU98" i="167" s="1"/>
  <c r="XV94" i="167"/>
  <c r="XV96" i="167" l="1"/>
  <c r="XV97" i="167" s="1"/>
  <c r="XV98" i="167" s="1" a="1"/>
  <c r="XV98" i="167" s="1"/>
  <c r="XW94" i="167"/>
  <c r="XW103" i="167"/>
  <c r="XX103" i="167" l="1"/>
  <c r="XX94" i="167"/>
  <c r="XW96" i="167"/>
  <c r="XW97" i="167" s="1"/>
  <c r="XW98" i="167" s="1" a="1"/>
  <c r="XW98" i="167" s="1"/>
  <c r="XX96" i="167" l="1"/>
  <c r="XX97" i="167" s="1"/>
  <c r="XX98" i="167" s="1" a="1"/>
  <c r="XX98" i="167" s="1"/>
  <c r="XY94" i="167"/>
  <c r="XY103" i="167"/>
  <c r="XZ103" i="167" l="1"/>
  <c r="XY96" i="167"/>
  <c r="XY97" i="167" s="1"/>
  <c r="XY98" i="167" s="1" a="1"/>
  <c r="XY98" i="167" s="1"/>
  <c r="XZ94" i="167"/>
  <c r="YA94" i="167" l="1"/>
  <c r="XZ96" i="167"/>
  <c r="XZ97" i="167" s="1"/>
  <c r="XZ98" i="167" s="1" a="1"/>
  <c r="XZ98" i="167" s="1"/>
  <c r="YA103" i="167"/>
  <c r="YB103" i="167" l="1"/>
  <c r="YB94" i="167"/>
  <c r="YA96" i="167"/>
  <c r="YA97" i="167" s="1"/>
  <c r="YA98" i="167" s="1" a="1"/>
  <c r="YA98" i="167" s="1"/>
  <c r="YC103" i="167" l="1"/>
  <c r="YB96" i="167"/>
  <c r="YB97" i="167" s="1"/>
  <c r="YB98" i="167" s="1" a="1"/>
  <c r="YB98" i="167" s="1"/>
  <c r="YC94" i="167"/>
  <c r="YC96" i="167" l="1"/>
  <c r="YC97" i="167" s="1"/>
  <c r="YC98" i="167" s="1" a="1"/>
  <c r="YC98" i="167" s="1"/>
  <c r="YD94" i="167"/>
  <c r="YD103" i="167"/>
  <c r="YE103" i="167" l="1"/>
  <c r="YD96" i="167"/>
  <c r="YD97" i="167" s="1"/>
  <c r="YD98" i="167" s="1" a="1"/>
  <c r="YD98" i="167" s="1"/>
  <c r="YE94" i="167"/>
  <c r="YE96" i="167" l="1"/>
  <c r="YE97" i="167" s="1"/>
  <c r="YE98" i="167" s="1" a="1"/>
  <c r="YE98" i="167" s="1"/>
  <c r="YF94" i="167"/>
  <c r="YF103" i="167"/>
  <c r="YG103" i="167" l="1"/>
  <c r="YF96" i="167"/>
  <c r="YF97" i="167" s="1"/>
  <c r="YF98" i="167" s="1" a="1"/>
  <c r="YF98" i="167" s="1"/>
  <c r="YG94" i="167"/>
  <c r="YH94" i="167" l="1"/>
  <c r="YG96" i="167"/>
  <c r="YG97" i="167" s="1"/>
  <c r="YG98" i="167" s="1" a="1"/>
  <c r="YG98" i="167" s="1"/>
  <c r="YH103" i="167"/>
  <c r="YI103" i="167" l="1"/>
  <c r="YH96" i="167"/>
  <c r="YH97" i="167" s="1"/>
  <c r="YH98" i="167" s="1" a="1"/>
  <c r="YH98" i="167" s="1"/>
  <c r="YI94" i="167"/>
  <c r="YI96" i="167" l="1"/>
  <c r="YI97" i="167" s="1"/>
  <c r="YI98" i="167" s="1" a="1"/>
  <c r="YI98" i="167" s="1"/>
  <c r="YJ94" i="167"/>
  <c r="YJ103" i="167"/>
  <c r="YK103" i="167" l="1"/>
  <c r="YJ96" i="167"/>
  <c r="YJ97" i="167" s="1"/>
  <c r="YJ98" i="167" s="1" a="1"/>
  <c r="YJ98" i="167" s="1"/>
  <c r="YK94" i="167"/>
  <c r="YK96" i="167" l="1"/>
  <c r="YK97" i="167" s="1"/>
  <c r="YK98" i="167" s="1" a="1"/>
  <c r="YK98" i="167" s="1"/>
  <c r="YL94" i="167"/>
  <c r="YL103" i="167"/>
  <c r="YM103" i="167" l="1"/>
  <c r="YL96" i="167"/>
  <c r="YL97" i="167" s="1"/>
  <c r="YL98" i="167" s="1" a="1"/>
  <c r="YL98" i="167" s="1"/>
  <c r="YM94" i="167"/>
  <c r="YN94" i="167" l="1"/>
  <c r="YM96" i="167"/>
  <c r="YM97" i="167" s="1"/>
  <c r="YM98" i="167" s="1" a="1"/>
  <c r="YM98" i="167" s="1"/>
  <c r="YN103" i="167"/>
  <c r="YO103" i="167" l="1"/>
  <c r="YN96" i="167"/>
  <c r="YN97" i="167" s="1"/>
  <c r="YN98" i="167" s="1" a="1"/>
  <c r="YN98" i="167" s="1"/>
  <c r="YO94" i="167"/>
  <c r="YP94" i="167" l="1"/>
  <c r="YO96" i="167"/>
  <c r="YO97" i="167" s="1"/>
  <c r="YO98" i="167" s="1" a="1"/>
  <c r="YO98" i="167" s="1"/>
  <c r="YP103" i="167"/>
  <c r="YQ103" i="167" l="1"/>
  <c r="YP96" i="167"/>
  <c r="YP97" i="167" s="1"/>
  <c r="YP98" i="167" s="1" a="1"/>
  <c r="YP98" i="167" s="1"/>
  <c r="YQ94" i="167"/>
  <c r="YQ96" i="167" l="1"/>
  <c r="YQ97" i="167" s="1"/>
  <c r="YQ98" i="167" s="1" a="1"/>
  <c r="YQ98" i="167" s="1"/>
  <c r="YR94" i="167"/>
  <c r="YR103" i="167"/>
  <c r="YR96" i="167" l="1"/>
  <c r="YR97" i="167" s="1"/>
  <c r="YR98" i="167" s="1" a="1"/>
  <c r="YR98" i="167" s="1"/>
  <c r="YS94" i="167"/>
  <c r="YS103" i="167"/>
  <c r="YS96" i="167" l="1"/>
  <c r="YS97" i="167" s="1"/>
  <c r="YS98" i="167" s="1" a="1"/>
  <c r="YS98" i="167" s="1"/>
  <c r="YT94" i="167"/>
  <c r="YT103" i="167"/>
  <c r="YU103" i="167" l="1"/>
  <c r="YT96" i="167"/>
  <c r="YT97" i="167" s="1"/>
  <c r="YT98" i="167" s="1" a="1"/>
  <c r="YT98" i="167" s="1"/>
  <c r="YU94" i="167"/>
  <c r="YU96" i="167" l="1"/>
  <c r="YU97" i="167" s="1"/>
  <c r="YU98" i="167" s="1" a="1"/>
  <c r="YU98" i="167" s="1"/>
  <c r="YV94" i="167"/>
  <c r="YV103" i="167"/>
  <c r="YW103" i="167" l="1"/>
  <c r="YV96" i="167"/>
  <c r="YV97" i="167" s="1"/>
  <c r="YV98" i="167" s="1" a="1"/>
  <c r="YV98" i="167" s="1"/>
  <c r="YW94" i="167"/>
  <c r="YW96" i="167" l="1"/>
  <c r="YW97" i="167" s="1"/>
  <c r="YW98" i="167" s="1" a="1"/>
  <c r="YW98" i="167" s="1"/>
  <c r="YX94" i="167"/>
  <c r="YX103" i="167"/>
  <c r="YY94" i="167" l="1"/>
  <c r="YX96" i="167"/>
  <c r="YX97" i="167" s="1"/>
  <c r="YX98" i="167" s="1" a="1"/>
  <c r="YX98" i="167" s="1"/>
  <c r="YY103" i="167"/>
  <c r="YZ103" i="167" l="1"/>
  <c r="YY96" i="167"/>
  <c r="YY97" i="167" s="1"/>
  <c r="YY98" i="167" s="1" a="1"/>
  <c r="YY98" i="167" s="1"/>
  <c r="YZ94" i="167"/>
  <c r="YZ96" i="167" l="1"/>
  <c r="YZ97" i="167" s="1"/>
  <c r="YZ98" i="167" s="1" a="1"/>
  <c r="YZ98" i="167" s="1"/>
  <c r="ZA94" i="167"/>
  <c r="ZA103" i="167"/>
  <c r="ZB94" i="167" l="1"/>
  <c r="ZA96" i="167"/>
  <c r="ZA97" i="167" s="1"/>
  <c r="ZA98" i="167" s="1" a="1"/>
  <c r="ZA98" i="167" s="1"/>
  <c r="ZB103" i="167"/>
  <c r="ZC103" i="167" l="1"/>
  <c r="ZB96" i="167"/>
  <c r="ZB97" i="167" s="1"/>
  <c r="ZB98" i="167" s="1" a="1"/>
  <c r="ZB98" i="167" s="1"/>
  <c r="ZC94" i="167"/>
  <c r="ZC96" i="167" l="1"/>
  <c r="ZC97" i="167" s="1"/>
  <c r="ZC98" i="167" s="1" a="1"/>
  <c r="ZC98" i="167" s="1"/>
  <c r="ZD94" i="167"/>
  <c r="ZD103" i="167"/>
  <c r="ZE94" i="167" l="1"/>
  <c r="ZD96" i="167"/>
  <c r="ZD97" i="167" s="1"/>
  <c r="ZD98" i="167" s="1" a="1"/>
  <c r="ZD98" i="167" s="1"/>
  <c r="ZE103" i="167"/>
  <c r="ZF103" i="167" l="1"/>
  <c r="ZF94" i="167"/>
  <c r="ZE96" i="167"/>
  <c r="ZE97" i="167" s="1"/>
  <c r="ZE98" i="167" s="1" a="1"/>
  <c r="ZE98" i="167" s="1"/>
  <c r="ZF96" i="167" l="1"/>
  <c r="ZF97" i="167" s="1"/>
  <c r="ZF98" i="167" s="1" a="1"/>
  <c r="ZF98" i="167" s="1"/>
  <c r="ZG94" i="167"/>
  <c r="ZG103" i="167"/>
  <c r="ZH94" i="167" l="1"/>
  <c r="ZG96" i="167"/>
  <c r="ZG97" i="167" s="1"/>
  <c r="ZG98" i="167" s="1" a="1"/>
  <c r="ZG98" i="167" s="1"/>
  <c r="ZH103" i="167"/>
  <c r="ZI103" i="167" l="1"/>
  <c r="ZH96" i="167"/>
  <c r="ZH97" i="167" s="1"/>
  <c r="ZH98" i="167" s="1" a="1"/>
  <c r="ZH98" i="167" s="1"/>
  <c r="ZI94" i="167"/>
  <c r="ZI96" i="167" l="1"/>
  <c r="ZI97" i="167" s="1"/>
  <c r="ZI98" i="167" s="1" a="1"/>
  <c r="ZI98" i="167" s="1"/>
  <c r="ZJ94" i="167"/>
  <c r="ZJ103" i="167"/>
  <c r="ZK103" i="167" l="1"/>
  <c r="ZK94" i="167"/>
  <c r="ZJ96" i="167"/>
  <c r="ZJ97" i="167" s="1"/>
  <c r="ZJ98" i="167" s="1" a="1"/>
  <c r="ZJ98" i="167" s="1"/>
  <c r="ZK96" i="167" l="1"/>
  <c r="ZK97" i="167" s="1"/>
  <c r="ZK98" i="167" s="1" a="1"/>
  <c r="ZK98" i="167" s="1"/>
  <c r="ZL94" i="167"/>
  <c r="ZL103" i="167"/>
  <c r="ZL96" i="167" l="1"/>
  <c r="ZL97" i="167" s="1"/>
  <c r="ZL98" i="167" s="1" a="1"/>
  <c r="ZL98" i="167" s="1"/>
  <c r="ZM94" i="167"/>
  <c r="ZM103" i="167"/>
  <c r="ZN103" i="167" l="1"/>
  <c r="ZN94" i="167"/>
  <c r="ZM96" i="167"/>
  <c r="ZM97" i="167" s="1"/>
  <c r="ZM98" i="167" s="1" a="1"/>
  <c r="ZM98" i="167" s="1"/>
  <c r="ZO94" i="167" l="1"/>
  <c r="ZN96" i="167"/>
  <c r="ZN97" i="167" s="1"/>
  <c r="ZN98" i="167" s="1" a="1"/>
  <c r="ZN98" i="167" s="1"/>
  <c r="ZO103" i="167"/>
  <c r="ZP103" i="167" l="1"/>
  <c r="ZO96" i="167"/>
  <c r="ZO97" i="167" s="1"/>
  <c r="ZO98" i="167" s="1" a="1"/>
  <c r="ZO98" i="167" s="1"/>
  <c r="ZP94" i="167"/>
  <c r="ZQ94" i="167" l="1"/>
  <c r="ZP96" i="167"/>
  <c r="ZP97" i="167" s="1"/>
  <c r="ZP98" i="167" s="1" a="1"/>
  <c r="ZP98" i="167" s="1"/>
  <c r="ZQ103" i="167"/>
  <c r="ZR103" i="167" l="1"/>
  <c r="ZQ96" i="167"/>
  <c r="ZQ97" i="167" s="1"/>
  <c r="ZQ98" i="167" s="1" a="1"/>
  <c r="ZQ98" i="167" s="1"/>
  <c r="ZR94" i="167"/>
  <c r="ZS94" i="167" l="1"/>
  <c r="ZR96" i="167"/>
  <c r="ZR97" i="167" s="1"/>
  <c r="ZR98" i="167" s="1" a="1"/>
  <c r="ZR98" i="167" s="1"/>
  <c r="ZS103" i="167"/>
  <c r="ZT103" i="167" l="1"/>
  <c r="ZT94" i="167"/>
  <c r="ZS96" i="167"/>
  <c r="ZS97" i="167" s="1"/>
  <c r="ZS98" i="167" s="1" a="1"/>
  <c r="ZS98" i="167" s="1"/>
  <c r="ZT96" i="167" l="1"/>
  <c r="ZT97" i="167" s="1"/>
  <c r="ZT98" i="167" s="1" a="1"/>
  <c r="ZT98" i="167" s="1"/>
  <c r="ZU94" i="167"/>
  <c r="ZU103" i="167"/>
  <c r="ZV103" i="167" l="1"/>
  <c r="ZU96" i="167"/>
  <c r="ZU97" i="167" s="1"/>
  <c r="ZU98" i="167" s="1" a="1"/>
  <c r="ZU98" i="167" s="1"/>
  <c r="ZV94" i="167"/>
  <c r="ZW94" i="167" l="1"/>
  <c r="ZV96" i="167"/>
  <c r="ZV97" i="167" s="1"/>
  <c r="ZV98" i="167" s="1" a="1"/>
  <c r="ZV98" i="167" s="1"/>
  <c r="ZW103" i="167"/>
  <c r="ZX103" i="167" l="1"/>
  <c r="ZW96" i="167"/>
  <c r="ZW97" i="167" s="1"/>
  <c r="ZW98" i="167" s="1" a="1"/>
  <c r="ZW98" i="167" s="1"/>
  <c r="ZX94" i="167"/>
  <c r="ZX96" i="167" l="1"/>
  <c r="ZX97" i="167" s="1"/>
  <c r="ZX98" i="167" s="1" a="1"/>
  <c r="ZX98" i="167" s="1"/>
  <c r="ZY94" i="167"/>
  <c r="ZY103" i="167"/>
  <c r="ZZ103" i="167" l="1"/>
  <c r="ZZ94" i="167"/>
  <c r="ZY96" i="167"/>
  <c r="ZY97" i="167" s="1"/>
  <c r="ZY98" i="167" s="1" a="1"/>
  <c r="ZY98" i="167" s="1"/>
  <c r="AAA94" i="167" l="1"/>
  <c r="ZZ96" i="167"/>
  <c r="ZZ97" i="167" s="1"/>
  <c r="ZZ98" i="167" s="1" a="1"/>
  <c r="ZZ98" i="167" s="1"/>
  <c r="AAA103" i="167"/>
  <c r="AAB103" i="167" l="1"/>
  <c r="AAA96" i="167"/>
  <c r="AAA97" i="167" s="1"/>
  <c r="AAA98" i="167" s="1" a="1"/>
  <c r="AAA98" i="167" s="1"/>
  <c r="AAB94" i="167"/>
  <c r="AAC94" i="167" l="1"/>
  <c r="AAB96" i="167"/>
  <c r="AAB97" i="167" s="1"/>
  <c r="AAB98" i="167" s="1" a="1"/>
  <c r="AAB98" i="167" s="1"/>
  <c r="AAC103" i="167"/>
  <c r="AAD103" i="167" l="1"/>
  <c r="AAC96" i="167"/>
  <c r="AAC97" i="167" s="1"/>
  <c r="AAC98" i="167" s="1" a="1"/>
  <c r="AAC98" i="167" s="1"/>
  <c r="AAD94" i="167"/>
  <c r="AAE94" i="167" l="1"/>
  <c r="AAD96" i="167"/>
  <c r="AAD97" i="167" s="1"/>
  <c r="AAD98" i="167" s="1" a="1"/>
  <c r="AAD98" i="167" s="1"/>
  <c r="AAE103" i="167"/>
  <c r="AAF103" i="167" l="1"/>
  <c r="AAF94" i="167"/>
  <c r="AAE96" i="167"/>
  <c r="AAE97" i="167" s="1"/>
  <c r="AAE98" i="167" s="1" a="1"/>
  <c r="AAE98" i="167" s="1"/>
  <c r="AAF96" i="167" l="1"/>
  <c r="AAF97" i="167" s="1"/>
  <c r="AAF98" i="167" s="1" a="1"/>
  <c r="AAF98" i="167" s="1"/>
  <c r="AAG94" i="167"/>
  <c r="AAG103" i="167"/>
  <c r="AAG96" i="167" l="1"/>
  <c r="AAG97" i="167" s="1"/>
  <c r="AAG98" i="167" s="1" a="1"/>
  <c r="AAG98" i="167" s="1"/>
  <c r="AAH94" i="167"/>
  <c r="AAH103" i="167"/>
  <c r="AAI103" i="167" l="1"/>
  <c r="AAI94" i="167"/>
  <c r="AAH96" i="167"/>
  <c r="AAH97" i="167" s="1"/>
  <c r="AAH98" i="167" s="1" a="1"/>
  <c r="AAH98" i="167" s="1"/>
  <c r="AAI96" i="167" l="1"/>
  <c r="AAI97" i="167" s="1"/>
  <c r="AAI98" i="167" s="1" a="1"/>
  <c r="AAI98" i="167" s="1"/>
  <c r="AAJ94" i="167"/>
  <c r="AAJ103" i="167"/>
  <c r="AAK103" i="167" l="1"/>
  <c r="AAJ96" i="167"/>
  <c r="AAJ97" i="167" s="1"/>
  <c r="AAJ98" i="167" s="1" a="1"/>
  <c r="AAJ98" i="167" s="1"/>
  <c r="AAK94" i="167"/>
  <c r="AAL94" i="167" l="1"/>
  <c r="AAK96" i="167"/>
  <c r="AAK97" i="167" s="1"/>
  <c r="AAK98" i="167" s="1" a="1"/>
  <c r="AAK98" i="167" s="1"/>
  <c r="AAL103" i="167"/>
  <c r="AAM103" i="167" l="1"/>
  <c r="AAM94" i="167"/>
  <c r="AAL96" i="167"/>
  <c r="AAL97" i="167" s="1"/>
  <c r="AAL98" i="167" s="1" a="1"/>
  <c r="AAL98" i="167" s="1"/>
  <c r="AAM96" i="167" l="1"/>
  <c r="AAM97" i="167" s="1"/>
  <c r="AAM98" i="167" s="1" a="1"/>
  <c r="AAM98" i="167" s="1"/>
  <c r="AAN94" i="167"/>
  <c r="AAN103" i="167"/>
  <c r="AAO94" i="167" l="1"/>
  <c r="AAN96" i="167"/>
  <c r="AAN97" i="167" s="1"/>
  <c r="AAN98" i="167" s="1" a="1"/>
  <c r="AAN98" i="167" s="1"/>
  <c r="AAO103" i="167"/>
  <c r="AAP103" i="167" l="1"/>
  <c r="AAO96" i="167"/>
  <c r="AAO97" i="167" s="1"/>
  <c r="AAO98" i="167" s="1" a="1"/>
  <c r="AAO98" i="167" s="1"/>
  <c r="AAP94" i="167"/>
  <c r="AAQ94" i="167" l="1"/>
  <c r="AAP96" i="167"/>
  <c r="AAP97" i="167" s="1"/>
  <c r="AAP98" i="167" s="1" a="1"/>
  <c r="AAP98" i="167" s="1"/>
  <c r="AAQ103" i="167"/>
  <c r="AAR103" i="167" l="1"/>
  <c r="AAR94" i="167"/>
  <c r="AAQ96" i="167"/>
  <c r="AAQ97" i="167" s="1"/>
  <c r="AAQ98" i="167" s="1" a="1"/>
  <c r="AAQ98" i="167" s="1"/>
  <c r="AAR96" i="167" l="1"/>
  <c r="AAR97" i="167" s="1"/>
  <c r="AAR98" i="167" s="1" a="1"/>
  <c r="AAR98" i="167" s="1"/>
  <c r="AAS94" i="167"/>
  <c r="AAS103" i="167"/>
  <c r="AAT103" i="167" l="1"/>
  <c r="AAS96" i="167"/>
  <c r="AAS97" i="167" s="1"/>
  <c r="AAS98" i="167" s="1" a="1"/>
  <c r="AAS98" i="167" s="1"/>
  <c r="AAT94" i="167"/>
  <c r="AAU94" i="167" l="1"/>
  <c r="AAT96" i="167"/>
  <c r="AAT97" i="167" s="1"/>
  <c r="AAT98" i="167" s="1" a="1"/>
  <c r="AAT98" i="167" s="1"/>
  <c r="AAU103" i="167"/>
  <c r="AAV103" i="167" l="1"/>
  <c r="AAU96" i="167"/>
  <c r="AAU97" i="167" s="1"/>
  <c r="AAU98" i="167" s="1" a="1"/>
  <c r="AAU98" i="167" s="1"/>
  <c r="AAV94" i="167"/>
  <c r="AAV96" i="167" l="1"/>
  <c r="AAV97" i="167" s="1"/>
  <c r="AAV98" i="167" s="1" a="1"/>
  <c r="AAV98" i="167" s="1"/>
  <c r="AAW94" i="167"/>
  <c r="AAW103" i="167"/>
  <c r="AAX94" i="167" l="1"/>
  <c r="AAW96" i="167"/>
  <c r="AAW97" i="167" s="1"/>
  <c r="AAW98" i="167" s="1" a="1"/>
  <c r="AAW98" i="167" s="1"/>
  <c r="AAX103" i="167"/>
  <c r="AAY103" i="167" l="1"/>
  <c r="AAY94" i="167"/>
  <c r="AAX96" i="167"/>
  <c r="AAX97" i="167" s="1"/>
  <c r="AAX98" i="167" s="1" a="1"/>
  <c r="AAX98" i="167" s="1"/>
  <c r="AAY96" i="167" l="1"/>
  <c r="AAY97" i="167" s="1"/>
  <c r="AAY98" i="167" s="1" a="1"/>
  <c r="AAY98" i="167" s="1"/>
  <c r="AAZ94" i="167"/>
  <c r="AAZ103" i="167"/>
  <c r="ABA94" i="167" l="1"/>
  <c r="AAZ96" i="167"/>
  <c r="AAZ97" i="167" s="1"/>
  <c r="AAZ98" i="167" s="1" a="1"/>
  <c r="AAZ98" i="167" s="1"/>
  <c r="ABA103" i="167"/>
  <c r="ABB103" i="167" l="1"/>
  <c r="ABA96" i="167"/>
  <c r="ABA97" i="167" s="1"/>
  <c r="ABA98" i="167" s="1" a="1"/>
  <c r="ABA98" i="167" s="1"/>
  <c r="ABB94" i="167"/>
  <c r="ABC94" i="167" l="1"/>
  <c r="ABB96" i="167"/>
  <c r="ABB97" i="167" s="1"/>
  <c r="ABB98" i="167" s="1" a="1"/>
  <c r="ABB98" i="167" s="1"/>
  <c r="ABC103" i="167"/>
  <c r="ABD103" i="167" l="1"/>
  <c r="ABD94" i="167"/>
  <c r="ABC96" i="167"/>
  <c r="ABC97" i="167" s="1"/>
  <c r="ABC98" i="167" s="1" a="1"/>
  <c r="ABC98" i="167" s="1"/>
  <c r="ABD96" i="167" l="1"/>
  <c r="ABD97" i="167" s="1"/>
  <c r="ABD98" i="167" s="1" a="1"/>
  <c r="ABD98" i="167" s="1"/>
  <c r="ABE94" i="167"/>
  <c r="ABE103" i="167"/>
  <c r="ABF103" i="167" l="1"/>
  <c r="ABE96" i="167"/>
  <c r="ABE97" i="167" s="1"/>
  <c r="ABE98" i="167" s="1" a="1"/>
  <c r="ABE98" i="167" s="1"/>
  <c r="ABF94" i="167"/>
  <c r="ABG94" i="167" l="1"/>
  <c r="ABF96" i="167"/>
  <c r="ABF97" i="167" s="1"/>
  <c r="ABF98" i="167" s="1" a="1"/>
  <c r="ABF98" i="167" s="1"/>
  <c r="ABG103" i="167"/>
  <c r="ABH103" i="167" l="1"/>
  <c r="ABG96" i="167"/>
  <c r="ABG97" i="167" s="1"/>
  <c r="ABG98" i="167" s="1" a="1"/>
  <c r="ABG98" i="167" s="1"/>
  <c r="ABH94" i="167"/>
  <c r="ABH96" i="167" l="1"/>
  <c r="ABH97" i="167" s="1"/>
  <c r="ABH98" i="167" s="1" a="1"/>
  <c r="ABH98" i="167" s="1"/>
  <c r="ABI94" i="167"/>
  <c r="ABI103" i="167"/>
  <c r="ABJ103" i="167" l="1"/>
  <c r="ABJ94" i="167"/>
  <c r="ABJ96" i="167" s="1"/>
  <c r="ABJ97" i="167" s="1"/>
  <c r="ABJ98" i="167" s="1" a="1"/>
  <c r="ABJ98" i="167" s="1"/>
  <c r="ABI96" i="167"/>
  <c r="ABI97" i="167" s="1"/>
  <c r="ABI98" i="167" s="1" a="1"/>
  <c r="ABI98" i="167" s="1"/>
  <c r="E105" i="167" l="1"/>
  <c r="E98" i="167"/>
  <c r="F98" i="167"/>
  <c r="H98" i="167" s="1"/>
  <c r="S60" i="167" l="1"/>
  <c r="C73" i="16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<sst xmlns="http://schemas.openxmlformats.org/spreadsheetml/2006/main" count="3256" uniqueCount="3032">
  <si>
    <t>Risk free rate</t>
  </si>
  <si>
    <t>Volatility</t>
  </si>
  <si>
    <t>Otello v MFC</t>
  </si>
  <si>
    <t>Valuation of B preference shares to MFC</t>
  </si>
  <si>
    <t>Prepared by: FTI Consulting</t>
  </si>
  <si>
    <t>EBIT</t>
  </si>
  <si>
    <t>EBITDA</t>
  </si>
  <si>
    <t>Revenue</t>
  </si>
  <si>
    <t>EV</t>
  </si>
  <si>
    <t>Actual</t>
  </si>
  <si>
    <t>Terminal Value</t>
  </si>
  <si>
    <t>Projected</t>
  </si>
  <si>
    <t>Capex</t>
  </si>
  <si>
    <t>Low</t>
  </si>
  <si>
    <t>High</t>
  </si>
  <si>
    <t>Pre-tax cost of debt</t>
  </si>
  <si>
    <t>Restricted cash</t>
  </si>
  <si>
    <t>Dec 17 Mercury Offer</t>
  </si>
  <si>
    <t>Median</t>
  </si>
  <si>
    <t>OV = 34</t>
  </si>
  <si>
    <t>OV = 43</t>
  </si>
  <si>
    <t>Change</t>
  </si>
  <si>
    <t>[A - call option]</t>
  </si>
  <si>
    <t>[B - conv. right]</t>
  </si>
  <si>
    <t>DCF Calculation</t>
  </si>
  <si>
    <t>Dec 16 Transaction</t>
  </si>
  <si>
    <t>(Fti multiple, Respondents' multiple)</t>
  </si>
  <si>
    <t>Listed Companies</t>
  </si>
  <si>
    <t>(Table 4-6)</t>
  </si>
  <si>
    <t>Comparables Analysis</t>
  </si>
  <si>
    <t>Min</t>
  </si>
  <si>
    <t>Max</t>
  </si>
  <si>
    <t>Difference</t>
  </si>
  <si>
    <t>No notional asset</t>
  </si>
  <si>
    <t>Median 1</t>
  </si>
  <si>
    <t>Median 2</t>
  </si>
  <si>
    <r>
      <t>Football Field Chart (</t>
    </r>
    <r>
      <rPr>
        <b/>
        <sz val="11"/>
        <color theme="0"/>
        <rFont val="Calibri"/>
        <family val="2"/>
      </rPr>
      <t>no</t>
    </r>
    <r>
      <rPr>
        <b/>
        <sz val="11"/>
        <color theme="0"/>
        <rFont val="Calibri"/>
        <family val="2"/>
        <scheme val="minor"/>
      </rPr>
      <t xml:space="preserve"> notional):</t>
    </r>
  </si>
  <si>
    <r>
      <t>Football Field Chart (</t>
    </r>
    <r>
      <rPr>
        <b/>
        <sz val="11"/>
        <color theme="0"/>
        <rFont val="Calibri"/>
        <family val="2"/>
      </rPr>
      <t>with</t>
    </r>
    <r>
      <rPr>
        <b/>
        <sz val="11"/>
        <color theme="0"/>
        <rFont val="Calibri"/>
        <family val="2"/>
        <scheme val="minor"/>
      </rPr>
      <t xml:space="preserve"> notional):</t>
    </r>
  </si>
  <si>
    <t>Average</t>
  </si>
  <si>
    <t>Currency</t>
  </si>
  <si>
    <t>USD millions</t>
  </si>
  <si>
    <t>KWC</t>
  </si>
  <si>
    <t>Conversion Mode</t>
  </si>
  <si>
    <t>Extrapolated</t>
  </si>
  <si>
    <t>Risk-free rate</t>
  </si>
  <si>
    <t>Re-levered Beta</t>
  </si>
  <si>
    <t>Equity Risk Premium (FTI)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</si>
  <si>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</si>
  <si>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</si>
  <si>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</si>
  <si>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</si>
  <si>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</si>
  <si>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</si>
  <si>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</si>
  <si>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De-levered Asset Betas</t>
  </si>
  <si>
    <t>Re-levered Asset Betas</t>
  </si>
  <si>
    <t>Beta (2Y)</t>
  </si>
  <si>
    <t>De-levered</t>
  </si>
  <si>
    <t>Re-levered</t>
  </si>
  <si>
    <t>D/E Ratio</t>
  </si>
  <si>
    <t>Number of days with no trades (excl weekends and stock exchange holidays)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</si>
  <si>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</si>
  <si>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</si>
  <si>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</si>
  <si>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</si>
  <si>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</si>
  <si>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</si>
  <si>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</si>
  <si>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Reporting Type</t>
  </si>
  <si>
    <t>Period/Filing Mode</t>
  </si>
  <si>
    <t>Currency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</si>
  <si>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</si>
  <si>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</si>
  <si>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</si>
  <si>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</si>
  <si>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</si>
  <si>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</si>
  <si>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</si>
  <si>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</si>
  <si>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</si>
  <si>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</si>
  <si>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</si>
  <si>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</si>
  <si>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</si>
  <si>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</si>
  <si>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</si>
  <si>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</si>
  <si>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</si>
  <si>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</si>
  <si>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</si>
  <si>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</si>
  <si>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Trading Days not Traded</t>
  </si>
  <si>
    <t>IQ_TOTAL_DEBT</t>
  </si>
  <si>
    <t>IQ_PREF_EQUITY</t>
  </si>
  <si>
    <t>IQ_MARKETCAP</t>
  </si>
  <si>
    <t>IQ_CUSTOM_BETA</t>
  </si>
  <si>
    <t>Hamada Method</t>
  </si>
  <si>
    <t>IQ_OL_COMM_NEXT_FIVE</t>
  </si>
  <si>
    <t>IQ_FLOAT_PERCENT</t>
  </si>
  <si>
    <t>IQ_VOLUME</t>
  </si>
  <si>
    <t>%</t>
  </si>
  <si>
    <t xml:space="preserve">Start date of analysis </t>
  </si>
  <si>
    <t>Stock exchange</t>
  </si>
  <si>
    <t>Number of days of holiday in last 12 months</t>
  </si>
  <si>
    <t xml:space="preserve">Company </t>
  </si>
  <si>
    <t>Cap IQ ID</t>
  </si>
  <si>
    <t>Average value of daily trades, USD'000</t>
  </si>
  <si>
    <t xml:space="preserve">No. of days with no trades (exc. w/e) </t>
  </si>
  <si>
    <t>Number of stock exchange holidays</t>
  </si>
  <si>
    <t>No. of days with no trades (excl w/e and stock exchange holidays)</t>
  </si>
  <si>
    <t>Cap IQ formula</t>
  </si>
  <si>
    <t>IQ_EXCHANGE</t>
  </si>
  <si>
    <t>IQ_VALUE_TRADED</t>
  </si>
  <si>
    <t>Day of the week</t>
  </si>
  <si>
    <t>Weekend</t>
  </si>
  <si>
    <t>Average free float</t>
  </si>
  <si>
    <t>Discount rate</t>
  </si>
  <si>
    <t>Gross Operating Lease Commitment, Next 5 Years</t>
  </si>
  <si>
    <t>EBIT margin</t>
  </si>
  <si>
    <t>Liquidity tests 1 - Number of days in last 24 months when no trades took place</t>
  </si>
  <si>
    <t>Liquidity tests 2 - Average daily value of trades in last 24 months</t>
  </si>
  <si>
    <t>Liquidity test 3 - Average free float % in last 24 months</t>
  </si>
  <si>
    <t>Rounded WACC</t>
  </si>
  <si>
    <t>(1) Corporate tax rates sourced from KPMG tax tables for 2019 as per country of incorporation.</t>
  </si>
  <si>
    <t>AwABTAVMT0NBTAFI/////wFQKFUAACtDSVEuSVE4ODIxODcuSVFfVkFMVUVfVFJBREVELjI2LzEyLzIwMTUuVVNEAQAAAAt2DQADAAAAAAC/txD2T4XXCCECYQZQhdcIKUNJUS5JUTc2ODUyNDkuSVFfRkxPQVRfUEVSQ0VOVC4wNS8wMi8yMDE5AQAAAIFEdQACAAAACTgzLjM1MTkyNQAnQMz5T4XXCJ0zWAdQhdcIKkNJUS5JUTI0OTQ3MzkxLklRX0ZMT0FUX1BFUkNFTlQuMzEvMDEvMjAxOQEAAAC/qnwBAgAAAAk2NC45MDczMDkAM9XQ+U+F1wiy/1QHUIXXCC1DSVEuSVEyNDk0NzM5MS5JUV9WQUxVRV9UUkFERUQuMTEvMDEvMjAxNi5VU0QBAAAAv6p8AQIAAAAIMS4xNzgwNjEApScF90+F1wjxYrUGUIXXCCtDSVEuSVEyMTY0NjMuSVFfVkFMVUVfVFJBREVELjAxLzAzLzIwMTcuVVNEAQAAAI9NAwACAAAACDAuMzY4NjQzAJrvlPVPhdcILVUwBlCF1wgcQ0lRLklRMjUxNDIuLkZZMjAxOC4uLi5VU0QuSAUAAAABAAAACAAAABYoSW52YWxpZCBGb3JtdWxhIE5hbWUpcxo2CVCF1whzGjYJUIXXCCxDSVEuSVE3Njg1MjQ5LklRX1ZBTFVFX1RSQURFRC4zMS8wNS8yMDE5LlVTRAEAAACBRHUAAgAAAAgwLjM3MzM1OQDgWO/7T4XXCNusbghQhdcIK0NJUS5JUTg4MjE4Ny5JUV9WQUxVRV9UUkFERUQuMDEvMTEvMjAxNy5VU0QBAAAAC3YNAAIAAAAIMy40MTc5ODMA5SwR9k+F1wgErT4GUIXXCClDSVEuSVE3ODI3</t>
  </si>
  <si>
    <t>OTI0LklRX0ZMT0FUX1BFUkNFTlQuMDEvMDkvMjAxOQEAAADUcXcAAgAAAAk3OS42MDYyMDkAhIj0+U+F1whI0WoHUIXXCCdDSVEuSVEyMTY0NjMuSVFfVEVWLjAxLzEyLzIwMTkuLi4uVVNELkgBAAAAj00DAAIAAAAKMTE4LjMzMjM1NwEGAAAABQAAAAExAQAAAAoxOTgyMDI1MzMzAwAAAAMxNjACAAAABjEwMDA2MAQAAAABMAcAAAAJMTIvMS8yMDE5SMbV8k+F1wjbBG8JUIXXCChDSVEuSVE4NzkwOTEuSVFfRkxPQVRfUEVSQ0VOVC4zMS8wMS8yMDE5AQAAAPNpDQACAAAACTg1Ljc2NTgyNgBc2Gz4T4XXCOpV8wZQhdcILUNJUS5JUTI0OTQ3MzkxLklRX1ZBTFVFX1RSQURFRC4wOC8wOC8yMDE3LlVTRAEAAAC/qnwBAgAAAAgwLjY0Njg4NQDXwgX3T4XXCOC1jwZQhdcIK0NJUS5JUTg4MjE4Ny5JUV9WQUxVRV9UUkFERUQuMDIvMTIvMjAxNy5VU0QBAAAAC3YNAAMAAAAAADKi6PtPhdcIPJzOB1CF1wgsQ0lRLklRNzY4NTI0OS5JUV9WQUxVRV9UUkFERUQuMjMvMDkvMjAxOC5VU0QBAAAAgUR1AAMAAAAAAPAK7/tPhdcIDMwLCFCF1wgsQ0lRLklRNzY4NTI0OS5JUV9WQUxVRV9UUkFERUQuMDcvMDUvMjAxOS5VU0QBAAAAgUR1AAIAAAAIMC4wNDE5MTMA4Fjv+0+F1wjTfo0IUIXXCClDSVEuSVE3ODI3OTI0LklRX0ZMT0FUX1BFUkNFTlQuMTQvMDkvMjAxOAEAAADUcXcAAgAAAAk3OS42NjExNDIA/k/z+U+F</t>
  </si>
  <si>
    <t>1whG5I8HUIXXCCtDSVEuSVEyMTY0NjMuSVFfVkFMVUVfVFJBREVELjA5LzAxLzIwMTguVVNEAQAAAI9NAwACAAAACDEuNjM2ODIzAA9K5vpPhdcIgtXYB1CF1wgrQ0lRLklRODc5MDkxLklRX1ZBTFVFX1RSQURFRC4wNS8wNC8yMDE5LlVTRAEAAADzaQ0AAgAAAAgwLjAwMDU5OQC6hr/6T4XXCNwqDQhQhdcILkNJUS5JUTExNzAyNzE4MS5JUV9WQUxVRV9UUkFERUQuMDgvMTEvMjAxOS5VU0QBAAAAbbH5BgIAAAAJMjAuMDI3MjUxADKi6PtPhdcIJUk3CFCF1wgoQ0lRLklRODgyMTg3LklRX0ZMT0FUX1BFUkNFTlQuMjUvMDUvMjAxOAEAAAALdg0AAgAAAAk2NC43NjQ4MTEA2Z2t+E+F1widSBYHUIXXCCpDSVEuSVEyMjYxNTg4My5JUV9GTE9BVF9QRVJDRU5ULjA1LzAxLzIwMTgBAAAASxdZAQIAAAAJNjIuMjE0OTUyAAmS3/pPhdcIzTynB1CF1wgoQ0lRLklRMjE2NDYzLklRX0ZMT0FUX1BFUkNFTlQuMDkvMDEvMjAxOQEAAACPTQMAAgAAAAk3Ny42MTM2MTgAjal5+E+F1whh8RAHUIXXCC1DSVEuSVEyNDk0NzM5MS5JUV9WQUxVRV9UUkFERUQuMTgvMDMvMjAxOS5VU0QBAAAAv6p8AQIAAAAIMC40MDg0MzIAo13n/E+F1wjjT5EIUIXXCCpDSVEuSVEyNDk0NzM5MS5JUV9GTE9BVF9QRVJDRU5ULjAxLzEwLzIwMTkBAAAAv6p8AQIAAAAJNjQuOTA3MzA5ACIi0flPhdcIYsh3B1CF1wgrQ0lRLklRODc5MDkx</t>
  </si>
  <si>
    <t>LklRX1ZBTFVFX1RSQURFRC4wNy8wOS8yMDE4LlVTRAEAAADzaQ0AAwAAAAAApji/+k+F1wj47Q0IUIXXCCpDSVEuSVEyNDk0NzM5MS5JUV9GTE9BVF9QRVJDRU5ULjEwLzA4LzIwMTgBAAAAv6p8AQIAAAAJNjQuOTA3MzA5AAOt0PlPhdcI7ad+B1CF1wgoQ0lRLklRMjE3NTAzLklRX0ZMT0FUX1BFUkNFTlQuMTEvMDkvMjAxOQEAAACfUQMAAgAAAAk5Ny41MzM1OTIAPgPN+U+F1whX5zEHUIXXCClDSVEuSVE3Njg1MjQ5LklRX0ZMT0FUX1BFUkNFTlQuMjIvMDEvMjAxOQEAAACBRHUAAgAAAAk4My4zNTE5MjUAJ0DM+U+F1wiHi2YHUIXXCC1DSVEuSVEyNDk0NzM5MS5JUV9WQUxVRV9UUkFERUQuMTEvMTEvMjAxNi5VU0QBAAAAv6p8AQIAAAAIMC4zNTYzNDcAoHUF90+F1wh9goEGUIXXCBxDSVEuSVEyNDg5My4uRlkyMDE4Li4uLlVTRC5IBQAAAAEAAAAIAAAAFihJbnZhbGlkIEZvcm11bGEgTmFtZSmOQTYJUIXXCI5BNglQhdcILENJUS5JUTc4Mjc5MjQuSVFfVkFMVUVfVFJBREVELjI2LzA5LzIwMTkuVVNEAQAAANRxdwACAAAABzEuNTA4ODIA8MHm/E+F1wgkpoQIUIXXCChDSVEuSVEyMTc1MDMuSVFfRkxPQVRfUEVSQ0VOVC4yNS8wOS8yMDE5AQAAAJ9RAwACAAAACTk3LjUzMzU5MgA+A835T4XXCFfnMQdQhdcILkNJUS5JUTExNzAyNzE4MS5JUV9WQUxVRV9UUkFERUQuMDMvMDkvMjAxOS5VU0QBAAAA</t>
  </si>
  <si>
    <t>bbH5BgIAAAAJMjcuNjg2OTQ0AAh76PtPhdcIzQncB1CF1wgrQ0lRLklRMjE2NDYzLklRX1ZBTFVFX1RSQURFRC4wMi8wOS8yMDE2LlVTRAEAAACPTQMAAgAAAAgxLjIwNDk0NACbyJT1T4XXCFjRGgZQhdcIK0NJUS5JUTIxNjQ2My5JUV9WQUxVRV9UUkFERUQuMjUvMDYvMjAxOS5VU0QBAAAAj00DAAIAAAAIMC4wMjIzMDcAAgzn+k+F1wjAANcHUIXXCCtDSVEuSVEyMTc1MDMuSVFfVkFMVUVfVFJBREVELjI1LzExLzIwMTYuVVNEAQAAAJ9RAwACAAAACDQuOTA0MDM3AN9PE/ZPhdcI/dGTBlCF1wgrQ0lRLklRMjE2NDYzLklRX1ZBTFVFX1RSQURFRC4yOS8wNC8yMDE4LlVTRAEAAACPTQMAAwAAAAAAzm/m+k+F1whlh9gHUIXXCCxDSVEuSVExNDE4NzIyMDcuSVFfVE9UQUxfUkVWLkZZMjAxOC4uLi5VU0QuSAEAAABPzHQIAgAAAAk1My40OTM1NjQBCAAAAAUAAAABMQEAAAAKMTk1MTYxOTQxMwMAAAADMTYwAgAAAAIyOAQAAAABMAcAAAAKMTIvMjAvMjAxOQgAAAAKMTIvMzEvMjAxOAkAAAABMFavgfJPhdcI0Vd2CVCF1wgrQ0lRLklRODgyMTg3LklRX1ZBTFVFX1RSQURFRC4yNy8wNS8yMDE3LlVTRAEAAAALdg0AAwAAAAAA5SwR9k+F1wjyDVIGUIXXCClDSVEuSVE3ODI3OTI0LklRX0ZMT0FUX1BFUkNFTlQuMDgvMDgvMjAxOAEAAADUcXcAAgAAAAk3OS42NjExNDIA/ijz+U+F1wjKIZgHUIXXCChDSVEu</t>
  </si>
  <si>
    <t>SVE4ODIxODcuSVFfRkxPQVRfUEVSQ0VOVC4xOS8wMy8yMDE4AQAAAAt2DQACAAAACTY0LjY4MDQzNADZna34T4XXCNdNHQdQhdcILUNJUS5JUTIyNjE1ODgzLklRX1ZBTFVFX1RSQURFRC4yMi8xMi8yMDE2LlVTRAEAAABLF1kBAgAAAAgwLjA4Mzc4NQD/PA33T4XXCORH1QZQhdcIK0NJUS5JUTg4MjE4Ny5JUV9WQUxVRV9UUkFERUQuMjEvMDgvMjAxOC5VU0QBAAAAC3YNAAIAAAAIMC42Mjc0MzgAaPDo+0+F1wjlGQMIUIXXCCpDSVEuSVEyNDk0NzM5MS5JUV9GTE9BVF9QRVJDRU5ULjMxLzA3LzIwMTgBAAAAv6p8AQIAAAAJNjQuOTA3MzA5AAOt0PlPhdcI4M5+B1CF1wgsQ0lRLklRNzgyNzkyNC5JUV9WQUxVRV9UUkFERUQuMTkvMDUvMjAxOC5VU0QBAAAA1HF3AAMAAAAAAI8K4PxPhdcIHyd2CFCF1wgtQ0lRLklRMjQ5NDczOTEuSVFfVkFMVUVfVFJBREVELjIyLzA0LzIwMTkuVVNEAQAAAL+qfAECAAAACDAuNzU1NjQ3AH0g7vtPhdcIiOVJCFCF1wgsQ0lRLklRNzgyNzkyNC5JUV9WQUxVRV9UUkFERUQuMTkvMDMvMjAxNy5VU0QBAAAA1HF3AAMAAAAAAIQBDvdPhdcIa2e8BlCF1wgsQ0lRLklRODY5MDI0OS5JUV9WQUxVRV9UUkFERUQuMjUvMDcvMjAxOC5VU0QBAAAASZqEAAIAAAAKMjYwLjY3NDczMQDf1L/6T4XXCEg7uwdQhdcIK0NJUS5JUTIxNjQ2My5JUV9WQUxVRV9UUkFERUQuMjUvMDEvMjAx</t>
  </si>
  <si>
    <t>OC5VU0QBAAAAj00DAAIAAAAIMC41NzcyMzUAD0rm+k+F1wjRWhIIUIXXCCpDSVEuSVEyMjYxNTg4My5JUV9GTE9BVF9QRVJDRU5ULjAxLzA2LzIwMTgBAAAASxdZAQIAAAAJNjIuMzYyOTg3AAmS3/pPhdcI2MaLB1CF1wgtQ0lRLklRMjQ5NDczOTEuSVFfVkFMVUVfVFJBREVELjI4LzA4LzIwMTkuVVNEAQAAAL+qfAECAAAACDAuMDY2MDE5APlu7vtPhdcItFifCFCF1wgqQ0lRLklRMjQ5NDczOTEuSVFfRkxPQVRfUEVSQ0VOVC4wMi8wOS8yMDE4AQAAAL+qfAECAAAACTY0LjkwNzMwOQADrdD5T4XXCDspeQdQhdcIKUNJUS5JUTg2OTAyNDkuSVFfRkxPQVRfUEVSQ0VOVC4xOC8xMC8yMDE4AQAAAEmahAACAAAACTY0Ljk3MzExNADH+2b3T4XXCOIbBgdQhdcILENJUS5JUTc2ODUyNDkuSVFfVkFMVUVfVFJBREVELjE5LzEwLzIwMTYuVVNEAQAAAIFEdQACAAAACDAuMDEyOTI0ABgVjvZPhdcIN9ajBlCF1wgrQ0lRLklRODc5MDkxLklRX1ZBTFVFX1RSQURFRC4yMi8wOS8yMDE4LlVTRAEAAADzaQ0AAwAAAAAArV+/+k+F1wi9WC8IUIXXCCxDSVEuSVE3ODI3OTI0LklRX1ZBTFVFX1RSQURFRC4yMS8wMy8yMDE3LlVTRAEAAADUcXcAAgAAAAcwLjIwMzA3AIQBDvdPhdcIEHHKBlCF1wgrQ0lRLklRMjE2NDYzLklRX1ZBTFVFX1RSQURFRC4zMS8wMy8yMDE2LlVTRAEAAACPTQMAAgAAAAgwLjMwOTcyMgD3UxH2</t>
  </si>
  <si>
    <t>T4XXCIVPWAZQhdcIK0NJUS5JUTg3OTA5MS5JUV9WQUxVRV9UUkFERUQuMjkvMDEvMjAxNy5VU0QBAAAA82kNAAMAAAAAAOWylfVPhdcI0FglBlCF1wgqQ0lRLklRMjQ5NDczOTEuSVFfRkxPQVRfUEVSQ0VOVC4xNC8wNy8yMDE5AQAAAL+qfAECAAAACTY0LjkwNzMwOQAq/ND5T4XXCKxbYQdQhdcIK0NJUS5JUTg4MjE4Ny5JUV9WQUxVRV9UUkFERUQuMjkvMTAvMjAxOS5VU0QBAAAAC3YNAAIAAAAIMC4yNjI2MTIARiPm+k+F1whAK8wHUIXXCClDSVEuSVE3ODI3OTI0LklRX0ZMT0FUX1BFUkNFTlQuMjAvMTAvMjAxOQEAAADUcXcAAgAAAAk3OS43MjYwOTYAhIj0+U+F1wgj0nMHUIXXCClDSVEuSVE3Njg1MjQ5LklRX0ZMT0FUX1BFUkNFTlQuMDcvMDYvMjAxOQEAAACBRHUAAgAAAAk4My40MzE0NDUAJ0DM+U+F1wiuzTQHUIXXCCtDSVEuSVExMTcwMjcxODEuSVFfRkxPQVRfUEVSQ0VOVC4xOS8wNC8yMDE5AQAAAG2x+QYCAAAACTU4LjU3ODE5OAC6T634T4XXCCb4KQdQhdcIK0NJUS5JUTIxNzUwMy5JUV9WQUxVRV9UUkFERUQuMjIvMDkvMjAxOS5VU0QBAAAAn1EDAAMAAAAAANM42ftPhdcI6BIZCFCF1wgwQ0lRLklRMjQ3MDE3ODU5LklRX01BUktFVENBUC4wMS8xMi8yMDE5Li4uLlVTRC5IAQAAAIMxuQ4CAAAACzIwMDc2LjQ2ODMxAQYAAAAFAAAAATEBAAAACjE5OTQ3NzI1NDcDAAAAAzE2MAIAAAAG</t>
  </si>
  <si>
    <t>MTAwMDU0BAAAAAEwBwAAAAkxMi8xLzIwMTnhxIDyT4XXCFyucglQhdcIK0NJUS5JUTExNzAyNzE4MS5JUV9GTE9BVF9QRVJDRU5ULjA1LzAyLzIwMTgBAAAAbbH5BgIAAAAJNTQuMzM5MTEyAJQBrfhPhdcI/uUfB1CF1wgpQ0lRLklRNzgyNzkyNC5JUV9GTE9BVF9QRVJDRU5ULjIyLzA5LzIwMTgBAAAA1HF3AAIAAAAJNzkuNjYxMTQyAP5P8/lPhdcIB5a1B1CF1wgrQ0lRLklRMjE2NDYzLklRX1ZBTFVFX1RSQURFRC4wOS8wNS8yMDE5LlVTRAEAAACPTQMAAgAAAAgwLjM5MjYxMgACDOf6T4XXCNyD4wdQhdcIK0NJUS5JUTIxNzUwMy5JUV9WQUxVRV9UUkFERUQuMjUvMDEvMjAxNi5VU0QBAAAAn1EDAAIAAAAIMTUuMjE0ODEA7SSP9k+F1wgV4pQGUIXXCClDSVEuSVE3Njg1MjQ5LklRX0ZMT0FUX1BFUkNFTlQuMDcvMDEvMjAxOAEAAACBRHUAAgAAAAk4MC4zNzUwMDMAJ0nR+U+F1wggbFkHUIXXCC1DSVEuSVEyNDk0NzM5MS5JUV9WQUxVRV9UUkFERUQuMTYvMDUvMjAxNy5VU0QBAAAAv6p8AQIAAAAIMS4yMjg1MjkAzZsF90+F1wjeLnEGUIXXCCtDSVEuSVE4NzkwOTEuSVFfVkFMVUVfVFJBREVELjMwLzEyLzIwMTYuVVNEAQAAAPNpDQACAAAACDAuMDA2NTM4AOWylfVPhdcIBX8cBlCF1wgeQ0lRLklRODY5MDI0OS4uRlkyMDE4Li4uLlVTRC5IBQAAAAEAAAAIAAAAFihJbnZhbGlkIEZvcm11bGEgTmFt</t>
  </si>
  <si>
    <t>ZSl58zUJUIXXCHnzNQlQhdcILUNJUS5JUTIyNjE1ODgzLklRX1ZBTFVFX1RSQURFRC4wMy8xMC8yMDE5LlVTRAEAAABLF1kBAwAAAAAApOPf/E+F1whadYgIUIXXCCtDSVEuSVE4ODIxODcuSVFfVkFMVUVfVFJBREVELjMwLzA5LzIwMTguVVNEAQAAAAt2DQADAAAAAABo8Oj7T4XXCPKKzQdQhdcIK0NJUS5JUTExNzAyNzE4MS5JUV9GTE9BVF9QRVJDRU5ULjI0LzA5LzIwMTgBAAAAbbH5BgIAAAAJNTQuMTYwMzI1AFknrfhPhdcI+e4kB1CF1wgrQ0lRLklRODc5MDkxLklRX1ZBTFVFX1RSQURFRC4yMC8wOS8yMDE3LlVTRAEAAADzaQ0AAwAAAAAAAkIc9U+F1wjSuxsGUIXXCC1DSVEuSVEyMjYxNTg4My5JUV9WQUxVRV9UUkFERUQuMDkvMDIvMjAxNy5VU0QBAAAASxdZAQIAAAAIMC4xNDIwNzgA/zwN90+F1wggxtoGUIXXCCtDSVEuSVExMTcwMjcxODEuSVFfRkxPQVRfUEVSQ0VOVC4yNC8xMC8yMDE5AQAAAG2x+QYCAAAACTU4LjY1NDg4OABQdq34T4XXCNOMNwdQhdcILkNJUS5JUTExNzAyNzE4MS5JUV9WQUxVRV9UUkFERUQuMDIvMDMvMjAxNi5VU0QBAAAAbbH5BgIAAAAJMzguMzQzNTc3AHjGE/ZPhdcIGBNrBlCF1wgtQ0lRLklRMjQ5NDczOTEuSVFfVkFMVUVfVFJBREVELjEyLzA4LzIwMTYuVVNEAQAAAL+qfAECAAAABzAuNTI1MjEAoHUF90+F1wjVI4kGUIXXCC5DSVEuSVExMTcwMjcxODEuSVFf</t>
  </si>
  <si>
    <t>VkFMVUVfVFJBREVELjI1LzA0LzIwMTcuVVNEAQAAAG2x+QYCAAAACTIwLjMyNDEwMwCuOhT2T4XXCLykVAZQhdcIK0NJUS5JUTg3OTA5MS5JUV9WQUxVRV9UUkFERUQuMjkvMDgvMjAxNi5VU0QBAAAA82kNAAMAAAAAANqLlfVPhdcI3qcuBlCF1wgpQ0lRLklRNzY4NTI0OS5JUV9GTE9BVF9QRVJDRU5ULjA4LzA4LzIwMTkBAAAAgUR1AAIAAAAJODMuMzk3NzUyACFnzPlPhdcIXX80B1CF1wguQ0lRLklRMTE3MDI3MTgxLklRX1ZBTFVFX1RSQURFRC4yOS8xMi8yMDE1LlVTRAEAAABtsfkGAgAAAAkzNy43NzEzMTEAjZ8T9k+F1wgDomgGUIXXCCtDSVEuSVE4ODIxODcuSVFfVkFMVUVfVFJBREVELjIyLzA5LzIwMTcuVVNEAQAAAAt2DQACAAAACDEuNzgxNzQ4AOUsEfZPhdcIDOtYBlCF1wgqQ0lRLklRMjI2MTU4ODMuSVFfRkxPQVRfUEVSQ0VOVC4wNS8wMi8yMDE5AQAAAEsXWQECAAAACTYyLjY1NTQ0OAAU4N/6T4XXCHaJgwdQhdcILENJUS5JUTc4Mjc5MjQuSVFfVkFMVUVfVFJBREVELjIwLzA5LzIwMTkuVVNEAQAAANRxdwACAAAACDguNDQwNTQ1APDB5vxPhdcIoLloCFCF1wgtQ0lRLklRMjI2MTU4ODMuSVFfVkFMVUVfVFJBREVELjI3LzAzLzIwMTYuVVNEAQAAAEsXWQEDAAAAAABVEWb3T4XXCOjIxgZQhdcIKENJUS5JUTIxNzUwMy5JUV9GTE9BVF9QRVJDRU5ULjAyLzA5LzIwMTkBAAAAn1EDAAIA</t>
  </si>
  <si>
    <t>AAAJOTcuNTMzNTkyAD4DzflPhdcItiQ6B1CF1wgtQ0lRLklRMjQ5NDczOTEuSVFfVkFMVUVfVFJBREVELjI2LzA5LzIwMTguVVNEAQAAAL+qfAEDAAAAAADBEOf8T4XXCHhUoQhQhdcIK0NJUS5JUTg3OTA5MS5JUV9WQUxVRV9UUkFERUQuMDIvMDMvMjAxNy5VU0QBAAAA82kNAAIAAAAIMC4wMzg0NzEAAxsc9U+F1wg2WBwGUIXXCC1DSVEuSVEyNDk0NzM5MS5JUV9WQUxVRV9UUkFERUQuMDcvMDcvMjAxOS5VU0QBAAAAv6p8AQMAAAAAAJRH7vtPhdcI5KafCFCF1wgrQ0lRLklRODc5MDkxLklRX1ZBTFVFX1RSQURFRC4yMi8wNC8yMDE3LlVTRAEAAADzaQ0AAwAAAAAAAxsc9U+F1wj4CzcGUIXXCCxDSVEuSVEzMzY2MC5JUV9NQVJLRVRDQVAuMDEvMTIvMjAxOS4uLi5VU0QuSAEAAAB8gwAAAgAAAAg1NC4zMjEwNQEGAAAABQAAAAExAQAAAAoxOTkwMTQ1MTEyAwAAAAMxNjACAAAABjEwMDA1NAQAAAABMAcAAAAJMTIvMS8yMDE5NxOB8k+F1wgTiHsJUIXXCClDSVEuSVE3Njg1MjQ5LklRX0ZMT0FUX1BFUkNFTlQuMTUvMDMvMjAxOQEAAACBRHUAAgAAAAk4My4zNTE5MjUAJ0DM+U+F1wjOC1gHUIXXCClDSVEuSVE4NjkwMjQ5LklRX0ZMT0FUX1BFUkNFTlQuMTcvMTIvMjAxNwEAAABJmoQAAgAAAAgxNi41MzY0MQBvJm34T4XXCOuF5gZQhdcIKENJUS5JUTg4MjE4Ny5JUV9GTE9BVF9QRVJDRU5ULjE1LzEx</t>
  </si>
  <si>
    <t>LzIwMTkBAAAAC3YNAAIAAAAJNjMuNDg3MzMzAHlcefhPhdcIiyA8B1CF1wgpQ0lRLklRODY5MDI0OS5JUV9GTE9BVF9QRVJDRU5ULjA5LzA1LzIwMTgBAAAASZqEAAIAAAAIMjQuOTM2ODcA7NRm90+F1wj+Mt8GUIXXCClDSVEuSVE5MzczMjUuSVFfVE9UQUxfUkVWLkZZMjAxOC4uLi5VU0QuSAEAAABtTQ4AAgAAAAU1LjAyOQEIAAAABQAAAAExAQAAAAoxOTcwMjg0OTg2AwAAAAMxNjACAAAAAjI4BAAAAAEwBwAAAAoxMi8yMC8yMDE5CAAAAAoxMi8zMS8yMDE4CQAAAAEwVq+B8k+F1wgGzXYJUIXXCClDSVEuSVE3ODI3OTI0LklRX0ZMT0FUX1BFUkNFTlQuMDMvMTAvMjAxOQEAAADUcXcAAgAAAAk3OS43MjYwOTYAhIj0+U+F1whRUlwHUIXXCCtDSVEuSVE4ODIxODcuSVFfVkFMVUVfVFJBREVELjI2LzAzLzIwMTcuVVNEAQAAAAt2DQADAAAAAADcBRH2T4XXCBE1UgZQhdcILENJUS5JUTg2OTAyNDkuSVFfVkFMVUVfVFJBREVELjE1LzAyLzIwMTguVVNEAQAAAEmahAACAAAACTk0LjA5NjM1MwDarb/6T4XXCCSYqgdQhdcILENJUS5JUTg2OTAyNDkuSVFfVkFMVUVfVFJBREVELjI4LzA0LzIwMTguVVNEAQAAAEmahAADAAAAAADf1L/6T4XXCHVLqgdQhdcIKkNJUS5JUTI0OTQ3MzkxLklRX0ZMT0FUX1BFUkNFTlQuMDgvMDcvMjAxOQEAAAC/qnwBAgAAAAk2NC45MDczMDkAKvzQ+U+F1whIY1QHUIXXCCxD</t>
  </si>
  <si>
    <t>SVEuSVE3Njg1MjQ5LklRX1ZBTFVFX1RSQURFRC4xNi8wNi8yMDE3LlVTRAEAAACBRHUAAgAAAAgwLjAxOTE2NgA8sY72T4XXCNbsogZQhdcILENJUS5JUTc4Mjc5MjQuSVFfVkFMVUVfVFJBREVELjA3LzAyLzIwMTkuVVNEAQAAANRxdwADAAAAAADJ1uX8T4XXCEgUdQhQhdcIKUNJUS5JUTg2OTAyNDkuSVFfRkxPQVRfUEVSQ0VOVC4zMS8wNS8yMDE5AQAAAEmahAACAAAACTcxLjM2NTQ1NADHImf3T4XXCCyaCwdQhdcILUNJUS5JUTIyNjE1ODgzLklRX1ZBTFVFX1RSQURFRC4yNC8wOS8yMDE4LlVTRAEAAABLF1kBAwAAAAAAFkff/E+F1wiLzqgIUIXXCCxDSVEuSVE4NjkwMjQ5LklRX1ZBTFVFX1RSQURFRC4yMS8wOC8yMDE5LlVTRAEAAABJmoQAAgAAAAsxMTM4LjAwMzAyMwDPQ9/6T4XXCBwnqAdQhdcILENJUS5JUTc4Mjc5MjQuSVFfVkFMVUVfVFJBREVELjAzLzAxLzIwMTguVVNEAQAAANRxdwACAAAACDAuMTM3NjYyAI8K4PxPhdcItI9ECFCF1wgsQ0lRLklRNzY4NTI0OS5JUV9WQUxVRV9UUkFERUQuMDUvMDYvMjAxNy5VU0QBAAAAgUR1AAIAAAAHMC4wMzUwNQA8sY72T4XXCFdcnAZQhdcIKUNJUS5JUTc4Mjc5MjQuSVFfRkxPQVRfUEVSQ0VOVC4xMy8wOC8yMDE4AQAAANRxdwACAAAACTc5LjY2MTE0MgD+KPP5T4XXCAb3ogdQhdcILENJUS5JUTc2ODUyNDkuSVFfVkFMVUVfVFJBREVELjMwLzEy</t>
  </si>
  <si>
    <t>LzIwMTUuVVNEAQAAAIFEdQADAAAAAADqcQf3T4XXCB96lwZQhdcIKENJUS5JUTg3OTA5MS5JUV9GTE9BVF9QRVJDRU5ULjIzLzExLzIwMTgBAAAA82kNAAIAAAAJODUuNzY1ODQxAFzYbPhPhdcIrgfhBlCF1wgtQ0lRLklRNDE3MjA2LklRX01BUktFVENBUC4wMS8xMi8yMDE5Li4uLlVTRC5IAQAAALZdBgACAAAADDI0MzEyLjU4NzM5NgEGAAAABQAAAAExAQAAAAoxOTkxOTYwMzk4AwAAAAMxNjACAAAABjEwMDA1NAQAAAABMAcAAAAJMTIvMS8yMDE5FOyA8k+F1wiJ/HIJUIXXCCtDSVEuSVE4NzkwOTEuSVFfVkFMVUVfVFJBREVELjA1LzEwLzIwMTYuVVNEAQAAAPNpDQACAAAABzAuMDczMzcA2ouV9U+F1whkpSUGUIXXCChDSVEuSVE4NzkwOTEuSVFfRkxPQVRfUEVSQ0VOVC4wMi8xMC8yMDE4AQAAAPNpDQACAAAACTg1Ljc2NTg0MQBc2Gz4T4XXCCwA7gZQhdcIKENJUS5JUTIxNjQ2My5JUV9GTE9BVF9QRVJDRU5ULjE3LzEyLzIwMTcBAAAAj00DAAIAAAAJNzkuMzAwNjc3ALWDefhPhdcI3CkSB1CF1wgrQ0lRLklRMjE3NTAzLklRX1ZBTFVFX1RSQURFRC4yMS8wMi8yMDE5LlVTRAEAAACfUQMAAgAAAAg1LjkxMDM0OAC+Edn7T4XXCOfm6wdQhdcILkNJUS5JUTExNzAyNzE4MS5JUV9WQUxVRV9UUkFERUQuMTMvMDkvMjAxNi5VU0QBAAAAbbH5BgIAAAAIOC4wNjI2ODIAnO0T9k+F1wjZ1mIGUIXXCClD</t>
  </si>
  <si>
    <t>SVEuSVE3ODI3OTI0LklRX0ZMT0FUX1BFUkNFTlQuMjAvMDMvMjAxOAEAAADUcXcAAgAAAAk4MC4xNzg1MzUA/ijz+U+F1wj5UIIHUIXXCClDSVEuSVE4NjkwMjQ5LklRX0ZMT0FUX1BFUkNFTlQuMDIvMDcvMjAxOAEAAABJmoQAAgAAAAk0NC43MzAxMjgA7NRm90+F1wgc3esGUIXXCCpDSVEuSVEyMjYxNTg4My5JUV9GTE9BVF9QRVJDRU5ULjAyLzA3LzIwMTgBAAAASxdZAQIAAAAJNjIuMzYyOTg3AAi53/pPhdcIGFW4B1CF1wgqQ0lRLklRMjI2MTU4ODMuSVFfRkxPQVRfUEVSQ0VOVC4wNy8wNC8yMDE5AQAAAEsXWQECAAAACDYxLjU2MzYxABTg3/pPhdcI6+S+B1CF1wgqQ0lRLklRMjQ5NDczOTEuSVFfRkxPQVRfUEVSQ0VOVC4xNi8wNC8yMDE4AQAAAL+qfAECAAAACTY0LjkwNzMwOQADrdD5T4XXCGsbfwdQhdcILENJUS5JUTg2OTAyNDkuSVFfVkFMVUVfVFJBREVELjA5LzAyLzIwMTguVVNEAQAAAEmahAACAAAACjE1Mi40NTk4NDgA2q2/+k+F1wjRneAHUIXXCCpDSVEuSVEyMjYxNTg4My5JUV9GTE9BVF9QRVJDRU5ULjI5LzA0LzIwMTkBAAAASxdZAQIAAAAINjEuNTYzNjEAFODf+k+F1wgapJsHUIXXCCtDSVEuSVEyMTc1MDMuSVFfVkFMVUVfVFJBREVELjE2LzEyLzIwMTYuVVNEAQAAAJ9RAwACAAAACTkyLjgwMzU0NQABdxP2T4XXCP3RkwZQhdcIK0NJUS5JUTExNzAyNzE4MS5JUV9GTE9BVF9Q</t>
  </si>
  <si>
    <t>RVJDRU5ULjA3LzAxLzIwMTkBAAAAbbH5BgIAAAAJNTYuNTMzMjI2ALpPrfhPhdcIp9QeB1CF1wgpQ0lRLklRNzY4NTI0OS5JUV9GTE9BVF9QRVJDRU5ULjIwLzA5LzIwMTkBAAAAgUR1AAIAAAAJODMuMzk3NzUyACFnzPlPhdcI5/16B1CF1wgpQ0lRLklRNzY4NTI0OS5JUV9GTE9BVF9QRVJDRU5ULjA3LzAyLzIwMTkBAAAAgUR1AAIAAAAJODMuMzUxOTI1ACdAzPlPhdcI1/R1B1CF1wgtQ0lRLklRMjI2MTU4ODMuSVFfVkFMVUVfVFJBREVELjE4LzA3LzIwMTguVVNEAQAAAEsXWQECAAAABzAuMjg2MjMA6R/f/E+F1wiTW4sIUIXXCCtDSVEuSVEyMTc1MDMuSVFfVkFMVUVfVFJBREVELjA4LzA2LzIwMTYuVVNEAQAAAJ9RAwACAAAACTE2LjY3ODA5MQDYm4/2T4XXCMf8mgZQhdcIK0NJUS5JUTIxNzUwMy5JUV9WQUxVRV9UUkFERUQuMjMvMDMvMjAxNi5VU0QBAAAAn1EDAAIAAAAJMTcuOTI3NjY4AHBNj/ZPhdcI95OUBlCF1wgsQ0lRLklRODY5MDI0OS5JUV9WQUxVRV9UUkFERUQuMTYvMDQvMjAxOC5VU0QBAAAASZqEAAIAAAAJNzYuNzkxNzc0AN/Uv/pPhdcI+TKHB1CF1wgtQ0lRLklRMjQ5NDczOTEuSVFfVkFMVUVfVFJBREVELjExLzA3LzIwMTYuVVNEAQAAAL+qfAECAAAACDAuNDY1MjE3ANpOBfdPhdcIHE+ZBlCF1wgrQ0lRLklRMTE3MDI3MTgxLklRX0ZMT0FUX1BFUkNFTlQuMjEvMDUvMjAxOQEA</t>
  </si>
  <si>
    <t>AABtsfkGAgAAAAk1OC41NzgxOTgAuk+t+E+F1whPXx4HUIXXCC1DSVEuSVEyNDk0NzM5MS5JUV9WQUxVRV9UUkFERUQuMDcvMDMvMjAxOC5VU0QBAAAAv6p8AQIAAAAHMC41NTY0MgCv6eb8T4XXCM6NcwhQhdcILUNJUS5JUTI0OTQ3MzkxLklRX1ZBTFVFX1RSQURFRC4wMS8wMS8yMDE3LlVTRAEAAAC/qnwBAwAAAAAAoHUF90+F1wh3IKYGUIXXCClDSVEuSVE3ODI3OTI0LklRX0ZMT0FUX1BFUkNFTlQuMTYvMDYvMjAxOQEAAADUcXcAAgAAAAk3OS41NzYwMDMAhIj0+U+F1wiLGmQHUIXXCCxDSVEuSVE3Njg1MjQ5LklRX1ZBTFVFX1RSQURFRC4wOS8wNi8yMDE4LlVTRAEAAACBRHUAAwAAAAAAPOTu+0+F1wiOwGQIUIXXCDJDSVEuSVExNjk5MTk3LklRX1RPVEFMX0RFQlRfRVFVSVRZLkZZMjAxOC4uLi5VU0QuSAEAAAB97RkAAwAAAAJOTQEIAAAABQAAAAExAQAAAAoxOTc2MTI3OTE0AwAAAAMxNjACAAAABDQwMzQEAAAAATAHAAAACjEyLzIwLzIwMTkIAAAACTYvMzAvMjAxOAkAAAABMD9hgfJPhdcIfItwCVCF1wgrQ0lRLklRMjE3NTAzLklRX1ZBTFVFX1RSQURFRC4yOC8wNy8yMDE4LlVTRAEAAACfUQMAAwAAAAAA2sPY+0+F1wiw4NIHUIXXCChDSVEuSVE4ODIxODcuSVFfRkxPQVRfUEVSQ0VOVC4yMS8wNS8yMDE4AQAAAAt2DQACAAAACTY0Ljc2NDgxMQDZna34T4XXCBrMIgdQhdcILkNJUS5JUTEx</t>
  </si>
  <si>
    <t>NzAyNzE4MS5JUV9WQUxVRV9UUkFERUQuMjUvMDkvMjAxOS5VU0QBAAAAbbH5BgIAAAAJMjEuMzYxMTI1ADKi6PtPhdcITgUWCFCF1wgqQ0lRLklRMjI2MTU4ODMuSVFfRkxPQVRfUEVSQ0VOVC4wNi8wMy8yMDE5AQAAAEsXWQECAAAACTYyLjY1NTQ0OAAU4N/6T4XXCHjcigdQhdcIKkNJUS5JUTIyNjE1ODgzLklRX0ZMT0FUX1BFUkNFTlQuMDEvMDMvMjAxOQEAAABLF1kBAgAAAAk2Mi42NTU0NDgAFODf+k+F1wh2iYMHUIXXCC1DSVEuSVEyNDk0NzM5MS5JUV9WQUxVRV9UUkFERUQuMTkvMTIvMjAxNS5VU0QBAAAAv6p8AQMAAAAAAKUnBfdPhdcIE0OoBlCF1wgrQ0lRLklRMjE3NTAzLklRX1ZBTFVFX1RSQURFRC4xNi8wMi8yMDE2LlVTRAEAAACfUQMAAgAAAAk2MC40NzY5NDYAcE2P9k+F1wgBPHQGUIXXCClDSVEuSVE4NjkwMjQ5LklRX0ZMT0FUX1BFUkNFTlQuMDkvMDYvMjAxOQEAAABJmoQAAgAAAAk3MS4zNjU0NTQAxyJn90+F1wgD6dwGUIXXCC1DSVEuSVEyNDk0NzM5MS5JUV9WQUxVRV9UUkFERUQuMDQvMDcvMjAxNy5VU0QBAAAAv6p8AQIAAAAIMS4wMjQ5MTcAzZsF90+F1whCC3gGUIXXCCxDSVEuSVE3ODI3OTI0LklRX1ZBTFVFX1RSQURFRC4yMi8xMS8yMDE3LlVTRAEAAADUcXcAAgAAAAgwLjA0OTYwMQClJwX3T4XXCBtqqAZQhdcILkNJUS5JUTExNzAyNzE4MS5JUV9WQUxVRV9UUkFERUQu</t>
  </si>
  <si>
    <t>MDIvMTIvMjAxNy5VU0QBAAAAbbH5BgMAAAAAAORf2ftPhdcIVcMYCFCF1wgsQ0lRLklRNzgyNzkyNC5JUV9WQUxVRV9UUkFERUQuMDQvMDkvMjAxOS5VU0QBAAAA1HF3AAIAAAAINC4wODk3NzYA8MHm/E+F1whbd6MIUIXXCC1DSVEuSVEyMjYxNTg4My5JUV9WQUxVRV9UUkFERUQuMzAvMDcvMjAxOC5VU0QBAAAASxdZAQIAAAAIMC4wNjgwMzUA6R/f/E+F1wj+2E8IUIXXCC5DSVEuSVExMTcwMjcxODEuSVFfVkFMVUVfVFJBREVELjA3LzAyLzIwMTguVVNEAQAAAG2x+QYCAAAACTQ1LjI5Mzc5OADkX9n7T4XXCJooKghQhdcILENJUS5JUTc4Mjc5MjQuSVFfVkFMVUVfVFJBREVELjAzLzEyLzIwMTYuVVNEAQAAANRxdwADAAAAAAC02Q33T4XXCLrSrgZQhdcIKUNJUS5JUTc4Mjc5MjQuSVFfRkxPQVRfUEVSQ0VOVC4yNS8xMS8yMDE5AQAAANRxdwACAAAACTc5LjcyNjA5NgAusfT5T4XXCFfDlgdQhdcILUNJUS5JUTIyNjE1ODgzLklRX1ZBTFVFX1RSQURFRC4xOC8xMS8yMDE3LlVTRAEAAABLF1kBAwAAAAAAL4sN90+F1wg6R8wGUIXXCC1DSVEuSVEyMjYxNTg4My5JUV9WQUxVRV9UUkFERUQuMjMvMDIvMjAxNi5VU0QBAAAASxdZAQIAAAAIMC40NjkxNDkAZ+pl90+F1wglkc4GUIXXCCtDSVEuSVE4NzkwOTEuSVFfVkFMVUVfVFJBREVELjExLzAzLzIwMTguVVNEAQAAAPNpDQADAAAAAAAkWuf6T4XXCFIW</t>
  </si>
  <si>
    <t>1gdQhdcIK0NJUS5JUTg4MjE4Ny5JUV9WQUxVRV9UUkFERUQuMDUvMDYvMjAxOC5VU0QBAAAAC3YNAAIAAAAIMC42MzU4MjEALsno+0+F1whp9BQIUIXXCCtDSVEuSVE4NzkwOTEuSVFfVkFMVUVfVFJBREVELjAyLzEyLzIwMTYuVVNEAQAAAPNpDQACAAAACDAuMDYzNDU4ANqLlfVPhdcI3X8lBlCF1wgsQ0lRLklRNzgyNzkyNC5JUV9WQUxVRV9UUkFERUQuMzAvMTIvMjAxNy5VU0QBAAAA1HF3AAMAAAAAAKTj3/xPhdcIQ+hbCFCF1wghQ0lRLklRMTQwNjg1Li4wMS8xMi8yMDE5Li4uLlVTRC5IBQAAAAEAAAAIAAAAFihJbnZhbGlkIEZvcm11bGEgTmFtZSmOQTYJUIXXCI5BNglQhdcILENJUS5JUTc4Mjc5MjQuSVFfVkFMVUVfVFJBREVELjEwLzExLzIwMTcuVVNEAQAAANRxdwACAAAACDAuMDM1MTc2AKUnBfdPhdcIS5mSBlCF1wgsQ0lRLklRNzgyNzkyNC5JUV9WQUxVRV9UUkFERUQuMTMvMDkvMjAxNy5VU0QBAAAA1HF3AAIAAAAIMC4xNjE4NjIApScF90+F1wjAy7sGUIXXCCtDSVEuSVE4ODIxODcuSVFfVkFMVUVfVFJBREVELjA4LzEwLzIwMTguVVNEAQAAAAt2DQACAAAACDEuNzE4MTI4AGjw6PtPhdcIzvICCFCF1wgpQ0lRLklRNzgyNzkyNC5JUV9GTE9BVF9QRVJDRU5ULjI4LzA0LzIwMTgBAAAA1HF3AAIAAAAJNzkuNjE3ODI5AP4o8/lPhdcI3FWJB1CF1wgrQ0lRLklRMjE3NTAzLklRX1ZBTFVF</t>
  </si>
  <si>
    <t>X1RSQURFRC4yMC8wNi8yMDE2LlVTRAEAAACfUQMAAgAAAAkyMy4xNDI1MTIA2JuP9k+F1wjaRZQGUIXXCCtDSVEuSVE4ODIxODcuSVFfVkFMVUVfVFJBREVELjA2LzA1LzIwMTguVVNEAQAAAAt2DQADAAAAAAAuyej7T4XXCAb59QdQhdcILENJUS5JUTc4Mjc5MjQuSVFfVkFMVUVfVFJBREVELjI0LzEyLzIwMTUuVVNEAQAAANRxdwACAAAACDAuMDY3MDgxAC+LDfdPhdcIliG4BlCF1wgtQ0lRLklRMjI2MTU4ODMuSVFfVkFMVUVfVFJBREVELjA2LzExLzIwMTYuVVNEAQAAAEsXWQEDAAAAAAD/PA33T4XXCKk6rAZQhdcILkNJUS5JUTExNzAyNzE4MS5JUV9WQUxVRV9UUkFERUQuMTgvMDUvMjAxNi5VU0QBAAAAbbH5BgIAAAAHMTMuOTczMQB4xhP2T4XXCKNoTAZQhdcILENJUS5JUTc4Mjc5MjQuSVFfVkFMVUVfVFJBREVELjIzLzA3LzIwMTguVVNEAQAAANRxdwACAAAACDAuMjk2MzQ5AJav5fxPhdcIQpqlCFCF1wgtQ0lRLklRMjQ5NDczOTEuSVFfVkFMVUVfVFJBREVELjIyLzAyLzIwMTkuVVNEAQAAAL+qfAECAAAACDAuNDY0NzI3AKNd5/xPhdcII3aRCFCF1wgoQ0lRLklRMjE3NTAzLklRX0ZMT0FUX1BFUkNFTlQuMTYvMTEvMjAxOQEAAACfUQMAAgAAAAk5OC4xMzY5MDQAoNqs+E+F1whd2SUHUIXXCCtDSVEuSVEyMTY0NjMuSVFfVkFMVUVfVFJBREVELjA0LzExLzIwMTcuVVNEAQAAAI9NAwADAAAA</t>
  </si>
  <si>
    <t>AAC8PZX1T4XXCNJxGQZQhdcILENJUS5JUTg2OTAyNDkuSVFfVkFMVUVfVFJBREVELjIzLzExLzIwMTguVVNEAQAAAEmahAACAAAACTk2LjUxNzA5OQDo+7/6T4XXCMXpjQdQhdcIK0NJUS5JUTg4MjE4Ny5JUV9WQUxVRV9UUkFERUQuMzAvMTEvMjAxOS5VU0QBAAAAC3YNAAMAAAAAAA9K5vpPhdcIIg4kCFCF1wgrQ0lRLklRMTE3MDI3MTgxLklRX0ZMT0FUX1BFUkNFTlQuMTgvMDEvMjAxOQEAAABtsfkGAgAAAAk1Ni41MzMyMjYAuk+t+E+F1wjROTAHUIXXCCtDSVEuSVEyMTc1MDMuSVFfVkFMVUVfVFJBREVELjE1LzA3LzIwMTYuVVNEAQAAAJ9RAwACAAAACTEyLjczNTg5MQDYm4/2T4XXCHiTiwZQhdcIKkNJUS5JUTIyNjE1ODgzLklRX0ZMT0FUX1BFUkNFTlQuMDUvMDcvMjAxOAEAAABLF1kBAgAAAAk2Mi4zNjI5ODcACLnf+k+F1wg6oJ0HUIXXCCtDSVEuSVEyMTc1MDMuSVFfVkFMVUVfVFJBREVELjA0LzA0LzIwMTcuVVNEAQAAAJ9RAwACAAAACDEwLjc4MzkxAAF3E/ZPhdcI5IOTBlCF1wgqQ0lRLklRMjI2MTU4ODMuSVFfRkxPQVRfUEVSQ0VOVC4yNC8wMy8yMDE5AQAAAEsXWQECAAAACTYyLjY1NTQ0OAAU4N/6T4XXCOvkvgdQhdcIK0NJUS5JUTIxNzUwMy5JUV9WQUxVRV9UUkFERUQuMDQvMDIvMjAxOC5VU0QBAAAAn1EDAAMAAAAAAIZ12PtPhdcI0TUtCFCF1wgrQ0lRLklRODgyMTg3LklRX1ZB</t>
  </si>
  <si>
    <t>TFVFX1RSQURFRC4xMy8xMC8yMDE5LlVTRAEAAAALdg0AAwAAAAAARiPm+k+F1wgpNSQIUIXXCC1DSVEuSVEyNDk0NzM5MS5JUV9WQUxVRV9UUkFERUQuMjIvMDUvMjAxOC5VU0QBAAAAv6p8AQMAAAAAAK/p5vxPhdcIeGRYCFCF1wgrQ0lRLklRMTE3MDI3MTgxLklRX0ZMT0FUX1BFUkNFTlQuMDcvMDIvMjAxOAEAAABtsfkGAgAAAAk1NC4zMzkxMTIAlAGt+E+F1wivrzkHUIXXCChDSVEuSVEyMTc1MDMuSVFfRkxPQVRfUEVSQ0VOVC4wOC8wNy8yMDE4AQAAAJ9RAwACAAAACTk5LjI5MzA4NAAotcz5T4XXCIoDGwdQhdcIK0NJUS5JUTg4MjE4Ny5JUV9WQUxVRV9UUkFERUQuMDcvMTAvMjAxOC5VU0QBAAAAC3YNAAMAAAAAAGjw6PtPhdcI24P1B1CF1wgrQ0lRLklRMTE3MDI3MTgxLklRX0ZMT0FUX1BFUkNFTlQuMTgvMDYvMjAxOAEAAABtsfkGAgAAAAc1NC4zNjQzAFknrfhPhdcIurkYB1CF1wgoQ0lRLklRODgyMTg3LklRX0ZMT0FUX1BFUkNFTlQuMjAvMDEvMjAxOQEAAAALdg0AAgAAAAk2My4zNjE0MjgAZzR5+E+F1wh41UIHUIXXCCtDSVEuSVEyMTY0NjMuSVFfVkFMVUVfVFJBREVELjAzLzA3LzIwMTYuVVNEAQAAAI9NAwADAAAAAAA/o5T1T4XXCEdlHwZQhdcIK0NJUS5JUTg4MjE4Ny5JUV9WQUxVRV9UUkFERUQuMTIvMDQvMjAxOS5VU0QBAAAAC3YNAAIAAAAIMS4wMjMyNzkAgGXp+0+F1wgIQ+YH</t>
  </si>
  <si>
    <t>UIXXCChDSVEuSVEyMTc1MDMuSVFfRkxPQVRfUEVSQ0VOVC4yOC8wNi8yMDE4AQAAAJ9RAwACAAAACTk5LjI5OTI5OQAotcz5T4XXCIoDGwdQhdcIKUNJUS5JUTc4Mjc5MjQuSVFfRkxPQVRfUEVSQ0VOVC4wMy8wNS8yMDE5AQAAANRxdwACAAAACTc5LjU3NjAwMwCEiPT5T4XXCFRAZAdQhdcIKUNJUS5JUTc2ODUyNDkuSVFfRkxPQVRfUEVSQ0VOVC4wNC8wMy8yMDE5AQAAAIFEdQACAAAACTgzLjM1MTkyNQAnQMz5T4XXCMdxewdQhdcIKENJUS5JUTIxNjQ2My5JUV9GTE9BVF9QRVJDRU5ULjExLzAzLzIwMTkBAAAAj00DAAIAAAAJNzcuNjEzNjE4AI3RefhPhdcIn237BlCF1wgrQ0lRLklRODc5MDkxLklRX1ZBTFVFX1RSQURFRC4xOC8wOS8yMDE2LlVTRAEAAADzaQ0AAwAAAAAA2ouV9U+F1wjfpjcGUIXXCChDSVEuSVE4NzkwOTEuSVFfRkxPQVRfUEVSQ0VOVC4yNC8wNC8yMDE5AQAAAPNpDQACAAAACTg1LjYzNzQ4MgBq/2z4T4XXCN7wBwdQhdcILUNJUS5JUTI0OTQ3MzkxLklRX1ZBTFVFX1RSQURFRC4wMS8xMC8yMDE5LlVTRAEAAAC/qnwBAgAAAAgwLjIwMTQ1MgD5bu77T4XXCM8xnwhQhdcIKkNJUS5JUTI0OTQ3MzkxLklRX0ZMT0FUX1BFUkNFTlQuMzAvMDUvMjAxOQEAAAC/qnwBAgAAAAk2NC45MDczMDkAKvzQ+U+F1whu+k0HUIXXCC5DSVEuSVExMTcwMjcxODEuSVFfVkFMVUVfVFJBREVELjA4</t>
  </si>
  <si>
    <t>LzA5LzIwMTYuVVNEAQAAAG2x+QYCAAAACTIzLjg1MDE2NgCc7RP2T4XXCAHgZwZQhdcIK0NJUS5JUTIxNzUwMy5JUV9WQUxVRV9UUkFERUQuMjMvMTEvMjAxNi5VU0QBAAAAn1EDAAIAAAAJMTIuNzYyNjI2AN9PE/ZPhdcI3nJsBlCF1wgrQ0lRLklRODgyMTg3LklRX1ZBTFVFX1RSQURFRC4yOC8wMy8yMDE3LlVTRAEAAAALdg0AAgAAAAgxLjE5Mjk5NgDcBRH2T4XXCGJ5RAZQhdcILUNJUS5JUTIyNjE1ODgzLklRX1ZBTFVFX1RSQURFRC4zMS8wOC8yMDE5LlVTRAEAAABLF1kBAwAAAAAACr3f/E+F1wjCLJgIUIXXCC1DSVEuSVEyMjYxNTg4My5JUV9WQUxVRV9UUkFERUQuMTcvMDEvMjAxOS5VU0QBAAAASxdZAQIAAAAIMC4wODUxMzYAEm7f/E+F1whVZZkIUIXXCCtDSVEuSVE4ODIxODcuSVFfVkFMVUVfVFJBREVELjIxLzEwLzIwMTkuVVNEAQAAAAt2DQACAAAACDAuMTQwMzE4AEYj5vpPhdcIvqblB1CF1wgoQ0lRLklRODgyMTg3LklRX0ZMT0FUX1BFUkNFTlQuMjQvMDQvMjAxOAEAAAALdg0AAgAAAAk2NC43NjQ4MTEA2Z2t+E+F1whg8DYHUIXXCCpDSVEuSVEyNDk0NzM5MS5JUV9GTE9BVF9QRVJDRU5ULjE5LzA4LzIwMTgBAAAAv6p8AQIAAAAJNjQuOTA3MzA5AAOt0PlPhdcIOyl5B1CF1wgsQ0lRLklRNzY4NTI0OS5JUV9WQUxVRV9UUkFERUQuMTEvMDgvMjAxNi5VU0QBAAAAgUR1AAIAAAAIMC4w</t>
  </si>
  <si>
    <t>MDMwMzQAA+6N9k+F1wivLI4GUIXXCCxDSVEuSVE3Njg1MjQ5LklRX1ZBTFVFX1RSQURFRC4xNi8wMy8yMDE3LlVTRAEAAACBRHUAAgAAAAcwLjAwNTYxAEaKjvZPhdcIUTujBlCF1wgoQ0lRLklRMjE2NDYzLklRX0ZMT0FUX1BFUkNFTlQuMjYvMDEvMjAxOQEAAACPTQMAAgAAAAk3Ny42MTM2MTgAjal5+E+F1wjt++8GUIXXCC1DSVEuSVEyNDk0NzM5MS5JUV9WQUxVRV9UUkFERUQuMDcvMTIvMjAxOC5VU0QBAAAAv6p8AQIAAAAIMC4xMzE5NjUATDbn/E+F1whpBqEIUIXXCCxDSVEuSVE3Njg1MjQ5LklRX1ZBTFVFX1RSQURFRC4yMC8xMS8yMDE3LlVTRAEAAACBRHUAAgAAAAgwLjE5MjM2NgCO/472T4XXCBPAmwZQhdcIKUNJUS5JUTc4Mjc5MjQuSVFfRkxPQVRfUEVSQ0VOVC4yNy8xMi8yMDE4AQAAANRxdwACAAAACTc5LjY4Nzk5OQD+T/P5T4XXCEqDogdQhdcIKUNJUS5JUTg2OTAyNDkuSVFfRkxPQVRfUEVSQ0VOVC4yNC8wMy8yMDE4AQAAAEmahAACAAAACTE4LjgxNTYxNQD6rWb3T4XXCEEr7AZQhdcIK0NJUS5JUTg3OTA5MS5JUV9WQUxVRV9UUkFERUQuMDgvMDUvMjAxNi5VU0QBAAAA82kNAAMAAAAAANJklfVPhdcIZEIdBlCF1wgrQ0lRLklRODgyMTg3LklRX1ZBTFVFX1RSQURFRC4xMi8wNi8yMDE2LlVTRAEAAAALdg0AAwAAAAAA0N4Q9k+F1wgulmUGUIXXCCxDSVEuSVE3ODI3OTI0LklRX1ZB</t>
  </si>
  <si>
    <t>TFVFX1RSQURFRC4xNy8wOC8yMDE2LlVTRAEAAADUcXcAAgAAAAgwLjE1MzgxMwC02Q33T4XXCFM0ywZQhdcILENJUS5JUTg2OTAyNDkuSVFfVkFMVUVfVFJBREVELjE4LzExLzIwMTguVVNEAQAAAEmahAADAAAAAADo+7/6T4XXCLuWhgdQhdcIMUNJUUFWRy5JUTIyNjE1ODgzLklRX1ZPTFVNRS4wMS8xMi8yMDE3LjAxLzEyLzIwMTkBAAAASxdZAQIAAAAIMC4yNjYzNTMAJPfe+k+F1wgGKpQHUIXXCCxDSVEuSVE3Njg1MjQ5LklRX1ZBTFVFX1RSQURFRC4wOC8wMS8yMDE5LlVTRAEAAACBRHUAAgAAAAgyLjIyMTAyMgDTMe/7T4XXCGY7PQhQhdcILENJUS5JUTc2ODUyNDkuSVFfVkFMVUVfVFJBREVELjEwLzAyLzIwMTcuVVNEAQAAAIFEdQACAAAABzAuMDExOTUAV2OO9k+F1wiD85UGUIXXCCtDSVEuSVE4ODIxODcuSVFfVkFMVUVfVFJBREVELjE4LzA2LzIwMTYuVVNEAQAAAAt2DQADAAAAAADQ3hD2T4XXCMc8RQZQhdcIK0NJUS5JUTIxNzUwMy5JUV9WQUxVRV9UUkFERUQuMjQvMTIvMjAxNi5VU0QBAAAAn1EDAAMAAAAAAAF3E/ZPhdcIPIxXBlCF1wgsQ0lRLklRODY5MDI0OS5JUV9WQUxVRV9UUkFERUQuMDQvMDYvMjAxOS5VU0QBAAAASZqEAAIAAAAKNzI4LjQ1ODg0OADPQ9/6T4XXCErtlAdQhdcIK0NJUS5JUTIxNzUwMy5JUV9WQUxVRV9UUkFERUQuMDcvMDcvMjAxNi5VU0QBAAAAn1EDAAIAAAAI</t>
  </si>
  <si>
    <t>OS42OTc5NzIA2JuP9k+F1wjsP6EGUIXXCCxDSVEuSVE3ODI3OTI0LklRX1ZBTFVFX1RSQURFRC4wMi8wOS8yMDE4LlVTRAEAAADUcXcAAwAAAAAAlq/l/E+F1wgqsnUIUIXXCCxDSVEuSVE3Njg1MjQ5LklRX1ZBTFVFX1RSQURFRC4yOC8xMi8yMDE2LlVTRAEAAACBRHUAAgAAAAgwLjAxMTYxNgBlPI72T4XXCJEalgZQhdcILUNJUS5JUTIyNjE1ODgzLklRX1ZBTFVFX1RSQURFRC4yMC8wMy8yMDE2LlVTRAEAAABLF1kBAwAAAAAAVRFm90+F1wiW19sGUIXXCCxDSVEuSVE3Njg1MjQ5LklRX1ZBTFVFX1RSQURFRC4yMy8wOC8yMDE2LlVTRAEAAACBRHUAAgAAAAgwLjAwNzcwNQAYFY72T4XXCEaBbwZQhdcILENJUS5JUTg2OTAyNDkuSVFfVkFMVUVfVFJBREVELjEzLzAzLzIwMTkuVVNEAQAAAEmahAACAAAACzIzNTkuNzQyMzE5ANIc3/pPhdcIIsvBB1CF1wgoQ0lRLklRMjE3NTAzLklRX0ZMT0FUX1BFUkNFTlQuMDkvMDkvMjAxOQEAAACfUQMAAgAAAAk5Ny41MzM1OTIAPgPN+U+F1wh6JyYHUIXXCClDSVEuSVE3Njg1MjQ5LklRX0ZMT0FUX1BFUkNFTlQuMDIvMTAvMjAxOAEAAACBRHUAAgAAAAk4My4zMzkyMzkAJpfR+U+F1whyS0wHUIXXCChDSVEuSVE4ODIxODcuSVFfRkxPQVRfUEVSQ0VOVC4xMi8xMS8yMDE5AQAAAAt2DQACAAAACTYzLjQ4NzMzMwB5XHn4T4XXCL9MFAdQhdcIKENJUS5JUTg4MjE4</t>
  </si>
  <si>
    <t>Ny5JUV9GTE9BVF9QRVJDRU5ULjI3LzA5LzIwMTkBAAAAC3YNAAIAAAAJNjMuNDg3MzMzAHlcefhPhdcI25A1B1CF1wgpQ0lRLklRNzY4NTI0OS5JUV9GTE9BVF9QRVJDRU5ULjA2LzA3LzIwMTkBAAAAgUR1AAIAAAAJODMuMzk3NzUyACdAzPlPhdcIqH91B1CF1wgrQ0lRLklRMTE3MDI3MTgxLklRX0ZMT0FUX1BFUkNFTlQuMTgvMDUvMjAxOQEAAABtsfkGAgAAAAk1OC41NzgxOTgAuk+t+E+F1wh86y8HUIXXCCtDSVEuSVE4NzkwOTEuSVFfVkFMVUVfVFJBREVELjI4LzEwLzIwMTYuVVNEAQAAAPNpDQACAAAACDAuMDQ5NTQ1ANqLlfVPhdcIGDgYBlCF1wgsQ0lRLklRNzgyNzkyNC5JUV9WQUxVRV9UUkFERUQuMjUvMDEvMjAxOS5VU0QBAAAA1HF3AAIAAAAIMC4xMDI0ODkAydbl/E+F1wg03oUIUIXXCCtDSVEuSVExMTcwMjcxODEuSVFfRkxPQVRfUEVSQ0VOVC4wNC8wMy8yMDE4AQAAAG2x+QYCAAAACTU0LjMzOTExMgCUAa34T4XXCItkQAdQhdcILUNJUS5JUTIyNjE1ODgzLklRX1ZBTFVFX1RSQURFRC4xNy8wMy8yMDE2LlVTRAEAAABLF1kBAgAAAAgwLjIwNjIxNwBVEWb3T4XXCMFFugZQhdcIKUNJUS5JUTc4Mjc5MjQuSVFfRkxPQVRfUEVSQ0VOVC4yMy8wOC8yMDE4AQAAANRxdwACAAAACTc5LjY2MTE0MgD+KPP5T4XXCAb3ogdQhdcIK0NJUS5JUTg4MjE4Ny5JUV9WQUxVRV9UUkFERUQuMTcvMTIv</t>
  </si>
  <si>
    <t>MjAxNy5VU0QBAAAAC3YNAAMAAAAAADKi6PtPhdcI6ZTbB1CF1wgqQ0lRLklRMjQ5NDczOTEuSVFfRkxPQVRfUEVSQ0VOVC4wNS8wOC8yMDE4AQAAAL+qfAECAAAACTY0LjkwNzMwOQADrdD5T4XXCI4KTwdQhdcIKUNJUS5JUTc2ODUyNDkuSVFfRkxPQVRfUEVSQ0VOVC4wMy8wOC8yMDE4AQAAAIFEdQACAAAACTY3LjY2NzAxNwDyb9H5T4XXCMUnZwdQhdcIK0NJUS5JUTIxNzUwMy5JUV9WQUxVRV9UUkFERUQuMjcvMDMvMjAxOC5VU0QBAAAAn1EDAAIAAAAJMTAuNzYzNDg5AMKc2PtPhdcIO1D7B1CF1wgqQ0lRLklRMjQ5NDczOTEuSVFfRkxPQVRfUEVSQ0VOVC4zMC8wNi8yMDE4AQAAAL+qfAECAAAACTY0LjkwNzMwOQADrdD5T4XXCNO/aQdQhdcIKENJUS5JUTIxNzUwMy5JUV9GTE9BVF9QRVJDRU5ULjIzLzExLzIwMTgBAAAAn1EDAAIAAAAJOTkuMTU5MzIxADnczPlPhdcI/QlsB1CF1wgtQ0lRLklRMjQ5NDczOTEuSVFfVkFMVUVfVFJBREVELjI0LzA1LzIwMTYuVVNEAQAAAL+qfAECAAAACDAuNzA5MzYzANpOBfdPhdcI6PSnBlCF1wgrQ0lRLklRMjE3NTAzLklRX1ZBTFVFX1RSQURFRC4yNC8wMi8yMDE2LlVTRAEAAACfUQMAAgAAAAkyMi4yNjk4ODMAcE2P9k+F1wiVAaIGUIXXCCxDSVEuSVE3Njg1MjQ5LklRX1ZBTFVFX1RSQURFRC4yNi8wMy8yMDE4LlVTRAEAAACBRHUAAgAAAAgwLjExODU2NwDT</t>
  </si>
  <si>
    <t>vO77T4XXCCRTjwhQhdcIKUNJUS5JUTc4Mjc5MjQuSVFfRkxPQVRfUEVSQ0VOVC4wMy8wMS8yMDE5AQAAANRxdwACAAAACTc5LjY1MDkzOAD+T/P5T4XXCMG2ZAdQhdcIK0NJUS5JUTExNzAyNzE4MS5JUV9GTE9BVF9QRVJDRU5ULjI1LzA4LzIwMTgBAAAAbbH5BgIAAAAJNTQuMTYwMzI1AFknrfhPhdcIIWoYB1CF1wguQ0lRLklRMTE3MDI3MTgxLklRX1ZBTFVFX1RSQURFRC4xMC8wNC8yMDE2LlVTRAEAAABtsfkGAwAAAAAAeMYT9k+F1wgzdpkGUIXXCCtDSVEuSVE4NzkwOTEuSVFfVkFMVUVfVFJBREVELjAxLzA2LzIwMTcuVVNEAQAAAPNpDQACAAAACDAuMDAyMjI0AAMbHPVPhdcIGZ0XBlCF1wgrQ0lRLklRODc5MDkxLklRX1ZBTFVFX1RSQURFRC4xNC8wMS8yMDE4LlVTRAEAAADzaQ0AAwAAAAAAJFrn+k+F1whR2A4IUIXXCCxDSVEuSVE3Njg1MjQ5LklRX1ZBTFVFX1RSQURFRC4yOS8wMS8yMDE2LlVTRAEAAACBRHUAAgAAAAgwLjAxNTMwNADpmAf3T4XXCN7ApAZQhdcIK0NJUS5JUTIxNzUwMy5JUV9WQUxVRV9UUkFERUQuMDIvMDYvMjAxOS5VU0QBAAAAn1EDAAMAAAAAAL4R2ftPhdcIqcn5B1CF1wgrQ0lRLklRODc5MDkxLklRX1ZBTFVFX1RSQURFRC4xNy8wNi8yMDE4LlVTRAEAAADzaQ0AAwAAAAAApji/+k+F1wggPA4IUIXXCC5DSVEuSVExMTcwMjcxODEuSVFfVkFMVUVfVFJBREVELjA2LzEx</t>
  </si>
  <si>
    <t>LzIwMTcuVVNEAQAAAG2x+QYCAAAACTE3LjczNjAwNgC/txD2T4XXCD4nRgZQhdcIK0NJUS5JUTg4MjE4Ny5JUV9WQUxVRV9UUkFERUQuMjgvMDQvMjAxNi5VU0QBAAAAC3YNAAIAAAAIMS41NTUyMjIA0N4Q9k+F1whAHlMGUIXXCC5DSVEuSVExMTcwMjcxODEuSVFfVkFMVUVfVFJBREVELjI3LzA2LzIwMTkuVVNEAQAAAG2x+QYCAAAACTE5Ljk0OTQyOQAIe+j7T4XXCFS+NwhQhdcIK0NJUS5JUTg4MjE4Ny5JUV9WQUxVRV9UUkFERUQuMTUvMDcvMjAxOC5VU0QBAAAAC3YNAAMAAAAAAGjw6PtPhdcIH142CFCF1wgoQ0lRLklRODgyMTg3LklRX0ZMT0FUX1BFUkNFTlQuMjkvMDMvMjAxOAEAAAALdg0AAgAAAAk2NC42ODA0MzQA2Z2t+E+F1wjXTR0HUIXXCCpDSVEuSVEyMjYxNTg4My5JUV9GTE9BVF9QRVJDRU5ULjA0LzAzLzIwMTkBAAAASxdZAQIAAAAJNjIuNjU1NDQ4ABTg3/pPhdcIWsivB1CF1wgsQ0lRLklRNzY4NTI0OS5JUV9WQUxVRV9UUkFERUQuMzAvMDEvMjAxOS5VU0QBAAAAgUR1AAIAAAAIMS4xMzE4NjcA0zHv+0+F1wgpMFUIUIXXCCtDSVEuSVEyMTc1MDMuSVFfVkFMVUVfVFJBREVELjMwLzA2LzIwMTYuVVNEAQAAAJ9RAwACAAAACTExLjI1NTQ2NwDYm4/2T4XXCEdloQZQhdcIK0NJUS5JUTIxNzUwMy5JUV9WQUxVRV9UUkFERUQuMDEvMDUvMjAxOS5VU0QBAAAAn1EDAAIAAAAIMTMuODk3</t>
  </si>
  <si>
    <t>MTIAvhHZ+0+F1wia/RkIUIXXCCtDSVEuSVE4ODIxODcuSVFfVkFMVUVfVFJBREVELjA0LzAyLzIwMTguVVNEAQAAAAt2DQADAAAAAAAyouj7T4XXCHHL5wdQhdcIK0NJUS5JUTIxNjQ2My5JUV9WQUxVRV9UUkFERUQuMTEvMDcvMjAxOC5VU0QBAAAAj00DAAIAAAAHMC4xNjkyOAAYl+b6T4XXCAa75AdQhdcILkNJUS5JUTExNzAyNzE4MS5JUV9WQUxVRV9UUkFERUQuMDUvMTIvMjAxNy5VU0QBAAAAbbH5BgIAAAAJMTguNTEwMDc2AORf2ftPhdcIVIfqB1CF1wgqQ0lRLklRMjI2MTU4ODMuSVFfRkxPQVRfUEVSQ0VOVC4wMi8wMS8yMDE4AQAAAEsXWQECAAAACTYyLjIxNDk1MgABa9/6T4XXCI2SwAdQhdcILENJUS5JUTc4Mjc5MjQuSVFfVkFMVUVfVFJBREVELjI4LzA4LzIwMTcuVVNEAQAAANRxdwACAAAACDAuMTQwNzQxAKUnBfdPhdcIYOitBlCF1wgpQ0lRLklRNzY4NTI0OS5JUV9GTE9BVF9QRVJDRU5ULjE0LzAyLzIwMTkBAAAAgUR1AAIAAAAJODMuMzUxOTI1ACdAzPlPhdcImEBSB1CF1wgtQ0lRLklRMjQ5NDczOTEuSVFfVkFMVUVfVFJBREVELjI4LzExLzIwMTcuVVNEAQAAAL+qfAECAAAACDEuMjU5NDE1AOpxB/dPhdcI5zCeBlCF1wgrQ0lRLklRODc5MDkxLklRX1ZBTFVFX1RSQURFRC4yNy8xMS8yMDE2LlVTRAEAAADzaQ0AAwAAAAAA2ouV9U+F1wgREyEGUIXXCCxDSVEuSVE3Njg1MjQ5LklR</t>
  </si>
  <si>
    <t>X1ZBTFVFX1RSQURFRC4wOS8wNy8yMDE5LlVTRAEAAACBRHUAAgAAAAgwLjA4ODgwMgAcgO/7T4XXCDGfPAhQhdcILkNJUS5JUTExNzAyNzE4MS5JUV9WQUxVRV9UUkFERUQuMzAvMTEvMjAxOC5VU0QBAAAAbbH5BgIAAAAIMTYuMDkwNDgALC3o+0+F1wibUOkHUIXXCClDSVEuSVE4NjkwMjQ5LklRX0ZMT0FUX1BFUkNFTlQuMDgvMDQvMjAxOAEAAABJmoQAAgAAAAgyNC45MzY4NwDs1Gb3T4XXCMLQ8QZQhdcIK0NJUS5JUTg3OTA5MS5JUV9WQUxVRV9UUkFERUQuMjQvMDcvMjAxNi5VU0QBAAAA82kNAAMAAAAAANqLlfVPhdcIuYcYBlCF1wgrQ0lRLklRODc5MDkxLklRX1ZBTFVFX1RSQURFRC4yOS8wNi8yMDE5LlVTRAEAAADzaQ0AAwAAAAAAuoa/+k+F1wjM6+AHUIXXCClDSVEuSVE3ODI3OTI0LklRX0ZMT0FUX1BFUkNFTlQuMDcvMTIvMjAxOAEAAADUcXcAAgAAAAk3OS42ODc5OTkA/k/z+U+F1whKg6IHUIXXCC1DSVEuSVEyMjYxNTg4My5JUV9WQUxVRV9UUkFERUQuMjkvMDgvMjAxNi5VU0QBAAAASxdZAQIAAAAHNS4yNzYwOABVEWb3T4XXCA/NzQZQhdcILkNJUS5JUTExNzAyNzE4MS5JUV9WQUxVRV9UUkFERUQuMDkvMDUvMjAxNi5VU0QBAAAAbbH5BgIAAAAJMjYuMzY4MzQ4AHjGE/ZPhdcIivxQBlCF1wgrQ0lRLklRODgyMTg3LklRX1ZBTFVFX1RSQURFRC4xNC8wMy8yMDE2LlVTRAEAAAALdg0A</t>
  </si>
  <si>
    <t>AgAAAAgxLjMwNjMwOQC/txD2T4XXCJqwRQZQhdcIK0NJUS5JUTg4MjE4Ny5JUV9WQUxVRV9UUkFERUQuMjAvMDQvMjAxOS5VU0QBAAAAC3YNAAMAAAAAAIBl6ftPhdcIhe7MB1CF1wgrQ0lRLklRMjE3NTAzLklRX1ZBTFVFX1RSQURFRC4yOC8wOC8yMDE2LlVTRAEAAACfUQMAAwAAAAAA1MKP9k+F1wiOKXMGUIXXCC1DSVEuSVEyMjYxNTg4My5JUV9WQUxVRV9UUkFERUQuMzAvMTAvMjAxNi5VU0QBAAAASxdZAQMAAAAAAP88DfdPhdcIzKbNBlCF1wgrQ0lRLklRODc5MDkxLklRX1ZBTFVFX1RSQURFRC4xNC8wOC8yMDE5LlVTRAEAAADzaQ0AAgAAAAgwLjAwMDE4NgC6hr/6T4XXCLOP1AdQhdcIK0NJUS5JUTg3OTA5MS5JUV9WQUxVRV9UUkFERUQuMTcvMTIvMjAxNi5VU0QBAAAA82kNAAMAAAAAAOWylfVPhdcI8zAuBlCF1wgsQ0lRLklRNzY4NTI0OS5JUV9WQUxVRV9UUkFERUQuMTQvMDgvMjAxNy5VU0QBAAAAgUR1AAIAAAAIMC4wNTI0NzgAbNiO9k+F1whW7XwGUIXXCCxDSVEuSVE4NjkwMjQ5LklRX1ZBTFVFX1RSQURFRC4yNy8xMC8yMDE5LlVTRAEAAABJmoQAAwAAAAAAAWvf+k+F1wh6/54HUIXXCCpDSVEuSVExMzM4NDQ3MjMuSVFfVEVWLjAxLzEyLzIwMTkuLi4uVVNELkgBAAAA8076BwMAAAAAABTsgPJPhdcI7ZxxCVCF1wgsQ0lRLklRNzY4NTI0OS5JUV9WQUxVRV9UUkFERUQuMTkvMDYvMjAx</t>
  </si>
  <si>
    <t>Ny5VU0QBAAAAgUR1AAIAAAAIMC4wMTk5MjQAPLGO9k+F1whCG40GUIXXCClDSVEuSVE3ODI3OTI0LklRX0ZMT0FUX1BFUkNFTlQuMTIvMDkvMjAxOAEAAADUcXcAAgAAAAk3OS42NjExNDIA/k/z+U+F1wgHlrUHUIXXCClDSVEuSVE4NjkwMjQ5LklRX0ZMT0FUX1BFUkNFTlQuMTIvMTAvMjAxOAEAAABJmoQAAgAAAAk2NC45NzMxMTQAx/tm90+F1wjdJ/cGUIXXCCxDSVEuSVE3ODI3OTI0LklRX1ZBTFVFX1RSQURFRC4yNS8wNS8yMDE5LlVTRAEAAADUcXcAAwAAAAAA/5nm/E+F1wgOaIUIUIXXCCtDSVEuSVEyMTc1MDMuSVFfVkFMVUVfVFJBREVELjI1LzExLzIwMTkuVVNEAQAAAJ9RAwACAAAACTEwLjYxMTU2MQDkX9n7T4XXCLQs3gdQhdcIK0NJUS5JUTg3OTA5MS5JUV9WQUxVRV9UUkFERUQuMTEvMTAvMjAxOC5VU0QBAAAA82kNAAIAAAAIMC4wMDY1MDcArV+/+k+F1wiem8UHUIXXCCtDSVEuSVExMTcwMjcxODEuSVFfRkxPQVRfUEVSQ0VOVC4wNS8xMS8yMDE4AQAAAG2x+QYCAAAACTU2LjEzNzY3NQBZJ634T4XXCGxEGAdQhdcIK0NJUS5JUTIxNjQ2My5JUV9WQUxVRV9UUkFERUQuMTEvMTAvMjAxOC5VU0QBAAAAj00DAAIAAAAIMC4xODkyNDgA4L3m+k+F1wi6MwAIUIXXCC1DSVEuSVEyNDk0NzM5MS5JUV9WQUxVRV9UUkFERUQuMDUvMDgvMjAxNy5VU0QBAAAAv6p8AQMAAAAAANfCBfdPhdcI5Fyl</t>
  </si>
  <si>
    <t>BlCF1wgrQ0lRLklRMTE3MDI3MTgxLklRX0ZMT0FUX1BFUkNFTlQuMTIvMTEvMjAxOAEAAABtsfkGAgAAAAk1Ni4xMzc2NzUAWSet+E+F1wggxTgHUIXXCCtDSVEuSVEyMTY0NjMuSVFfVkFMVUVfVFJBREVELjE0LzExLzIwMTguVVNEAQAAAI9NAwACAAAACDAuMDU1NDY2AOC95vpPhdcInAwACFCF1wgsQ0lRLklRNzY4NTI0OS5JUV9WQUxVRV9UUkFERUQuMDMvMDEvMjAxOC5VU0QBAAAAgUR1AAIAAAAIMC4xMjYwNDgA1pXu+0+F1whu748IUIXXCCxDSVEuSVE3Njg1MjQ5LklRX1ZBTFVFX1RSQURFRC4yNS8xMi8yMDE3LlVTRAEAAACBRHUAAwAAAAAA1pXu+0+F1whyvJ4IUIXXCClDSVEuSVE4NjkwMjQ5LklRX0ZMT0FUX1BFUkNFTlQuMDMvMDMvMjAxOQEAAABJmoQAAgAAAAk3MC4zMjM4NTQAx/tm90+F1wgDF/8GUIXXCCtDSVEuSVE4NzkwOTEuSVFfVkFMVUVfVFJBREVELjIwLzEwLzIwMTguVVNEAQAAAPNpDQADAAAAAACtX7/6T4XXCKgxLwhQhdcILENJUS5JUTc4Mjc5MjQuSVFfVkFMVUVfVFJBREVELjI2LzEyLzIwMTYuVVNEAQAAANRxdwACAAAACDEuMjkyMDEyALTZDfdPhdcIiXupBlCF1wgqQ0lRLklRMjI2MTU4ODMuSVFfRkxPQVRfUEVSQ0VOVC4wNi8wNS8yMDE5AQAAAEsXWQECAAAACDYxLjU2MzYxABTg3/pPhdcItWq3B1CF1wgsQ0lRLklRNzY4NTI0OS5JUV9WQUxVRV9UUkFERUQuMDUv</t>
  </si>
  <si>
    <t>MDgvMjAxOC5VU0QBAAAAgUR1AAMAAAAAAPAK7/tPhdcIuEGOCFCF1wgqQ0lRLklRMjI2MTU4ODMuSVFfRkxPQVRfUEVSQ0VOVC4zMS8xMC8yMDE5AQAAAEsXWQECAAAACTYxLjg4NDI4MwD3AfP5T4XXCMXEggdQhdcIK0NJUS5JUTIxNjQ2My5JUV9WQUxVRV9UUkFERUQuMDIvMDMvMjAxOS5VU0QBAAAAj00DAAMAAAAAANHl5vpPhdcIai/KB1CF1wgrQ0lRLklRMjE3NTAzLklRX1ZBTFVFX1RSQURFRC4yMC8xMS8yMDE2LlVTRAEAAACfUQMAAwAAAAAA308T9k+F1wgvslcGUIXXCCtDSVEuSVE4NzkwOTEuSVFfVkFMVUVfVFJBREVELjE0LzAzLzIwMTcuVVNEAQAAAPNpDQACAAAACDAuMDA2OTc1AAMbHPVPhdcIFXgyBlCF1wgpQ0lRLklRODY5MDI0OS5JUV9GTE9BVF9QRVJDRU5ULjI2LzA0LzIwMTgBAAAASZqEAAIAAAAIMjQuOTM2ODcA7NRm90+F1wi6EOYGUIXXCCtDSVEuSVEyMTc1MDMuSVFfVkFMVUVfVFJBREVELjAyLzAyLzIwMTkuVVNEAQAAAJ9RAwADAAAAAADF6tj7T4XXCNM++gdQhdcILkNJUS5JUTExNzAyNzE4MS5JUV9WQUxVRV9UUkFERUQuMjMvMDQvMjAxOS5VU0QBAAAAbbH5BgIAAAAJMjcuODgwNTc2AC1U6PtPhdcIr9noB1CF1wgrQ0lRLklRMjE3NTAzLklRX1ZBTFVFX1RSQURFRC4wMi8wNC8yMDE2LlVTRAEAAACfUQMAAwAAAAAAcE2P9k+F1wiN2qEGUIXXCChDSVEuSVE4ODIxODcu</t>
  </si>
  <si>
    <t>SVFfRkxPQVRfUEVSQ0VOVC4wOC8wOC8yMDE5AQAAAAt2DQACAAAACTYzLjQ4NzMzMwB5XHn4T4XXCOyaFAdQhdcIJ0NJUS5JUTM5MzAwOC5JUV9URVYuMDEvMTIvMjAxOS4uLi5VU0QuSAEAAAAw/wUAAgAAAAk2NC43NDI0MzIBBgAAAAUAAAABMQEAAAAKMTk5MDE2Mzg2OQMAAAADMTYwAgAAAAYxMDAwNjAEAAAAATAHAAAACTEyLzEvMjAxORTsgPJPhdcIzt1uCVCF1wgrQ0lRLklRODc5MDkxLklRX1ZBTFVFX1RSQURFRC4wNS8wNy8yMDE3LlVTRAEAAADzaQ0AAwAAAAAAAxsc9U+F1wiwdiAGUIXXCCtDSVEuSVEyMTc1MDMuSVFfVkFMVUVfVFJBREVELjMwLzEwLzIwMTguVVNEAQAAAJ9RAwACAAAABzkuMTkxOTcAxerY+0+F1wgAvggIUIXXCClDSVEuSVE3Njg1MjQ5LklRX0ZMT0FUX1BFUkNFTlQuMDYvMDMvMjAxOQEAAACBRHUAAgAAAAk4My4zNTE5MjUAJ0DM+U+F1wgTEF8HUIXXCCpDSVEuSVEyNDk0NzM5MS5JUV9GTE9BVF9QRVJDRU5ULjI4LzExLzIwMTgBAAAAv6p8AQIAAAAJNjQuOTA3MzA5ADPV0PlPhdcIyll+B1CF1wgrQ0lRLklRODc5MDkxLklRX1ZBTFVFX1RSQURFRC4xOS8wNy8yMDE4LlVTRAEAAADzaQ0AAgAAAAgwLjAwMDIyMQCmOL/6T4XXCMwF8AdQhdcILkNJUS5JUTExNzAyNzE4MS5JUV9WQUxVRV9UUkFERUQuMTMvMDcvMjAxOS5VU0QBAAAAbbH5BgMAAAAAAAh76PtPhdcIAzHc</t>
  </si>
  <si>
    <t>B1CF1wgoQ0lRLklRODc5MDkxLklRX0ZMT0FUX1BFUkNFTlQuMjAvMDMvMjAxOQEAAADzaQ0AAgAAAAk4NS43NjU4MjYAav9s+E+F1wgzCfMGUIXXCCxDSVEuSVE3ODI3OTI0LklRX1ZBTFVFX1RSQURFRC4wOC8wNy8yMDE5LlVTRAEAAADUcXcAAgAAAAgwLjM5MjQ5NwD/meb8T4XXCGzFowhQhdcIKENJUS5JUTIxNzUwMy5JUV9GTE9BVF9QRVJDRU5ULjE1LzA3LzIwMTkBAAAAn1EDAAIAAAAJOTcuNTMzNTkyAD4DzflPhdcIpg4yB1CF1wgrQ0lRLklRMjE2NDYzLklRX1ZBTFVFX1RSQURFRC4wNS8xMC8yMDE4LlVTRAEAAACPTQMAAgAAAAgwLjQ1MjM1MwDgveb6T4XXCCdH5AdQhdcILENJUS5JUTc2ODUyNDkuSVFfVkFMVUVfVFJBREVELjIxLzEwLzIwMTcuVVNEAQAAAIFEdQADAAAAAACO/472T4XXCBymjAZQhdcIKUNJUS5JUTg2OTAyNDkuSVFfRkxPQVRfUEVSQ0VOVC4xNy8wMS8yMDE5AQAAAEmahAACAAAACTcwLjMyMzg1NADH+2b3T4XXCF8N8QZQhdcILkNJUS5JUTExNzAyNzE4MS5JUV9WQUxVRV9UUkFERUQuMTcvMDEvMjAxOC5VU0QBAAAAbbH5BgIAAAAJMjUuMzA0MTkyAORf2ftPhdcITwb5B1CF1wgrQ0lRLklRODgyMTg3LklRX1ZBTFVFX1RSQURFRC4xMS8xMi8yMDE4LlVTRAEAAAALdg0AAgAAAAgwLjcwODM0NQD3F+n7T4XXCPNjzQdQhdcILUNJUS5JUTI0OTQ3MzkxLklRX1ZBTFVFX1RS</t>
  </si>
  <si>
    <t>QURFRC4wNS8wMS8yMDE2LlVTRAEAAAC/qnwBAgAAAAgxLjk0NDU3MQClJwX3T4XXCJvO1gZQhdcIKENJUS5JUTIxNjQ2My5JUV9GTE9BVF9QRVJDRU5ULjE5LzEwLzIwMTgBAAAAj00DAAIAAAAJODUuMTg4MTg1AI2pefhPhdcIIiAEB1CF1wguQ0lRLklRMTE3MDI3MTgxLklRX1ZBTFVFX1RSQURFRC4wNy8wMy8yMDE4LlVTRAEAAABtsfkGAgAAAAk1MC43OTc5MjIA5F/Z+0+F1whcwwYIUIXXCCtDSVEuSVEyMTY0NjMuSVFfVkFMVUVfVFJBREVELjEwLzA5LzIwMTkuVVNEAQAAAI9NAwACAAAACDIuMTQxNzk2AB8z5/pPhdcICEXJB1CF1wgtQ0lRLklRMjQ5NDczOTEuSVFfVkFMVUVfVFJBREVELjE5LzA0LzIwMTkuVVNEAQAAAL+qfAECAAAACDAuNTYyMDE4AH0g7vtPhdcI6ZFxCFCF1wgrQ0lRLklRODc5MDkxLklRX1ZBTFVFX1RSQURFRC4xMi8wNy8yMDE2LlVTRAEAAADzaQ0AAgAAAAcwLjMyOTAxANJklfVPhdcIPM4uBlCF1wgpQ0lRLklRNzY4NTI0OS5JUV9GTE9BVF9QRVJDRU5ULjE3LzA0LzIwMTgBAAAAgUR1AAIAAAAJODMuMzYzNjYyAPJv0flPhdcItudMB1CF1wgrQ0lRLklRMjE3NTAzLklRX1ZBTFVFX1RSQURFRC4xOC8wNi8yMDE3LlVTRAEAAACfUQMAAwAAAAAAAXcT9k+F1wjSXJMGUIXXCCtDSVEuSVE4NzkwOTEuSVFfVkFMVUVfVFJBREVELjIyLzA3LzIwMTcuVVNEAQAAAPNpDQADAAAA</t>
  </si>
  <si>
    <t>AAADGxz1T4XXCAQDMgZQhdcILUNJUS5JUTI0OTQ3MzkxLklRX1ZBTFVFX1RSQURFRC4xNC8wMy8yMDE2LlVTRAEAAAC/qnwBAgAAAAgwLjYzNjY3OADaTgX3T4XXCBC00AZQhdcIK0NJUS5JUTIxNjQ2My5JUV9WQUxVRV9UUkFERUQuMjEvMDIvMjAxNi5VU0QBAAAAj00DAAMAAAAAAPdTEfZPhdcI+ElIBlCF1wguQ0lRLklRMTE3MDI3MTgxLklRX1ZBTFVFX1RSQURFRC4yMS8wNy8yMDE3LlVTRAEAAABtsfkGAgAAAAgxNC40ODg4NACuOhT2T4XXCOSqWwZQhdcIK0NJUS5JUTIxNzUwMy5JUV9WQUxVRV9UUkFERUQuMjcvMTIvMjAxNS5VU0QBAAAAn1EDAAMAAAAAAO0kj/ZPhdcI9leMBlCF1wgqQ0lRLklRMjI2MTU4ODMuSVFfRkxPQVRfUEVSQ0VOVC4wNS8wOC8yMDE4AQAAAEsXWQECAAAACTYyLjM2Mjk4NwAIud/6T4XXCBhVuAdQhdcIKUNJUS5JUTg2OTAyNDkuSVFfRkxPQVRfUEVSQ0VOVC4wOC8wNy8yMDE5AQAAAEmahAACAAAACTcyLjI3ODYzMQDHImf3T4XXCKR/BQdQhdcIKkNJUS5JUTIyNjE1ODgzLklRX0ZMT0FUX1BFUkNFTlQuMTcvMTIvMjAxOAEAAABLF1kBAgAAAAk2Mi41OTE4MDcACLnf+k+F1wjm37cHUIXXCCtDSVEuSVE4ODIxODcuSVFfVkFMVUVfVFJBREVELjIzLzAyLzIwMTkuVVNEAQAAAAt2DQADAAAAAAByPun7T4XXCB1q5gdQhdcIK0NJUS5JUTg4MjE4Ny5JUV9WQUxVRV9UUkFE</t>
  </si>
  <si>
    <t>RUQuMDQvMDkvMjAxNi5VU0QBAAAAC3YNAAMAAAAAANDeEPZPhdcIDjxOBlCF1wguQ0lRLklRMTE3MDI3MTgxLklRX1ZBTFVFX1RSQURFRC4yNi8xMS8yMDE2LlVTRAEAAABtsfkGAwAAAAAAnO0T9k+F1whszEsGUIXXCClDSVEuSVE3ODI3OTI0LklRX0ZMT0FUX1BFUkNFTlQuMDUvMTEvMjAxOQEAAADUcXcAAgAAAAk3OS43MjYwOTYAhIj0+U+F1wiW/rsHUIXXCCtDSVEuSVEyMTY0NjMuSVFfVkFMVUVfVFJBREVELjE3LzEwLzIwMTYuVVNEAQAAAI9NAwACAAAABzAuMTg5NDcAm8iU9U+F1wi2yScGUIXXCCtDSVEuSVEyMTY0NjMuSVFfVkFMVUVfVFJBREVELjA3LzA0LzIwMTkuVVNEAQAAAI9NAwADAAAAAADR5eb6T4XXCPBu/wdQhdcIKkNJUS5JUTI0OTQ3MzkxLklRX0ZMT0FUX1BFUkNFTlQuMjEvMTEvMjAxOAEAAAC/qnwBAgAAAAk2NC45MDczMDkAM9XQ+U+F1wimSmkHUIXXCClDSVEuSVE3ODI3OTI0LklRX0ZMT0FUX1BFUkNFTlQuMjkvMDUvMjAxOAEAAADUcXcAAgAAAAk3OS42MTc4MjkA/ijz+U+F1wg7C7YHUIXXCCxDSVEuSVE3Njg1MjQ5LklRX1ZBTFVFX1RSQURFRC4xMS8wOS8yMDE3LlVTRAEAAACBRHUAAgAAAAgwLjEwOTEwNgBs2I72T4XXCFvTbQZQhdcIK0NJUS5JUTg4MjE4Ny5JUV9WQUxVRV9UUkFERUQuMjAvMDgvMjAxOC5VU0QBAAAAC3YNAAIAAAAIMC44MTQ5MDkAaPDo+0+F1wjr</t>
  </si>
  <si>
    <t>qvUHUIXXCC1DSVEuSVEyNDk0NzM5MS5JUV9WQUxVRV9UUkFERUQuMTAvMDMvMjAxNy5VU0QBAAAAv6p8AQIAAAAIMS43NzkwNTMAzZsF90+F1wimp3gGUIXXCCtDSVEuSVEyMTc1MDMuSVFfVkFMVUVfVFJBREVELjA2LzA4LzIwMTkuVVNEAQAAAJ9RAwACAAAACDQuOTUwODE0ANM42ftPhdcIfoLRB1CF1wgzQ0lRLklRNDI1OTgzMTMuSVFfVE9UQUxfREVCVF9FUVVJVFkuRlkyMDE4Li4uLlVTRC5IAQAAAKn/iQICAAAABzE0Mi45OTYBCAAAAAUAAAABMQEAAAAKMTk0NjE1ODM0MQMAAAADMTYwAgAAAAQ0MDM0BAAAAAEwBwAAAAoxMi8yMC8yMDE5CAAAAAoxMi8zMS8yMDE4CQAAAAEwP2GB8k+F1wg7728JUIXXCCtDSVEuSVEyMTc1MDMuSVFfVkFMVUVfVFJBREVELjEwLzExLzIwMTguVVNEAQAAAJ9RAwADAAAAAADF6tj7T4XXCH/xOghQhdcILENJUS5JUTc2ODUyNDkuSVFfVkFMVUVfVFJBREVELjE5LzAxLzIwMTYuVVNEAQAAAIFEdQACAAAACDAuMDA4NjIzAOmYB/dPhdcI3sCkBlCF1wgrQ0lRLklRODc5MDkxLklRX1ZBTFVFX1RSQURFRC4xMy8wMi8yMDE2LlVTRAEAAADzaQ0AAwAAAAAAvD2V9U+F1whZ/SEGUIXXCCxDSVEuSVE3Njg1MjQ5LklRX1ZBTFVFX1RSQURFRC4wNy8xMS8yMDE3LlVTRAEAAACBRHUAAgAAAAgwLjUzMTc2MQCO/472T4XXCLJ3ogZQhdcILENJUS5JUTc4Mjc5MjQuSVFfVkFM</t>
  </si>
  <si>
    <t>VUVfVFJBREVELjIxLzA1LzIwMTYuVVNEAQAAANRxdwADAAAAAAA0sg33T4XXCI+hvQZQhdcILkNJUS5JUTExNzAyNzE4MS5JUV9WQUxVRV9UUkFERUQuMjkvMTIvMjAxNi5VU0QBAAAAbbH5BgIAAAAIOS4zOTA2NTEAnO0T9k+F1whwEUcGUIXXCCtDSVEuSVEyMTY0NjMuSVFfVkFMVUVfVFJBREVELjAzLzA2LzIwMTYuVVNEAQAAAI9NAwACAAAACDAuNDIyMTI0AD+jlPVPhdcIW0NeBlCF1wgrQ0lRLklRMjE2NDYzLklRX1ZBTFVFX1RSQURFRC4yMS8xMi8yMDE2LlVTRAEAAACPTQMAAgAAAAcwLjI2OTQ3AJrvlPVPhdcI1I06BlCF1wgrQ0lRLklRODc5MDkxLklRX1ZBTFVFX1RSQURFRC4xOS8xMS8yMDE3LlVTRAEAAADzaQ0AAwAAAAAAAkIc9U+F1wjhtDEGUIXXCCpDSVEuSVEyMjYxNTg4My5JUV9GTE9BVF9QRVJDRU5ULjIwLzA4LzIwMTgBAAAASxdZAQIAAAAJNjIuMzYyOTg3AAi53/pPhdcIJqi/B1CF1wgsQ0lRLklRNzY4NTI0OS5JUV9WQUxVRV9UUkFERUQuMTQvMTAvMjAxNi5VU0QBAAAAgUR1AAMAAAAAABgVjvZPhdcI8zJvBlCF1wgtQ0lRLklRMjQ5NDczOTEuSVFfVkFMVUVfVFJBREVELjI2LzA3LzIwMTcuVVNEAQAAAL+qfAECAAAACDEuMDI4NDk3AM2bBfdPhdcI5FylBlCF1wgqQ0lRLklRMjI2MTU4ODMuSVFfRkxPQVRfUEVSQ0VOVC4wNC8wNi8yMDE4AQAAAEsXWQECAAAACTYyLjM2Mjk4</t>
  </si>
  <si>
    <t>NwAIud/6T4XXCCl8uAdQhdcIMUNJUS5JUTMxMzA1NS5JUV9UT1RBTF9ERUJUX0VRVUlUWS5GWTIwMTguLi4uVVNELkgBAAAA38YEAAIAAAAHNTcuNzQ3OAEIAAAABQAAAAExAQAAAAoxOTUxNTQwMzM2AwAAAAMxNjACAAAABDQwMzQEAAAAATAHAAAACjEyLzIwLzIwMTkIAAAACTEvMzEvMjAxOAkAAAABMLOEoPFPhdcIVwF6CVCF1wgqQ0lRLklRMjI2MTU4ODMuSVFfRkxPQVRfUEVSQ0VOVC4yNS8wMi8yMDE5AQAAAEsXWQECAAAACTYyLjY1NTQ0OAAU4N/6T4XXCAkHkgdQhdcILENJUS5JUTg2OTAyNDkuSVFfVkFMVUVfVFJBREVELjA5LzA4LzIwMTguVVNEAQAAAEmahAACAAAACzIyNjMuNDE5NDg4AN/Uv/pPhdcIerXCB1CF1wgpQ0lRLklRNzgyNzkyNC5JUV9GTE9BVF9QRVJDRU5ULjIzLzExLzIwMTkBAAAA1HF3AAIAAAAJNzkuNzI2MDk2AC6x9PlPhdcIXpB/B1CF1wgtQ0lRLklRMjQ5NDczOTEuSVFfVkFMVUVfVFJBREVELjA2LzAzLzIwMTYuVVNEAQAAAL+qfAEDAAAAAADaTgX3T4XXCB9MrQZQhdcIK0NJUS5JUTExNzAyNzE4MS5JUV9GTE9BVF9QRVJDRU5ULjA2LzAzLzIwMTgBAAAAbbH5BgIAAAAJNTQuMzM5MTEyAJQBrfhPhdcIQIslB1CF1wgoQ0lRLklRMjE2NDYzLklRX0ZMT0FUX1BFUkNFTlQuMDYvMTEvMjAxOQEAAACPTQMAAgAAAAk3Ni4yMDM0MTEAV4ps+E+F1whOqvoGUIXXCCpDSVEu</t>
  </si>
  <si>
    <t>SVEyNDk0NzM5MS5JUV9GTE9BVF9QRVJDRU5ULjExLzA4LzIwMTkBAAAAv6p8AQIAAAAJNjQuOTA3MzA5ACr80PlPhdcISGNUB1CF1wgtQ0lRLklRMjI2MTU4ODMuSVFfVkFMVUVfVFJBREVELjA0LzA5LzIwMTkuVVNEAQAAAEsXWQECAAAACDAuMTAyODY5AAq93/xPhdcIwiyYCFCF1wg0Q0lRLklRMTQxODcyMjA3LklRX1RPVEFMX0RFQlRfRVFVSVRZLkZZMjAxOC4uLi5VU0QuSAEAAABPzHQIAgAAAAcyOS45NDU3AQgAAAAFAAAAATEBAAAACjE5NTE2MTk0MTMDAAAAAzE1NgIAAAAENDAzNAQAAAABMAcAAAAKMTIvMjAvMjAxOQgAAAAKMTIvMzEvMjAxOAkAAAABMFavgfJPhdcIxqF4CVCF1wgzQ0lRLklRNzgyNzkyNC5JUV9DQVNIX0VRVUlWLi4wMS8xMi8yMDE5LkxGUi5GLlVTRC5IAQAAANRxdwACAAAACTQyLjcxNzU4MgEIAAAABQAAAAExAQAAAAoxOTkxNDkwODg3AwAAAAMxNjACAAAABDEwOTYEAAAAATAHAAAACTEyLzEvMjAxOQgAAAAJOS8zMC8yMDE5CQAAAAEwAWvf+k+F1wjYiqcHUIXXCCxDSVEuSVE3Njg1MjQ5LklRX1ZBTFVFX1RSQURFRC4yNC8wNy8yMDE3LlVTRAEAAACBRHUAAgAAAAgwLjAwOTQ3MgA8sY72T4XXCMTFogZQhdcILENJUS5JUTc2ODUyNDkuSVFfVkFMVUVfVFJBREVELjExLzEwLzIwMTYuVVNEAQAAAIFEdQACAAAACDAuMDAyMDc4ABgVjvZPhdcIZ8iFBlCF1wgsQ0lRLklR</t>
  </si>
  <si>
    <t>NzgyNzkyNC5JUV9WQUxVRV9UUkFERUQuMTEvMDEvMjAxOS5VU0QBAAAA1HF3AAIAAAAIMC4xOTE2MDIAydbl/E+F1wjRiKQIUIXXCClDSVEuSVE3ODI3OTI0LklRX0ZMT0FUX1BFUkNFTlQuMDIvMDQvMjAxOQEAAADUcXcAAgAAAAk3OS41NzYwMDMAkWH0+U+F1wgvXKIHUIXXCChDSVEuSVE4NzkwOTEuSVFfRkxPQVRfUEVSQ0VOVC4yNS8wNS8yMDE5AQAAAPNpDQACAAAACTg1LjYzNzQ4MgBq/2z4T4XXCEpJ5wZQhdcIK0NJUS5JUTIxNzUwMy5JUV9WQUxVRV9UUkFERUQuMDQvMDQvMjAxOC5VU0QBAAAAn1EDAAIAAAAIMTMuODgwMTUAwpzY+0+F1wh+KOAHUIXXCC5DSVEuSVEyNDIyMjcyLklRX01BUktFVENBUC4wMS8xMi8yMDE5Li4uLlVTRC5IAQAAAAD2JAACAAAACTU4LjMxNDMzOAEGAAAABQAAAAExAQAAAAoxOTgzNzUyNDA0AwAAAAMxNjACAAAABjEwMDA1NAQAAAABMAcAAAAJMTIvMS8yMDE5FOyA8k+F1wilxHoJUIXXCClDSVEuSVE3ODI3OTI0LklRX0ZMT0FUX1BFUkNFTlQuMTQvMDEvMjAxOAEAAADUcXcAAgAAAAk4MC4xNzg1MzUA9wHz+U+F1wjnt64HUIXXCCtDSVEuSVE4ODIxODcuSVFfVkFMVUVfVFJBREVELjA5LzA5LzIwMTkuVVNEAQAAAAt2DQACAAAACDAuODE1MzM5AEYj5vpPhdcISLoBCFCF1wgrQ0lRLklRMjE3NTAzLklRX1ZBTFVFX1RSQURFRC4xNC8wOS8yMDE5LlVTRAEAAACf</t>
  </si>
  <si>
    <t>UQMAAwAAAAAA0zjZ+0+F1wjZet4HUIXXCCxDSVEuSVE3ODI3OTI0LklRX1ZBTFVFX1RSQURFRC4wMS8wNi8yMDE5LlVTRAEAAADUcXcAAwAAAAAA/5nm/E+F1wgm61kIUIXXCC1DSVEuSVEyMjYxNTg4My5JUV9WQUxVRV9UUkFERUQuMDUvMDIvMjAxOC5VU0QBAAAASxdZAQIAAAAIMC45MzUyOTMA8fje/E+F1wjUxJoIUIXXCCxDSVEuSVE3Njg1MjQ5LklRX1ZBTFVFX1RSQURFRC4yNy8xMS8yMDE5LlVTRAEAAACBRHUAAgAAAAgwLjExODgyNgAkp+/7T4XXCLs3bghQhdcILENJUS5JUTc4Mjc5MjQuSVFfVkFMVUVfVFJBREVELjI2LzAxLzIwMTkuVVNEAQAAANRxdwADAAAAAADJ1uX8T4XXCDhXQwhQhdcILENJUS5JUTc4Mjc5MjQuSVFfVkFMVUVfVFJBREVELjA5LzAyLzIwMTguVVNEAQAAANRxdwACAAAACDAuODE0Mzg0AI8K4PxPhdcIfjamCFCF1wgsQ0lRLklRNzY4NTI0OS5JUV9WQUxVRV9UUkFERUQuMTIvMDQvMjAxNi5VU0QBAAAAgUR1AAIAAAAIMC4wMTQwOTUAD8eN9k+F1wiai4YGUIXXCChDSVEuSVE4NzkwOTEuSVFfRkxPQVRfUEVSQ0VOVC4wOC8wOC8yMDE5AQAAAPNpDQACAAAACTg1LjYzNzQ4MgBq/2z4T4XXCH17BwdQhdcIK0NJUS5JUTg4MjE4Ny5JUV9WQUxVRV9UUkFERUQuMTYvMDEvMjAxNy5VU0QBAAAAC3YNAAIAAAAIMC43OTgwMjIA3AUR9k+F1wg+cz0GUIXXCCtDSVEuSVEyMTY0</t>
  </si>
  <si>
    <t>NjMuSVFfVkFMVUVfVFJBREVELjI2LzA5LzIwMTguVVNEAQAAAI9NAwACAAAACDAuMjI5MDExABiX5vpPhdcIsJ3yB1CF1wgsQ0lRLklRNzY4NTI0OS5JUV9WQUxVRV9UUkFERUQuMjEvMTEvMjAxNy5VU0QBAAAAgUR1AAIAAAAIMC4wNjE1OTUAjv+O9k+F1wiyd6IGUIXXCCpDSVEuSVEyNDk0NzM5MS5JUV9GTE9BVF9QRVJDRU5ULjE4LzA5LzIwMTgBAAAAv6p8AQIAAAAJNjQuOTA3MzA5ADPV0PlPhdcIe+NOB1CF1wgtQ0lRLklRMzU3MDc2LklRX01BUktFVENBUC4wMS8xMi8yMDE5Li4uLlVTRC5IAQAAANRyBQACAAAADDM5MjY4LjgwODMzMQEGAAAABQAAAAExAQAAAAoxOTkwNDkxNjcyAwAAAAMxNjACAAAABjEwMDA1NAQAAAABMAcAAAAJMTIvMS8yMDE5FOyA8k+F1wgYoW8JUIXXCCpDSVEuSVEyMjYxNTg4My5JUV9GTE9BVF9QRVJDRU5ULjE1LzExLzIwMTkBAAAASxdZAQIAAAAJNjEuODg0MjgzAPcB8/lPhdcI6xeKB1CF1wguQ0lRLklRMTE3MDI3MTgxLklRX1ZBTFVFX1RSQURFRC4wNC8wMy8yMDE5LlVTRAEAAABtsfkGAgAAAAkzOC4zMjc3MTEALVTo+0+F1wiZhs8HUIXXCCtDSVEuSVEyMTc1MDMuSVFfVkFMVUVfVFJBREVELjI3LzA1LzIwMTkuVVNEAQAAAJ9RAwADAAAAAAC+Edn7T4XXCOrI3gdQhdcIKENJUS5JUTIxNzUwMy5JUV9GTE9BVF9QRVJDRU5ULjA3LzA2LzIwMTkBAAAAn1EDAAIA</t>
  </si>
  <si>
    <t>AAAJOTcuODYyMTA3AD4DzflPhdcIxzMyB1CF1wgsQ0lRLklRNzgyNzkyNC5JUV9WQUxVRV9UUkFERUQuMDIvMDgvMjAxOC5VU0QBAAAA1HF3AAIAAAAIMC41Nzc4NDMAlq/l/E+F1wjnQE0IUIXXCClDSVEuSVE4NjkwMjQ5LklRX0ZMT0FUX1BFUkNFTlQuMjUvMDIvMjAxOAEAAABJmoQAAgAAAAkxOC44MTU2MTUA+q1m90+F1wiQKAAHUIXXCC1DSVEuSVEyMjYxNTg4My5JUV9WQUxVRV9UUkFERUQuMjAvMDIvMjAxNi5VU0QBAAAASxdZAQMAAAAAAGfqZfdPhdcIT7HkBlCF1wguQ0lRLklRMTE3MDI3MTgxLklRX1ZBTFVFX1RSQURFRC4wNS8wOC8yMDE4LlVTRAEAAABtsfkGAwAAAAAA7q7Z+0+F1wiRzjgIUIXXCClDSVEuSVE3Njg1MjQ5LklRX0ZMT0FUX1BFUkNFTlQuMTAvMDcvMjAxOQEAAACBRHUAAgAAAAk4My4zOTc3NTIAJ0DM+U+F1whiaW0HUIXXCCxDSVEuSVE3ODI3OTI0LklRX1ZBTFVFX1RSQURFRC4yNS8xMi8yMDE1LlVTRAEAAADUcXcAAgAAAAgwLjAzMTU0MwAviw33T4XXCMcezAZQhdcIK0NJUS5JUTIxNjQ2My5JUV9WQUxVRV9UUkFERUQuMjUvMDMvMjAxNi5VU0QBAAAAj00DAAMAAAAAAPdTEfZPhdcI+2UoBlCF1wgqQ0lRLklRMjQ5NDczOTEuSVFfRkxPQVRfUEVSQ0VOVC4yNi8xMC8yMDE5AQAAAL+qfAECAAAACTY0LjkwNzMwOQAiItH5T4XXCHAVVAdQhdcIKUNJUS5JUTMwODk3Nzc1</t>
  </si>
  <si>
    <t>LklRX1RFVi4wMS8xMi8yMDE5Li4uLlVTRC5IAQAAAG921wEDAAAAAAAU7IDyT4XXCPg0dAlQhdcIK0NJUS5JUTg4MjE4Ny5JUV9WQUxVRV9UUkFERUQuMzEvMDUvMjAxNy5VU0QBAAAAC3YNAAIAAAAIMi4zNTQyMTkA5SwR9k+F1wgkDEkGUIXXCCtDSVEuSVEyMTY0NjMuSVFfVkFMVUVfVFJBREVELjA3LzA5LzIwMTcuVVNEAQAAAI9NAwACAAAACDAuNzYyODE4AKsWlfVPhdcIOZkZBlCF1wgpQ0lRLklRNzY4NTI0OS5JUV9GTE9BVF9QRVJDRU5ULjI0LzAyLzIwMTkBAAAAgUR1AAIAAAAJODMuMzUxOTI1ACdAzPlPhdcIExBfB1CF1wgsQ0lRLklRNzgyNzkyNC5JUV9WQUxVRV9UUkFERUQuMDkvMTIvMjAxNy5VU0QBAAAA1HF3AAMAAAAAAKTj3/xPhdcIrqumCFCF1wgtQ0lRLklRMjQ5NDczOTEuSVFfVkFMVUVfVFJBREVELjA5LzAyLzIwMTcuVVNEAQAAAL+qfAECAAAABzAuNzEzMzcAoHUF90+F1wgOpHEGUIXXCClDSVEuSVE3Njg1MjQ5LklRX0ZMT0FUX1BFUkNFTlQuMTEvMTEvMjAxOQEAAACBRHUAAgAAAAk4My41MzY3MzMAIWfM+U+F1wgcVlEHUIXXCClDSVEuSVEzMjQ0OTAuSVFfVE9UQUxfUkVWLkZZMjAxOC4uLi5VU0QuSAEAAACK8wQAAgAAAAw1NzM3NC42NDU3ODQBCAAAAAUAAAABMQEAAAAKMTk2Njc0MzMzMgMAAAADMTYwAgAAAAIyOAQAAAABMAcAAAAKMTIvMjAvMjAxOQgAAAAJMy8zMS8y</t>
  </si>
  <si>
    <t>MDE4CQAAAAEwwoaB8k+F1whxzG0JUIXXCClDSVEuSVE4NjkwMjQ5LklRX0ZMT0FUX1BFUkNFTlQuMzAvMTAvMjAxOQEAAABJmoQAAgAAAAk3My42Njk3NjUA0Eln90+F1wgtZccGUIXXCCtDSVEuSVEyMTc1MDMuSVFfVkFMVUVfVFJBREVELjA5LzA4LzIwMTYuVVNEAQAAAJ9RAwACAAAACTEwLjMyMTc4OQDUwo/2T4XXCL3VmgZQhdcIKUNJUS5JUTg2OTAyNDkuSVFfRkxPQVRfUEVSQ0VOVC4wMS8wMy8yMDE5AQAAAEmahAACAAAACTcwLjMyMzg1NADH+2b3T4XXCCI33QZQhdcIKUNJUS5JUTc2ODUyNDkuSVFfRkxPQVRfUEVSQ0VOVC4yMi8xMC8yMDE5AQAAAIFEdQACAAAACTgzLjUzNjczMwAhZ8z5T4XXCJr0bAdQhdcINENJUS5JUTUzNjUzMDIwMS5JUV9UT1RBTF9ERUJUX0VRVUlUWS5GWTIwMTguLi4uVVNELkgBAAAAGc36HwIAAAAGMC41MTE1AQgAAAAFAAAAATEBAAAACjE5Njc2NzI1NTcDAAAAAjU1AgAAAAQ0MDM0BAAAAAEwBwAAAAoxMi8yMC8yMDE5CAAAAAkzLzMxLzIwMTgJAAAAATA/YYHyT4XXCLmYcwlQhdcILkNJUS5JUTExNzAyNzE4MS5JUV9WQUxVRV9UUkFERUQuMDEvMDcvMjAxNi5VU0QBAAAAbbH5BgIAAAAIMTUuMDExMzUAeMYT9k+F1wiRkFUGUIXXCChDSVEuSVEyMTc1MDMuSVFfRkxPQVRfUEVSQ0VOVC4wOC8wOC8yMDE5AQAAAJ9RAwACAAAACTk3LjUzMzU5MgA+A835T4XXCKYO</t>
  </si>
  <si>
    <t>MgdQhdcIKkNJUS5JUTIyNjE1ODgzLklRX0ZMT0FUX1BFUkNFTlQuMjUvMDEvMjAxOAEAAABLF1kBAgAAAAk2Mi4yMTQ5NTIACZLf+k+F1whd8bgHUIXXCCtDSVEuSVE4ODIxODcuSVFfVkFMVUVfVFJBREVELjEwLzEwLzIwMTcuVVNEAQAAAAt2DQACAAAACDYuMDk0NzcyAOUsEfZPhdcINgIpBlCF1wgqQ0lRLklRMjQ5NDczOTEuSVFfRkxPQVRfUEVSQ0VOVC4yNy8xMi8yMDE4AQAAAL+qfAECAAAACTY0LjkwNzMwOQAz1dD5T4XXCGCVTgdQhdcIK0NJUS5JUTg3OTA5MS5JUV9WQUxVRV9UUkFERUQuMjcvMDQvMjAxOC5VU0QBAAAA82kNAAIAAAAIMC4wMDA4NjQApji/+k+F1wjKM8gHUIXXCCtDSVEuSVEyMTc1MDMuSVFfVkFMVUVfVFJBREVELjI0LzAzLzIwMTYuVVNEAQAAAJ9RAwACAAAACTM1LjQwODQ1MwBwTY/2T4XXCBUQbQZQhdcIKENJUS5JUTg4MjE4Ny5JUV9GTE9BVF9QRVJDRU5ULjI2LzA4LzIwMTkBAAAAC3YNAAIAAAAJNjMuNDg3MzMzAHlcefhPhdcIS0L9BlCF1wgpQ0lRLklRODY5MDI0OS5JUV9GTE9BVF9QRVJDRU5ULjIyLzAxLzIwMTkBAAAASZqEAAIAAAAJNzAuMzIzODU0AMf7ZvdPhdcIz3i0BlCF1wgrQ0lRLklRODgyMTg3LklRX1ZBTFVFX1RSQURFRC4wMS8xMi8yMDE4LlVTRAEAAAALdg0AAwAAAAAA9xfp+0+F1wiNbSUIUIXXCCtDSVEuSVEyMTY0NjMuSVFfVkFMVUVfVFJBREVE</t>
  </si>
  <si>
    <t>LjE2LzA4LzIwMTcuVVNEAQAAAI9NAwACAAAACDAuMTIwOTE0AKsWlfVPhdcIut4vBlCF1wgtQ0lRLklRMjQ5NDczOTEuSVFfVkFMVUVfVFJBREVELjE4LzExLzIwMTguVVNEAQAAAL+qfAEDAAAAAABMNuf8T4XXCEMSkghQhdcIKkNJUS5JUTIyNjE1ODgzLklRX0ZMT0FUX1BFUkNFTlQuMjAvMDEvMjAxNwEAAABLF1kBAgAAAAk2Mi4yMTQ5NTIAHpAc9U+F1wisEyoGUIXXCCtDSVEuSVEyMTY0NjMuSVFfVkFMVUVfVFJBREVELjIyLzA0LzIwMTguVVNEAQAAAI9NAwADAAAAAADOb+b6T4XXCOVKIwhQhdcIKENJUS5JUTIxNjQ2My5JUV9GTE9BVF9QRVJDRU5ULjE0LzA4LzIwMTkBAAAAj00DAAIAAAAINjMuMzMwNDQAoDts+E+F1whkjuIGUIXXCCtDSVEuSVEyMTc1MDMuSVFfVkFMVUVfVFJBREVELjMxLzAxLzIwMTYuVVNEAQAAAJ9RAwADAAAAAADtJI/2T4XXCKUoogZQhdcILUNJUS5JUTIyNjE1ODgzLklRX1ZBTFVFX1RSQURFRC4xMC8wMy8yMDE2LlVTRAEAAABLF1kBAgAAAAgwLjM0NTMyNABVEWb3T4XXCKj+2wZQhdcIKkNJUS5JUTI0OTQ3MzkxLklRX0ZMT0FUX1BFUkNFTlQuMDQvMDkvMjAxOAEAAAC/qnwBAgAAAAk2NC45MDczMDkAA63Q+U+F1wjNGVsHUIXXCC5DSVEuSVExMTcwMjcxODEuSVFfVkFMVUVfVFJBREVELjAzLzAxLzIwMTkuVVNEAQAAAG2x+QYCAAAACDkuNzA3ODE5AC1U6PtPhdcI</t>
  </si>
  <si>
    <t>5IoFCFCF1wgrQ0lRLklRMjE3NTAzLklRX1ZBTFVFX1RSQURFRC4zMC8wNy8yMDE2LlVTRAEAAACfUQMAAwAAAAAA1MKP9k+F1wj0xGoGUIXXCC5DSVEuSVExMTcwMjcxODEuSVFfVkFMVUVfVFJBREVELjIzLzA1LzIwMTYuVVNEAQAAAG2x+QYCAAAACTE3LjU2MTYxMgB4xhP2T4XXCIr8UAZQhdcIKENJUS5JUTYwNDM0NTMuSVFfVEVWLjAxLzEyLzIwMTkuLi4uVVNELkgBAAAAPTdcAAIAAAAMMTcwNDIuNDMzNjU2AQYAAAAFAAAAATEBAAAACjE5OTI1MTA4ODEDAAAAAzE2MAIAAAAGMTAwMDYwBAAAAAEwBwAAAAkxMi8xLzIwMTk3E4HyT4XXCL8ncQlQhdcIK0NJUS5JUTIxNjQ2My5JUV9WQUxVRV9UUkFERUQuMTkvMTAvMjAxOC5VU0QBAAAAj00DAAIAAAAHMC4xOTY4NQDgveb6T4XXCBcg5AdQhdcIK0NJUS5JUTIxNzUwMy5JUV9WQUxVRV9UUkFERUQuMDIvMDkvMjAxNy5VU0QBAAAAn1EDAAMAAAAAAI2fE/ZPhdcIwTWTBlCF1wgrQ0lRLklRMjE3NTAzLklRX1ZBTFVFX1RSQURFRC4wNS8wMi8yMDE2LlVTRAEAAACfUQMAAgAAAAkyMi43ODk5ODEA7SSP9k+F1wgjN20GUIXXCChDSVEuSVEyMTY0NjMuSVFfRkxPQVRfUEVSQ0VOVC4wNy8xMC8yMDE5AQAAAI9NAwACAAAACTc2LjIwMzQxMQBGY2z4T4XXCI0R7wZQhdcIKENJUS5JUTg4MjE4Ny5JUV9GTE9BVF9QRVJDRU5ULjI4LzAyLzIwMTgBAAAAC3YN</t>
  </si>
  <si>
    <t>AAIAAAAJNjQuNjgwNDM0ANmdrfhPhdcIx5YWB1CF1wgtQ0lRLklRMjI2MTU4ODMuSVFfVkFMVUVfVFJBREVELjEyLzA3LzIwMTYuVVNEAQAAAEsXWQECAAAACDAuMTc1OTU1AFURZvdPhdcI/xrOBlCF1wgrQ0lRLklRMTE3MDI3MTgxLklRX0ZMT0FUX1BFUkNFTlQuMjAvMTAvMjAxOQEAAABtsfkGAgAAAAk1OC42NTQ4ODgAUHat+E+F1wgjXEQHUIXXCC5DSVEuSVExMTcwMjcxODEuSVFfVkFMVUVfVFJBREVELjI5LzA5LzIwMTYuVVNEAQAAAG2x+QYCAAAACDcuODQ2NjI5AJztE/ZPhdcIcPNLBlCF1wgyQ0lRLklRMjE3NTAzLklRX1RPVEFMX0RFQlQuLjAxLzEyLzIwMTkuTEZSLkYuVVNELkgBAAAAn1EDAAIAAAAGOTk1Ljg5AQgAAAAFAAAAATEBAAAACjE5OTEyODU0MTADAAAAAzE2MAIAAAAENDE3MwQAAAABMAcAAAAJMTIvMS8yMDE5CAAAAAk5LzMwLzIwMTkJAAAAATAC0t78T4XXCG5pXwhQhdcILENJUS5JUTc2ODUyNDkuSVFfVkFMVUVfVFJBREVELjE2LzA0LzIwMTkuVVNEAQAAAIFEdQACAAAABzAuMDg2NzMA4Fjv+0+F1wjTfo0IUIXXCChDSVEuSVEyMTY0NjMuSVFfRkxPQVRfUEVSQ0VOVC4xMC8xMi8yMDE3AQAAAI9NAwACAAAACTc5LjMwMDY3NwC1g3n4T4XXCODy/AZQhdcIK0NJUS5JUTg4MjE4Ny5JUV9WQUxVRV9UUkFERUQuMjkvMDgvMjAxOS5VU0QBAAAAC3YNAAIAAAAIMC4zMjE3MjMA</t>
  </si>
  <si>
    <t>RiPm+k+F1whM/fMHUIXXCCxDSVEuSVE3ODI3OTI0LklRX1ZBTFVFX1RSQURFRC4yNy8wOS8yMDE3LlVTRAEAAADUcXcAAgAAAAgwLjI1Mzg1OQClJwX3T4XXCKiluwZQhdcILENJUS5JUTc2ODUyNDkuSVFfVkFMVUVfVFJBREVELjE1LzA3LzIwMTkuVVNEAQAAAIFEdQACAAAACDAuMDE2MTUyAByA7/tPhdcI9rpUCFCF1wgrQ0lRLklRODc5MDkxLklRX1ZBTFVFX1RSQURFRC4xNi8xMS8yMDE5LlVTRAEAAADzaQ0AAwAAAAAA2q2/+k+F1whcnvsHUIXXCCtDSVEuSVE4NzkwOTEuSVFfVkFMVUVfVFJBREVELjEyLzA2LzIwMTcuVVNEAQAAAPNpDQACAAAACDAuMDA2NTU5AAMbHPVPhdcIheMkBlCF1wguQ0lRLklRMTE3MDI3MTgxLklRX1ZBTFVFX1RSQURFRC4xNC8wMi8yMDE2LlVTRAEAAABtsfkGAwAAAAAAeMYT9k+F1whfQp8GUIXXCCtDSVEuSVEyMTc1MDMuSVFfVkFMVUVfVFJBREVELjIzLzEwLzIwMTguVVNEAQAAAJ9RAwACAAAACTEyLjQ3NTQ0OQDF6tj7T4XXCFRl3wdQhdcILENJUS5JUTc4Mjc5MjQuSVFfVkFMVUVfVFJBREVELjE4LzAzLzIwMTkuVVNEAQAAANRxdwACAAAACDAuMTM0ODU3AMnW5fxPhdcIV7eFCFCF1wgrQ0lRLklRODc5MDkxLklRX1ZBTFVFX1RSQURFRC4xNS8wOS8yMDE4LlVTRAEAAADzaQ0AAwAAAAAApji/+k+F1wh6t+8HUIXXCClDSVEuSVE3Njg1MjQ5LklRX0ZMT0FUX1BF</t>
  </si>
  <si>
    <t>UkNFTlQuMDgvMTAvMjAxOAEAAACBRHUAAgAAAAk4My4zMzkyMzkAJpfR+U+F1wjMgVgHUIXXCChDSVEuSVEyMTY0NjMuSVFfRkxPQVRfUEVSQ0VOVC4wOC8wOC8yMDE5AQAAAI9NAwACAAAACDYzLjMzMDQ0AKA7bPhPhdcIeOwJB1CF1wgoQ0lRLklRMjE3NTAzLklRX0ZMT0FUX1BFUkNFTlQuMTAvMTIvMjAxOAEAAACfUQMAAgAAAAk5OS4xNTkzMjEAOdzM+U+F1wjkBGUHUIXXCCxDSVEuSVE3ODI3OTI0LklRX1ZBTFVFX1RSQURFRC4xOC8wOS8yMDE3LlVTRAEAAADUcXcAAgAAAAgwLjA3MjMyMgClJwX3T4XXCHM0wgZQhdcIKkNJUS5JUTI0OTQ3MzkxLklRX0ZMT0FUX1BFUkNFTlQuMjIvMTAvMjAxOQEAAAC/qnwBAgAAAAk2NC45MDczMDkAIiLR+U+F1whwFVQHUIXXCClDSVEuSVE4NjkwMjQ5LklRX0ZMT0FUX1BFUkNFTlQuMTAvMDEvMjAxOAEAAABJmoQAAgAAAAkxOC44MTU2MTUAVzhm90+F1wjrheYGUIXXCCtDSVEuSVEyMTc1MDMuSVFfVkFMVUVfVFJBREVELjIyLzA4LzIwMTYuVVNEAQAAAJ9RAwACAAAACTQ1LjUyNTM0MQDUwo/2T4XXCL3VmgZQhdcIKkNJUS5JUTI0OTQ3MzkxLklRX0ZMT0FUX1BFUkNFTlQuMjcvMTEvMjAxOQEAAAC/qnwBAgAAAAk2NC45MDczMDkAIiLR+U+F1wiPAXAHUIXXCClDSVEuSVE4NjkwMjQ5LklRX0ZMT0FUX1BFUkNFTlQuMDIvMDIvMjAxOQEAAABJmoQAAgAAAAk3</t>
  </si>
  <si>
    <t>MC4zMjM4NTQAx/tm90+F1wi82fYGUIXXCCtDSVEuSVExMTcwMjcxODEuSVFfRkxPQVRfUEVSQ0VOVC4wOC8xMS8yMDE5AQAAAG2x+QYCAAAACTU4LjY1NDg4OABQdq34T4XXCHJqPgdQhdcIKkNJUS5JUTIyNjE1ODgzLklRX0ZMT0FUX1BFUkNFTlQuMjcvMDIvMjAxOQEAAABLF1kBAgAAAAk2Mi42NTU0NDgAFODf+k+F1wjFkbcHUIXXCClDSVEuSVE4NjkwMjQ5LklRX0ZMT0FUX1BFUkNFTlQuMjIvMDIvMjAxOAEAAABJmoQAAgAAAAkxOC44MTU2MTUA+q1m90+F1wjBf98GUIXXCCtDSVEuSVEyMTc1MDMuSVFfVkFMVUVfVFJBREVELjIyLzAxLzIwMTYuVVNEAQAAAJ9RAwACAAAACDI1LjU2OTMxAO0kj/ZPhdcINF5tBlCF1wgpQ0lRLklRODY5MDI0OS5JUV9GTE9BVF9QRVJDRU5ULjI3LzA1LzIwMTgBAAAASZqEAAIAAAAIMjQuOTM2ODcA7NRm90+F1wgekQYHUIXXCChDSVEuSVEyMTY0NjMuSVFfRkxPQVRfUEVSQ0VOVC4yMy8wOC8yMDE4AQAAAI9NAwACAAAACTg0Ljg5NTQ0NgCNqXn4T4XXCPUkCwdQhdcILkNJUS5JUTExNzAyNzE4MS5JUV9WQUxVRV9UUkFERUQuMzAvMDcvMjAxOC5VU0QBAAAAbbH5BgIAAAAJMTMuNDU3Mjg5AO6u2ftPhdcIIdkXCFCF1wgoQ0lRLklRODgyMTg3LklRX0ZMT0FUX1BFUkNFTlQuMDkvMDkvMjAxOQEAAAALdg0AAgAAAAk2My40ODczMzMAeVx5+E+F1wj9XycHUIXXCCtD</t>
  </si>
  <si>
    <t>SVEuSVExMTcwMjcxODEuSVFfRkxPQVRfUEVSQ0VOVC4wNS8wNC8yMDE4AQAAAG2x+QYCAAAABzU0LjM2NDMAlAGt+E+F1wglSzEHUIXXCCxDSVEuSVE4NjkwMjQ5LklRX1ZBTFVFX1RSQURFRC4xOS8wNi8yMDE4LlVTRAEAAABJmoQAAgAAAAozODcuOTE4MjIzAN/Uv/pPhdcINU6WB1CF1wgrQ0lRLklRMjE3NTAzLklRX1ZBTFVFX1RSQURFRC4xOC8xMS8yMDE5LlVTRAEAAACfUQMAAgAAAAc1LjI0NjY3ANM42ftPhdcIbhIHCFCF1wgtQ0lRLklRMjQ5NDczOTEuSVFfVkFMVUVfVFJBREVELjE2LzA2LzIwMTcuVVNEAQAAAL+qfAECAAAACDIuODE4ODEzAM2bBfdPhdcIDcSHBlCF1wgqQ0lRLklRMjI2MTU4ODMuSVFfRkxPQVRfUEVSQ0VOVC4wNy8xMC8yMDE5AQAAAEsXWQECAAAACTYxLjg4NDI4MwD3AfP5T4XXCMXEggdQhdcILkNJUS5JUTExNzAyNzE4MS5JUV9WQUxVRV9UUkFERUQuMTEvMDUvMjAxNy5VU0QBAAAAbbH5BgIAAAAJMTcuMzgzMTU2AK46FPZPhdcIi+xhBlCF1wgoQ0lRLklRODQwMDEyOS5JUV9URVYuMDEvMTIvMjAxOS4uLi5VU0QuSAEAAAABLYAAAgAAAAoxNTQuNDUyODQzAQYAAAAFAAAAATEBAAAACjE5OTMwMzI2MjUDAAAAAzE2MAIAAAAGMTAwMDYwBAAAAAEwBwAAAAkxMi8xLzIwMTkU7IDyT4XXCEBgcglQhdcIK0NJUS5JUTIxNzUwMy5JUV9WQUxVRV9UUkFERUQuMjgvMDUvMjAx</t>
  </si>
  <si>
    <t>Ni5VU0QBAAAAn1EDAAMAAAAAANibj/ZPhdcIdn6DBlCF1wgrQ0lRLklRMjE2NDYzLklRX1ZBTFVFX1RSQURFRC4xMi8wMS8yMDE4LlVTRAEAAACPTQMAAgAAAAgxLjk2MzM5NgAPSub6T4XXCOfnIwhQhdcIKENJUS5JUTIxNzUwMy5JUV9GTE9BVF9QRVJDRU5ULjE0LzA2LzIwMTkBAAAAn1EDAAIAAAAJOTcuODYyMTA3AD4DzflPhdcIP6kgB1CF1wgrQ0lRLklRMjE2NDYzLklRX1ZBTFVFX1RSQURFRC4yOS8xMS8yMDE4LlVTRAEAAACPTQMAAgAAAAgwLjIwNDIwNwDgveb6T4XXCE7UEAhQhdcIKENJUS5JUTIxNzUwMy5JUV9GTE9BVF9QRVJDRU5ULjIwLzAzLzIwMTkBAAAAn1EDAAIAAAAJOTcuODc5MTE1ADnczPlPhdcIpLtrB1CF1wgpQ0lRLklRODY5MDI0OS5JUV9GTE9BVF9QRVJDRU5ULjIwLzA3LzIwMTkBAAAASZqEAAIAAAAJNzIuMjc4NjMxAMciZ/dPhdcIbvrdBlCF1wgoQ0lRLklRODgyMTg3LklRX0ZMT0FUX1BFUkNFTlQuMTAvMTIvMjAxNwEAAAALdg0AAgAAAAk2NC41NjU5NDEAUHat+E+F1wggAS8HUIXXCCxDSVEuSVE3ODI3OTI0LklRX1ZBTFVFX1RSQURFRC4yOS8wOC8yMDE3LlVTRAEAAADUcXcAAgAAAAgwLjExNDIzNgClJwX3T4XXCK6wtQZQhdcIKENJUS5JUTg4MjE4Ny5JUV9GTE9BVF9QRVJDRU5ULjI4LzAxLzIwMTkBAAAAC3YNAAIAAAAJNjMuMzYxNDI4AGc0efhPhdcIT4UVB1CF</t>
  </si>
  <si>
    <t>1wgrQ0lRLklRMjE3NTAzLklRX1ZBTFVFX1RSQURFRC4wNS8wOS8yMDE5LlVTRAEAAACfUQMAAgAAAAg2LjAyNDU1MgDTONn7T4XXCHLV6gdQhdcIKUNJUS5JUTM1NzA3Ni5JUV9UT1RBTF9SRVYuRlkyMDE4Li4uLlVTRC5IAQAAANRyBQACAAAADDU2Njg0LjIyMjU3MwEIAAAABQAAAAExAQAAAAoxOTQ2MjUzODE1AwAAAAMxNjACAAAAAjI4BAAAAAEwBwAAAAoxMi8yMC8yMDE5CAAAAAoxMi8zMS8yMDE4CQAAAAEwwoaB8k+F1wjqDXQJUIXXCCtDSVEuSVE4NzkwOTEuSVFfVkFMVUVfVFJBREVELjA0LzA5LzIwMTguVVNEAQAAAPNpDQACAAAACDAuMDAxNjQ2AKY4v/pPhdcIV5fHB1CF1wgrQ0lRLklRMTE3MDI3MTgxLklRX0ZMT0FUX1BFUkNFTlQuMzEvMTIvMjAxOAEAAABtsfkGAgAAAAk1Ni41MzMyMjYAuk+t+E+F1wjlez8HUIXXCClDSVEuSVE3Njg1MjQ5LklRX0ZMT0FUX1BFUkNFTlQuMTYvMDUvMjAxOAEAAACBRHUAAgAAAAk4My4zNjM2NjIA8m/R+U+F1wj4eFMHUIXXCCtDSVEuSVEyMTY0NjMuSVFfVkFMVUVfVFJBREVELjA1LzA4LzIwMTcuVVNEAQAAAI9NAwADAAAAAACrFpX1T4XXCOAsHgZQhdcIKENJUS5JUTg4MjE4Ny5JUV9GTE9BVF9QRVJDRU5ULjAyLzExLzIwMTkBAAAAC3YNAAIAAAAJNjMuNDg3MzMzAHlcefhPhdcIRBv9BlCF1wgpQ0lRLklRNzY4NTI0OS5JUV9GTE9BVF9QRVJDRU5U</t>
  </si>
  <si>
    <t>LjI0LzEwLzIwMTgBAAAAgUR1AAIAAAAJODMuMzM5MjM5ACaX0flPhdcIB2p2B1CF1wgsQ0lRLklRNzY4NTI0OS5JUV9WQUxVRV9UUkFERUQuMDUvMDkvMjAxNi5VU0QBAAAAgUR1AAIAAAAIMC4wMDExMzEAGBWO9k+F1whJ/aMGUIXXCCtDSVEuSVE4NzkwOTEuSVFfVkFMVUVfVFJBREVELjI5LzExLzIwMTguVVNEAQAAAPNpDQACAAAACDAuMDAwMzgzAK1fv/pPhdcIBYjhB1CF1wgoQ0lRLklRODgyMTg3LklRX0ZMT0FUX1BFUkNFTlQuMjMvMTAvMjAxOQEAAAALdg0AAgAAAAk2My40ODczMzMAeVx5+E+F1whEG/0GUIXXCCpDSVEuSVEyMjYxNTg4My5JUV9GTE9BVF9QRVJDRU5ULjIwLzA3LzIwMTgBAAAASxdZAQIAAAAJNjIuMzYyOTg3AAi53/pPhdcIc1KmB1CF1wgrQ0lRLklRODc5MDkxLklRX1ZBTFVFX1RSQURFRC4xMS8wOS8yMDE3LlVTRAEAAADzaQ0AAwAAAAAAAkIc9U+F1wiqKCAGUIXXCCpDSVEuSVEyMjYxNTg4My5JUV9GTE9BVF9QRVJDRU5ULjA0LzA5LzIwMTgBAAAASxdZAQIAAAAJNjIuMzYyOTg3AAi53/pPhdcIuyWEB1CF1wgsQ0lRLklRNzY4NTI0OS5JUV9WQUxVRV9UUkFERUQuMjQvMTEvMjAxOS5VU0QBAAAAgUR1AAMAAAAAACSn7/tPhdcIUkccCFCF1wgrQ0lRLklRMjE2NDYzLklRX1ZBTFVFX1RSQURFRC4xMy8wOC8yMDE2LlVTRAEAAACPTQMAAwAAAAAAm8iU9U+F1wg1AjsGUIXX</t>
  </si>
  <si>
    <t>CC5DSVEuSVExMTcwMjcxODEuSVFfVkFMVUVfVFJBREVELjEyLzAxLzIwMTguVVNEAQAAAG2x+QYCAAAACTIwLjYwMzM1OADkX9n7T4XXCEJg6gdQhdcIK0NJUS5JUTg4MjE4Ny5JUV9WQUxVRV9UUkFERUQuMDYvMDcvMjAxNi5VU0QBAAAAC3YNAAIAAAAIMC43ODcxMDcA0N4Q9k+F1wj/bmUGUIXXCC1DSVEuSVEyNDk0NzM5MS5JUV9WQUxVRV9UUkFERUQuMDMvMDgvMjAxNy5VU0QBAAAAv6p8AQIAAAAIMS41MjU0MDUA18IF90+F1wgPnYcGUIXXCC5DSVEuSVExMTcwMjcxODEuSVFfVkFMVUVfVFJBREVELjA0LzEwLzIwMTkuVVNEAQAAAG2x+QYDAAAAAAAyouj7T4XXCB9RBAhQhdcILENJUS5JUTg2OTAyNDkuSVFfVkFMVUVfVFJBREVELjEzLzA0LzIwMTkuVVNEAQAAAEmahAADAAAAAADSHN/6T4XXCKTEqAdQhdcILkNJUS5JUTExNzAyNzE4MS5JUV9WQUxVRV9UUkFERUQuMTkvMDcvMjAxOS5VU0QBAAAAbbH5BgIAAAAJMTcuMjU1MDQ3AAh76PtPhdcIgAr3B1CF1wgtQ0lRLklRMjQ5NDczOTEuSVFfVkFMVUVfVFJBREVELjAxLzA3LzIwMTYuVVNEAQAAAL+qfAECAAAACDAuMzc0OTQxANpOBfdPhdcIHE+ZBlCF1wgtQ0lRLklRMjQ5NDczOTEuSVFfVkFMVUVfVFJBREVELjA0LzA4LzIwMTcuVVNEAQAAAL+qfAECAAAACDAuNTAxMTI0ANfCBfdPhdcIFqaeBlCF1wgrQ0lRLklRMjE2NDYzLklRX1ZBTFVF</t>
  </si>
  <si>
    <t>X1RSQURFRC4xNC8wOS8yMDE3LlVTRAEAAACPTQMAAgAAAAgwLjIxODI5NQCrFpX1T4XXCOPdJgZQhdcILENJUS5JUTc4Mjc5MjQuSVFfVkFMVUVfVFJBREVELjI1LzAyLzIwMTcuVVNEAQAAANRxdwADAAAAAACEAQ73T4XXCCuYygZQhdcIK0NJUS5JUTg4MjE4Ny5JUV9WQUxVRV9UUkFERUQuMjQvMDYvMjAxOS5VU0QBAAAAC3YNAAIAAAAIMC4yMTA4ODMAgGXp+0+F1whRRRMIUIXXCCtDSVEuSVE4NzkwOTEuSVFfVkFMVUVfVFJBREVELjEyLzAxLzIwMTkuVVNEAQAAAPNpDQADAAAAAACtX7/6T4XXCCgixwdQhdcILUNJUS5JUTIyNjE1ODgzLklRX1ZBTFVFX1RSQURFRC4wOC8wNy8yMDE5LlVTRAEAAABLF1kBAgAAAAgyLjkxNzQwNgAKvd/8T4XXCCE3dwhQhdcIKENJUS5JUTg3OTA5MS5JUV9GTE9BVF9QRVJDRU5ULjE5LzEyLzIwMTcBAAAA82kNAAIAAAAJODMuODA5OTQ2AFeKbPhPhdcIwrb0BlCF1wgrQ0lRLklRMjE2NDYzLklRX1ZBTFVFX1RSQURFRC4yOS8wNy8yMDE3LlVTRAEAAACPTQMAAwAAAAAAqxaV9U+F1wgFVzkGUIXXCClDSVEuSVE3ODI3OTI0LklRX0ZMT0FUX1BFUkNFTlQuMDgvMTEvMjAxOAEAAADUcXcAAgAAAAk3OS42ODc5OTkA/k/z+U+F1whvpa0HUIXXCCpDSVEuSVEyMjYxNTg4My5JUV9GTE9BVF9QRVJDRU5ULjEzLzExLzIwMTgBAAAASxdZAQIAAAAJNjIuNTkxODA3AAi53/pP</t>
  </si>
  <si>
    <t>hdcIO92lB1CF1wgqQ0lRLklRMjQ5NDczOTEuSVFfRkxPQVRfUEVSQ0VOVC4wMS8wNi8yMDE4AQAAAL+qfAECAAAACTY0LjkwNzMwOQADrdD5T4XXCAjiYgdQhdcIK0NJUS5JUTIxNzUwMy5JUV9WQUxVRV9UUkFERUQuMjEvMDMvMjAxNi5VU0QBAAAAn1EDAAIAAAAJMTUuNTcxNzExAHBNj/ZPhdcIksyDBlCF1wgoQ0lRLklRODc5MDkxLklRX0ZMT0FUX1BFUkNFTlQuMTAvMDUvMjAxOAEAAADzaQ0AAgAAAAk4Ni42Mzk2NDUAQLFs+E+F1wjHgegGUIXXCC1DSVEuSVEyNDk0NzM5MS5JUV9WQUxVRV9UUkFERUQuMjIvMDcvMjAxNi5VU0QBAAAAv6p8AQIAAAAIMy4wNTYyNzYA2k4F90+F1wjazacGUIXXCClDSVEuSVE4NjkwMjQ5LklRX0ZMT0FUX1BFUkNFTlQuMDIvMDEvMjAxOAEAAABJmoQAAgAAAAkxOC44MTU2MTUAVRFm90+F1wjmHvIGUIXXCCpDSVEuSVEyNDk0NzM5MS5JUV9GTE9BVF9QRVJDRU5ULjI1LzEyLzIwMTgBAAAAv6p8AQIAAAAJNjQuOTA3MzA5ADPV0PlPhdcIPSJpB1CF1wgoQ0lRLklRMjE3NTAzLklRX0ZMT0FUX1BFUkNFTlQuMDYvMDEvMjAxOAEAAACfUQMAAgAAAAk5OS4yMTI2ODUAIWfM+U+F1wj470gHUIXXCC9DSVEuSVEzMDAzNzkxNS5JUV9NQVJLRVRDQVAuMDEvMTIvMjAxOS4uLi5VU0QuSAEAAACbV8oBAwAAAAAARl6g8U+F1wiqwHwJUIXXCC1DSVEuSVEyNDk0NzM5MS5JUV9W</t>
  </si>
  <si>
    <t>QUxVRV9UUkFERUQuMTUvMDkvMjAxNy5VU0QBAAAAv6p8AQIAAAAIMC42NDcyOTMA18IF90+F1wj6io8GUIXXCCtDSVEuSVEyMTY0NjMuSVFfVkFMVUVfVFJBREVELjE3LzA3LzIwMTguVVNEAQAAAI9NAwACAAAACDAuMTkzNjE5ABiX5vpPhdcI14EACFCF1wgrQ0lRLklRMjE3NTAzLklRX1ZBTFVFX1RSQURFRC4xNi8wNS8yMDE3LlVTRAEAAACfUQMAAgAAAAkxMi4xMjQ0MjYAAXcT9k+F1whvOZoGUIXXCChDSVEuSVEyMTc1MDMuSVFfRkxPQVRfUEVSQ0VOVC4xOC8xMC8yMDE4AQAAAJ9RAwACAAAACTk5LjE1OTMyMQA53Mz5T4XXCIsTegdQhdcIKUNJUS5JUTg2OTAyNDkuSVFfRkxPQVRfUEVSQ0VOVC4yMS8wMy8yMDE4AQAAAEmahAACAAAACTE4LjgxNTYxNQD6rWb3T4XXCKsBAAdQhdcILkNJUS5JUTExNzAyNzE4MS5JUV9WQUxVRV9UUkFERUQuMjIvMTEvMjAxOS5VU0QBAAAAbbH5BgIAAAAJMjEuNjM5NzQzADKi6PtPhdcIPbYVCFCF1wgrQ0lRLklRMjE3NTAzLklRX1ZBTFVFX1RSQURFRC4wOC8wOS8yMDE2LlVTRAEAAACfUQMAAgAAAAk0Ny4zODU5MTQA1MKP9k+F1wjkmmwGUIXXCCtDSVEuSVExMTcwMjcxODEuSVFfRkxPQVRfUEVSQ0VOVC4wNy8wNy8yMDE5AQAAAG2x+QYCAAAACTU4LjY1NDg4OABQdq34T4XXCLJYFwdQhdcIK0NJUS5JUTIxNjQ2My5JUV9WQUxVRV9UUkFERUQuMDgvMTAvMjAx</t>
  </si>
  <si>
    <t>OS5VU0QBAAAAj00DAAIAAAAIMC4zNTU0MzgAHzPn+k+F1wj5HckHUIXXCCtDSVEuSVExMTcwMjcxODEuSVFfRkxPQVRfUEVSQ0VOVC4yOC8xMS8yMDE5AQAAAG2x+QYCAAAACTU4LjY1NDg4OABQdq34T4XXCM+9FgdQhdcILkNJUS5JUTExNzAyNzE4MS5JUV9WQUxVRV9UUkFERUQuMjAvMDMvMjAxNi5VU0QBAAAAbbH5BgMAAAAAAHjGE/ZPhdcIN1VoBlCF1wgrQ0lRLklRMjE2NDYzLklRX1ZBTFVFX1RSQURFRC4xNi8xMS8yMDE5LlVTRAEAAACPTQMAAwAAAAAAHzPn+k+F1whHitYHUIXXCCtDSVEuSVE4ODIxODcuSVFfVkFMVUVfVFJBREVELjE5LzEwLzIwMTYuVVNEAQAAAAt2DQACAAAABzAuNjU0MjQA3AUR9k+F1wg8g1IGUIXXCC1DSVEuSVEyNDk0NzM5MS5JUV9WQUxVRV9UUkFERUQuMDYvMDcvMjAxNy5VU0QBAAAAv6p8AQIAAAAIMC43ODA4MTUAzZsF90+F1whR75cGUIXXCCxDSVEuSVE3Njg1MjQ5LklRX1ZBTFVFX1RSQURFRC4yNi8wOS8yMDE3LlVTRAEAAACBRHUAAgAAAAgwLjczMzc5OQBs2I72T4XXCDuxdAZQhdcIK0NJUS5JUTIxNzUwMy5JUV9WQUxVRV9UUkFERUQuMzAvMDEvMjAxNi5VU0QBAAAAn1EDAAMAAAAAAO0kj/ZPhdcI8XGbBlCF1wgpQ0lRLklRNzY4NTI0OS5JUV9GTE9BVF9QRVJDRU5ULjIyLzA2LzIwMTkBAAAAgUR1AAIAAAAJODMuNDMxNDQ1ACdAzPlPhdcIZpdXB1CF1wgs</t>
  </si>
  <si>
    <t>Q0lRLklRNzgyNzkyNC5JUV9WQUxVRV9UUkFERUQuMDcvMTAvMjAxNi5VU0QBAAAA1HF3AAIAAAAHMC4yMjg4MQC02Q33T4XXCHsRtwZQhdcIK0NJUS5JUTg4MjE4Ny5JUV9WQUxVRV9UUkFERUQuMTkvMDIvMjAxOS5VU0QBAAAAC3YNAAIAAAAIMC44NzA4NTUAcj7p+0+F1wiXVgIIUIXXCChDSVEuSVE4NzkwOTEuSVFfRkxPQVRfUEVSQ0VOVC4wOS8wMS8yMDE5AQAAAPNpDQACAAAACTg1Ljc2NTgyNgBc2Gz4T4XXCFhZDgdQhdcILENJUS5JUTc4Mjc5MjQuSVFfVkFMVUVfVFJBREVELjAxLzEyLzIwMTYuVVNEAQAAANRxdwACAAAACDAuNDkxMDE2ALTZDfdPhdcIM1XYBlCF1wgrQ0lRLklRMjE2NDYzLklRX1ZBTFVFX1RSQURFRC4yMy8wOS8yMDE5LlVTRAEAAACPTQMAAgAAAAgwLjYyNTU5OQAfM+f6T4XXCGYtMQhQhdcILUNJUS5JUTIyNjE1ODgzLklRX1ZBTFVFX1RSQURFRC4yNy8xMC8yMDE4LlVTRAEAAABLF1kBAwAAAAAAFkff/E+F1who2pkIUIXXCCxDSVEuSVE3ODI3OTI0LklRX1ZBTFVFX1RSQURFRC4xNS8wMy8yMDE3LlVTRAEAAADUcXcAAgAAAAgwLjIzNTU2MQCEAQ73T4XXCGtnvAZQhdcIKUNJUS5JUTc2ODUyNDkuSVFfRkxPQVRfUEVSQ0VOVC4xNS8xMi8yMDE4AQAAAIFEdQACAAAACTgzLjMzOTIzOQA7vtH5T4XXCFexZgdQhdcIKkNJUS5JUTIyNjE1ODgzLklRX0ZMT0FUX1BFUkNFTlQu</t>
  </si>
  <si>
    <t>MzAvMTIvMjAxNgEAAABLF1kBAgAAAAk2MC43NDA4ODQAHpAc9U+F1wiEHxsGUIXXCChDSVEuSVEyMTc1MDMuSVFfRkxPQVRfUEVSQ0VOVC4wMS8wNi8yMDE5AQAAAJ9RAwACAAAACTk3Ljg2MjEwNwA+A835T4XXCLx1JgdQhdcILkNJUS5JUTExNzAyNzE4MS5JUV9WQUxVRV9UUkFERUQuMjYvMDIvMjAxNi5VU0QBAAAAbbH5BgMAAAAAAHjGE/ZPhdcIyMlxBlCF1wgqQ0lRLklRMjQ5NDczOTEuSVFfRkxPQVRfUEVSQ0VOVC4xMS8wMS8yMDE5AQAAAL+qfAECAAAACTY0LjkwNzMwOQAz1dD5T4XXCLL/VAdQhdcIK0NJUS5JUTg3OTA5MS5JUV9WQUxVRV9UUkFERUQuMjUvMDEvMjAxNy5VU0QBAAAA82kNAAIAAAAIMC4wMzEyMzgA5bKV9U+F1wgpnzIGUIXXCC1DSVEuSVEyMjYxNTg4My5JUV9WQUxVRV9UUkFERUQuMjAvMTAvMjAxOC5VU0QBAAAASxdZAQMAAAAAABZH3/xPhdcI0opPCFCF1wguQ0lRLklRMTE3MDI3MTgxLklRX1ZBTFVFX1RSQURFRC4wNy8wNC8yMDE2LlVTRAEAAABtsfkGAgAAAAkxOS43NzIyNTIAeMYT9k+F1wi8pl0GUIXXCClDSVEuSVE4NjkwMjQ5LklRX0ZMT0FUX1BFUkNFTlQuMTYvMTAvMjAxOQEAAABJmoQAAgAAAAk3My42Njk3NjUA0Eln90+F1wi8y+oGUIXXCCtDSVEuSVExMTcwMjcxODEuSVFfRkxPQVRfUEVSQ0VOVC4xMC8wNy8yMDE5AQAAAG2x+QYCAAAACTU4LjY1NDg4OABQ</t>
  </si>
  <si>
    <t>dq34T4XXCNraNwdQhdcILUNJUS5JUTIyNjE1ODgzLklRX1ZBTFVFX1RSQURFRC4xNC8wMy8yMDE4LlVTRAEAAABLF1kBAgAAAAgwLjIyNTEyMQDx+N78T4XXCENzbQhQhdcIKUNJUS5JUTc4Mjc5MjQuSVFfRkxPQVRfUEVSQ0VOVC4wOS8wMy8yMDE4AQAAANRxdwACAAAACTgwLjE3ODUzNQD+KPP5T4XXCD2FvQdQhdcILUNJUS5JUTI0OTQ3MzkxLklRX1ZBTFVFX1RSQURFRC4yMS8xMC8yMDE5LlVTRAEAAAC/qnwBAgAAAAgwLjIxMzQzOAD5bu77T4XXCKhKSQhQhdcIK0NJUS5JUTg3OTA5MS5JUV9WQUxVRV9UUkFERUQuMjYvMDIvMjAxNy5VU0QBAAAA82kNAAMAAAAAAAMbHPVPhdcIpDElBlCF1wguQ0lRLklRMTE3MDI3MTgxLklRX1ZBTFVFX1RSQURFRC4yOC8xMS8yMDE4LlVTRAEAAABtsfkGAgAAAAkyMS4xNDY2NTQALC3o+0+F1wi61M8HUIXXCChDSVEuSVE4NzkwOTEuSVFfRkxPQVRfUEVSQ0VOVC4xMS8wMS8yMDE5AQAAAPNpDQACAAAACTg1Ljc2NTgyNgBc2Gz4T4XXCOpV8wZQhdcILENJUS5JUTc4Mjc5MjQuSVFfVkFMVUVfVFJBREVELjI2LzA3LzIwMTkuVVNEAQAAANRxdwACAAAACDAuNDA0MDcxAPDB5vxPhdcI5vKECFCF1wguQ0lRLklRMTE3MDI3MTgxLklRX1ZBTFVFX1RSQURFRC4wMy8wNy8yMDE5LlVTRAEAAABtsfkGAgAAAAkxNi43OTAyMzUACHvo+0+F1wgDMdwHUIXXCChDSVEuSVEy</t>
  </si>
  <si>
    <t>MTc1MDMuSVFfRkxPQVRfUEVSQ0VOVC4zMC8wNS8yMDE5AQAAAJ9RAwACAAAACTk3Ljg2MjEwNwA+A835T4XXCBvyGQdQhdcIK0NJUS5JUTIxNzUwMy5JUV9WQUxVRV9UUkFERUQuMjkvMDEvMjAxNi5VU0QBAAAAn1EDAAIAAAAJMzUuNTI1NTE0AO0kj/ZPhdcITvODBlCF1wgsQ0lRLklRNzgyNzkyNC5JUV9WQUxVRV9UUkFERUQuMTIvMDkvMjAxOS5VU0QBAAAA1HF3AAIAAAAIMS4zOTI4NTIA8MHm/E+F1wgyzYQIUIXXCCtDSVEuSVEyMTc1MDMuSVFfVkFMVUVfVFJBREVELjEwLzAzLzIwMTkuVVNEAQAAAJ9RAwADAAAAAAC+Edn7T4XXCFyjOghQhdcIK0NJUS5JUTIxNjQ2My5JUV9WQUxVRV9UUkFERUQuMjUvMDgvMjAxOS5VU0QBAAAAj00DAAMAAAAAAB8z5/pPhdcIFHYhCFCF1wgoQ0lRLklRODgyMTg3LklRX0ZMT0FUX1BFUkNFTlQuMTYvMDIvMjAxOAEAAAALdg0AAgAAAAk2NC42ODA0MzQA2Z2t+E+F1wgn2i4HUIXXCCpDSVEuSVEyMjYxNTg4My5JUV9GTE9BVF9QRVJDRU5ULjIwLzAzLzIwMTgBAAAASxdZAQIAAAAJNjIuMjE0OTUyAAmS3/pPhdcICJuEB1CF1wgoQ0lRLklRODgyMTg3LklRX0ZMT0FUX1BFUkNFTlQuMTAvMDUvMjAxOQEAAAALdg0AAgAAAAk2My40ODczMzMAeVx5+E+F1wgbricHUIXXCCpDSVEuSVEyNDk0NzM5MS5JUV9GTE9BVF9QRVJDRU5ULjEzLzA0LzIwMTgBAAAAv6p8AQIA</t>
  </si>
  <si>
    <t>AAAJNjQuOTA3MzA5AAOt0PlPhdcIBLVbB1CF1wgsQ0lRLklRNzY4NTI0OS5JUV9WQUxVRV9UUkFERUQuMDcvMDIvMjAxNy5VU0QBAAAAgUR1AAIAAAAIMC4wMDQ2MjEAV2OO9k+F1wgT5G4GUIXXCCxDSVEuSVE3ODI3OTI0LklRX1ZBTFVFX1RSQURFRC4xMi8wMy8yMDE3LlVTRAEAAADUcXcAAwAAAAAAhAEO90+F1whLEtIGUIXXCCtDSVEuSVE4NzkwOTEuSVFfVkFMVUVfVFJBREVELjA3LzA4LzIwMTYuVVNEAQAAAPNpDQADAAAAAADai5X1T4XXCLmHGAZQhdcIK0NJUS5JUTIxNjQ2My5JUV9WQUxVRV9UUkFERUQuMDcvMDQvMjAxNi5VU0QBAAAAj00DAAIAAAAHMS4wNTQ0MQD3UxH2T4XXCAOPQwZQhdcILUNJUS5JUTI0OTQ3MzkxLklRX1ZBTFVFX1RSQURFRC4yOC8wNi8yMDE5LlVTRAEAAAC/qnwBAgAAAAgwLjM0NzIxOACUR+77T4XXCApxQAhQhdcIK0NJUS5JUTg3OTA5MS5JUV9WQUxVRV9UUkFERUQuMjUvMDgvMjAxNi5VU0QBAAAA82kNAAIAAAAIMC4wMDkzNjkA2ouV9U+F1wjnzTcGUIXXCClDSVEuSVE3Njg1MjQ5LklRX0ZMT0FUX1BFUkNFTlQuMjUvMDMvMjAxOQEAAACBRHUAAgAAAAk4My4zNTE5MjUAJ0DM+U+F1wio5VcHUIXXCCpDSVEuSVEyNDk0NzM5MS5JUV9GTE9BVF9QRVJDRU5ULjAzLzA1LzIwMTkBAAAAv6p8AQIAAAAJNjQuOTA3MzA5ACr80PlPhdcI0alhB1CF1wgoQ0lRLklRMjE3</t>
  </si>
  <si>
    <t>NTAzLklRX0ZMT0FUX1BFUkNFTlQuMTkvMDcvMjAxOAEAAACfUQMAAgAAAAk5OS4yOTMwODQAKLXM+U+F1wj3K2UHUIXXCCxDSVEuSVE3ODI3OTI0LklRX1ZBTFVFX1RSQURFRC4wNC8wMy8yMDE3LlVTRAEAAADUcXcAAwAAAAAAhAEO90+F1wjrc7YGUIXXCC5DSVEuSVExMTcwMjcxODEuSVFfVkFMVUVfVFJBREVELjI5LzAxLzIwMTcuVVNEAQAAAG2x+QYDAAAAAAA0ExT2T4XXCDH0VAZQhdcIKkNJUS5JUTIyNjE1ODgzLklRX0ZMT0FUX1BFUkNFTlQuMzEvMDMvMjAxOQEAAABLF1kBAgAAAAg2MS41NjM2MQAU4N/6T4XXCO/fkQdQhdcIHUNJUS5JUTExOTkwMi4uRlkyMDE4Li4uLlVTRC5IBQAAAAEAAAAIAAAAFihJbnZhbGlkIEZvcm11bGEgTmFtZSmOQTYJUIXXCI5BNglQhdcILUNJUS5JUTI0OTQ3MzkxLklRX1ZBTFVFX1RSQURFRC4yNi8wMi8yMDE2LlVTRAEAAAC/qnwBAgAAAAgwLjU4MDE1NADaTgX3T4XXCIy+iQZQhdcIKENJUS5JUTIxNjQ2My5JUV9GTE9BVF9QRVJDRU5ULjIxLzA3LzIwMTkBAAAAj00DAAIAAAAINjMuMzMwNDQAoDts+E+F1whjteIGUIXXCC1DSVEuSVEyNDk0NzM5MS5JUV9WQUxVRV9UUkFERUQuMTIvMDEvMjAxNy5VU0QBAAAAv6p8AQIAAAAIMC43ODE5NTMAoHUF90+F1whmNIEGUIXXCDBDSVEuSVEyMDcxNjM1NTQuSVFfTUFSS0VUQ0FQLjAxLzEyLzIwMTkuLi4uVVNELkgB</t>
  </si>
  <si>
    <t>AAAAohBZDAIAAAAHMC4xODk2NQAU7IDyT4XXCOoSewlQhdcILUNJUS5JUTIyNjE1ODgzLklRX1ZBTFVFX1RSQURFRC4yMS8xMC8yMDE2LlVTRAEAAABLF1kBAgAAAAgwLjM5MDcwNgD/PA33T4XXCOtt1QZQhdcIK0NJUS5JUTg4MjE4Ny5JUV9WQUxVRV9UUkFERUQuMjgvMTAvMjAxNi5VU0QBAAAAC3YNAAIAAAAIMS4xMDExODkA3AUR9k+F1wga/FkGUIXXCChDSVEuSVEyMTY0NjMuSVFfRkxPQVRfUEVSQ0VOVC4xNS8wOS8yMDE5AQAAAI9NAwACAAAACDYzLjMzMDQ0AEZjbPhPhdcIZsUJB1CF1wgrQ0lRLklRMjE3NTAzLklRX1ZBTFVFX1RSQURFRC4yMy8wOS8yMDE2LlVTRAEAAACfUQMAAgAAAAkxNS40NTI2NjQA1MKP9k+F1whX2lcGUIXXCC1DSVEuSVEyNDk0NzM5MS5JUV9WQUxVRV9UUkFERUQuMjAvMTIvMjAxNi5VU0QBAAAAv6p8AQIAAAAIMC42NjQzMjEAoHUF90+F1whLYIgGUIXXCC1DSVEuSVEyNDk0NzM5MS5JUV9WQUxVRV9UUkFERUQuMTEvMDIvMjAxNy5VU0QBAAAAv6p8AQMAAAAAAKB1BfdPhdcIrXaQBlCF1wgoQ0lRLklRODgyMTg3LklRX0ZMT0FUX1BFUkNFTlQuMTYvMTAvMjAxOQEAAAALdg0AAgAAAAk2My40ODczMzMAeVx5+E+F1whdLC0HUIXXCCtDSVEuSVEyMTc1MDMuSVFfVkFMVUVfVFJBREVELjAzLzExLzIwMTcuVVNEAQAAAJ9RAwACAAAACTE1LjMxMTQxNwCNnxP2T4XXCOZA</t>
  </si>
  <si>
    <t>QwZQhdcILkNJUS5JUTExNzAyNzE4MS5JUV9WQUxVRV9UUkFERUQuMjkvMDgvMjAxNi5VU0QBAAAAbbH5BgIAAAAJMjEuMzU1MzExAJztE/ZPhdcIhzFdBlCF1wgsQ0lRLklRNzgyNzkyNC5JUV9WQUxVRV9UUkFERUQuMDcvMDYvMjAxNy5VU0QBAAAA1HF3AAIAAAAIMC45MzkzMDgAfwAF90+F1wixt9cGUIXXCCxDSVEuSVE3Njg1MjQ5LklRX1ZBTFVFX1RSQURFRC4xMC8wOC8yMDE2LlVTRAEAAACBRHUAAwAAAAAAA+6N9k+F1wgfFYYGUIXXCClDSVEuSVE3Njg1MjQ5LklRX0ZMT0FUX1BFUkNFTlQuMTcvMTEvMjAxOQEAAACBRHUAAgAAAAk4My41MzY3MzMAIWfM+U+F1wia9GwHUIXXCCxDSVEuSVE3ODI3OTI0LklRX1ZBTFVFX1RSQURFRC4xNi8wMy8yMDE5LlVTRAEAAADUcXcAAwAAAAAAydbl/E+F1wiCVkwIUIXXCChDSVEuSVEyMTc1MDMuSVFfRkxPQVRfUEVSQ0VOVC4wMy8wNS8yMDE4AQAAAJ9RAwACAAAACTk5LjI5OTI5OQARjsz5T4XXCHKVdAdQhdcIKENJUS5JUTIxNjQ2My5JUV9GTE9BVF9QRVJDRU5ULjI5LzEyLzIwMTcBAAAAj00DAAIAAAAJNzkuMzAwNjc3ALWDefhPhdcIs0I1B1CF1wgrQ0lRLklRMjE2NDYzLklRX1ZBTFVFX1RSQURFRC4wOS8wMi8yMDE4LlVTRAEAAACPTQMAAgAAAAgwLjg0MjYyNAAPSub6T4XXCI+ZIwhQhdcILUNJUS5JUTI0OTQ3MzkxLklRX1ZBTFVFX1RSQURFRC4y</t>
  </si>
  <si>
    <t>NC8wNi8yMDE2LlVTRAEAAAC/qnwBAgAAAAgyLjY5OTI5OQDaTgX3T4XXCOj0pwZQhdcIKUNJUS5JUTc4Mjc5MjQuSVFfRkxPQVRfUEVSQ0VOVC4yOS8xMC8yMDE5AQAAANRxdwACAAAACTc5LjcyNjA5NgCEiPT5T4XXCEOqagdQhdcIK0NJUS5JUTg3OTA5MS5JUV9WQUxVRV9UUkFERUQuMjgvMDQvMjAxOC5VU0QBAAAA82kNAAMAAAAAAKY4v/pPhdcISO/VB1CF1wgtQ0lRLklRMjQ5NDczOTEuSVFfVkFMVUVfVFJBREVELjEyLzExLzIwMTcuVVNEAQAAAL+qfAEDAAAAAADqcQf3T4XXCBEXjwZQhdcIKENJUS5JUTIxNzUwMy5JUV9GTE9BVF9QRVJDRU5ULjIxLzA1LzIwMTgBAAAAn1EDAAIAAAAJOTkuMjk5Mjk5ABGOzPlPhdcIkSobB1CF1wgoQ0lRLklRMjE3NTAzLklRX0ZMT0FUX1BFUkNFTlQuMjQvMDYvMjAxOQEAAACfUQMAAgAAAAk5Ny44NjIxMDcAPgPN+U+F1wg/qSAHUIXXCCtDSVEuSVEyMTY0NjMuSVFfVkFMVUVfVFJBREVELjAxLzA5LzIwMTcuVVNEAQAAAI9NAwACAAAACDAuMDU4NTI5AKsWlfVPhdcIfy05BlCF1wgoQ0lRLklRODgyMTg3LklRX0ZMT0FUX1BFUkNFTlQuMDQvMDYvMjAxOAEAAAALdg0AAgAAAAk2NC43NjQ4MTEA2Z2t+E+F1wi2IRYHUIXXCC1DSVEuSVEyNDk0NzM5MS5JUV9WQUxVRV9UUkFERUQuMTEvMTIvMjAxNy5VU0QBAAAAv6p8AQIAAAAIMC42MjY5MjIA8MHm/E+F1wgX</t>
  </si>
  <si>
    <t>3XMIUIXXCCxDSVEuSVE3ODI3OTI0LklRX1ZBTFVFX1RSQURFRC4yNS8wNy8yMDE3LlVTRAEAAADUcXcAAgAAAAgwLjA3OTI4MQB/AAX3T4XXCMtq1wZQhdcILENJUS5JUTg2OTAyNDkuSVFfVkFMVUVfVFJBREVELjEwLzAyLzIwMTkuVVNEAQAAAEmahAADAAAAAAAk9976T4XXCF7rqAdQhdcIKENJUS5JUTg4MjE4Ny5JUV9GTE9BVF9QRVJDRU5ULjE0LzAxLzIwMTkBAAAAC3YNAAIAAAAJNjMuMzYxNDI4AGc0efhPhdcIsO8tB1CF1wguQ0lRLklRMTE3MDI3MTgxLklRX1ZBTFVFX1RSQURFRC4wNS8wOC8yMDE3LlVTRAEAAABtsfkGAwAAAAAArjoU9k+F1wgrnWEGUIXXCChDSVEuSVEyMTc1MDMuSVFfRkxPQVRfUEVSQ0VOVC4xOS8wNC8yMDE5AQAAAJ9RAwACAAAACTk3Ljg2MjEwNwA53Mz5T4XXCGGQLAdQhdcIK0NJUS5JUTIxNzUwMy5JUV9WQUxVRV9UUkFERUQuMjYvMDgvMjAxOS5VU0QBAAAAn1EDAAIAAAAINC43NjM1MjYA0zjZ+0+F1wh+gtEHUIXXCCtDSVEuSVE4NzkwOTEuSVFfVkFMVUVfVFJBREVELjMxLzEyLzIwMTguVVNEAQAAAPNpDQACAAAABzkuOEUtMDUArV+/+k+F1wiIKtUHUIXXCChDSVEuSVEyMTY0NjMuSVFfRkxPQVRfUEVSQ0VOVC4wOS8wOS8yMDE5AQAAAI9NAwACAAAACDYzLjMzMDQ0AEZjbPhPhdcIWdH6BlCF1wgsQ0lRLklRNzY4NTI0OS5JUV9WQUxVRV9UUkFERUQuMTUvMDEv</t>
  </si>
  <si>
    <t>MjAxOS5VU0QBAAAAgUR1AAIAAAAIMC4wNzI3NjUA0zHv+0+F1wjl6X8IUIXXCCxDSVEuSVE3ODI3OTI0LklRX1ZBTFVFX1RSQURFRC4wMi8wMS8yMDE3LlVTRAEAAADUcXcAAwAAAAAAhAEO90+F1wh2uLwGUIXXCCxDSVEuSVE3Njg1MjQ5LklRX1ZBTFVFX1RSQURFRC4xNS8wNy8yMDE2LlVTRAEAAACBRHUAAgAAAAgwLjAwNzc5NwAD7o32T4XXCFgkpAZQhdcILUNJUS5JUTI0OTQ3MzkxLklRX1ZBTFVFX1RSQURFRC4wNy8xMC8yMDE4LlVTRAEAAAC/qnwBAwAAAAAATDbn/E+F1wheW0EIUIXXCCxDSVEuSVE3ODI3OTI0LklRX1ZBTFVFX1RSQURFRC4wOS8xMC8yMDE4LlVTRAEAAADUcXcAAgAAAAgwLjE5Njk1NACWr+X8T4XXCNTyTAhQhdcIK0NJUS5JUTIxNjQ2My5JUV9WQUxVRV9UUkFERUQuMTkvMTEvMjAxNy5VU0QBAAAAj00DAAMAAAAAALw9lfVPhdcIpd4dBlCF1wguQ0lRLklRMTE3MDI3MTgxLklRX1ZBTFVFX1RSQURFRC4yMi8wNi8yMDE4LlVTRAEAAABtsfkGAgAAAAkzNi4xNDUxMjEAMIfZ+0+F1wii9TgIUIXXCCxDSVEuSVE3Njg1MjQ5LklRX1ZBTFVFX1RSQURFRC4wNC8wNi8yMDE2LlVTRAEAAACBRHUAAwAAAAAAD8eN9k+F1wjBU44GUIXXCCtDSVEuSVEyMTY0NjMuSVFfVkFMVUVfVFJBREVELjMwLzA1LzIwMTcuVVNEAQAAAI9NAwACAAAACDAuMTYyNzE3AKsWlfVPhdcIpcAiBlCF1wgs</t>
  </si>
  <si>
    <t>Q0lRLklRODY5MDI0OS5JUV9WQUxVRV9UUkFERUQuMTkvMDcvMjAxOC5VU0QBAAAASZqEAAIAAAAKMjA3Ljg2MTU0OQDf1L/6T4XXCFT9qQdQhdcILkNJUS5JUTExNzAyNzE4MS5JUV9WQUxVRV9UUkFERUQuMTgvMDYvMjAxOS5VU0QBAAAAbbH5BgIAAAAJMTMuMjAxNTQ2AAh76PtPhdcIdzjPB1CF1wgsQ0lRLklRNzgyNzkyNC5JUV9WQUxVRV9UUkFERUQuMTEvMTAvMjAxNy5VU0QBAAAA1HF3AAIAAAAHMC4xNzA5NAClJwX3T4XXCFXBrQZQhdcIK0NJUS5JUTIxNjQ2My5JUV9WQUxVRV9UUkFERUQuMTQvMDgvMjAxOC5VU0QBAAAAj00DAAIAAAAIMC4xNDQ2NTMAGJfm+k+F1whWWgAIUIXXCChDSVEuSVEyMTY0NjMuSVFfRkxPQVRfUEVSQ0VOVC4yMS8wNC8yMDE4AQAAAI9NAwACAAAACTg0LjIzMzYyOAC1g3n4T4XXCAU85AZQhdcILUNJUS5JUTI0OTQ3MzkxLklRX1ZBTFVFX1RSQURFRC4wNC8wNS8yMDE2LlVTRAEAAAC/qnwBAgAAAAgwLjc3NTM2NgDaTgX3T4XXCMNxiQZQhdcIKENJUS5JUTIxNzUwMy5JUV9GTE9BVF9QRVJDRU5ULjI1LzAxLzIwMTkBAAAAn1EDAAIAAAAJOTcuODc5MTE1ADnczPlPhdcIbrdHB1CF1wgtQ0lRLklRMjQ5NDczOTEuSVFfVkFMVUVfVFJBREVELjE2LzExLzIwMTYuVVNEAQAAAL+qfAECAAAACDAuOTU5NTk4AKB1BfdPhdcICoaIBlCF1wgsQ0lRLklRNzgyNzkyNC5JUV9W</t>
  </si>
  <si>
    <t>QUxVRV9UUkFERUQuMDgvMDUvMjAxNy5VU0QBAAAA1HF3AAIAAAAIMC4yMjYyOTkAhAEO90+F1wj8ScoGUIXXCClDSVEuSVE4NjkwMjQ5LklRX0ZMT0FUX1BFUkNFTlQuMjMvMDMvMjAxOAEAAABJmoQAAgAAAAkxOC44MTU2MTUA+q1m90+F1wjNN+YGUIXXCCtDSVEuSVExMTcwMjcxODEuSVFfRkxPQVRfUEVSQ0VOVC4wMS8wNC8yMDE4AQAAAG2x+QYCAAAABzU0LjM2NDMAlAGt+E+F1wiLZEAHUIXXCC5DSVEuSVExMTcwMjcxODEuSVFfVkFMVUVfVFJBREVELjEyLzA5LzIwMTkuVVNEAQAAAG2x+QYCAAAACTMwLjE4MTI0MgAIe+j7T4XXCFvqzgdQhdcILUNJUS5JUTI0OTQ3MzkxLklRX1ZBTFVFX1RSQURFRC4xMi8wNi8yMDE2LlVTRAEAAAC/qnwBAwAAAAAA2k4F90+F1wjorZEGUIXXCChDSVEuSVEyMTY0NjMuSVFfRkxPQVRfUEVSQ0VOVC4yMi8wOS8yMDE4AQAAAI9NAwACAAAACTg0Ljg5NTQ0NgCNqXn4T4XXCCmg4wZQhdcIKkNJUS5JUTIyNjE1ODgzLklRX0ZMT0FUX1BFUkNFTlQuMjQvMTAvMjAxOAEAAABLF1kBAgAAAAk2Mi41OTE4MDcACLnf+k+F1whBBKYHUIXXCCxDSVEuSVE3Njg1MjQ5LklRX1ZBTFVFX1RSQURFRC4yNS8xMC8yMDE5LlVTRAEAAACBRHUAAgAAAAgwLjQ0NDk2MQAkp+/7T4XXCMQlPghQhdcIK0NJUS5JUTg3OTA5MS5JUV9WQUxVRV9UUkFERUQuMTIvMTEvMjAxNi5VU0QBAAAA</t>
  </si>
  <si>
    <t>82kNAAMAAAAAANqLlfVPhdcIF6YcBlCF1wgrQ0lRLklRMTE3MDI3MTgxLklRX0ZMT0FUX1BFUkNFTlQuMDQvMDUvMjAxOAEAAABtsfkGAgAAAAc1NC4zNjQzAJQBrfhPhdcIY2E5B1CF1wgsQ0lRLklRNzgyNzkyNC5JUV9WQUxVRV9UUkFERUQuMTUvMDYvMjAxNy5VU0QBAAAA1HF3AAIAAAAIMC4wOTY4NzcAfwAF90+F1wjkIsoGUIXXCCtDSVEuSVE4ODIxODcuSVFfVkFMVUVfVFJBREVELjIyLzA3LzIwMTcuVVNEAQAAAAt2DQADAAAAAADlLBH2T4XXCN4SWQZQhdcILENJUS5JUTc4Mjc5MjQuSVFfVkFMVUVfVFJBREVELjE4LzA3LzIwMTguVVNEAQAAANRxdwACAAAABzAuNDc1NDQAlq/l/E+F1wh180MIUIXXCC1DSVEuSVEyNDk0NzM5MS5JUV9WQUxVRV9UUkFERUQuMzAvMTIvMjAxOC5VU0QBAAAAv6p8AQMAAAAAAKNd5/xPhdcIFQdyCFCF1wguQ0lRLklRMTE3MDI3MTgxLklRX1ZBTFVFX1RSQURFRC4wNi8xMi8yMDE4LlVTRAEAAABtsfkGAgAAAAkzNy4zNDE3NjEALC3o+0+F1whYsgUIUIXXCCtDSVEuSVE4NzkwOTEuSVFfVkFMVUVfVFJBREVELjA2LzA1LzIwMTYuVVNEAQAAAPNpDQACAAAACDAuMTE0MDc5ANJklfVPhdcIyYkzBlCF1wgtQ0lRLklRMjQ5NDczOTEuSVFfVkFMVUVfVFJBREVELjE0LzA4LzIwMTcuVVNEAQAAAL+qfAECAAAACDAuMzQyNjAxANfCBfdPhdcIFqaeBlCF1wgrQ0lRLklR</t>
  </si>
  <si>
    <t>ODgyMTg3LklRX1ZBTFVFX1RSQURFRC4yNy8wOS8yMDE4LlVTRAEAAAALdg0AAgAAAAgwLjQ5ODI2NgBo8Oj7T4XXCNuD9QdQhdcILUNJUS5JUTI0OTQ3MzkxLklRX1ZBTFVFX1RSQURFRC4xOS8wNi8yMDE3LlVTRAEAAAC/qnwBAgAAAAcxLjAzMzQ1AM2bBfdPhdcI9QdxBlCF1wgqQ0lRLklRMjQ5NDczOTEuSVFfRkxPQVRfUEVSQ0VOVC4wMi8wMS8yMDE4AQAAAL+qfAECAAAACTY0Ljc4MjY4MgAusfT5T4XXCGX2hwdQhdcIKUNJUS5JUTc2ODUyNDkuSVFfRkxPQVRfUEVSQ0VOVC4xNy8xMi8yMDE4AQAAAIFEdQACAAAACTgzLjMzOTIzOQA7vtH5T4XXCC7WSwdQhdcILUNJUS5JUTIyNjE1ODgzLklRX1ZBTFVFX1RSQURFRC4wMi8wMS8yMDE4LlVTRAEAAABLF1kBAgAAAAgwLjIwNTg0OQAC0t78T4XXCFCBeQhQhdcIK0NJUS5JUTg3OTA5MS5JUV9WQUxVRV9UUkFERUQuMTMvMDUvMjAxOS5VU0QBAAAA82kNAAIAAAAIMC4wMTYyNDMAuoa/+k+F1whzbi4IUIXXCCxDSVEuSVE3Njg1MjQ5LklRX1ZBTFVFX1RSQURFRC4xMi8wMi8yMDE3LlVTRAEAAACBRHUAAwAAAAAAV2OO9k+F1wiidHUGUIXXCChDSVEuSVEyMTc1MDMuSVFfRkxPQVRfUEVSQ0VOVC4wMy8wNi8yMDE5AQAAAJ9RAwACAAAACTk3Ljg2MjEwNwA+A835T4XXCNFOQQdQhdcIKUNJUS5JUTc2ODUyNDkuSVFfRkxPQVRfUEVSQ0VOVC4xNC8wOS8y</t>
  </si>
  <si>
    <t>MDE4AQAAAIFEdQACAAAACTY3LjY2NzAxNwAml9H5T4XXCNCoWAdQhdcILkNJUS5JUTExNzAyNzE4MS5JUV9WQUxVRV9UUkFERUQuMjUvMDcvMjAxOS5VU0QBAAAAbbH5BgIAAAAIOC45NzAwNDgACHvo+0+F1whYLBYIUIXXCCpDSVEuSVEyMjYxNTg4My5JUV9GTE9BVF9QRVJDRU5ULjIxLzA0LzIwMTgBAAAASxdZAQIAAAAJNjIuMzYyOTg3AAmS3/pPhdcIO6O4B1CF1wgrQ0lRLklRODgyMTg3LklRX1ZBTFVFX1RSQURFRC4yOC8wOC8yMDE5LlVTRAEAAAALdg0AAgAAAAcwLjM1NjU1AEYj5vpPhdcIV3nMB1CF1wgrQ0lRLklRODc5MDkxLklRX1ZBTFVFX1RSQURFRC4wOC8xMC8yMDE4LlVTRAEAAADzaQ0AAgAAAAU1RS0wNgCtX7/6T4XXCEFwxwdQhdcIK0NJUS5JUTg3OTA5MS5JUV9WQUxVRV9UUkFERUQuMTIvMTAvMjAxNi5VU0QBAAAA82kNAAIAAAAIMC4wOTQzMjIA2ouV9U+F1wjfpjcGUIXXCCxDSVEuSVE3ODI3OTI0LklRX1ZBTFVFX1RSQURFRC4yOC8xMi8yMDE2LlVTRAEAAADUcXcAAgAAAAgwLjEzODA3NwCEAQ73T4XXCCcewwZQhdcILENJUS5JUTc2ODUyNDkuSVFfVkFMVUVfVFJBREVELjE3LzEwLzIwMTkuVVNEAQAAAIFEdQACAAAACDAuMDM1ODA4ACSn7/tPhdcIX5UcCFCF1wgrQ0lRLklRODc5MDkxLklRX1ZBTFVFX1RSQURFRC4wNy8wMS8yMDE4LlVTRAEAAADzaQ0AAwAAAAAAJFrn+k+F</t>
  </si>
  <si>
    <t>1wjXz8gHUIXXCCtDSVEuSVEyMTc1MDMuSVFfVkFMVUVfVFJBREVELjIyLzA1LzIwMTYuVVNEAQAAAJ9RAwADAAAAAAAMc4/2T4XXCPCfcwZQhdcILENJUS5JUTc2ODUyNDkuSVFfVkFMVUVfVFJBREVELjA1LzEwLzIwMTYuVVNEAQAAAIFEdQADAAAAAAAYFY72T4XXCNEQdgZQhdcILUNJUS5JUTIyNjE1ODgzLklRX1ZBTFVFX1RSQURFRC4xMy8wMS8yMDE2LlVTRAEAAABLF1kBAgAAAAgwLjEyMDE5OQBn6mX3T4XXCDlx8AZQhdcILUNJUS5JUTI0OTQ3MzkxLklRX1ZBTFVFX1RSQURFRC4yNS8wMi8yMDE4LlVTRAEAAAC/qnwBAwAAAAAAr+nm/E+F1wiytHMIUIXXCClDSVEuSVE3Njg1MjQ5LklRX0ZMT0FUX1BFUkNFTlQuMjkvMDQvMjAxOQEAAACBRHUAAgAAAAk4My40MzE0NDUAJ0DM+U+F1wht6l4HUIXXCCtDSVEuSVE4NzkwOTEuSVFfVkFMVUVfVFJBREVELjE0LzA5LzIwMTYuVVNEAQAAAPNpDQACAAAACDAuMDQwMTI1ANqLlfVPhdcIRV8YBlCF1wgtQ0lRLklRMjQ5NDczOTEuSVFfVkFMVUVfVFJBREVELjMwLzA3LzIwMTYuVVNEAQAAAL+qfAEDAAAAAADaTgX3T4XXCM5fkQZQhdcIKkNJUS5JUTIyNjE1ODgzLklRX0ZMT0FUX1BFUkNFTlQuMjMvMDEvMjAxOQEAAABLF1kBAgAAAAk2Mi42NTU0NDgAFODf+k+F1wgY8psHUIXXCCxDSVEuSVE3Njg1MjQ5LklRX1ZBTFVFX1RSQURFRC4xOS8wNS8yMDE3</t>
  </si>
  <si>
    <t>LlVTRAEAAACBRHUAAgAAAAgwLjAzNzkxNgBGio72T4XXCGEmdQZQhdcIKUNJUS5JUTg2OTAyNDkuSVFfRkxPQVRfUEVSQ0VOVC4wMy8wOC8yMDE4AQAAAEmahAACAAAACTQ0LjczMDEyOADs1Gb3T4XXCPZCBgdQhdcIKkNJUS5JUTIyNjE1ODgzLklRX0ZMT0FUX1BFUkNFTlQuMDMvMDgvMjAxOAEAAABLF1kBAgAAAAk2Mi4zNjI5ODcACLnf+k+F1wgBGpMHUIXXCCxDSVEuSVE4NjkwMjQ5LklRX1ZBTFVFX1RSQURFRC4xMy8xMi8yMDE4LlVTRAEAAABJmoQAAgAAAAYyMjAuODIA6Pu/+k+F1whcwY0HUIXXCCtDSVEuSVE4NzkwOTEuSVFfVkFMVUVfVFJBREVELjE0LzExLzIwMTguVVNEAQAAAPNpDQACAAAACDAuMDAyMTAxAK1fv/pPhdcIPnPFB1CF1wgtQ0lRLklRMjQ5NDczOTEuSVFfVkFMVUVfVFJBREVELjA2LzAxLzIwMTguVVNEAQAAAL+qfAEDAAAAAACv6eb8T4XXCHMdQghQhdcIKUNJUS5JUTc4Mjc5MjQuSVFfRkxPQVRfUEVSQ0VOVC4xMC8wNi8yMDE5AQAAANRxdwACAAAACTc5LjU3NjAwMwCEiPT5T4XXCEdJjwdQhdcIKENJUS5JUTIxNzUwMy5JUV9GTE9BVF9QRVJDRU5ULjAzLzEwLzIwMTgBAAAAn1EDAAIAAAAJOTkuMTU5MzIxACi1zPlPhdcImUd0B1CF1wgtQ0lRLklRMjQ5NDczOTEuSVFfVkFMVUVfVFJBREVELjAzLzA2LzIwMTguVVNEAQAAAL+qfAEDAAAAAADBEOf8T4XXCKr8kghQhdcI</t>
  </si>
  <si>
    <t>KENJUS5JUTIxNjQ2My5JUV9GTE9BVF9QRVJDRU5ULjIzLzA3LzIwMTkBAAAAj00DAAIAAAAINjMuMzMwNDQAoDts+E+F1whq+PoGUIXXCC5DSVEuSVExMTcwMjcxODEuSVFfVkFMVUVfVFJBREVELjIwLzAyLzIwMTYuVVNEAQAAAG2x+QYDAAAAAAB4xhP2T4XXCMLyQgZQhdcIK0NJUS5JUTIxNzUwMy5JUV9WQUxVRV9UUkFERUQuMjAvMDcvMjAxOC5VU0QBAAAAn1EDAAIAAAAIOS42NTk3ODkA2sPY+0+F1whpH+0HUIXXCCxDSVEuSVE3Njg1MjQ5LklRX1ZBTFVFX1RSQURFRC4yNC8wNS8yMDE5LlVTRAEAAACBRHUAAgAAAAgwLjI4NzMzNQDgWO/7T4XXCNusbghQhdcIK0NJUS5JUTIxNjQ2My5JUV9WQUxVRV9UUkFERUQuMDUvMTEvMjAxOC5VU0QBAAAAj00DAAIAAAAIMC4wNTE0MzMA4L3m+k+F1whe+xAIUIXXCCtDSVEuSVExMTcwMjcxODEuSVFfRkxPQVRfUEVSQ0VOVC4wMy8wNy8yMDE5AQAAAG2x+QYCAAAACTU4LjY1NDg4OABQdq34T4XXCLJYFwdQhdcIK0NJUS5JUTg4MjE4Ny5JUV9WQUxVRV9UUkFERUQuMDQvMTIvMjAxOC5VU0QBAAAAC3YNAAIAAAAIMC42MTMwOTIA9xfp+0+F1wgqN/UHUIXXCCtDSVEuSVEyMTc1MDMuSVFfVkFMVUVfVFJBREVELjE2LzExLzIwMTcuVVNEAQAAAJ9RAwACAAAACTIxLjQxNzUzMQCNnxP2T4XXCPMbXgZQhdcIKENJUS5JUTMzNjYwLklRX1RPVEFMX1JFVi5GWTIw</t>
  </si>
  <si>
    <t>MTguLi4uVVNELkgBAAAAfIMAAAIAAAAFNjkuNTEBCAAAAAUAAAABMQEAAAAKMTk0OTA2NDQyNQMAAAADMTYwAgAAAAIyOAQAAAABMAcAAAAKMTIvMjAvMjAxOQgAAAAKMTIvMzEvMjAxOAkAAAABMFavgfJPhdcI8qV2CVCF1wguQ0lRLklRMTE3MDI3MTgxLklRX1ZBTFVFX1RSQURFRC4xMy8xMS8yMDE2LlVTRAEAAABtsfkGAwAAAAAAnO0T9k+F1wiTvFwGUIXXCCtDSVEuSVEyMTY0NjMuSVFfVkFMVUVfVFJBREVELjE3LzEyLzIwMTYuVVNEAQAAAI9NAwADAAAAAACa75T1T4XXCDeDGgZQhdcIK0NJUS5JUTExNzAyNzE4MS5JUV9GTE9BVF9QRVJDRU5ULjA2LzA2LzIwMTkBAAAAbbH5BgIAAAAJNTguNTc4MTk4ALpPrfhPhdcIAdEpB1CF1wgrQ0lRLklRMjE2NDYzLklRX1ZBTFVFX1RSQURFRC4yMi8xMC8yMDE2LlVTRAEAAACPTQMAAwAAAAAAm8iU9U+F1wgAhCMGUIXXCC5DSVEuSVExMTcwMjcxODEuSVFfVkFMVUVfVFJBREVELjI2LzAzLzIwMTYuVVNEAQAAAG2x+QYDAAAAAAB4xhP2T4XXCP3miQZQhdcIKUNJUS5JUTc4Mjc5MjQuSVFfRkxPQVRfUEVSQ0VOVC4xNy8wOS8yMDE5AQAAANRxdwACAAAACTc5LjYwNjIwOQCEiPT5T4XXCGfxgAdQhdcIK0NJUS5JUTIxNjQ2My5JUV9WQUxVRV9UUkFERUQuMjcvMTEvMjAxNi5VU0QBAAAAj00DAAMAAAAAAJvIlPVPhdcIpLQ6BlCF1wgqQ0lRLklRODgyMTg3</t>
  </si>
  <si>
    <t>LklRX01BUktFVENBUC4wMS8xMi8yMDE5LlVTRC5IAQAAAAt2DQACAAAACjM1NS44ODAxOTQBBgAAAAUAAAABMQEAAAAKMTk3ODIxMTQyMgMAAAADMTYwAgAAAAYxMDAwNTQEAAAAATAHAAAACTEyLzEvMjAxOQLS3vxPhdcIZUJfCFCF1wgpQ0lRLklRNzY4NTI0OS5JUV9GTE9BVF9QRVJDRU5ULjIzLzA3LzIwMTkBAAAAgUR1AAIAAAAJODMuMzk3NzUyACdAzPlPhdcIVRZmB1CF1wgrQ0lRLklRMjE2NDYzLklRX1ZBTFVFX1RSQURFRC4xNy8wNy8yMDE3LlVTRAEAAACPTQMAAgAAAAgwLjA2NjcwMwCrFpX1T4XXCKmZIgZQhdcIK0NJUS5JUTExNzAyNzE4MS5JUV9GTE9BVF9QRVJDRU5ULjI1LzExLzIwMTgBAAAAbbH5BgIAAAAJNTYuMTM3Njc1AFknrfhPhdcI4KAkB1CF1wgrQ0lRLklRMjE2NDYzLklRX1ZBTFVFX1RSQURFRC4yNy8wNC8yMDE3LlVTRAEAAACPTQMAAgAAAAgwLjA2OTAzMwCa75T1T4XXCIUtJwZQhdcILkNJUS5JUTExNzAyNzE4MS5JUV9WQUxVRV9UUkFERUQuMDEvMDgvMjAxNi5VU0QBAAAAbbH5BgIAAAAJMTYuNTM4MjkzAJztE/ZPhdcIAeBnBlCF1wguQ0lRLklRMTE3MDI3MTgxLklRX1ZBTFVFX1RSQURFRC4wNy8wOS8yMDE3LlVTRAEAAABtsfkGAgAAAAkyMi44MzU5NTUAapIQ9k+F1wjdg1sGUIXXCCxDSVEuSVE3ODI3OTI0LklRX1ZBTFVFX1RSQURFRC4yOC8wMS8yMDE2LlVTRAEA</t>
  </si>
  <si>
    <t>AADUcXcAAgAAAAcwLjEwNDY2ADSyDfdPhdcIqvfLBlCF1wgoQ0lRLklRMjE3NTAzLklRX0ZMT0FUX1BFUkNFTlQuMjYvMDkvMjAxOAEAAACfUQMAAgAAAAk5OS4yOTMwODQAKLXM+U+F1wi5a1AHUIXXCCpDSVEuSVEyNDk0NzM5MS5JUV9GTE9BVF9QRVJDRU5ULjEwLzA1LzIwMTkBAAAAv6p8AQIAAAAJNjQuOTA3MzA5ACr80PlPhdcIyT54B1CF1wgrQ0lRLklRMTE3MDI3MTgxLklRX0ZMT0FUX1BFUkNFTlQuMTAvMTIvMjAxOAEAAABtsfkGAgAAAAk1Ni4xMzc2NzUAWSet+E+F1whIbSoHUIXXCCxDSVEuSVE3ODI3OTI0LklRX1ZBTFVFX1RSQURFRC4yNy8wMy8yMDE4LlVTRAEAAADUcXcAAgAAAAgwLjE3NDQzNACPCuD8T4XXCEeOaghQhdcIK0NJUS5JUTIxNzUwMy5JUV9WQUxVRV9UUkFERUQuMTYvMDEvMjAxNy5VU0QBAAAAn1EDAAMAAAAAAAF3E/ZPhdcISUxsBlCF1wgoQ0lRLklRMjE3NTAzLklRX0ZMT0FUX1BFUkNFTlQuMTYvMTAvMjAxOQEAAACfUQMAAgAAAAk5OC4xMzY5MDQAoNqs+E+F1wgUzUYHUIXXCC1DSVEuSVEyMjYxNTg4My5JUV9WQUxVRV9UUkFERUQuMTYvMDEvMjAxNi5VU0QBAAAASxdZAQMAAAAAAGfqZfdPhdcISrjOBlCF1wgpQ0lRLklRNzgyNzkyNC5JUV9GTE9BVF9QRVJDRU5ULjA4LzAyLzIwMTgBAAAA1HF3AAIAAAAJODAuMTc4NTM1APcB8/lPhdcIVIC2B1CF1wguQ0lRLklR</t>
  </si>
  <si>
    <t>MTE3MDI3MTgxLklRX1ZBTFVFX1RSQURFRC4zMC8wOS8yMDE3LlVTRAEAAABtsfkGAwAAAAAAapIQ9k+F1wi74lMGUIXXCCtDSVEuSVE4ODIxODcuSVFfVkFMVUVfVFJBREVELjI1LzEwLzIwMTYuVVNEAQAAAAt2DQACAAAACDAuNTg1Mzc4ANwFEfZPhdcIrBMqBlCF1wgsQ0lRLklRNzgyNzkyNC5JUV9WQUxVRV9UUkFERUQuMDMvMDMvMjAxNy5VU0QBAAAA1HF3AAIAAAAIMC4zOTIyNjkAhAEO90+F1wgIB9gGUIXXCChDSVEuSVE4ODIxODcuSVFfRkxPQVRfUEVSQ0VOVC4xNy8wMy8yMDE4AQAAAAt2DQACAAAACTY0LjY4MDQzNADZna34T4XXCHMXNwdQhdcIKENJUS5JUTIxNjQ2My5JUV9GTE9BVF9QRVJDRU5ULjE4LzA2LzIwMTgBAAAAj00DAAIAAAAJODQuMjMzNjI4ALWDefhPhdcI9hTkBlCF1wgrQ0lRLklRODc5MDkxLklRX1ZBTFVFX1RSQURFRC4yOS8wNS8yMDE4LlVTRAEAAADzaQ0AAgAAAAgwLjAwMTI2MQCmOL/6T4XXCEbvHwhQhdcILUNJUS5JUTI0OTQ3MzkxLklRX1ZBTFVFX1RSQURFRC4yNC8wNy8yMDE3LlVTRAEAAAC/qnwBAgAAAAgxLjA2NTUwMQDNmwX3T4XXCA+dhwZQhdcIK0NJUS5JUTIxNzUwMy5JUV9WQUxVRV9UUkFERUQuMjgvMDIvMjAxNi5VU0QBAAAAn1EDAAMAAAAAAHBNj/ZPhdcIELuUBlCF1wgtQ0lRLklRMjI2MTU4ODMuSVFfVkFMVUVfVFJBREVELjI0LzAxLzIwMTguVVNE</t>
  </si>
  <si>
    <t>AQAAAEsXWQECAAAACDQuMDU1NDQ1APH43vxPhdcIUhtfCFCF1wgrQ0lRLklRMjE3NTAzLklRX1ZBTFVFX1RSQURFRC4yMC8wNS8yMDE3LlVTRAEAAACfUQMAAwAAAAAAAXcT9k+F1whyg4oGUIXXCCpDSVEuSVEyNDk0NzM5MS5JUV9GTE9BVF9QRVJDRU5ULjEyLzA1LzIwMTgBAAAAv6p8AQIAAAAJNjQuOTA3MzA5AAOt0PlPhdcI+ulVB1CF1wgqQ0lRLklRMjQ5NDczOTEuSVFfRkxPQVRfUEVSQ0VOVC4wMS8wOS8yMDE5AQAAAL+qfAECAAAACTY0LjkwNzMwOQAiItH5T4XXCO5eaAdQhdcIK0NJUS5JUTg4MjE4Ny5JUV9WQUxVRV9UUkFERUQuMTYvMDUvMjAxNi5VU0QBAAAAC3YNAAMAAAAAANDeEPZPhdcIsR5KBlCF1wgsQ0lRLklRODY5MDI0OS5JUV9WQUxVRV9UUkFERUQuMDQvMTIvMjAxNy5VU0QBAAAASZqEAAIAAAAKMjM5LjcwMzkyMgDarb/6T4XXCJto1AdQhdcILENJUS5JUTc2ODUyNDkuSVFfVkFMVUVfVFJBREVELjEyLzEwLzIwMTguVVNEAQAAAIFEdQACAAAACDEuNzc2NzQ3APAK7/tPhdcIMTlICFCF1wgrQ0lRLklRODgyMTg3LklRX1ZBTFVFX1RSQURFRC4xMy8wNi8yMDE3LlVTRAEAAAALdg0AAgAAAAgzLjE3NzcwNADlLBH2T4XXCCQMSQZQhdcIKkNJUS5JUTI0OTQ3MzkxLklRX0ZMT0FUX1BFUkNFTlQuMDIvMDQvMjAxOQEAAAC/qnwBAgAAAAk2NC45MDczMDkAKvzQ+U+F1whSR04HUIXX</t>
  </si>
  <si>
    <t>CChDSVEuSVEyMTc1MDMuSVFfRkxPQVRfUEVSQ0VOVC4xOC8wNi8yMDE4AQAAAJ9RAwACAAAACTk5LjI5OTI5OQAotcz5T4XXCOYwbAdQhdcILUNJUS5JUTIyNjE1ODgzLklRX1ZBTFVFX1RSQURFRC4xMC8wOC8yMDE4LlVTRAEAAABLF1kBAgAAAAgwLjE2NDA4OAAWR9/8T4XXCAPleAhQhdcIK0NJUS5JUTIxNzUwMy5JUV9WQUxVRV9UUkFERUQuMjMvMDgvMjAxNi5VU0QBAAAAn1EDAAIAAAAJMjcuMjQwNjcxANTCj/ZPhdcI6J1qBlCF1wgsQ0lRLklRNzgyNzkyNC5JUV9WQUxVRV9UUkFERUQuMjQvMDgvMjAxNy5VU0QBAAAA1HF3AAIAAAAHMC4xMTU1NwClJwX3T4XXCGDorQZQhdcILUNJUS5JUTIyNjE1ODgzLklRX1ZBTFVFX1RSQURFRC4xNi8xMS8yMDE2LlVTRAEAAABLF1kBAgAAAAgwLjExNzg3NAD/PA33T4XXCGyCuQZQhdcILENJUS5JUTg2OTAyNDkuSVFfVkFMVUVfVFJBREVELjIzLzEyLzIwMTguVVNEAQAAAEmahAADAAAAAAAk9976T4XXCBWtoAdQhdcILUNJUS5JUTIyNjE1ODgzLklRX1ZBTFVFX1RSQURFRC4xMC8wMS8yMDE4LlVTRAEAAABLF1kBAgAAAAgwLjIzNjMwNwDx+N78T4XXCFIbXwhQhdcILUNJUS5JUTEwMDQ0MC5JUV9NQVJLRVRDQVAuMDEvMTIvMjAxOS4uLi5VU0QuSAEAAABYiAEAAwAAAAAARl6g8U+F1wiCcnwJUIXXCCtDSVEuSVE4ODIxODcuSVFfVkFMVUVfVFJBREVELjAy</t>
  </si>
  <si>
    <t>LzEwLzIwMTYuVVNEAQAAAAt2DQADAAAAAADQ3hD2T4XXCJ4PPgZQhdcIKENJUS5JUTIxNzUwMy5JUV9GTE9BVF9QRVJDRU5ULjIxLzAzLzIwMTgBAAAAn1EDAAIAAAAJOTkuMjEyNjg1ABGOzPlPhdcI8X5sB1CF1wgrQ0lRLklRMTE3MDI3MTgxLklRX0ZMT0FUX1BFUkNFTlQuMjQvMDMvMjAxOAEAAABtsfkGAgAAAAk1NC4zMzkxMTIAlAGt+E+F1wjJBxkHUIXXCC5DSVEuSVExMTcwMjcxODEuSVFfVkFMVUVfVFJBREVELjAyLzA1LzIwMTcuVVNEAQAAAG2x+QYCAAAACDkuNTI4MzIyAK46FPZPhdcImPVmBlCF1wgtQ0lRLklRMjI2MTU4ODMuSVFfVkFMVUVfVFJBREVELjI1LzA4LzIwMTYuVVNEAQAAAEsXWQECAAAACDAuNDUxOTQ4AFURZvdPhdcIkmLbBlCF1wguQ0lRLklRMTE3MDI3MTgxLklRX1ZBTFVFX1RSQURFRC4yMy8wNy8yMDE4LlVTRAEAAABtsfkGAgAAAAkxNC4wNDAwMzkA7q7Z+0+F1wgGxOkHUIXXCChDSVEuSVEyMTc1MDMuSVFfRkxPQVRfUEVSQ0VOVC4wNy8xMC8yMDE4AQAAAJ9RAwACAAAACTk5LjE1OTMyMQAotcz5T4XXCKUsSAdQhdcIK0NJUS5JUTg4MjE4Ny5JUV9WQUxVRV9UUkFERUQuMTgvMDMvMjAxNi5VU0QBAAAAC3YNAAIAAAAIMy4yMzE4NjcAv7cQ9k+F1wiasEUGUIXXCCpDSVEuSVEyNDk0NzM5MS5JUV9GTE9BVF9QRVJDRU5ULjE1LzAyLzIwMTkBAAAAv6p8AQIAAAAJNjQu</t>
  </si>
  <si>
    <t>OTA3MzA5ACr80PlPhdcIp6RaB1CF1wgrQ0lRLklRMTE3MDI3MTgxLklRX0ZMT0FUX1BFUkNFTlQuMzAvMDkvMjAxOQEAAABtsfkGAgAAAAk1OC42NTQ4ODgAUHat+E+F1wizszcHUIXXCC5DSVEuSVExMTcwMjcxODEuSVFfVkFMVUVfVFJBREVELjI3LzA1LzIwMTguVVNEAQAAAG2x+QYDAAAAAAAwh9n7T4XXCBmR+AdQhdcIJENJUS5JUTIzNzY2MDAxMy4uMDEvMTIvMjAxOS4uLi5VU0QuSAUAAAABAAAACAAAABYoSW52YWxpZCBGb3JtdWxhIE5hbWUpcxo2CVCF1whzGjYJUIXXCCxDSVEuSVE3Njg1MjQ5LklRX1ZBTFVFX1RSQURFRC4xOC8wOC8yMDE3LlVTRAEAAACBRHUAAgAAAAgwLjE0NzYyOQBs2I72T4XXCFvTbQZQhdcILUNJUS5JUTIyNjE1ODgzLklRX1ZBTFVFX1RSQURFRC4yMi8wOS8yMDE3LlVTRAEAAABLF1kBAgAAAAgwLjA3ODY0NgAviw33T4XXCCk11AZQhdcILkNJUS5JUTExNzAyNzE4MS5JUV9WQUxVRV9UUkFERUQuMTcvMDYvMjAxOC5VU0QBAAAAbbH5BgMAAAAAADCH2ftPhdcIQIwpCFCF1wgoQ0lRLklRODgyMTg3LklRX0ZMT0FUX1BFUkNFTlQuMTEvMDEvMjAxOAEAAAALdg0AAgAAAAk2NC42ODA0MzQA2Z2t+E+F1wjPvRYHUIXXCCpDSVEuSVEyNDk0NzM5MS5JUV9GTE9BVF9QRVJDRU5ULjA5LzExLzIwMTgBAAAAv6p8AQIAAAAJNjQuOTA3MzA5ADPV0PlPhdcIbbxOB1CF1wguQ0lR</t>
  </si>
  <si>
    <t>LklRMTE3MDI3MTgxLklRX1ZBTFVFX1RSQURFRC4xOS8wMy8yMDE5LlVTRAEAAABtsfkGAgAAAAk5My43NjYyNjMALVTo+0+F1wgzf9wHUIXXCClDSVEuSVE3Njg1MjQ5LklRX0ZMT0FUX1BFUkNFTlQuMjEvMDQvMjAxOAEAAACBRHUAAgAAAAk4My4zNjM2NjIA8m/R+U+F1wi250wHUIXXCChDSVEuSVEyMTc1MDMuSVFfRkxPQVRfUEVSQ0VOVC4wMS8wOS8yMDE4AQAAAJ9RAwACAAAACTk5LjI5MzA4NAAotcz5T4XXCJNPSgdQhdcILUNJUS5JUTIyNjE1ODgzLklRX1ZBTFVFX1RSQURFRC4yNi8wNC8yMDE4LlVTRAEAAABLF1kBAgAAAAgwLjIwMjE4NQDpH9/8T4XXCDHNXghQhdcIK0NJUS5JUTg4MjE4Ny5JUV9WQUxVRV9UUkFERUQuMTYvMDcvMjAxOS5VU0QBAAAAC3YNAAIAAAAIMC4wODA4MzkARiPm+k+F1whYcNkHUIXXCCtDSVEuSVE4ODIxODcuSVFfVkFMVUVfVFJBREVELjE3LzAxLzIwMTkuVVNEAQAAAAt2DQACAAAABzIuMTIzMDMAcj7p+0+F1wi84hMIUIXXCChDSVEuSVEyMTY0NjMuSVFfRkxPQVRfUEVSQ0VOVC4wNC8wNi8yMDE4AQAAAI9NAwACAAAACTg0LjIzMzYyOAC1g3n4T4XXCEi3LAdQhdcILUNJUS5JUTI0OTQ3MzkxLklRX1ZBTFVFX1RSQURFRC4xMi8wOS8yMDE4LlVTRAEAAAC/qnwBAgAAAAgwLjUxMzk5MgDBEOf8T4XXCJR7oQhQhdcIKENJUS5JUTg4MjE4Ny5JUV9GTE9BVF9QRVJD</t>
  </si>
  <si>
    <t>RU5ULjE2LzExLzIwMTgBAAAAC3YNAAIAAAAJNjQuNzcxMzgxAGc0efhPhdcImlYiB1CF1wguQ0lRLklRMTE3MDI3MTgxLklRX1ZBTFVFX1RSQURFRC4wMi8wMy8yMDE4LlVTRAEAAABtsfkGAgAAAAg4Ni41NzExOQDkX9n7T4XXCEPf+AdQhdcIK0NJUS5JUTIxNjQ2My5JUV9WQUxVRV9UUkFERUQuMTIvMDcvMjAxOS5VU0QBAAAAj00DAAIAAAAIMC4zMzk2ODcAAgzn+k+F1wj3IP8HUIXXCC1DSVEuSVEyMjYxNTg4My5JUV9WQUxVRV9UUkFERUQuMjkvMDEvMjAxNy5VU0QBAAAASxdZAQMAAAAAAP88DfdPhdcIr7fFBlCF1wgoQ0lRLklRMjE3NTAzLklRX0ZMT0FUX1BFUkNFTlQuMDIvMDQvMjAxOAEAAACfUQMAAgAAAAk5OS4yOTkyOTkAEY7M+U+F1wjlyEgHUIXXCCtDSVEuSVE4NzkwOTEuSVFfVkFMVUVfVFJBREVELjE5LzAzLzIwMTguVVNEAQAAAPNpDQACAAAACDAuMDEzNjY4ACRa5/pPhdcIT2owCFCF1wgpQ0lRLklRNzgyNzkyNC5JUV9GTE9BVF9QRVJDRU5ULjEwLzAzLzIwMTgBAAAA1HF3AAIAAAAJODAuMTc4NTM1AP4o8/lPhdcI+VCCB1CF1wgrQ0lRLklRODc5MDkxLklRX1ZBTFVFX1RSQURFRC4xMi8wNC8yMDE5LlVTRAEAAADzaQ0AAgAAAAcwLjAwMjQ5ALqGv/pPhdcIixP8B1CF1wgtQ0lRLklRMjI2MTU4ODMuSVFfVkFMVUVfVFJBREVELjA4LzAyLzIwMTkuVVNEAQAAAEsXWQECAAAACDAu</t>
  </si>
  <si>
    <t>MTAxMzMxABJu3/xPhdcI3JVdCFCF1wgsQ0lRLklRNzY4NTI0OS5JUV9WQUxVRV9UUkFERUQuMDkvMDkvMjAxOS5VU0QBAAAAgUR1AAIAAAAIMC4wMjg1MDYAHIDv+0+F1wgEuxwIUIXXCC5DSVEuSVExMTcwMjcxODEuSVFfVkFMVUVfVFJBREVELjA3LzA0LzIwMTkuVVNEAQAAAG2x+QYDAAAAAAAtVOj7T4XXCJmGzwdQhdcIKENJUS5JUTIxNzUwMy5JUV9GTE9BVF9QRVJDRU5ULjI1LzA3LzIwMTkBAAAAn1EDAAIAAAAJOTcuNTMzNTkyAD4DzflPhdcIpg4yB1CF1wgsQ0lRLklRNzgyNzkyNC5JUV9WQUxVRV9UUkFERUQuMTYvMDUvMjAxOS5VU0QBAAAA1HF3AAIAAAAIMC4yMDIyODcA/5nm/E+F1wi/+JQIUIXXCCtDSVEuSVEyMTc1MDMuSVFfVkFMVUVfVFJBREVELjI0LzA0LzIwMTcuVVNEAQAAAJ9RAwACAAAACTEyLjM0MDE2NgABdxP2T4XXCJ7aaQZQhdcIKUNJUS5JUTc4Mjc5MjQuSVFfRkxPQVRfUEVSQ0VOVC4zMC8xMi8yMDE4AQAAANRxdwACAAAACTc5LjY4Nzk5OQD+T/P5T4XXCMG2ZAdQhdcILUNJUS5JUTIyNjE1ODgzLklRX1ZBTFVFX1RSQURFRC4xOS8wMi8yMDE4LlVTRAEAAABLF1kBAgAAAAgwLjYxMTQ4MgDx+N78T4XXCDpaeQhQhdcILENJUS5JUTc4Mjc5MjQuSVFfVkFMVUVfVFJBREVELjE4LzAxLzIwMTcuVVNEAQAAANRxdwACAAAACDAuMTEyMzE3AIQBDvdPhdcI6CzYBlCF1wgtQ0lR</t>
  </si>
  <si>
    <t>LklRMjI2MTU4ODMuSVFfVkFMVUVfVFJBREVELjE2LzA5LzIwMTguVVNEAQAAAEsXWQEDAAAAAAAWR9/8T4XXCOqxTwhQhdcIKENJUS5JUTg4MjE4Ny5JUV9GTE9BVF9QRVJDRU5ULjA1LzA3LzIwMTgBAAAAC3YNAAIAAAAJNjQuNzY5OTA4AGcNefhPhdcIUsk2B1CF1wgrQ0lRLklRODgyMTg3LklRX1ZBTFVFX1RSQURFRC4wNS8wMi8yMDE5LlVTRAEAAAALdg0AAgAAAAgxLjA0NzU0NwByPun7T4XXCJd9AghQhdcILUNJUS5JUTIyNjE1ODgzLklRX1ZBTFVFX1RSQURFRC4wMy8wNC8yMDE4LlVTRAEAAABLF1kBAgAAAAgwLjEyNDI1MgDx+N78T4XXCH34iwhQhdcIK0NJUS5JUTIxNjQ2My5JUV9WQUxVRV9UUkFERUQuMjUvMDIvMjAxOS5VU0QBAAAAj00DAAIAAAAIMC4yMjAwMzEA0eXm+k+F1wjqddcHUIXXCCtDSVEuSVEyMTc1MDMuSVFfVkFMVUVfVFJBREVELjI5LzAxLzIwMTkuVVNEAQAAAJ9RAwACAAAACDYuNDUyNjk0AMXq2PtPhdcIkUsaCFCF1wgoQ0lRLklRODc5MDkxLklRX0ZMT0FUX1BFUkNFTlQuMDEvMTAvMjAxOQEAAADzaQ0AAgAAAAk4NS4yNDIyNjIAav9s+E+F1wjk9N8GUIXXCC5DSVEuSVExMTcwMjcxODEuSVFfVkFMVUVfVFJBREVELjEwLzAxLzIwMTguVVNEAQAAAG2x+QYCAAAACTE5LjEyNjAxMQDkX9n7T4XXCJooKghQhdcILUNJUS5JUTI0OTQ3MzkxLklRX1ZBTFVFX1RSQURFRC4w</t>
  </si>
  <si>
    <t>Ni8wOS8yMDE4LlVTRAEAAAC/qnwBAgAAAAgwLjgyMzIzMgDBEOf8T4XXCC1FgwhQhdcIKkNJUS5JUTI0OTQ3MzkxLklRX0ZMT0FUX1BFUkNFTlQuMDIvMDcvMjAxOAEAAAC/qnwBAgAAAAk2NC45MDczMDkAA63Q+U+F1whPd3kHUIXXCChDSVEuSVEyMTc1MDMuSVFfRkxPQVRfUEVSQ0VOVC4xOC8wNS8yMDE5AQAAAJ9RAwACAAAACTk3Ljg2MjEwNwA+A835T4XXCK5cMgdQhdcILUNJUS5JUTIyNjE1ODgzLklRX1ZBTFVFX1RSQURFRC4wNy8wNi8yMDE3LlVTRAEAAABLF1kBAgAAAAgwLjA4NTM5NQAdZA33T4XXCCvavgZQhdcIKENJUS5JUTg4MjE4Ny5JUV9GTE9BVF9QRVJDRU5ULjAyLzAzLzIwMTgBAAAAC3YNAAIAAAAJNjQuNjgwNDM0ANmdrfhPhdcIJ9ouB1CF1wgtQ0lRLklRMjQ5NDczOTEuSVFfVkFMVUVfVFJBREVELjI2LzExLzIwMTguVVNEAQAAAL+qfAECAAAACDAuMzY5MDgxAEw25/xPhdcINS5yCFCF1wgsQ0lRLklRNzY4NTI0OS5JUV9WQUxVRV9UUkFERUQuMjIvMDcvMjAxOC5VU0QBAAAAgUR1AAMAAAAAADzk7vtPhdcIXaVVCFCF1wgtQ0lRLklRMjQ5NDczOTEuSVFfVkFMVUVfVFJBREVELjE4LzAzLzIwMTYuVVNEAQAAAL+qfAECAAAACDAuNjkwOTU3ANpOBfdPhdcIH0ytBlCF1wgtQ0lRLklRMjQ5NDczOTEuSVFfVkFMVUVfVFJBREVELjAzLzAzLzIwMTkuVVNEAQAAAL+qfAEDAAAAAACj</t>
  </si>
  <si>
    <t>Xef8T4XXCNuBgghQhdcIK0NJUS5JUTIxNzUwMy5JUV9WQUxVRV9UUkFERUQuMTMvMDUvMjAxOC5VU0QBAAAAn1EDAAMAAAAAAMKc2PtPhdcIs23tB1CF1wgpQ0lRLklRNzgyNzkyNC5JUV9GTE9BVF9QRVJDRU5ULjIyLzA3LzIwMTgBAAAA1HF3AAIAAAAJNzkuNjYxMTQyAP4o8/lPhdcI+NuBB1CF1wgsQ0lRLklRNzY4NTI0OS5JUV9WQUxVRV9UUkFERUQuMjEvMDEvMjAxOC5VU0QBAAAAgUR1AAMAAAAAANaV7vtPhdcIhIBwCFCF1wgrQ0lRLklRODgyMTg3LklRX1ZBTFVFX1RSQURFRC4yMy8wOC8yMDE5LlVTRAEAAAALdg0AAgAAAAgwLjI1MjUyOABGI+b6T4XXCM9K2QdQhdcIK0NJUS5JUTExNzAyNzE4MS5JUV9GTE9BVF9QRVJDRU5ULjIyLzA1LzIwMTgBAAAAbbH5BgIAAAAHNTQuMzY0MwCUAa34T4XXCJUwKwdQhdcIKUNJUS5JUTc4Mjc5MjQuSVFfRkxPQVRfUEVSQ0VOVC4yNC8xMi8yMDE4AQAAANRxdwACAAAACTc5LjY4Nzk5OQD+T/P5T4XXCBZItQdQhdcILkNJUS5JUTExNzAyNzE4MS5JUV9WQUxVRV9UUkFERUQuMDIvMDEvMjAxNy5VU0QBAAAAbbH5BgMAAAAAAJztE/ZPhdcI6GpnBlCF1wgsQ0lRLklRNzY4NTI0OS5JUV9WQUxVRV9UUkFERUQuMjkvMDkvMjAxOS5VU0QBAAAAgUR1AAMAAAAAAByA7/tPhdcIKng8CFCF1wgrQ0lRLklRMjE3NTAzLklRX1ZBTFVFX1RSQURFRC4wNS8wMS8yMDE5</t>
  </si>
  <si>
    <t>LlVTRAEAAACfUQMAAwAAAAAAxerY+0+F1wgPcRoIUIXXCCpDSVEuSVEyNDk0NzM5MS5JUV9GTE9BVF9QRVJDRU5ULjE3LzAxLzIwMTgBAAAAv6p8AQIAAAAJNjQuNzgyNjgyAC6x9PlPhdcIQgRcB1CF1wgtQ0lRLklRMjI2MTU4ODMuSVFfVkFMVUVfVFJBREVELjAxLzA3LzIwMTguVVNEAQAAAEsXWQEDAAAAAADpH9/8T4XXCD+KRghQhdcIK0NJUS5JUTIxNjQ2My5JUV9WQUxVRV9UUkFERUQuMDIvMDkvMjAxOS5VU0QBAAAAj00DAAMAAAAAAB8z5/pPhdcIiF3+B1CF1wgvQ0lRLklRMzA4OTc3NzUuSVFfTUFSS0VUQ0FQLjAxLzEyLzIwMTkuLi4uVVNELkgBAAAAb3bXAQMAAAAAABTsgPJPhdcIpcR6CVCF1wgsQ0lRLklRNzgyNzkyNC5JUV9WQUxVRV9UUkFERUQuMTkvMTIvMjAxNi5VU0QBAAAA1HF3AAIAAAAIMC4yOTUxNzQAtNkN90+F1wgpv8oGUIXXCCtDSVEuSVEyMTY0NjMuSVFfVkFMVUVfVFJBREVELjExLzEyLzIwMTguVVNEAQAAAI9NAwACAAAACDEuNzQ0MTk3AOC95vpPhdcIDMTXB1CF1wgsQ0lRLklRODY5MDI0OS5JUV9WQUxVRV9UUkFERUQuMTQvMTIvMjAxOC5VU0QBAAAASZqEAAIAAAAKMTUxLjEwNzE5MwDo+7/6T4XXCIM5qQdQhdcIKUNJUS5JUTc2ODUyNDkuSVFfRkxPQVRfUEVSQ0VOVC4yMS8wNy8yMDE5AQAAAIFEdQACAAAACTgzLjM5Nzc1MgAnQMz5T4XXCBmbXgdQhdcIMUNJUS5J</t>
  </si>
  <si>
    <t>UTMyMDc1MC5JUV9UT1RBTF9ERUJUX0VRVUlUWS5GWTIwMTguLi4uVVNELkgBAAAA7uQEAAIAAAAHNTEuOTYyOAEIAAAABQAAAAExAQAAAAoxOTQ5OTgzNzA1AwAAAAMxNjACAAAABDQwMzQEAAAAATAHAAAACjEyLzIwLzIwMTkIAAAACjEyLzMxLzIwMTgJAAAAATBWr4HyT4XXCPQWeQlQhdcILUNJUS5JUTIyNjE1ODgzLklRX1ZBTFVFX1RSQURFRC4yMi8wNC8yMDE5LlVTRAEAAABLF1kBAgAAAAgwLjMyNDk2NwBYld/8T4XXCKk4iQhQhdcILENJUS5JUTc4Mjc5MjQuSVFfVkFMVUVfVFJBREVELjAyLzA1LzIwMTcuVVNEAQAAANRxdwACAAAACDAuNTg0NzA1AIQBDvdPhdcIDkK8BlCF1wgrQ0lRLklRMjE3NTAzLklRX1ZBTFVFX1RSQURFRC4xNy8wMy8yMDE4LlVTRAEAAACfUQMAAwAAAAAAwpzY+0+F1wg7UPsHUIXXCChDSVEuSVEyMTc1MDMuSVFfRkxPQVRfUEVSQ0VOVC4wMi8wNy8yMDE5AQAAAJ9RAwACAAAACTk3LjUzMzU5MgA+A835T4XXCEZCRwdQhdcIK0NJUS5JUTIxNjQ2My5JUV9WQUxVRV9UUkFERUQuMTEvMDMvMjAxOS5VU0QBAAAAj00DAAIAAAAHMC4wODE3NgDR5eb6T4XXCNLwMQhQhdcIK0NJUS5JUTExNzAyNzE4MS5JUV9GTE9BVF9QRVJDRU5ULjE5LzAyLzIwMTgBAAAAbbH5BgIAAAAJNTQuMzM5MTEyAJQBrfhPhdcI/uUfB1CF1wgrQ0lRLklRMjE3NTAzLklRX1ZBTFVFX1RSQURFRC4y</t>
  </si>
  <si>
    <t>OC8wNi8yMDE2LlVTRAEAAACfUQMAAgAAAAkxOS41NTAwMzcA2JuP9k+F1wjH/JoGUIXXCCtDSVEuSVE4ODIxODcuSVFfVkFMVUVfVFJBREVELjA2LzAxLzIwMTcuVVNEAQAAAAt2DQACAAAACDEuNjkxNjg1ANwFEfZPhdcIUZs9BlCF1wgrQ0lRLklRMzA4ODcwNzAuSVFfVE9UQUxfUkVWLkZZMjAxOC4uLi5VU0QuSAEAAACeTNcBAgAAAAkzMC4xNzUzNjcBCAAAAAUAAAABMQEAAAAKMTk1NTM5MjM1NQMAAAADMTYwAgAAAAIyOAQAAAABMAcAAAAKMTIvMjAvMjAxOQgAAAAKMTIvMzEvMjAxOAkAAAABMFavgfJPhdcI5X52CVCF1wgpQ0lRLklRODY5MDI0OS5JUV9GTE9BVF9QRVJDRU5ULjE1LzExLzIwMTgBAAAASZqEAAIAAAAJNjQuOTczMTE0AMf7ZvdPhdcIyQD3BlCF1wgtQ0lRLklRMjI2MTU4ODMuSVFfVkFMVUVfVFJBREVELjAxLzEwLzIwMTguVVNEAQAAAEsXWQECAAAACDAuMTE5NjczABZH3/xPhdcICDFeCFCF1wghQ0lRLklRODc5ODAxLi4wMS8xMi8yMDE5Li4uLlVTRC5IBQAAAAEAAAAIAAAAFihJbnZhbGlkIEZvcm11bGEgTmFtZSmOQTYJUIXXCI5BNglQhdcILUNJUS5JUTIyNjE1ODgzLklRX1ZBTFVFX1RSQURFRC4wOC8wNS8yMDE3LlVTRAEAAABLF1kBAgAAAAgwLjA4MjcwOAAdZA33T4XXCJTOsAZQhdcIK0NJUS5JUTg4MjE4Ny5JUV9WQUxVRV9UUkFERUQuMDIvMTIvMjAxOC5VU0QBAAAA</t>
  </si>
  <si>
    <t>C3YNAAMAAAAAAPcX6ftPhdcIG1zaB1CF1wgoQ0lRLklRODgyMTg3LklRX0ZMT0FUX1BFUkNFTlQuMDQvMTIvMjAxOAEAAAALdg0AAgAAAAk2NC43NzEzODEAZzR5+E+F1wiw7y0HUIXXCCxDSVEuSVE3ODI3OTI0LklRX1ZBTFVFX1RSQURFRC4xOC8wNi8yMDE2LlVTRAEAAADUcXcAAwAAAAAANLIN90+F1wgHb68GUIXXCCtDSVEuSVEyMTc1MDMuSVFfVkFMVUVfVFJBREVELjIxLzAxLzIwMTguVVNEAQAAAJ9RAwADAAAAAACGddj7T4XXCNE1LQhQhdcIKENJUS5JUTIxNzUwMy5JUV9GTE9BVF9QRVJDRU5ULjE1LzExLzIwMTgBAAAAn1EDAAIAAAAJOTkuMTU5MzIxADnczPlPhdcIZLUaB1CF1wgoQ0lRLklRMjE2NDYzLklRX0ZMT0FUX1BFUkNFTlQuMjUvMDcvMjAxOQEAAACPTQMAAgAAAAg2My4zMzA0NACgO2z4T4XXCJATCgdQhdcIKUNJUS5JUTg2OTAyNDkuSVFfRkxPQVRfUEVSQ0VOVC4wMi8wOS8yMDE4AQAAAEmahAACAAAACTQ0LjczMDEyOADs1Gb3T4XXCMC93gZQhdcIKENJUS5JUTg3OTA5MS5JUV9GTE9BVF9QRVJDRU5ULjIxLzEyLzIwMTcBAAAA82kNAAIAAAAJODMuODA5OTQ2AFeKbPhPhdcI2rgPB1CF1wghQ0lRLklRODc3MDY2Li4wMS8xMi8yMDE5Li4uLlVTRC5IBQAAAAEAAAAIAAAAFihJbnZhbGlkIEZvcm11bGEgTmFtZSlzGjYJUIXXCHMaNglQhdcIK0NJUS5JUTg4MjE4Ny5JUV9WQUxV</t>
  </si>
  <si>
    <t>RV9UUkFERUQuMDYvMDQvMjAxNi5VU0QBAAAAC3YNAAIAAAAIMi43MjI4NjcA0N4Q9k+F1wigM0AGUIXXCCpDSVEuSVEyMjYxNTg4My5JUV9GTE9BVF9QRVJDRU5ULjAyLzA5LzIwMTgBAAAASxdZAQIAAAAJNjIuMzYyOTg3AAi53/pPhdcIZSumB1CF1wgtQ0lRLklRMjI2MTU4ODMuSVFfVkFMVUVfVFJBREVELjE4LzEwLzIwMTkuVVNEAQAAAEsXWQECAAAACTIxLjMyNzg5OQCk49/8T4XXCMgFmAhQhdcIKENJUS5JUTg3OTA5MS5JUV9GTE9BVF9QRVJDRU5ULjE5LzA0LzIwMTkBAAAA82kNAAIAAAAJODUuNjM3NDgyAGr/bPhPhdcI2BIBB1CF1wguQ0lRLklRMTE3MDI3MTgxLklRX1ZBTFVFX1RSQURFRC4wMS8xMC8yMDE4LlVTRAEAAABtsfkGAwAAAAAA7q7Z+0+F1wi+8SgIUIXXCCxDSVEuSVE4NjkwMjQ5LklRX1ZBTFVFX1RSQURFRC4wNS8wNC8yMDE5LlVTRAEAAABJmoQAAgAAAAo2NzkuNDU3MTY2ANIc3/pPhdcI61C6B1CF1wgqQ0lRLklRMjI2MTU4ODMuSVFfRkxPQVRfUEVSQ0VOVC4wNS8wNy8yMDE2AQAAAEsXWQECAAAACTYwLjc0MDg4NAARaRz1T4XXCKRmMQZQhdcIKENJUS5JUTg4MjE4Ny5JUV9GTE9BVF9QRVJDRU5ULjI1LzA3LzIwMTkBAAAAC3YNAAIAAAAJNjMuNDg3MzMzAHlcefhPhdcIqlEtB1CF1wgoQ0lRLklRODgyMTg3LklRX0ZMT0FUX1BFUkNFTlQuMjMvMDgvMjAxOAEAAAALdg0A</t>
  </si>
  <si>
    <t>AgAAAAk2NC43Njk5MDgAZw15+E+F1wgCWT0HUIXXCC1DSVEuSVEyNDk0NzM5MS5JUV9WQUxVRV9UUkFERUQuMDEvMDQvMjAxNi5VU0QBAAAAv6p8AQIAAAAIMC40MjYxMDcA2k4F90+F1wj0/JEGUIXXCCpDSVEuSVEyMjYxNTg4My5JUV9GTE9BVF9QRVJDRU5ULjIzLzA4LzIwMTkBAAAASxdZAQIAAAAJNjEuODI4NDc2AFrc8vlPhdcIYS2vB1CF1wgsQ0lRLklRODY5MDI0OS5JUV9WQUxVRV9UUkFERUQuMDkvMDYvMjAxOC5VU0QBAAAASZqEAAMAAAAAAN/Uv/pPhdcIXHWWB1CF1wgoQ0lRLklRMjE2NDYzLklRX0ZMT0FUX1BFUkNFTlQuMjIvMDYvMjAxOQEAAACPTQMAAgAAAAk2Ni4wMjk2MjkAoDts+E+F1whqVRAHUIXXCClDSVEuSVE3Njg1MjQ5LklRX0ZMT0FUX1BFUkNFTlQuMjAvMDcvMjAxOQEAAACBRHUAAgAAAAk4My4zOTc3NTIAJ0DM+U+F1wj4JHsHUIXXCC5DSVEuSVExMTcwMjcxODEuSVFfVkFMVUVfVFJBREVELjA2LzAxLzIwMTguVVNEAQAAAG2x+QYDAAAAAADkX9n7T4XXCHwN0QdQhdcIMENJUS5JUTIzNzY2MDAxMy5JUV9NQVJLRVRDQVAuMDEvMTIvMjAxOS4uLi5VU0QuSAEAAABtZyoOAwAAAAAANxOB8k+F1whUJHwJUIXXCCpDSVEuSVEyNDk0NzM5MS5JUV9GTE9BVF9QRVJDRU5ULjE3LzAyLzIwMTkBAAAAv6p8AQIAAAAJNjQuOTA3MzA5ACr80PlPhdcI6Ix4B1CF1wgrQ0lRLklRMTE3</t>
  </si>
  <si>
    <t>MDI3MTgxLklRX0ZMT0FUX1BFUkNFTlQuMjcvMDEvMjAxOQEAAABtsfkGAgAAAAk1Ni41MzMyMjYAuk+t+E+F1whaRioHUIXXCChDSVEuSVE4NzkwOTEuSVFfRkxPQVRfUEVSQ0VOVC4zMC8wNC8yMDE4AQAAAPNpDQACAAAACTg2LjYzOTY0NQBAsWz4T4XXCO5DDwdQhdcIK0NJUS5JUTExNzAyNzE4MS5JUV9GTE9BVF9QRVJDRU5ULjAyLzA2LzIwMTkBAAAAbbH5BgIAAAAJNTguNTc4MTk4ALpPrfhPhdcI1QE4B1CF1wgpQ0lRLklRNzgyNzkyNC5JUV9GTE9BVF9QRVJDRU5ULjIxLzA2LzIwMTgBAAAA1HF3AAIAAAAJNzkuNjE3ODI5AP4o8/lPhdcIDkqYB1CF1wgpQ0lRLklRNzgyNzkyNC5JUV9GTE9BVF9QRVJDRU5ULjI2LzExLzIwMTkBAAAA1HF3AAIAAAAJNzkuNzI2MDk2AC6x9PlPhdcIKINqB1CF1wgtQ0lRLklRMjQ5NDczOTEuSVFfVkFMVUVfVFJBREVELjIyLzA0LzIwMTYuVVNEAQAAAL+qfAECAAAABzAuNDE0ODUA2k4F90+F1wiJCqcGUIXXCChDSVEuSVEyMTc1MDMuSVFfRkxPQVRfUEVSQ0VOVC4xMS8wNi8yMDE5AQAAAJ9RAwACAAAACTk3Ljg2MjEwNwA+A835T4XXCMczMgdQhdcILUNJUS5JUTI0OTQ3MzkxLklRX1ZBTFVFX1RSQURFRC4zMC8wMy8yMDE2LlVTRAEAAAC/qnwBAgAAAAgwLjU3OTk3MwDaTgX3T4XXCBQWtQZQhdcIK0NJUS5JUTIxNjQ2My5JUV9WQUxVRV9UUkFERUQuMjgvMTAv</t>
  </si>
  <si>
    <t>MjAxNy5VU0QBAAAAj00DAAMAAAAAALw9lfVPhdcIhks0BlCF1wgoQ0lRLklRODc5MDkxLklRX0ZMT0FUX1BFUkNFTlQuMjQvMDkvMjAxOAEAAADzaQ0AAgAAAAg4Ni42Mzk2NgBc2Gz4T4XXCOKY+QZQhdcILUNJUS5JUTI0OTQ3MzkxLklRX1ZBTFVFX1RSQURFRC4xOC8xMi8yMDE3LlVTRAEAAAC/qnwBAgAAAAcyLjAyMzg5APDB5vxPhdcIMJNLCFCF1wgrQ0lRLklRMjE2NDYzLklRX1ZBTFVFX1RSQURFRC4yOS8wMy8yMDE2LlVTRAEAAACPTQMAAgAAAAgwLjU3ODQ0NgD3UxH2T4XXCDxePgZQhdcIK0NJUS5JUTg3OTA5MS5JUV9WQUxVRV9UUkFERUQuMTQvMDQvMjAxNi5VU0QBAAAA82kNAAIAAAAIMC4wODAxMDgA0mSV9U+F1wh/aR0GUIXXCCxDSVEuSVE3Njg1MjQ5LklRX1ZBTFVFX1RSQURFRC4wOS8xMS8yMDE4LlVTRAEAAACBRHUAAgAAAAgyLjgxODkyOADwCu/7T4XXCNnzjQhQhdcILUNJUS5JUTIyNjE1ODgzLklRX1ZBTFVFX1RSQURFRC4yOC8wMy8yMDE3LlVTRAEAAABLF1kBAgAAAAgwLjI1NjkxOQD/PA33T4XXCOL51AZQhdcIKUNJUS5JUTc4Mjc5MjQuSVFfRkxPQVRfUEVSQ0VOVC4xNi8wOC8yMDE5AQAAANRxdwACAAAACTc5LjYwNjIwOQCEiPT5T4XXCF95XAdQhdcIK0NJUS5JUTg3OTA5MS5JUV9WQUxVRV9UUkFERUQuMjIvMDkvMjAxNy5VU0QBAAAA82kNAAMAAAAAAAJCHPVPhdcI3Nsx</t>
  </si>
  <si>
    <t>BlCF1wgtQ0lRLklRMjQ5NDczOTEuSVFfVkFMVUVfVFJBREVELjA1LzAyLzIwMTcuVVNEAQAAAL+qfAEDAAAAAACgdQX3T4XXCGY0gQZQhdcIK0NJUS5JUTExNzAyNzE4MS5JUV9GTE9BVF9QRVJDRU5ULjIwLzEyLzIwMTcBAAAAbbH5BgIAAAAJNTMuOTgyNzc4AKDarPhPhdcIRpkxB1CF1wgqQ0lRLklRMjQ5NDczOTEuSVFfRkxPQVRfUEVSQ0VOVC4zMS8wNS8yMDE5AQAAAL+qfAECAAAACTY0LjkwNzMwOQAq/ND5T4XXCBGKVAdQhdcIKUNJUS5JUTg2OTAyNDkuSVFfRkxPQVRfUEVSQ0VOVC4yOC8wOC8yMDE5AQAAAEmahAACAAAACTcyLjI3ODYzMQDHImf3T4XXCOHI/gZQhdcILENJUS5JUTc2ODUyNDkuSVFfVkFMVUVfVFJBREVELjE3LzA2LzIwMTcuVVNEAQAAAIFEdQADAAAAAAA8sY72T4XXCF0UfQZQhdcILENJUS5JUTc4Mjc5MjQuSVFfVkFMVUVfVFJBREVELjIwLzA2LzIwMTcuVVNEAQAAANRxdwACAAAACDAuMTIwMjUyAH8ABfdPhdcIXZ7RBlCF1wgrQ0lRLklRODgyMTg3LklRX1ZBTFVFX1RSQURFRC4wNC8wNy8yMDE2LlVTRAEAAAALdg0AAgAAAAgwLjQ3NDIxMgDQ3hD2T4XXCD9xWgZQhdcIK0NJUS5JUTg3OTA5MS5JUV9WQUxVRV9UUkFERUQuMDUvMTAvMjAxOS5VU0QBAAAA82kNAAMAAAAAANqtv/pPhdcIeTSrB1CF1wgrQ0lRLklRMjE3NTAzLklRX1ZBTFVFX1RSQURFRC4wNS8wOC8yMDE2</t>
  </si>
  <si>
    <t>LlVTRAEAAACfUQMAAgAAAAkxMy44OTUyNjEA1MKP9k+F1wh4k4sGUIXXCChDSVEuSVEyMTY0NjMuSVFfRkxPQVRfUEVSQ0VOVC4yNS8wMS8yMDE4AQAAAI9NAwACAAAACTgyLjA5NDYxNwC1g3n4T4XXCFuK5AZQhdcIK0NJUS5JUTg4MjE4Ny5JUV9WQUxVRV9UUkFERUQuMDkvMDYvMjAxOS5VU0QBAAAAC3YNAAMAAAAAAIBl6ftPhdcIbAgCCFCF1wgrQ0lRLklRODc5MDkxLklRX1ZBTFVFX1RSQURFRC4yOC8wOS8yMDE5LlVTRAEAAADzaQ0AAwAAAAAA2q2/+k+F1wgWWO4HUIXXCCtDSVEuSVEyMTc1MDMuSVFfVkFMVUVfVFJBREVELjEwLzA3LzIwMTcuVVNEAQAAAJ9RAwACAAAACDUuNjg1NjQyAI2fE/ZPhdcIYhKaBlCF1wgsQ0lRLklRNzgyNzkyNC5JUV9WQUxVRV9UUkFERUQuMjEvMTAvMjAxNy5VU0QBAAAA1HF3AAMAAAAAAKUnBfdPhdcIS5mSBlCF1wgpQ0lRLklRNzgyNzkyNC5JUV9GTE9BVF9QRVJDRU5ULjEzLzEyLzIwMTcBAAAA1HF3AAIAAAADMTAwAPcB8/lPhdcIr9O9B1CF1wgrQ0lRLklRODc5MDkxLklRX1ZBTFVFX1RSQURFRC4wOS8wNC8yMDE4LlVTRAEAAADzaQ0AAgAAAAgwLjEyNDU2OQCzEb/6T4XXCGFL4gdQhdcIKUNJUS5JUTg2OTAyNDkuSVFfRkxPQVRfUEVSQ0VOVC4yMS8xMi8yMDE3AQAAAEmahAACAAAACDE2LjUzNjQxAG8mbfhPhdcI5yANB1CF1wgtQ0lRLklRMjQ5NDczOTEu</t>
  </si>
  <si>
    <t>SVFfVkFMVUVfVFJBREVELjAzLzA3LzIwMTYuVVNEAQAAAL+qfAEDAAAAAADaTgX3T4XXCGi8pgZQhdcIKkNJUS5JUTI0OTQ3MzkxLklRX0ZMT0FUX1BFUkNFTlQuMDQvMTIvMjAxOAEAAAC/qnwBAgAAAAk2NC45MDczMDkAM9XQ+U+F1wjbJlUHUIXXCCtDSVEuSVEyMTc1MDMuSVFfVkFMVUVfVFJBREVELjI4LzAzLzIwMTYuVVNEAQAAAJ9RAwACAAAACTE1LjI4ODAzNABwTY/2T4XXCN9KmwZQhdcIKENJUS5JUTIxNzUwMy5JUV9GTE9BVF9QRVJDRU5ULjI3LzA4LzIwMTgBAAAAn1EDAAIAAAAJOTkuMjkzMDg0ACi1zPlPhdcI4B8zB1CF1wgpQ0lRLklRNzY4NTI0OS5JUV9GTE9BVF9QRVJDRU5ULjA3LzA0LzIwMTgBAAAAgUR1AAIAAAAJODMuMzYzNjYyAPJv0flPhdcI1Q5NB1CF1wgrQ0lRLklRMTE3MDI3MTgxLklRX0ZMT0FUX1BFUkNFTlQuMTkvMDYvMjAxOAEAAABtsfkGAgAAAAc1NC4zNjQzAFknrfhPhdcI0XAfB1CF1wgrQ0lRLklRMjE3NTAzLklRX1ZBTFVFX1RSQURFRC4xNC8wMy8yMDE5LlVTRAEAAACfUQMAAgAAAAg2LjY3NDkyMQC+Edn7T4XXCIskGghQhdcIK0NJUS5JUTIxNjQ2My5JUV9WQUxVRV9UUkFERUQuMjIvMTEvMjAxOS5VU0QBAAAAj00DAAIAAAAIMC40MDQ4NjYAHzPn+k+F1wgE8PAHUIXXCCtDSVEuSVEyMTc1MDMuSVFfVkFMVUVfVFJBREVELjA2LzEyLzIwMTguVVNEAQAAAJ9R</t>
  </si>
  <si>
    <t>AwACAAAACDkuNzM4OTAzAMXq2PtPhdcI22X6B1CF1wgsQ0lRLklRNzY4NTI0OS5JUV9WQUxVRV9UUkFERUQuMTYvMTIvMjAxOC5VU0QBAAAAgUR1AAMAAAAAANMx7/tPhdcIWktkCFCF1wgoQ0lRLklRMjE2NDYzLklRX0ZMT0FUX1BFUkNFTlQuMTkvMDEvMjAxOQEAAACPTQMAAgAAAAk3Ny42MTM2MTgAjal5+E+F1whJyhAHUIXXCChDSVEuSVEyMTY0NjMuSVFfRkxPQVRfUEVSQ0VOVC4xOS8wNy8yMDE4AQAAAI9NAwACAAAACTg0Ljg5NTQ0NgCNqXn4T4XXCDRuBAdQhdcIKENJUS5JUTIxNzUwMy5JUV9GTE9BVF9QRVJDRU5ULjIyLzEyLzIwMTcBAAAAn1EDAAIAAAAJOTkuMjY4NzQ2ACFnzPlPhdcIAS9RB1CF1wgrQ0lRLklRMjE3NTAzLklRX1ZBTFVFX1RSQURFRC4wNS8xMS8yMDE4LlVTRAEAAACfUQMAAgAAAAg5Ljk0MTk2NQDF6tj7T4XXCGv9KwhQhdcILUNJUS5JUTI0OTQ3MzkxLklRX1ZBTFVFX1RSQURFRC4yNi8wOS8yMDE3LlVTRAEAAAC/qnwBAgAAAAgwLjQ2OTMyMgDXwgX3T4XXCEbIlwZQhdcIK0NJUS5JUTIxNjQ2My5JUV9WQUxVRV9UUkFERUQuMjkvMDYvMjAxOC5VU0QBAAAAj00DAAIAAAAIMC41NDQ3NzkAGJfm+k+F1wjF/CIIUIXXCClDSVEuSVE3Njg1MjQ5LklRX0ZMT0FUX1BFUkNFTlQuMDEvMTAvMjAxOQEAAACBRHUAAgAAAAk4My41MzY3MzMAIWfM+U+F1wiKG20HUIXXCC1DSVEu</t>
  </si>
  <si>
    <t>SVEyNDk0NzM5MS5JUV9WQUxVRV9UUkFERUQuMjIvMDYvMjAxOS5VU0QBAAAAv6p8AQMAAAAAAJRH7vtPhdcIq7OQCFCF1wgsQ0lRLklRNzgyNzkyNC5JUV9WQUxVRV9UUkFERUQuMTUvMDUvMjAxOS5VU0QBAAAA1HF3AAIAAAAIMC4xMTUyNzkA/5nm/E+F1wgOaIUIUIXXCCtDSVEuSVE4NzkwOTEuSVFfVkFMVUVfVFJBREVELjIxLzA4LzIwMTguVVNEAQAAAPNpDQACAAAACDAuMDAwNDk4AKY4v/pPhdcIx63hB1CF1wgrQ0lRLklRMjE2NDYzLklRX1ZBTFVFX1RSQURFRC4yMi8wNy8yMDE5LlVTRAEAAACPTQMAAgAAAAgwLjM2NTMxNAACDOf6T4XXCFCdIQhQhdcIK0NJUS5JUTExNzAyNzE4MS5JUV9GTE9BVF9QRVJDRU5ULjA0LzEwLzIwMTkBAAAAbbH5BgIAAAAJNTguNjU0ODg4AFB2rfhPhdcIc4IpB1CF1wgrQ0lRLklRODgyMTg3LklRX1ZBTFVFX1RSQURFRC4xMC8wOS8yMDE3LlVTRAEAAAALdg0AAwAAAAAA5SwR9k+F1wgjBV8GUIXXCC5DSVEuSVExMTcwMjcxODEuSVFfVkFMVUVfVFJBREVELjI1LzA5LzIwMTYuVVNEAQAAAG2x+QYDAAAAAACc7RP2T4XXCIIaTAZQhdcIKENJUS5JUTg4MjE4Ny5JUV9GTE9BVF9QRVJDRU5ULjI1LzA0LzIwMTgBAAAAC3YNAAIAAAAJNjQuNzY0ODExANmdrfhPhdcISs49B1CF1wgrQ0lRLklRMjE2NDYzLklRX1ZBTFVFX1RSQURFRC4wOC8wOS8yMDE2LlVTRAEAAACP</t>
  </si>
  <si>
    <t>TQMAAgAAAAgwLjM4Njc2OACbyJT1T4XXCBGrIwZQhdcILENJUS5JUTc2ODUyNDkuSVFfVkFMVUVfVFJBREVELjAyLzA4LzIwMTcuVVNEAQAAAIFEdQACAAAACDAuMDAyNzk3AGzYjvZPhdcIRTWcBlCF1wgrQ0lRLklRODgyMTg3LklRX1ZBTFVFX1RSQURFRC4yMS8wNy8yMDE5LlVTRAEAAAALdg0AAwAAAAAARiPm+k+F1wjt9OUHUIXXCCtDSVEuSVEyMTY0NjMuSVFfVkFMVUVfVFJBREVELjAyLzA4LzIwMTcuVVNEAQAAAI9NAwACAAAACDAuMTAzNjE3AKsWlfVPhdcIut4vBlCF1wgoQ0lRLklRODc5MDkxLklRX0ZMT0FUX1BFUkNFTlQuMjIvMDgvMjAxOQEAAADzaQ0AAgAAAAk4NS42Mzc0ODIAav9s+E+F1wh9ewcHUIXXCClDSVEuSVE3ODI3OTI0LklRX0ZMT0FUX1BFUkNFTlQuMjEvMDUvMjAxOQEAAADUcXcAAgAAAAk3OS41NzYwMDMAhIj0+U+F1whHSY8HUIXXCClDSVEuSVE3ODI3OTI0LklRX0ZMT0FUX1BFUkNFTlQuMjYvMTIvMjAxOAEAAADUcXcAAgAAAAk3OS42ODc5OTkA/k/z+U+F1wifX5cHUIXXCCtDSVEuSVExMTcwMjcxODEuSVFfRkxPQVRfUEVSQ0VOVC4yNS8wMi8yMDE4AQAAAG2x+QYCAAAACTU0LjMzOTExMgCUAa34T4XXCK5+KwdQhdcINUNJUS5JUTc4Mjc5MjQuSVFfQ09NUEFOWV9OQU1FLi4wMS8xMi8yMDE5LkxGUi5GLlVTRC5IAQAAANRxdwADAAAAD0N5YmVyTGluayBDb3JwLgAk</t>
  </si>
  <si>
    <t>9976T4XXCAYqlAdQhdcIK0NJUS5JUTIxNzUwMy5JUV9WQUxVRV9UUkFERUQuMTUvMDEvMjAxOS5VU0QBAAAAn1EDAAIAAAAIMy45MjkzMDcAxerY+0+F1wgPcRoIUIXXCChDSVEuSVEyMTc1MDMuSVFfRkxPQVRfUEVSQ0VOVC4xMy8wNS8yMDE4AQAAAJ9RAwACAAAACTk5LjI5OTI5OQARjsz5T4XXCJl2SgdQhdcIKENJUS5JUTg3OTA5MS5JUV9GTE9BVF9QRVJDRU5ULjIxLzA1LzIwMTkBAAAA82kNAAIAAAAJODUuNjM3NDgyAGr/bPhPhdcILOLyBlCF1wgqQ0lRLklRMjQ5NDczOTEuSVFfRkxPQVRfUEVSQ0VOVC4xNC8wMy8yMDE5AQAAAL+qfAECAAAACTY0LjkwNzMwOQAq/ND5T4XXCJALfgdQhdcIK0NJUS5JUTg4MjE4Ny5JUV9WQUxVRV9UUkFERUQuMTUvMTIvMjAxNi5VU0QBAAAAC3YNAAIAAAAIMS41NTQ0MDgA3AUR9k+F1wiNx0QGUIXXCCtDSVEuSVEyMTY0NjMuSVFfVkFMVUVfVFJBREVELjAxLzEwLzIwMTkuVVNEAQAAAI9NAwACAAAACDAuNDQ4NjI0AB8z5/pPhdcIIz7xB1CF1wgoQ0lRLklRODgyMTg3LklRX0ZMT0FUX1BFUkNFTlQuMTgvMDkvMjAxOQEAAAALdg0AAgAAAAk2My40ODczMzMAeVx5+E+F1whdLC0HUIXXCC1DSVEuSVEyMjYxNTg4My5JUV9WQUxVRV9UUkFERUQuMTcvMDIvMjAxOC5VU0QBAAAASxdZAQMAAAAAAPH43vxPhdcIQ/ReCFCF1wgrQ0lRLklRODgyMTg3LklRX1ZBTFVF</t>
  </si>
  <si>
    <t>X1RSQURFRC4wMi8wNy8yMDE3LlVTRAEAAAALdg0AAwAAAAAA5SwR9k+F1whEK0QGUIXXCCpDSVEuSVEyMjYxNTg4My5JUV9GTE9BVF9QRVJDRU5ULjI5LzEyLzIwMTcBAAAASxdZAQIAAAAJNjIuMjE0OTUyAAFr3/pPhdcIFDyMB1CF1wgrQ0lRLklRODc5MDkxLklRX1ZBTFVFX1RSQURFRC4yNS8wMi8yMDE4LlVTRAEAAADzaQ0AAwAAAAAAJFrn+k+F1wjlofAHUIXXCCxDSVEuSVE3Njg1MjQ5LklRX1ZBTFVFX1RSQURFRC4yMi8wOC8yMDE5LlVTRAEAAACBRHUAAgAAAAcwLjQ4OTgxAByA7/tPhdcIKng8CFCF1wgpQ0lRLklRMzk1MDk4LklRX1RPVEFMX1JFVi5GWTIwMTguLi4uVVNELkgBAAAAWgcGAAMAAAAAAFavgfJPhdcIwjB2CVCF1wgrQ0lRLklRMjE2NDYzLklRX1ZBTFVFX1RSQURFRC4yNS8xMi8yMDE1LlVTRAEAAACPTQMAAwAAAAAA91MR9k+F1wizcVEGUIXXCCxDSVEuSVE3ODI3OTI0LklRX1ZBTFVFX1RSQURFRC4xNC8wOS8yMDE3LlVTRAEAAADUcXcAAgAAAAgwLjA4ODQyNQClJwX3T4XXCHM0wgZQhdcILUNJUS5JUTIyNjE1ODgzLklRX1ZBTFVFX1RSQURFRC4xNy8wNS8yMDE5LlVTRAEAAABLF1kBAgAAAAgwLjU1OTQ3NwBYld/8T4XXCC/xmAhQhdcIKENJUS5JUTIxNjQ2My5JUV9GTE9BVF9QRVJDRU5ULjA1LzA3LzIwMTgBAAAAj00DAAIAAAAJODQuODk1NDQ2AI2pefhPhdcIQZUEB1CF</t>
  </si>
  <si>
    <t>1wgrQ0lRLklRMjE2NDYzLklRX1ZBTFVFX1RSQURFRC4zMC8xMC8yMDE5LlVTRAEAAACPTQMAAgAAAAgwLjEzMTg1MwAfM+f6T4XXCGQP/gdQhdcILUNJUS5JUTI0OTQ3MzkxLklRX1ZBTFVFX1RSQURFRC4yMC8wNy8yMDE4LlVTRAEAAAC/qnwBAgAAAAgwLjU5ODc2MgDBEOf8T4XXCCtsgwhQhdcIKkNJUS5JUTI0OTQ3MzkxLklRX0ZMT0FUX1BFUkNFTlQuMDQvMTEvMjAxOQEAAAC/qnwBAgAAAAk2NC45MDczMDkAIiLR+U+F1whThU0HUIXXCB5DSVEuSVE4MTQyMDk4Li5GWTIwMTguLi4uVVNELkgFAAAAAQAAAAgAAAAWKEludmFsaWQgRm9ybXVsYSBOYW1lKXnzNQlQhdcIefM1CVCF1wgqQ0lRLklRMjI2MTU4ODMuSVFfRkxPQVRfUEVSQ0VOVC4wMi8wMS8yMDE2AQAAAEsXWQECAAAACDYwLjg5MjAyAAJCHPVPhdcI5WEqBlCF1wgrQ0lRLklRMjE2NDYzLklRX1ZBTFVFX1RSQURFRC4xOS8wMy8yMDE5LlVTRAEAAACPTQMAAgAAAAgwLjEwNjQ0OADR5eb6T4XXCDuGEAhQhdcIKkNJUS5JUTIyNjE1ODgzLklRX0ZMT0FUX1BFUkNFTlQuMDcvMDYvMjAxOAEAAABLF1kBAgAAAAk2Mi4zNjI5ODcACLnf+k+F1whCx50HUIXXCC1DSVEuSVEyNDk0NzM5MS5JUV9WQUxVRV9UUkFERUQuMDcvMDUvMjAxOS5VU0QBAAAAv6p8AQIAAAAIMS44MzU5MDgAfSDu+0+F1wj4K1cIUIXXCCtDSVEuSVEyMTc1MDMuSVFfVkFM</t>
  </si>
  <si>
    <t>VUVfVFJBREVELjMwLzA2LzIwMTguVVNEAQAAAJ9RAwADAAAAAADaw9j7T4XXCGkf7QdQhdcILENJUS5JUTc2ODUyNDkuSVFfVkFMVUVfVFJBREVELjE1LzA5LzIwMTkuVVNEAQAAAIFEdQADAAAAAAAcgO/7T4XXCCp4PAhQhdcILUNJUS5JUTIyNjE1ODgzLklRX1ZBTFVFX1RSQURFRC4wNy8xMS8yMDE4LlVTRAEAAABLF1kBAgAAAAgwLjE2MzAwOAAWR9/8T4XXCG+nqAhQhdcIKUNJUS5JUTc2ODUyNDkuSVFfRkxPQVRfUEVSQ0VOVC4zMC8xMC8yMDE4AQAAAIFEdQACAAAACTgzLjMzOTIzOQAml9H5T4XXCG0kTAdQhdcILUNJUS5JUTIyNjE1ODgzLklRX1ZBTFVFX1RSQURFRC4yMS8xMi8yMDE2LlVTRAEAAABLF1kBAgAAAAgwLjA5NTQ1NQD/PA33T4XXCLJOvwZQhdcILENJUS5JUTc2ODUyNDkuSVFfVkFMVUVfVFJBREVELjA4LzEwLzIwMTYuVVNEAQAAAIFEdQADAAAAAAAYFY72T4XXCKIfnQZQhdcILENJUS5JUTc4Mjc5MjQuSVFfVkFMVUVfVFJBREVELjI5LzEwLzIwMTguVVNEAQAAANRxdwACAAAABzAuMTMwMDgAlq/l/E+F1wjkymkIUIXXCCtDSVEuSVE4ODIxODcuSVFfVkFMVUVfVFJBREVELjE3LzA5LzIwMTYuVVNEAQAAAAt2DQADAAAAAADQ3hD2T4XXCIKpSQZQhdcILUNJUS5JUTIyNjE1ODgzLklRX1ZBTFVFX1RSQURFRC4xNS8wMS8yMDE4LlVTRAEAAABLF1kBAgAAAAgwLjEwOTcxNQDx+N78</t>
  </si>
  <si>
    <t>T4XXCLLCbQhQhdcIK0NJUS5JUTg4MjE4Ny5JUV9WQUxVRV9UUkFERUQuMjMvMTAvMjAxOC5VU0QBAAAAC3YNAAIAAAAIMS4yMzI2NjYAaPDo+0+F1wjiMBQIUIXXCChDSVEuSVEyMTc1MDMuSVFfRkxPQVRfUEVSQ0VOVC4xMS8wMy8yMDE4AQAAAJ9RAwACAAAACTk5LjIxMjY4NQARjsz5T4XXCLmIegdQhdcILUNJUS5JUTIyNjE1ODgzLklRX1ZBTFVFX1RSQURFRC4yMS8wNy8yMDE3LlVTRAEAAABLF1kBAgAAAAgwLjIxNjc2OQAdZA33T4XXCCG7zAZQhdcILENJUS5JUTg2OTAyNDkuSVFfVkFMVUVfVFJBREVELjEyLzA5LzIwMTguVVNEAQAAAEmahAACAAAACjYzOC41MTE5MjgA39S/+k+F1wjsEI4HUIXXCCxDSVEuSVE3ODI3OTI0LklRX1ZBTFVFX1RSQURFRC4wMy8wMy8yMDE4LlVTRAEAAADUcXcAAwAAAAAAjwrg/E+F1wgttGoIUIXXCCxDSVEuSVE3ODI3OTI0LklRX1ZBTFVFX1RSQURFRC4xNS8xMS8yMDE4LlVTRAEAAADUcXcAAgAAAAcwLjA3NzAyAMnW5fxPhdcIRX5DCFCF1wgrQ0lRLklRMjE2NDYzLklRX1ZBTFVFX1RSQURFRC4zMC8wNy8yMDE5LlVTRAEAAACPTQMAAgAAAAgwLjUxMjYwNgACDOf6T4XXCLc14wdQhdcIK0NJUS5JUTExNzAyNzE4MS5JUV9GTE9BVF9QRVJDRU5ULjExLzExLzIwMTkBAAAAbbH5BgIAAAAJNTguNjU0ODg4AFB2rfhPhdcI01spB1CF1wguQ0lRLklRMTE3MDI3MTgx</t>
  </si>
  <si>
    <t>LklRX1ZBTFVFX1RSQURFRC4yNi8wNi8yMDE2LlVTRAEAAABtsfkGAwAAAAAAeMYT9k+F1whv1VAGUIXXCC5DSVEuSVExMTcwMjcxODEuSVFfVkFMVUVfVFJBREVELjE4LzExLzIwMTcuVVNEAQAAAG2x+QYDAAAAAAC/txD2T4XXCPlbWwZQhdcILENJUS5JUTc4Mjc5MjQuSVFfVkFMVUVfVFJBREVELjIwLzAyLzIwMTguVVNEAQAAANRxdwADAAAAAACPCuD8T4XXCKBoRAhQhdcIIENJUS5JUTIxNTc3MzA1OS4uRlkyMDE4Li4uLlVTRC5IBQAAAAEAAAAIAAAAFihJbnZhbGlkIEZvcm11bGEgTmFtZSl58zUJUIXXCHnzNQlQhdcILENJUS5JUTc4Mjc5MjQuSVFfVkFMVUVfVFJBREVELjI1LzA4LzIwMTcuVVNEAQAAANRxdwACAAAACDAuMjU0NzAzAKUnBfdPhdcIczTCBlCF1wgoQ0lRLklRMjE2NDYzLklRX0ZMT0FUX1BFUkNFTlQuMDEvMDMvMjAxOQEAAACPTQMAAgAAAAk3Ny42MTM2MTgAjdF5+E+F1wifbfsGUIXXCC1DSVEuSVEyNDk0NzM5MS5JUV9WQUxVRV9UUkFERUQuMTIvMDIvMjAxOC5VU0QBAAAAv6p8AQIAAAAIMC44MjA0ODYAr+nm/E+F1whZ4YMIUIXXCChDSVEuSVE4ODIxODcuSVFfRkxPQVRfUEVSQ0VOVC4wMy8wMi8yMDE4AQAAAAt2DQACAAAACTY0LjY4MDQzNADZna34T4XXCPUNRAdQhdcILUNJUS5JUTIyNjE1ODgzLklRX1ZBTFVFX1RSQURFRC4xOC8xMS8yMDE4LlVTRAEAAABLF1kBAwAA</t>
  </si>
  <si>
    <t>AAAAFkff/E+F1wgG5F0IUIXXCChDSVEuSVE4ODIxODcuSVFfRkxPQVRfUEVSQ0VOVC4yNy8wNy8yMDE5AQAAAAt2DQACAAAACTYzLjQ4NzMzMwB5XHn4T4XXCOftGwdQhdcIKENJUS5JUTg4MjE4Ny5JUV9GTE9BVF9QRVJDRU5ULjIxLzA3LzIwMTkBAAAAC3YNAAIAAAAJNjMuNDg3MzMzAHlcefhPhdcI57c1B1CF1wgsQ0lRLklRNzY4NTI0OS5JUV9WQUxVRV9UUkFERUQuMTYvMDMvMjAxOC5VU0QBAAAAgUR1AAIAAAAIMS4yMDY5NjEA07zu+0+F1whTeo8IUIXXCChDSVEuSVE4NzkwOTEuSVFfRkxPQVRfUEVSQ0VOVC4wNy8wMi8yMDE4AQAAAPNpDQACAAAACTgzLjA3MTU5NwBXimz4T4XXCM2RDwdQhdcIK0NJUS5JUTg4MjE4Ny5JUV9WQUxVRV9UUkFERUQuMTIvMDEvMjAxNy5VU0QBAAAAC3YNAAIAAAAHMy4yMzY1NgDcBRH2T4XXCLigRAZQhdcIKENJUS5JUTg4MjE4Ny5JUV9GTE9BVF9QRVJDRU5ULjA4LzA1LzIwMTgBAAAAC3YNAAIAAAAJNjQuNzY0ODExANmdrfhPhdcID74oB1CF1wgpQ0lRLklRNzgyNzkyNC5JUV9GTE9BVF9QRVJDRU5ULjIzLzA2LzIwMTgBAAAA1HF3AAIAAAAJNzkuNjE3ODI5AP4o8/lPhdcIDxC9B1CF1wgsQ0lRLklRNzY4NTI0OS5JUV9WQUxVRV9UUkFERUQuMDIvMDUvMjAxOS5VU0QBAAAAgUR1AAIAAAAIMC4xNzQ3MDQA4Fjv+0+F1wg8/WMIUIXXCCxDSVEuSVE4NjkwMjQ5</t>
  </si>
  <si>
    <t>LklRX1ZBTFVFX1RSQURFRC4xNS8wOS8yMDE5LlVTRAEAAABJmoQAAwAAAAAAz0Pf+k+F1wiQ7LEHUIXXCCtDSVEuSVE4ODIxODcuSVFfVkFMVUVfVFJBREVELjA1LzEyLzIwMTguVVNEAQAAAAt2DQACAAAACDAuNDQ0Mjg5APcX6ftPhdcIjW0lCFCF1wgpQ0lRLklRODY5MDI0OS5JUV9GTE9BVF9QRVJDRU5ULjA5LzA0LzIwMTgBAAAASZqEAAIAAAAIMjQuOTM2ODcA7NRm90+F1wgsuAYHUIXXCCtDSVEuSVE4ODIxODcuSVFfVkFMVUVfVFJBREVELjI4LzEyLzIwMTUuVVNEAQAAAAt2DQACAAAACDEuMDE1NTE4AL+3EPZPhdcI4pNKBlCF1wgsQ0lRLklRNzY4NTI0OS5JUV9WQUxVRV9UUkFERUQuMTUvMDQvMjAxNi5VU0QBAAAAgUR1AAIAAAAIMC4wMDU3NzEAD8eN9k+F1wg/z28GUIXXCCtDSVEuSVExMTcwMjcxODEuSVFfRkxPQVRfUEVSQ0VOVC4yMy8wNC8yMDE4AQAAAG2x+QYCAAAABzU0LjM2NDMAlAGt+E+F1whJZCUHUIXXCCxDSVEuSVE3ODI3OTI0LklRX1ZBTFVFX1RSQURFRC4wNy8wNS8yMDE4LlVTRAEAAADUcXcAAgAAAAgwLjEzOTA0NACPCuD8T4XXCIIaRAhQhdcIK0NJUS5JUTg4MjE4Ny5JUV9WQUxVRV9UUkFERUQuMDYvMDUvMjAxNy5VU0QBAAAAC3YNAAMAAAAAANwFEfZPhdcIISU9BlCF1wguQ0lRLklRMTE3MDI3MTgxLklRX1ZBTFVFX1RSQURFRC4yMC8xMC8yMDE3LlVTRAEAAABtsfkG</t>
  </si>
  <si>
    <t>AgAAAAg4Ljg1ODY4NQC/txD2T4XXCLviUwZQhdcILENJUS5JUTg2OTAyNDkuSVFfVkFMVUVfVFJBREVELjE2LzA2LzIwMTguVVNEAQAAAEmahAADAAAAAADf1L/6T4XXCOSYswdQhdcIK0NJUS5JUTIxNjQ2My5JUV9WQUxVRV9UUkFERUQuMTgvMDkvMjAxNy5VU0QBAAAAj00DAAIAAAAIMC4wOTk3MzUAqxaV9U+F1whDuCYGUIXXCC1DSVEuSVEyNDk0NzM5MS5JUV9WQUxVRV9UUkFERUQuMDEvMDUvMjAxNy5VU0QBAAAAv6p8AQMAAAAAAM2bBfdPhdcI+KqlBlCF1wgpQ0lRLklRODY5MDI0OS5JUV9GTE9BVF9QRVJDRU5ULjMwLzAxLzIwMTgBAAAASZqEAAIAAAAJMTguODE1NjE1APqtZvdPhdcI5h7yBlCF1wgrQ0lRLklRMjE3NTAzLklRX1ZBTFVFX1RSQURFRC4zMC8wNC8yMDE3LlVTRAEAAACfUQMAAwAAAAAAAXcT9k+F1wiy12sGUIXXCC5DSVEuSVExMTcwMjcxODEuSVFfVkFMVUVfVFJBREVELjI0LzA1LzIwMTYuVVNEAQAAAG2x+QYCAAAACTExLjY2MDg3NgB4xhP2T4XXCI23VQZQhdcILUNJUS5JUTIyNjE1ODgzLklRX1ZBTFVFX1RSQURFRC4xMS8wNi8yMDE3LlVTRAEAAABLF1kBAwAAAAAAHWQN90+F1wgHs74GUIXXCC1DSVEuSVEyMjYxNTg4My5JUV9WQUxVRV9UUkFERUQuMTYvMDYvMjAxNi5VU0QBAAAASxdZAQIAAAAIMC4xNTUxMjQAVRFm90+F1wg8FMAGUIXXCCxDSVEuSVE3Njg1MjQ5LklR</t>
  </si>
  <si>
    <t>X1ZBTFVFX1RSQURFRC4yNC8xMi8yMDE4LlVTRAEAAACBRHUAAgAAAAgwLjAyNjAyMgDTMe/7T4XXCBkibwhQhdcIK0NJUS5JUTIxNjQ2My5JUV9WQUxVRV9UUkFERUQuMDkvMDQvMjAxNi5VU0QBAAAAj00DAAMAAAAAAPdTEfZPhdcIHGpeBlCF1wgsQ0lRLklRODY5MDI0OS5JUV9WQUxVRV9UUkFERUQuMTAvMDYvMjAxOC5VU0QBAAAASZqEAAMAAAAAAN/Uv/pPhdcIiJihB1CF1wgrQ0lRLklRODc5MDkxLklRX1ZBTFVFX1RSQURFRC4yMS8wMy8yMDE4LlVTRAEAAADzaQ0AAgAAAAcwLjAwNzY5ACRa5/pPhdcI13rwB1CF1wgqQ0lRLklRMjQ5NDczOTEuSVFfRkxPQVRfUEVSQ0VOVC4wNi8xMi8yMDE4AQAAAL+qfAECAAAACTY0LjkwNzMwOQAz1dD5T4XXCFLWcQdQhdcIK0NJUS5JUTExNzAyNzE4MS5JUV9GTE9BVF9QRVJDRU5ULjE4LzAzLzIwMTgBAAAAbbH5BgIAAAAJNTQuMzM5MTEyAJQBrfhPhdcIi2RAB1CF1wgrQ0lRLklRMjE2NDYzLklRX1ZBTFVFX1RSQURFRC4wNi8xMS8yMDE4LlVTRAEAAACPTQMAAgAAAAgwLjAyODY2MgDgveb6T4XXCH7KygdQhdcILUNJUS5JUTI0OTQ3MzkxLklRX1ZBTFVFX1RSQURFRC4xOS8wOS8yMDE3LlVTRAEAAAC/qnwBAgAAAAcwLjMyMzc3ANfCBfdPhdcI7CGABlCF1wgrQ0lRLklRODgyMTg3LklRX1ZBTFVFX1RSQURFRC4xMS8xMS8yMDE4LlVTRAEAAAALdg0AAwAA</t>
  </si>
  <si>
    <t>AAAA9xfp+0+F1wiblCUIUIXXCCpDSVEuSVEyMjYxNTg4My5JUV9GTE9BVF9QRVJDRU5ULjA1LzA1LzIwMTkBAAAASxdZAQIAAAAINjEuNTYzNjEAFODf+k+F1wiQoq8HUIXXCCtDSVEuSVEyMTY0NjMuSVFfVkFMVUVfVFJBREVELjIzLzAyLzIwMTcuVVNEAQAAAI9NAwACAAAABzAuMjQzNjQAmu+U9U+F1wjfDiMGUIXXCChDSVEuSVE4ODIxODcuSVFfRkxPQVRfUEVSQ0VOVC4xOS8xMi8yMDE4AQAAAAt2DQACAAAACTY0Ljc3MTM4MQBnNHn4T4XXCIiKHAdQhdcIK0NJUS5JUTIxNzUwMy5JUV9WQUxVRV9UUkFERUQuMDQvMDkvMjAxNi5VU0QBAAAAn1EDAAMAAAAAANTCj/ZPhdcIvdWaBlCF1wgqQ0lRLklRMjQ5NDczOTEuSVFfRkxPQVRfUEVSQ0VOVC4yMi8xMS8yMDE5AQAAAL+qfAECAAAACTY0LjkwNzMwOQAiItH5T4XXCHp7dwdQhdcIK0NJUS5JUTg3OTA5MS5JUV9WQUxVRV9UUkFERUQuMTYvMDEvMjAxOS5VU0QBAAAA82kNAAIAAAAIMC4wMDE4ODIArV+/+k+F1wiW4B4IUIXXCCxDSVEuSVE3Njg1MjQ5LklRX1ZBTFVFX1RSQURFRC4wMy8wNy8yMDE5LlVTRAEAAACBRHUAAgAAAAgwLjA0NjExNAAcgO/7T4XXCOUwHQhQhdcILENJUS5JUTc2ODUyNDkuSVFfVkFMVUVfVFJBREVELjA2LzA2LzIwMTYuVVNEAQAAAIFEdQACAAAABTJFLTA1AA/HjfZPhdcIqZSdBlCF1wgrQ0lRLklRMjE3NTAzLklRX1ZB</t>
  </si>
  <si>
    <t>TFVFX1RSQURFRC4yMS8wNy8yMDE3LlVTRAEAAACfUQMAAgAAAAg5LjA5MzA0OQCNnxP2T4XXCCRcigZQhdcIK0NJUS5JUTg4MjE4Ny5JUV9WQUxVRV9UUkFERUQuMDQvMDgvMjAxOC5VU0QBAAAAC3YNAAMAAAAAAGjw6PtPhdcI/c/aB1CF1wgsQ0lRLklRNzY4NTI0OS5JUV9WQUxVRV9UUkFERUQuMjAvMDkvMjAxOS5VU0QBAAAAgUR1AAIAAAAIMC4zMjQzNjkAHIDv+0+F1whq89MHUIXXCC1DSVEuSVEyNDk0NzM5MS5JUV9WQUxVRV9UUkFERUQuMDgvMDQvMjAxNi5VU0QBAAAAv6p8AQIAAAAIMS4xODg3MjMA2k4F90+F1whgcMEGUIXXCC5DSVEuSVExMTcwMjcxODEuSVFfVkFMVUVfVFJBREVELjE5LzA5LzIwMTkuVVNEAQAAAG2x+QYCAAAACTI2LjIxNjQyNwAyouj7T4XXCGjj9gdQhdcIK0NJUS5JUTg4MjE4Ny5JUV9WQUxVRV9UUkFERUQuMDUvMDQvMjAxOC5VU0QBAAAAC3YNAAIAAAAIMS45OTMxNjcALsno+0+F1wgapiYIUIXXCChDSVEuSVEyMTY0NjMuSVFfRkxPQVRfUEVSQ0VOVC4xMS8wMS8yMDE4AQAAAI9NAwACAAAACTgyLjA5NDYxNwC1g3n4T4XXCGIFLQdQhdcIHUNJUS5JUTg3OTgwMS4uRlkyMDE4Li4uLlVTRC5IBQAAAAEAAAAIAAAAFihJbnZhbGlkIEZvcm11bGEgTmFtZSl58zUJUIXXCHnzNQlQhdcIKkNJUS5JUTIyNjE1ODgzLklRX0ZMT0FUX1BFUkNFTlQuMzEvMTIvMjAxOAEAAABL</t>
  </si>
  <si>
    <t>F1kBAgAAAAk2Mi42NTU0NDgAFODf+k+F1wg0j6UHUIXXCChDSVEuSVEyMTY0NjMuSVFfRkxPQVRfUEVSQ0VOVC4yNC8wNi8yMDE5AQAAAI9NAwACAAAACTY2LjAyOTYyOQCgO2z4T4XXCLBR9QZQhdcIK0NJUS5JUTExNzAyNzE4MS5JUV9GTE9BVF9QRVJDRU5ULjIwLzA3LzIwMTkBAAAAbbH5BgIAAAAJNTguNjU0ODg4AFB2rfhPhdcI2to3B1CF1wgrQ0lRLklRODc5MDkxLklRX1ZBTFVFX1RSQURFRC4yOC8wMS8yMDE4LlVTRAEAAADzaQ0AAwAAAAAAJFrn+k+F1wj0yPAHUIXXCCtDSVEuSVE4NzkwOTEuSVFfVkFMVUVfVFJBREVELjA3LzEyLzIwMTYuVVNEAQAAAPNpDQACAAAACDAuMDQ1NDY0ANqLlfVPhdcIF1kuBlCF1wguQ0lRLklRMTE3MDI3MTgxLklRX1ZBTFVFX1RSQURFRC4yMC8wNi8yMDE3LlVTRAEAAABtsfkGAgAAAAgxMS42MDMyNwCuOhT2T4XXCC4wSwZQhdcIKENJUS5JUTg4MjE4Ny5JUV9GTE9BVF9QRVJDRU5ULjIxLzA0LzIwMTgBAAAAC3YNAAIAAAAJNjQuNzY0ODExANmdrfhPhdcInUgWB1CF1wgoQ0lRLklRMjE3NTAzLklRX0ZMT0FUX1BFUkNFTlQuMTgvMTEvMjAxOQEAAACfUQMAAgAAAAk5OC4xMzY5MDQAoNqs+E+F1wil2UAHUIXXCClDSVEuSVE3ODI3OTI0LklRX0ZMT0FUX1BFUkNFTlQuMjkvMTEvMjAxOAEAAADUcXcAAgAAAAk3OS42ODc5OTkA/k/z+U+F1wifX5cHUIXXCChD</t>
  </si>
  <si>
    <t>SVEuSVE4NzkwOTEuSVFfRkxPQVRfUEVSQ0VOVC4xOC8wNS8yMDE5AQAAAPNpDQACAAAACTg1LjYzNzQ4MgBq/2z4T4XXCJvJBwdQhdcIK0NJUS5JUTIxNjQ2My5JUV9WQUxVRV9UUkFERUQuMjMvMTIvMjAxNy5VU0QBAAAAj00DAAMAAAAAAA9K5vpPhdcI5+cjCFCF1wgrQ0lRLklRMjE2NDYzLklRX1ZBTFVFX1RSQURFRC4yOC8wNy8yMDE4LlVTRAEAAACPTQMAAwAAAAAAGJfm+k+F1wgatDIIUIXXCC5DSVEuSVExMTcwMjcxODEuSVFfVkFMVUVfVFJBREVELjEzLzEwLzIwMTguVVNEAQAAAG2x+QYDAAAAAAAsLej7T4XXCFF36QdQhdcIK0NJUS5JUTg3OTA5MS5JUV9WQUxVRV9UUkFERUQuMTYvMDgvMjAxOC5VU0QBAAAA82kNAAIAAAAHMi44RS0wNQCmOL/6T4XXCCGh1QdQhdcIKENJUS5JUTIxNzUwMy5JUV9GTE9BVF9QRVJDRU5ULjIxLzEwLzIwMTgBAAAAn1EDAAIAAAAJOTkuMTU5MzIxADnczPlPhdcIlQVIB1CF1wgoQ0lRLklRODgyMTg3LklRX0ZMT0FUX1BFUkNFTlQuMDgvMDYvMjAxOQEAAAALdg0AAgAAAAk2My40ODczMzMAeVx5+E+F1whnxhIHUIXXCCpDSVEuSVEyMjYxNTg4My5JUV9GTE9BVF9QRVJDRU5ULjA0LzA2LzIwMTYBAAAASxdZAQIAAAAJNjAuOTMyMDgyABFpHPVPhdcIffo1BlCF1wgoQ0lRLklRODgyMTg3LklRX0ZMT0FUX1BFUkNFTlQuMjQvMDYvMjAxOQEAAAALdg0AAgAAAAk2</t>
  </si>
  <si>
    <t>My40ODczMzMAeVx5+E+F1wiquiEHUIXXCChDSVEuSVE4ODIxODcuSVFfRkxPQVRfUEVSQ0VOVC4yMi8wOS8yMDE4AQAAAAt2DQACAAAACTY0Ljc2OTkwOABnDXn4T4XXCLGxHAdQhdcILUNJUS5JUTI0OTQ3MzkxLklRX1ZBTFVFX1RSQURFRC4xNi8wNy8yMDE4LlVTRAEAAAC/qnwBAgAAAAgyLjAyNDA3NwDBEOf8T4XXCLbJoQhQhdcIK0NJUS5JUTg3OTA5MS5JUV9WQUxVRV9UUkFERUQuMjAvMDYvMjAxNi5VU0QBAAAA82kNAAIAAAAIMC4wODY4MDkA0mSV9U+F1wicrhgGUIXXCCtDSVEuSVEyMTc1MDMuSVFfVkFMVUVfVFJBREVELjIyLzAyLzIwMTcuVVNEAQAAAJ9RAwACAAAACTE3LjQ5MjgxMgABdxP2T4XXCPKqkwZQhdcIK0NJUS5JUTg3OTA5MS5JUV9WQUxVRV9UUkFERUQuMjQvMDcvMjAxOS5VU0QBAAAA82kNAAMAAAAAALqGv/pPhdcIuLbUB1CF1wgoQ0lRLklRODc5MDkxLklRX0ZMT0FUX1BFUkNFTlQuMjYvMDUvMjAxOAEAAADzaQ0AAgAAAAk4Ni42Mzk2NDUAQLFs+E+F1wiOGvQGUIXXCB1DSVEuSVE4NzcwNjYuLkZZMjAxOC4uLi5VU0QuSAUAAAABAAAACAAAABYoSW52YWxpZCBGb3JtdWxhIE5hbWUpefM1CVCF1wh58zUJUIXXCCtDSVEuSVE4ODIxODcuSVFfVkFMVUVfVFJBREVELjI0LzA1LzIwMTkuVVNEAQAAAAt2DQACAAAABzAuMjk5NjgAgGXp+0+F1wh7x8wHUIXXCC5DSVEuSVExMTcw</t>
  </si>
  <si>
    <t>MjcxODEuSVFfVkFMVUVfVFJBREVELjEyLzA1LzIwMTYuVVNEAQAAAG2x+QYCAAAACDE4LjQzMzY3AHjGE/ZPhdcIpaRCBlCF1wgqQ0lRLklRMjQ5NDczOTEuSVFfRkxPQVRfUEVSQ0VOVC4xNi8wMy8yMDE5AQAAAL+qfAECAAAACTY0LjkwNzMwOQAq/ND5T4XXCGHPYQdQhdcIKUNJUS5JUTc4Mjc5MjQuSVFfRkxPQVRfUEVSQ0VOVC4xNy8wMS8yMDE5AQAAANRxdwACAAAACTc5LjY1MDkzOAD+T/P5T4XXCHaXjwdQhdcILkNJUS5JUTExNzAyNzE4MS5JUV9WQUxVRV9UUkFERUQuMDkvMDUvMjAxOS5VU0QBAAAAbbH5BgIAAAAJMjguNzczNzM3AAh76PtPhdcIht4nCFCF1wgoQ0lRLklRODc5MDkxLklRX0ZMT0FUX1BFUkNFTlQuMjUvMDgvMjAxOAEAAADzaQ0AAgAAAAg4Ni42Mzk2NgBAsWz4T4XXCC4n7gZQhdcILENJUS5JUTc2ODUyNDkuSVFfVkFMVUVfVFJBREVELjA2LzEwLzIwMTguVVNEAQAAAIFEdQADAAAAAADwCu/7T4XXCJIajghQhdcILENJUS5JUTc4Mjc5MjQuSVFfVkFMVUVfVFJBREVELjI3LzEwLzIwMTYuVVNEAQAAANRxdwACAAAACDAuODA0NjIzALTZDfdPhdcIOGzDBlCF1wguQ0lRLklRMTE3MDI3MTgxLklRX1ZBTFVFX1RSQURFRC4yMy8xMS8yMDE2LlVTRAEAAABtsfkGAgAAAAkxNS42Mjk2OTkAnO0T9k+F1wiTvFwGUIXXCCtDSVEuSVEyMTY0NjMuSVFfVkFMVUVfVFJBREVELjA1LzA2</t>
  </si>
  <si>
    <t>LzIwMTcuVVNEAQAAAI9NAwACAAAACDAuMDcxMzQxAKsWlfVPhdcIGAcwBlCF1wgrQ0lRLklRODc5MDkxLklRX1ZBTFVFX1RSQURFRC4wMi8wOS8yMDE5LlVTRAEAAADzaQ0AAgAAAAgwLjAyMTY5NQDarb/6T4XXCGvF+wdQhdcILENJUS5JUTc4Mjc5MjQuSVFfVkFMVUVfVFJBREVELjA4LzAzLzIwMTcuVVNEAQAAANRxdwACAAAACDAuNTE5MTY2AIQBDvdPhdcIdVSpBlCF1wgtQ0lRLklRMjI2MTU4ODMuSVFfVkFMVUVfVFJBREVELjIwLzEyLzIwMTUuVVNEAQAAAEsXWQEDAAAAAABn6mX3T4XXCE+x5AZQhdcILkNJUS5JUTExNzAyNzE4MS5JUV9WQUxVRV9UUkFERUQuMjUvMDEvMjAxNy5VU0QBAAAAbbH5BgIAAAAIOC45NDIyMjQANBMU9k+F1wiuYWIGUIXXCClDSVEuSVE4NjkwMjQ5LklRX0ZMT0FUX1BFUkNFTlQuMTgvMTIvMjAxOAEAAABJmoQAAgAAAAk2NC45NzMxMTQAx/tm90+F1wjoQOsGUIXXCC5DSVEuSVExMTcwMjcxODEuSVFfVkFMVUVfVFJBREVELjEzLzEyLzIwMTYuVVNEAQAAAG2x+QYCAAAACTIwLjQ1NDI3OQCc7RP2T4XXCCySZwZQhdcIKUNJUS5JUTg2OTAyNDkuSVFfRkxPQVRfUEVSQ0VOVC4yOS8wOS8yMDE5AQAAAEmahAACAAAACTcyLjI3ODYzMQDQSWf3T4XXCLGNswZQhdcIK0NJUS5JUTg3OTA5MS5JUV9WQUxVRV9UUkFERUQuMjcvMDkvMjAxNi5VU0QBAAAA82kNAAIAAAAIMC4w</t>
  </si>
  <si>
    <t>MTE0MDYA2ouV9U+F1wj26zIGUIXXCCtDSVEuSVEyMTY0NjMuSVFfVkFMVUVfVFJBREVELjE3LzExLzIwMTYuVVNEAQAAAI9NAwACAAAACDAuMTcxMzk3AJvIlPVPhdcIpLQ6BlCF1wggQ0lRLklRMjU0NTE3OTMzLi5GWTIwMTguLi4uVVNELkgFAAAAAQAAAAgAAAAWKEludmFsaWQgRm9ybXVsYSBOYW1lKY5BNglQhdcIjkE2CVCF1wgpQ0lRLklRNzgyNzkyNC5JUV9GTE9BVF9QRVJDRU5ULjEwLzEwLzIwMTgBAAAA1HF3AAIAAAAJNzkuNjg3OTk5AP5P8/lPhdcIRNGiB1CF1wgtQ0lRLklRMjI2MTU4ODMuSVFfVkFMVUVfVFJBREVELjE3LzAzLzIwMTkuVVNEAQAAAEsXWQEDAAAAAAASbt/8T4XXCKgVTwhQhdcIK0NJUS5JUTIxNzUwMy5JUV9WQUxVRV9UUkFERUQuMTgvMTAvMjAxNi5VU0QBAAAAn1EDAAIAAAAJMTEuODkyNzExANvpj/ZPhdcI8y6DBlCF1wgqQ0lRLklRMjI2MTU4ODMuSVFfRkxPQVRfUEVSQ0VOVC4wNS8wNi8yMDE4AQAAAEsXWQECAAAACTYyLjM2Mjk4NwAIud/6T4XXCNjGiwdQhdcIK0NJUS5JUTIxNjQ2My5JUV9WQUxVRV9UUkFERUQuMjcvMTIvMjAxNi5VU0QBAAAAj00DAAIAAAAIMC4zMTQxNzIAmu+U9U+F1wg3gxoGUIXXCCtDSVEuSVEyMTY0NjMuSVFfVkFMVUVfVFJBREVELjEzLzA5LzIwMTkuVVNEAQAAAI9NAwACAAAACDAuODI0MzM2AB8z5/pPhdcIw5sPCFCF1wgoQ0lRLklR</t>
  </si>
  <si>
    <t>ODgyMTg3LklRX0ZMT0FUX1BFUkNFTlQuMDkvMDEvMjAxOQEAAAALdg0AAgAAAAk2My4zNjE0MjgAZzR5+E+F1wgYYxwHUIXXCC1DSVEuSVEyNDk0NzM5MS5JUV9WQUxVRV9UUkFERUQuMjQvMDUvMjAxOS5VU0QBAAAAv6p8AQIAAAAIMC40MzYwNTkAfSDu+0+F1wjk9J8IUIXXCClDSVEuSVE3Njg1MjQ5LklRX0ZMT0FUX1BFUkNFTlQuMDYvMDUvMjAxOAEAAACBRHUAAgAAAAk4My4zNjM2NjIA8m/R+U+F1wj4eFMHUIXXCCxDSVEuSVE4NjkwMjQ5LklRX1ZBTFVFX1RSQURFRC4yMC8wMS8yMDE4LlVTRAEAAABJmoQAAwAAAAAA2q2/+k+F1wgrgYcHUIXXCCtDSVEuSVExMTcwMjcxODEuSVFfRkxPQVRfUEVSQ0VOVC4xOC8wNy8yMDE4AQAAAG2x+QYCAAAACTU0LjE2MDMyNQBZJ634T4XXCCMWJQdQhdcIKkNJUS5JUTIyNjE1ODgzLklRX0ZMT0FUX1BFUkNFTlQuMTgvMDEvMjAxOQEAAABLF1kBAgAAAAk2Mi42NTU0NDgAFODf+k+F1wgZLpIHUIXXCChDSVEuSVEyMTc1MDMuSVFfRkxPQVRfUEVSQ0VOVC4xMy8wMy8yMDE4AQAAAJ9RAwACAAAACTk5LjIxMjY4NQARjsz5T4XXCMh4ZQdQhdcILkNJUS5JUTExNzAyNzE4MS5JUV9WQUxVRV9UUkFERUQuMTcvMDEvMjAxNy5VU0QBAAAAbbH5BgIAAAAJMjAuMzE4MTA0ADQTFPZPhdcIVOFBBlCF1wguQ0lRLklRMTE3MDI3MTgxLklRX1ZBTFVFX1RSQURFRC4yNS8w</t>
  </si>
  <si>
    <t>OC8yMDE2LlVTRAEAAABtsfkGAgAAAAkxNy42MzIxMjEAnO0T9k+F1wgB4GcGUIXXCC5DSVEuSVExMTcwMjcxODEuSVFfVkFMVUVfVFJBREVELjIxLzEyLzIwMTYuVVNEAQAAAG2x+QYCAAAACTEwLjMyMzQ4NwCc7RP2T4XXCDo5UAZQhdcIK0NJUS5JUTIxNjQ2My5JUV9WQUxVRV9UUkFERUQuMTkvMDIvMjAxOC5VU0QBAAAAj00DAAMAAAAAAA9K5vpPhdcI83EjCFCF1wgsQ0lRLklRNzY4NTI0OS5JUV9WQUxVRV9UUkFERUQuMDgvMDMvMjAxOS5VU0QBAAAAgUR1AAIAAAAIMC4xMDkyMTcA4Fjv+0+F1whRJGQIUIXXCC5DSVEuSVExMTcwMjcxODEuSVFfVkFMVUVfVFJBREVELjE5LzA0LzIwMTcuVVNEAQAAAG2x+QYCAAAACTIxLjMwMzk5OQCuOhT2T4XXCHJXSwZQhdcIKENJUS5JUTIxNzUwMy5JUV9GTE9BVF9QRVJDRU5ULjMxLzA4LzIwMTkBAAAAn1EDAAIAAAAJOTcuNTMzNTkyAD4DzflPhdcINRksB1CF1wgrQ0lRLklRODgyMTg3LklRX1ZBTFVFX1RSQURFRC4xOS8wNS8yMDE3LlVTRAEAAAALdg0AAgAAAAg0LjU3ODYzNQDcBRH2T4XXCG53KQZQhdcILkNJUS5JUTExNzAyNzE4MS5JUV9WQUxVRV9UUkFERUQuMDUvMTIvMjAxOC5VU0QBAAAAbbH5BgIAAAAJNjEuNjI4MDU1ACwt6PtPhdcI7PT3B1CF1wgrQ0lRLklRMjE2NDYzLklRX1ZBTFVFX1RSQURFRC4yNC8wOC8yMDE4LlVTRAEAAACPTQMAAgAA</t>
  </si>
  <si>
    <t>AAgwLjYwODQxMgAYl+b6T4XXCFZaAAhQhdcILUNJUS5JUTIyNjE1ODgzLklRX1ZBTFVFX1RSQURFRC4yNy8wMy8yMDE5LlVTRAEAAABLF1kBAgAAAAgwLjE3MDU2NQASbt/8T4XXCKgVTwhQhdcIK0NJUS5JUTIxNjQ2My5JUV9WQUxVRV9UUkFERUQuMTUvMTIvMjAxNi5VU0QBAAAAj00DAAIAAAAIMC4xMjUwODUAmu+U9U+F1wgAojAGUIXXCChDSVEuSVEyMTc1MDMuSVFfRkxPQVRfUEVSQ0VOVC4xMC8wNS8yMDE5AQAAAJ9RAwACAAAACTk3Ljg2MjEwNwA+A835T4XXCOJ1QQdQhdcILENJUS5JUTg2OTAyNDkuSVFfVkFMVUVfVFJBREVELjE0LzAxLzIwMTguVVNEAQAAAEmahAADAAAAAADarb/6T4XXCJb+uwdQhdcIM0NJUS5JUTIxNzUwMy5JUV9QUkVGX0VRVUlUWS4uMDEvMTIvMjAxOS5MRlIuRi5VU0QuSAEAAACfUQMAAwAAAAAAAtLe/E+F1wiaEG4IUIXXCChDSVEuSVE4ODIxODcuSVFfRkxPQVRfUEVSQ0VOVC4yMy8wNy8yMDE5AQAAAAt2DQACAAAACTYzLjQ4NzMzMwB5XHn4T4XXCERgQgdQhdcIK0NJUS5JUTIxNzUwMy5JUV9WQUxVRV9UUkFERUQuMDUvMDUvMjAxNi5VU0QBAAAAn1EDAAIAAAAJMjAuMjk1NzcxAAxzj/ZPhdcI2CObBlCF1wgoQ0lRLklRODgyMTg3LklRX0ZMT0FUX1BFUkNFTlQuMzAvMDUvMjAxOQEAAAALdg0AAgAAAAk2My40ODczMzMAeVx5+E+F1whch0IHUIXXCChDSVEuSVE4</t>
  </si>
  <si>
    <t>ODIxODcuSVFfRkxPQVRfUEVSQ0VOVC4yNC8wNS8yMDE4AQAAAAt2DQACAAAACTY0Ljc2NDgxMQDZna34T4XXCMCYQwdQhdcIK0NJUS5JUTIxNzUwMy5JUV9WQUxVRV9UUkFERUQuMDgvMDQvMjAxOS5VU0QBAAAAn1EDAAIAAAAIMy44MjIzMzYAvhHZ+0+F1whX9tEHUIXXCCpDSVEuSVEyMjYxNTg4My5JUV9GTE9BVF9QRVJDRU5ULjA0LzAxLzIwMTgBAAAASxdZAQIAAAAJNjIuMjE0OTUyAAmS3/pPhdcIDGWeB1CF1wggQ0lRLklRMjkwOTYuLjAxLzEyLzIwMTkuLi4uVVNELkgFAAAAAQAAAAgAAAAWKEludmFsaWQgRm9ybXVsYSBOYW1lKY5BNglQhdcIjkE2CVCF1wguQ0lRLklRMTE3MDI3MTgxLklRX1ZBTFVFX1RSQURFRC4xNi8wNy8yMDE2LlVTRAEAAABtsfkGAwAAAAAAeMYT9k+F1wiHMV0GUIXXCC1DSVEuSVEyNDk0NzM5MS5JUV9WQUxVRV9UUkFERUQuMjkvMDYvMjAxOC5VU0QBAAAAv6p8AQIAAAAIMC45MzI4OTgAwRDn/E+F1whrPVgIUIXXCChDSVEuSVE4NzkwOTEuSVFfRkxPQVRfUEVSQ0VOVC4yMy8wOS8yMDE5AQAAAPNpDQACAAAACTg1LjYzNzQ4MgBq/2z4T4XXCFlg+AZQhdcILkNJUS5JUTExNzAyNzE4MS5JUV9WQUxVRV9UUkFERUQuMjYvMTEvMjAxOS5VU0QBAAAAbbH5BgIAAAAJMTUuODk4MzYyADKi6PtPhdcIPbYVCFCF1wgrQ0lRLklRMTE3MDI3MTgxLklRX0ZMT0FUX1BFUkNFTlQu</t>
  </si>
  <si>
    <t>MTMvMDgvMjAxOQEAAABtsfkGAgAAAAk1OC42NTQ4ODgAUHat+E+F1wja2jcHUIXXCCtDSVEuSVEyMTY0NjMuSVFfVkFMVUVfVFJBREVELjE3LzA0LzIwMTguVVNEAQAAAI9NAwACAAAACDEuODA1ODE3AM5v5vpPhdcIwuURCFCF1wgsQ0lRLklRNzY4NTI0OS5JUV9WQUxVRV9UUkFERUQuMjUvMDkvMjAxNi5VU0QBAAAAgUR1AAMAAAAAABgVjvZPhdcIN9ajBlCF1wgqQ0lRLklRMjI2MTU4ODMuSVFfRkxPQVRfUEVSQ0VOVC4yNC8wNC8yMDE4AQAAAEsXWQECAAAACTYyLjM2Mjk4NwAJkt/6T4XXCGLunQdQhdcIKENJUS5JUTIxNzUwMy5JUV9GTE9BVF9QRVJDRU5ULjEyLzA0LzIwMTgBAAAAn1EDAAIAAAAJOTkuMjk5Mjk5ABGOzPlPhdcI0qFIB1CF1wgrQ0lRLklRODgyMTg3LklRX1ZBTFVFX1RSQURFRC4xNy8wMy8yMDE3LlVTRAEAAAALdg0AAgAAAAgyLjc4NDk4MgDcBRH2T4XXCCShTQZQhdcIKENJUS5JUTg4MjE4Ny5JUV9GTE9BVF9QRVJDRU5ULjE5LzA4LzIwMTkBAAAAC3YNAAIAAAAJNjMuNDg3MzMzAHlcefhPhdcIUZ8SB1CF1wgtQ0lRLklRMjQ5NDczOTEuSVFfVkFMVUVfVFJBREVELjI3LzAyLzIwMTcuVVNEAQAAAL+qfAECAAAACDAuNDAzNTIyAM2bBfdPhdcIRPvABlCF1wgrQ0lRLklRMjE2NDYzLklRX1ZBTFVFX1RSQURFRC4xMi8wMy8yMDE3LlVTRAEAAACPTQMAAwAAAAAAmu+U9U+F1wga</t>
  </si>
  <si>
    <t>6TQGUIXXCCtDSVEuSVEyMTc1MDMuSVFfVkFMVUVfVFJBREVELjA5LzEyLzIwMTYuVVNEAQAAAJ9RAwACAAAACTE5Ljg5MDE1OAABdxP2T4XXCJOHmgZQhdcILkNJUS5JUTExNzAyNzE4MS5JUV9WQUxVRV9UUkFERUQuMDkvMDgvMjAxNy5VU0QBAAAAbbH5BgIAAAAJNDQuOTg3NjA4AK46FPZPhdcIITBUBlCF1wgsQ0lRLklRNzY4NTI0OS5JUV9WQUxVRV9UUkFERUQuMjcvMDYvMjAxNy5VU0QBAAAAgUR1AAIAAAAIMC4yMjg0MDMAPLGO9k+F1whdFH0GUIXXCC1DSVEuSVEyNDk0NzM5MS5JUV9WQUxVRV9UUkFERUQuMjAvMDYvMjAxOC5VU0QBAAAAv6p8AQIAAAAIMC4zMDE1NDgAwRDn/E+F1wjSpmcIUIXXCCpDSVEuSVEyNDk0NzM5MS5JUV9GTE9BVF9QRVJDRU5ULjIwLzEwLzIwMTgBAAAAv6p8AQIAAAAJNjQuOTA3MzA5ADPV0PlPhdcIwwB5B1CF1wgsQ0lRLklRODY5MDI0OS5JUV9WQUxVRV9UUkFERUQuMDcvMDQvMjAxOC5VU0QBAAAASZqEAAMAAAAAAN/Uv/pPhdcICa2OB1CF1wgrQ0lRLklRMjE2NDYzLklRX1ZBTFVFX1RSQURFRC4yNy8wNy8yMDE4LlVTRAEAAACPTQMAAgAAAAgwLjE2OTY5NgAYl+b6T4XXCLbVIghQhdcILENJUS5JUTg2OTAyNDkuSVFfVkFMVUVfVFJBREVELjE0LzA4LzIwMTkuVVNEAQAAAEmahAACAAAACzE1MTQuNzAwNzg4AM9D3/pPhdcIcf+MB1CF1wgpQ0lRLklRNzgyNzky</t>
  </si>
  <si>
    <t>NC5JUV9GTE9BVF9QRVJDRU5ULjA3LzA4LzIwMTkBAAAA1HF3AAIAAAAJNzkuNjA2MjA5AISI9PlPhdcIcfNjB1CF1wgtQ0lRLklRMjE3NTAzLklRX01BUktFVENBUC4wMS8xMi8yMDE5Li4uLlVTRC5IAQAAAJ9RAwACAAAACTk4OC4zMDA4MwEGAAAABQAAAAExAQAAAAoxOTkxMjc4MTMyAwAAAAMxNjACAAAABjEwMDA1NAQAAAABMAcAAAAJMTIvMS8yMDE5FOyA8k+F1wiRmXwJUIXXCCxDSVEuSVE3Njg1MjQ5LklRX1ZBTFVFX1RSQURFRC4xNy8wNS8yMDE3LlVTRAEAAACBRHUAAgAAAAgwLjAwMDU2NABGio72T4XXCGOllQZQhdcIK0NJUS5JUTg3OTA5MS5JUV9WQUxVRV9UUkFERUQuMTQvMDMvMjAxOC5VU0QBAAAA82kNAAIAAAAIMC4wMDAyMjUAJFrn+k+F1whsPiAIUIXXCChDSVEuSVEyMTY0NjMuSVFfRkxPQVRfUEVSQ0VOVC4yOS8wNy8yMDE4AQAAAI9NAwACAAAACTg0Ljg5NTQ0NgCNqXn4T4XXCDRuBAdQhdcIK0NJUS5JUTIxNzUwMy5JUV9WQUxVRV9UUkFERUQuMDIvMDQvMjAxOS5VU0QBAAAAn1EDAAIAAAAIMy44MDYzODcAvhHZ+0+F1wg0YSsIUIXXCCtDSVEuSVE4NzkwOTEuSVFfVkFMVUVfVFJBREVELjE3LzA0LzIwMTguVVNEAQAAAPNpDQACAAAACDAuMDIyMzk4AKY4v/pPhdcIyjPIB1CF1wgrQ0lRLklRODgyMTg3LklRX1ZBTFVFX1RSQURFRC4xNS8wNS8yMDE4LlVTRAEAAAALdg0AAgAA</t>
  </si>
  <si>
    <t>AAgxLjExMjQyOQAuyej7T4XXCIx75wdQhdcIK0NJUS5JUTIxNjQ2My5JUV9WQUxVRV9UUkFERUQuMTgvMDQvMjAxNi5VU0QBAAAAj00DAAIAAAAIMC44MzE4NDIA91MR9k+F1wj7ZSgGUIXXCC5DSVEuSVExMTcwMjcxODEuSVFfVkFMVUVfVFJBREVELjEwLzA5LzIwMTguVVNEAQAAAG2x+QYCAAAACTI0LjQ4MTc5NQDurtn7T4XXCPdC+AdQhdcILENJUS5JUTc4Mjc5MjQuSVFfVkFMVUVfVFJBREVELjA2LzA2LzIwMTYuVVNEAQAAANRxdwACAAAACDAuMDYwNTI5ADSyDfdPhdcIeYLLBlCF1wgqQ0lRLklRMjQ5NDczOTEuSVFfRkxPQVRfUEVSQ0VOVC4yNi8xMi8yMDE4AQAAAL+qfAECAAAACTY0LjkwNzMwOQAz1dD5T4XXCFLWcQdQhdcIK0NJUS5JUTExNzAyNzE4MS5JUV9GTE9BVF9QRVJDRU5ULjA5LzEyLzIwMTgBAAAAbbH5BgIAAAAJNTYuMTM3Njc1AFknrfhPhdcI4KAkB1CF1wgrQ0lRLklRMjE2NDYzLklRX1ZBTFVFX1RSQURFRC4yMy8wNC8yMDE3LlVTRAEAAACPTQMAAwAAAAAAmu+U9U+F1wiEVCcGUIXXCCpDSVEuSVEyMjYxNTg4My5JUV9GTE9BVF9QRVJDRU5ULjA2LzA3LzIwMTgBAAAASxdZAQIAAAAJNjIuMzYyOTg3AAi53/pPhdcIc1KmB1CF1wgtQ0lRLklRMjQ5NDczOTEuSVFfVkFMVUVfVFJBREVELjI5LzA0LzIwMTcuVVNEAQAAAL+qfAEDAAAAAADNmwX3T4XXCB3rhwZQhdcIK0NJUS5J</t>
  </si>
  <si>
    <t>UTIxNzUwMy5JUV9WQUxVRV9UUkFERUQuMzEvMTIvMjAxOC5VU0QBAAAAn1EDAAIAAAAIOS4xNTQwNzYAxerY+0+F1wjolggIUIXXCCtDSVEuSVE4ODIxODcuSVFfVkFMVUVfVFJBREVELjExLzA2LzIwMTcuVVNEAQAAAAt2DQADAAAAAADlLBH2T4XXCFNSRAZQhdcILENJUS5JUTc2ODUyNDkuSVFfVkFMVUVfVFJBREVELjIxLzEwLzIwMTguVVNEAQAAAIFEdQADAAAAAADwCu/7T4XXCB2lCwhQhdcIK0NJUS5JUTg4MjE4Ny5JUV9WQUxVRV9UUkFERUQuMDMvMDkvMjAxOC5VU0QBAAAAC3YNAAIAAAAIMS4wMTU5MzMAaPDo+0+F1wjrqvUHUIXXCClDSVEuSVE3Njg1MjQ5LklRX0ZMT0FUX1BFUkNFTlQuMDYvMDEvMjAxOAEAAACBRHUAAgAAAAk4MC4zNzUwMDMAJ0nR+U+F1wgdx1MHUIXXCC1DSVEuSVEyNDk0NzM5MS5JUV9WQUxVRV9UUkFERUQuMTgvMDgvMjAxNy5VU0QBAAAAv6p8AQIAAAAIMC41ODAyMDYA18IF90+F1wjgtY8GUIXXCCtDSVEuSVE4ODIxODcuSVFfVkFMVUVfVFJBREVELjIwLzA2LzIwMTkuVVNEAQAAAAt2DQACAAAABzAuNDgzNjIAgGXp+0+F1wiKbRMIUIXXCC5DSVEuSVExMTcwMjcxODEuSVFfVkFMVUVfVFJBREVELjMxLzEyLzIwMTguVVNEAQAAAG2x+QYDAAAAAAAtVOj7T4XXCG5ZOAhQhdcILUNJUS5JUTI0OTQ3MzkxLklRX1ZBTFVFX1RSQURFRC4xOS8wNC8yMDE2LlVTRAEAAAC/</t>
  </si>
  <si>
    <t>qnwBAgAAAAgwLjcyMzcyOADaTgX3T4XXCPMbqAZQhdcIKENJUS5JUTg3OTA5MS5JUV9GTE9BVF9QRVJDRU5ULjIwLzAxLzIwMTgBAAAA82kNAAIAAAAJODMuMDcxNTk3AFeKbPhPhdcI3s/oBlCF1wgqQ0lRLklRMjQ5NDczOTEuSVFfRkxPQVRfUEVSQ0VOVC4wNy8wNC8yMDE5AQAAAL+qfAECAAAACTY0LjkwNzMwOQAq/ND5T4XXCMTifQdQhdcIK0NJUS5JUTg3OTA5MS5JUV9WQUxVRV9UUkFERUQuMzAvMDYvMjAxNi5VU0QBAAAA82kNAAIAAAAIMC4wNzYzMzMA0mSV9U+F1wicrhgGUIXXCCtDSVEuSVE4NzkwOTEuSVFfVkFMVUVfVFJBREVELjAzLzExLzIwMTcuVVNEAQAAAPNpDQACAAAACDAuMDA0MDk4AAJCHPVPhdcI42wkBlCF1wguQ0lRLklRMTE3MDI3MTgxLklRX1ZBTFVFX1RSQURFRC4yMi8wOC8yMDE4LlVTRAEAAABtsfkGAgAAAAg3LjgyMjMxOQDurtn7T4XXCB4nBghQhdcIKENJUS5JUTIxNjQ2My5JUV9GTE9BVF9QRVJDRU5ULjA0LzEwLzIwMTkBAAAAj00DAAIAAAAJNzYuMjAzNDExAEZjbPhPhdcImucCB1CF1wgpQ0lRLklRNzY4NTI0OS5JUV9GTE9BVF9QRVJDRU5ULjMwLzEyLzIwMTcBAAAAgUR1AAIAAAAJNzguMzYxMDYyACdJ0flPhdcI5ulnB1CF1wgsQ0lRLklRNzgyNzkyNC5JUV9WQUxVRV9UUkFERUQuMjEvMTEvMjAxOS5VU0QBAAAA1HF3AAIAAAAIMy43OTk1ODEA8MHm/E+F1wgw</t>
  </si>
  <si>
    <t>k0sIUIXXCClDSVEuSVE4NjkwMjQ5LklRX0ZMT0FUX1BFUkNFTlQuMTEvMDQvMjAxOQEAAABJmoQAAgAAAAk3MS4zNjU0NTQAxyJn90+F1wiXT8gGUIXXCCtDSVEuSVE4ODIxODcuSVFfVkFMVUVfVFJBREVELjA0LzA5LzIwMTkuVVNEAQAAAAt2DQACAAAACDAuMTA3NDMzAEYj5vpPhdcIBh4TCFCF1wgsQ0lRLklRNzgyNzkyNC5JUV9WQUxVRV9UUkFERUQuMjAvMTAvMjAxNy5VU0QBAAAA1HF3AAIAAAAHMC4wNzAxOAClJwX3T4XXCFXBrQZQhdcIK0NJUS5JUTg4MjE4Ny5JUV9WQUxVRV9UUkFERUQuMDYvMTAvMjAxNy5VU0QBAAAAC3YNAAIAAAAHOC4xNDM1NwDlLBH2T4XXCDIERAZQhdcIM0NJUS5JUTM1Mjc0NzQ0LklRX1RPVEFMX0RFQlRfRVFVSVRZLkZZMjAxOC4uLi5VU0QuSAEAAAD4PxoCAwAAAAAAs4Sg8U+F1whjKHoJUIXXCDJDSVEuSVE3ODkwMjQwLklRX1RPVEFMX0RFQlRfRVFVSVRZLkZZMjAxOC4uLi5VU0QuSAEAAABAZXgAAwAAAAAAs4Sg8U+F1whjKHoJUIXXCChDSVEuSVE4ODIxODcuSVFfRkxPQVRfUEVSQ0VOVC4yNi8wNi8yMDE5AQAAAAt2DQACAAAACTYzLjQ4NzMzMwB5XHn4T4XXCC+HJwdQhdcILUNJUS5JUTIyNjE1ODgzLklRX1ZBTFVFX1RSQURFRC4wMS8wNS8yMDE2LlVTRAEAAABLF1kBAwAAAAAAVRFm90+F1wjSaM4GUIXXCChDSVEuSVE4NzkwOTEuSVFfRkxPQVRfUEVSQ0VO</t>
  </si>
  <si>
    <t>VC4wNi8wMy8yMDE4AQAAAPNpDQACAAAACTgzLjA3MTU5NwBXimz4T4XXCDY1+gZQhdcIKkNJUS5JUTI0OTQ3MzkxLklRX0ZMT0FUX1BFUkNFTlQuMzAvMTEvMjAxOQEAAAC/qnwBAgAAAAk2NC45MDczMDkAIiLR+U+F1wgzk1kHUIXXCClDSVEuSVEyMjk0NjQwMi5JUV9URVYuMDEvMTIvMjAxOS4uLi5VU0QuSAEAAABiIl4BAwAAAAAANxOB8k+F1wgkg3QJUIXXCChDSVEuSVEyMTY0NjMuSVFfRkxPQVRfUEVSQ0VOVC4xNC8wNi8yMDE5AQAAAI9NAwACAAAACTY2LjAyOTYyOQCgO2z4T4XXCLBR9QZQhdcIKENJUS5JUTg4MjE4Ny5JUV9GTE9BVF9QRVJDRU5ULjA5LzA0LzIwMTgBAAAAC3YNAAIAAAAJNjQuNzY0ODExANmdrfhPhdcIBrMuB1CF1wgrQ0lRLklRMjE3NTAzLklRX1ZBTFVFX1RSQURFRC4yNi8wMi8yMDE5LlVTRAEAAACfUQMAAgAAAAgxMi40OTA3MgC+Edn7T4XXCMoX+gdQhdcIMUNJUS5JUTEwNTA1Ny5JUV9UT1RBTF9ERUJUX0VRVUlUWS5GWTIwMTguLi4uVVNELkgBAAAAYZoBAAIAAAAHNDIuNTM1NQEIAAAABQAAAAExAQAAAAoxOTQ1MTE2ODY1AwAAAAMxNjACAAAABDQwMzQEAAAAATAHAAAACjEyLzIwLzIwMTkIAAAACjEyLzMxLzIwMTgJAAAAATA/YYHyT4XXCHyLcAlQhdcIKUNJUS5JUTg2OTAyNDkuSVFfRkxPQVRfUEVSQ0VOVC4wOC8wNS8yMDE4AQAAAEmahAACAAAACDI0LjkzNjg3</t>
  </si>
  <si>
    <t>AOzUZvdPhdcIUdr/BlCF1wgqQ0lRLklRMjI2MTU4ODMuSVFfRkxPQVRfUEVSQ0VOVC4yNi8wNy8yMDE5AQAAAEsXWQECAAAACTYxLjgyODQ3NgBa3PL5T4XXCHRUrwdQhdcIK0NJUS5JUTExNzAyNzE4MS5JUV9GTE9BVF9QRVJDRU5ULjE1LzA2LzIwMTkBAAAAbbH5BgIAAAAJNTguNTc4MTk4AFB2rfhPhdcIZQQkB1CF1wgrQ0lRLklRODgyMTg3LklRX1ZBTFVFX1RSQURFRC4yOC8wMS8yMDE4LlVTRAEAAAALdg0AAwAAAAAAMqLo+0+F1wi9+TYIUIXXCCtDSVEuSVEyMTY0NjMuSVFfVkFMVUVfVFJBREVELjI0LzEyLzIwMTUuVVNEAQAAAI9NAwACAAAACDAuNDUxMDMyAPdTEfZPhdcI7YU+BlCF1wgrQ0lRLklRMjE3NTAzLklRX1ZBTFVFX1RSQURFRC4xMi8wNy8yMDE5LlVTRAEAAACfUQMAAgAAAAY4LjY4NzIA0zjZ+0+F1wiNhxkIUIXXCC1DSVEuSVEyMjYxNTg4My5JUV9WQUxVRV9UUkFERUQuMjQvMTAvMjAxNi5VU0QBAAAASxdZAQIAAAAIMC4yNjE4NjQA/zwN90+F1wjKm78GUIXXCCtDSVEuSVE4ODIxODcuSVFfVkFMVUVfVFJBREVELjMxLzA1LzIwMTguVVNEAQAAAAt2DQACAAAACDEuODY2MDU2AC7J6PtPhdcIkWYDCFCF1wguQ0lRLklRMTE3MDI3MTgxLklRX1ZBTFVFX1RSQURFRC4yMi8wMS8yMDE5LlVTRAEAAABtsfkGAgAAAAkyMi4zOTY3OTYALVTo+0+F1wjApvcHUIXXCCxDSVEuSVE3ODI3</t>
  </si>
  <si>
    <t>OTI0LklRX1ZBTFVFX1RSQURFRC4wOS8xMi8yMDE4LlVTRAEAAADUcXcAAwAAAAAAydbl/E+F1whFfkMIUIXXCC5DSVEuSVExMTcwMjcxODEuSVFfVkFMVUVfVFJBREVELjI2LzA3LzIwMTguVVNEAQAAAG2x+QYCAAAACTEyLjc0MDI0OQDurtn7T4XXCJHOOAhQhdcIKkNJUS5JUTI0OTQ3MzkxLklRX0ZMT0FUX1BFUkNFTlQuMDUvMDIvMjAxOQEAAAC/qnwBAgAAAAk2NC45MDczMDkAM9XQ+U+F1winpFoHUIXXCClDSVEuSVE3Njg1MjQ5LklRX0ZMT0FUX1BFUkNFTlQuMTUvMDUvMjAxOQEAAACBRHUAAgAAAAk4My40MzE0NDUAJ0DM+U+F1wj7YEsHUIXXCChDSVEuSVEyMTY0NjMuSVFfRkxPQVRfUEVSQ0VOVC4yOS8wNC8yMDE5AQAAAI9NAwACAAAACTY2LjAyOTYyOQCgO2z4T4XXCNCDAwdQhdcIK0NJUS5JUTg4MjE4Ny5JUV9WQUxVRV9UUkFERUQuMjQvMDQvMjAxOC5VU0QBAAAAC3YNAAIAAAAHMS4yNzcxNgAuyej7T4XXCKirNghQhdcILUNJUS5JUTIyNjE1ODgzLklRX1ZBTFVFX1RSQURFRC4xMy8wOC8yMDE3LlVTRAEAAABLF1kBAwAAAAAAL4sN90+F1wjQ8sQGUIXXCDVDSVEuSVEyMjYxNTg4My5JUV9QUkVGX0VRVUlUWS4uMTgvMTIvMjAxNy5MRlIuRi5VU0QuSAEAAABLF1kBAwAAAAAAZ+pl90+F1wjNTNwGUIXXCClDSVEuSVE4NjkwMjQ5LklRX0ZMT0FUX1BFUkNFTlQuMDkvMDMvMjAxOAEAAABJ</t>
  </si>
  <si>
    <t>moQAAgAAAAkxOC44MTU2MTUA+q1m90+F1wjNN+YGUIXXCCpDSVEuSVEyMjYxNTg4My5JUV9GTE9BVF9QRVJDRU5ULjA3LzA5LzIwMTkBAAAASxdZAQIAAAAJNjEuODI4NDc2AFrc8vlPhdcIh/W2B1CF1wgrQ0lRLklRMjE2NDYzLklRX1ZBTFVFX1RSQURFRC4yNC8wNy8yMDE5LlVTRAEAAACPTQMAAgAAAAgwLjE1NDY3NgACDOf6T4XXCCmTyQdQhdcIKkNJUS5JUTI0OTQ3MzkxLklRX0ZMT0FUX1BFUkNFTlQuMjQvMTEvMjAxOQEAAAC/qnwBAgAAAAk2NC45MDczMDkAIiLR+U+F1whThU0HUIXXCC1DSVEuSVEyMjYxNTg4My5JUV9WQUxVRV9UUkFERUQuMDcvMTIvMjAxNi5VU0QBAAAASxdZAQIAAAAIMC4xMTcwNjkA/zwN90+F1wjFgc0GUIXXCCxDSVEuSVE3Njg1MjQ5LklRX1ZBTFVFX1RSQURFRC4xMS8wMy8yMDE2LlVTRAEAAACBRHUAAgAAAAgwLjAxNzI2OQAhoI32T4XXCAoslwZQhdcIKENJUS5JUTg4MjE4Ny5JUV9GTE9BVF9QRVJDRU5ULjI5LzA0LzIwMTkBAAAAC3YNAAIAAAAJNjMuNDg3MzMzAGc0efhPhdcIN901B1CF1wgqQ0lRLklRMjI2MTU4ODMuSVFfRkxPQVRfUEVSQ0VOVC4wNC8wNC8yMDE5AQAAAEsXWQECAAAACDYxLjU2MzYxABTg3/pPhdcI79+RB1CF1wgrQ0lRLklRODc5MDkxLklRX1ZBTFVFX1RSQURFRC4xOC8wNS8yMDE3LlVTRAEAAADzaQ0AAgAAAAgwLjAwNTk3NQADGxz1T4XX</t>
  </si>
  <si>
    <t>CLB2IAZQhdcILENJUS5JUTg2OTAyNDkuSVFfVkFMVUVfVFJBREVELjE4LzEwLzIwMTguVVNEAQAAAEmahAACAAAACjQ3Mi4zODk4NzcA6Pu/+k+F1whDJbMHUIXXCCtDSVEuSVE4NzkwOTEuSVFfVkFMVUVfVFJBREVELjI4LzA3LzIwMTguVVNEAQAAAPNpDQADAAAAAACmOL/6T4XXCC/W4QdQhdcILENJUS5JUTc2ODUyNDkuSVFfVkFMVUVfVFJBREVELjAxLzA1LzIwMTcuVVNEAQAAAIFEdQADAAAAAABGio72T4XXCAPehAZQhdcILUNJUS5JUTI0OTQ3MzkxLklRX1ZBTFVFX1RSQURFRC4yOS8wOS8yMDE5LlVTRAEAAAC/qnwBAwAAAAAA+W7u+0+F1wh70mUIUIXXCCxDSVEuSVE3Njg1MjQ5LklRX1ZBTFVFX1RSQURFRC4xNS8wOS8yMDE2LlVTRAEAAACBRHUAAgAAAAgwLjAwMzM2NwAYFY72T4XXCEn9owZQhdcIKENJUS5JUTIxNjQ2My5JUV9GTE9BVF9QRVJDRU5ULjE0LzEwLzIwMTgBAAAAj00DAAIAAAAJODUuMTg4MTg1AI2pefhPhdcI5f0KB1CF1wgsQ0lRLklRNzgyNzkyNC5JUV9WQUxVRV9UUkFERUQuMDMvMDkvMjAxNy5VU0QBAAAA1HF3AAMAAAAAAKUnBfdPhdcIwMu7BlCF1wgrQ0lRLklRMTE3MDI3MTgxLklRX0ZMT0FUX1BFUkNFTlQuMjEvMDgvMjAxOQEAAABtsfkGAgAAAAk1OC42NTQ4ODgAUHat+E+F1wg0qCkHUIXXCC1DSVEuSVEyNDk0NzM5MS5JUV9WQUxVRV9UUkFERUQuMjkvMTAvMjAx</t>
  </si>
  <si>
    <t>Ni5VU0QBAAAAv6p8AQMAAAAAAKB1BfdPhdcI5dmYBlCF1wgsQ0lRLklRNzgyNzkyNC5JUV9WQUxVRV9UUkFERUQuMjkvMTIvMjAxNy5VU0QBAAAA1HF3AAIAAAAIMC40MjU1NzgApOPf/E+F1wg/BE4IUIXXCC1DSVEuSVEyMjYxNTg4My5JUV9WQUxVRV9UUkFERUQuMDcvMDUvMjAxOC5VU0QBAAAASxdZAQMAAAAAAOkf3/xPhdcIq6mLCFCF1wgsQ0lRLklRNzgyNzkyNC5JUV9WQUxVRV9UUkFERUQuMjkvMTAvMjAxNy5VU0QBAAAA1HF3AAMAAAAAAKUnBfdPhdcILYu1BlCF1wgrQ0lRLklRODgyMTg3LklRX1ZBTFVFX1RSQURFRC4wOC8wNi8yMDE3LlVTRAEAAAALdg0AAgAAAAgzLjE3MjY4OADlLBH2T4XXCBJ6TQZQhdcIK0NJUS5JUTg4MjE4Ny5JUV9WQUxVRV9UUkFERUQuMDQvMTEvMjAxNi5VU0QBAAAAC3YNAAIAAAAIMS4wNTgxMTkA3AUR9k+F1wga/FkGUIXXCCtDSVEuSVEyMTY0NjMuSVFfVkFMVUVfVFJBREVELjEzLzA4LzIwMTguVVNEAQAAAI9NAwACAAAABzAuMjAxNzgAGJfm+k+F1wgsEtgHUIXXCC5DSVEuSVExMTcwMjcxODEuSVFfVkFMVUVfVFJBREVELjEyLzAxLzIwMTYuVVNEAQAAAG2x+QYCAAAACTI2Ljg1Njk3NgB4xhP2T4XXCAOiaAZQhdcIKENJUS5JUTIxNjQ2My5JUV9GTE9BVF9QRVJDRU5ULjA4LzA2LzIwMTkBAAAAj00DAAIAAAAJNjYuMDI5NjI5AKA7bPhPhdcIK5PpBlCF1wgu</t>
  </si>
  <si>
    <t>Q0lRLklRMTE3MDI3MTgxLklRX1ZBTFVFX1RSQURFRC4wMS8xMS8yMDE2LlVTRAEAAABtsfkGAgAAAAkxNS44OTYzNzMAnO0T9k+F1wiyX0cGUIXXCChDSVEuSVEyMTc1MDMuSVFfRkxPQVRfUEVSQ0VOVC4wNS8wMS8yMDE5AQAAAJ9RAwACAAAACTk3Ljg3OTExNQA53Mz5T4XXCP7nOgdQhdcILENJUS5JUTc4Mjc5MjQuSVFfVkFMVUVfVFJBREVELjI0LzAxLzIwMTYuVVNEAQAAANRxdwADAAAAAAA0sg33T4XXCKuN2QZQhdcILkNJUS5JUTExNzAyNzE4MS5JUV9WQUxVRV9UUkFERUQuMTkvMTIvMjAxNS5VU0QBAAAAbbH5BgMAAAAAAI2fE/ZPhdcIA6JoBlCF1wgtQ0lRLklRMjQ5NDczOTEuSVFfVkFMVUVfVFJBREVELjMwLzA2LzIwMTguVVNEAQAAAL+qfAEDAAAAAADBEOf8T4XXCMF/ZwhQhdcILkNJUS5JUTExNzAyNzE4MS5JUV9WQUxVRV9UUkFERUQuMjIvMDUvMjAxOC5VU0QBAAAAbbH5BgIAAAAJMjguOTc1OTA0ADCH2ftPhdcIFuvpB1CF1wgrQ0lRLklRMjE3NTAzLklRX1ZBTFVFX1RSQURFRC4yMi8xMi8yMDE2LlVTRAEAAACfUQMAAgAAAAg2LjcyOTI2NgABdxP2T4XXCJzccgZQhdcIK0NJUS5JUTIxNjQ2My5JUV9WQUxVRV9UUkFERUQuMjUvMDUvMjAxOS5VU0QBAAAAj00DAAMAAAAAAAIM5/pPhdcI70f/B1CF1wgoQ0lRLklRODgyMTg3LklRX0ZMT0FUX1BFUkNFTlQuMDkvMDcvMjAxOQEAAAAL</t>
  </si>
  <si>
    <t>dg0AAgAAAAk2My40ODczMzMAeVx5+E+F1wgOaP0GUIXXCCtDSVEuSVE4NzkwOTEuSVFfVkFMVUVfVFJBREVELjAzLzA1LzIwMTguVVNEAQAAAPNpDQACAAAABzAuMDAwMzUApji/+k+F1whhS+IHUIXXCChDSVEuSVEyMTY0NjMuSVFfRkxPQVRfUEVSQ0VOVC4wMS8wOS8yMDE4AQAAAI9NAwACAAAACTg0Ljg5NTQ0NgCNqXn4T4XXCCZHBAdQhdcIK0NJUS5JUTg4MjE4Ny5JUV9WQUxVRV9UUkFERUQuMjUvMDIvMjAxNi5VU0QBAAAAC3YNAAIAAAAIMS4zNDE5ODYAv7cQ9k+F1wir2U4GUIXXCChDSVEuSVE4NzkwOTEuSVFfRkxPQVRfUEVSQ0VOVC4yNy8wNC8yMDE4AQAAAPNpDQACAAAACTg2LjYzOTY0NQBAsWz4T4XXCE917gZQhdcIKkNJUS5JUTIyNjE1ODgzLklRX0ZMT0FUX1BFUkNFTlQuMTUvMDgvMjAxOQEAAABLF1kBAgAAAAk2MS44Mjg0NzYAWtzy+U+F1wg9R74HUIXXCCxDSVEuSVE3Njg1MjQ5LklRX1ZBTFVFX1RSQURFRC4wMy8wOC8yMDE5LlVTRAEAAACBRHUAAwAAAAAAHIDv+0+F1wh6GtQHUIXXCC1DSVEuSVEyMjYxNTg4My5JUV9WQUxVRV9UUkFERUQuMTEvMDUvMjAxNy5VU0QBAAAASxdZAQIAAAAIMC4xNjc4MjYAHWQN90+F1wi30tQGUIXXCCtDSVEuSVEyMTc1MDMuSVFfVkFMVUVfVFJBREVELjA0LzA2LzIwMTguVVNEAQAAAJ9RAwACAAAACTEyLjUxMDQ0NADCnNj7T4XXCKnALAhQhdcI</t>
  </si>
  <si>
    <t>KUNJUS5JUTg2OTAyNDkuSVFfRkxPQVRfUEVSQ0VOVC4yMC8wOS8yMDE5AQAAAEmahAACAAAACTcyLjI3ODYzMQDQSWf3T4XXCF/T3QZQhdcIK0NJUS5JUTIxNjQ2My5JUV9WQUxVRV9UUkFERUQuMjAvMDYvMjAxOS5VU0QBAAAAj00DAAIAAAAIMC4wODg2MjQAAgzn+k+F1wgxuskHUIXXCCtDSVEuSVE4NzkwOTEuSVFfVkFMVUVfVFJBREVELjA5LzA2LzIwMTYuVVNEAQAAAPNpDQACAAAACDAuMDI2MjEzANJklfVPhdcIimIzBlCF1wgqQ0lRLklRMjQ5NDczOTEuSVFfRkxPQVRfUEVSQ0VOVC4wNy8wMS8yMDE4AQAAAL+qfAECAAAACTY0Ljc4MjY4MgAusfT5T4XXCEIEXAdQhdcILENJUS5JUTc4Mjc5MjQuSVFfVkFMVUVfVFJBREVELjAxLzA0LzIwMTkuVVNEAQAAANRxdwACAAAACDAuMjM5ODc1AMnW5fxPhdcIwlVpCFCF1wgsQ0lRLklRNzY4NTI0OS5JUV9WQUxVRV9UUkFERUQuMTIvMDEvMjAxNi5VU0QBAAAAgUR1AAIAAAAIMC4wNjk3MTQA6nEH90+F1wj/744GUIXXCCpDSVEuSVEyMjYxNTg4My5JUV9GTE9BVF9QRVJDRU5ULjMwLzEyLzIwMTgBAAAASxdZAQIAAAAJNjIuNTkxODA3ABTg3/pPhdcIPxmcB1CF1wgrQ0lRLklRODc5MDkxLklRX1ZBTFVFX1RSQURFRC4xMy8wNi8yMDE3LlVTRAEAAADzaQ0AAgAAAAcwLjAwNjg5AAMbHPVPhdcIHL0tBlCF1wgpQ0lRLklRNzY4NTI0OS5JUV9GTE9BVF9Q</t>
  </si>
  <si>
    <t>RVJDRU5ULjAyLzEyLzIwMTgBAAAAgUR1AAIAAAAJODMuMzM5MjM5ADu+0flPhdcIrsF7B1CF1wgsQ0lRLklRNzgyNzkyNC5JUV9WQUxVRV9UUkFERUQuMjQvMDMvMjAxOS5VU0QBAAAA1HF3AAMAAAAAAMnW5fxPhdcIwTqkCFCF1wgqQ0lRLklRMjI2MTU4ODMuSVFfRkxPQVRfUEVSQ0VOVC4yMC8wOS8yMDE4AQAAAEsXWQECAAAACTYyLjM2Mjk4NwAIud/6T4XXCH3xkgdQhdcIKkNJUS5JUTIyNjE1ODgzLklRX0ZMT0FUX1BFUkNFTlQuMDQvMDcvMjAxOAEAAABLF1kBAgAAAAk2Mi4zNjI5ODcACLnf+k+F1wjgTIQHUIXXCCtDSVEuSVE4ODIxODcuSVFfVkFMVUVfVFJBREVELjI5LzA3LzIwMTcuVVNEAQAAAAt2DQADAAAAAADlLBH2T4XXCN4SWQZQhdcILkNJUS5JUTExNzAyNzE4MS5JUV9WQUxVRV9UUkFERUQuMDYvMDkvMjAxOC5VU0QBAAAAbbH5BgIAAAAIOC4zMzkzMzEA7q7Z+0+F1wgwshcIUIXXCCtDSVEuSVEyMTY0NjMuSVFfVkFMVUVfVFJBREVELjI2LzA0LzIwMTYuVVNEAQAAAI9NAwACAAAACDAuODUyNzI3APdTEfZPhdcI2jc+BlCF1wgrQ0lRLklRMjE3NTAzLklRX1ZBTFVFX1RSQURFRC4yNy8wNy8yMDE5LlVTRAEAAACfUQMAAwAAAAAA0zjZ+0+F1wjYxCoIUIXXCCtDSVEuSVEyMTY0NjMuSVFfVkFMVUVfVFJBREVELjA2LzA1LzIwMTguVVNEAQAAAI9NAwADAAAAAADOb+b6T4XXCOGoAAhQ</t>
  </si>
  <si>
    <t>hdcILUNJUS5JUTIyNjE1ODgzLklRX1ZBTFVFX1RSQURFRC4yMC8wNS8yMDE3LlVTRAEAAABLF1kBAwAAAAAAHWQN90+F1wiM4swGUIXXCC1DSVEuSVEyNDk0NzM5MS5JUV9WQUxVRV9UUkFERUQuMzAvMDQvMjAxNy5VU0QBAAAAv6p8AQMAAAAAAM2bBfdPhdcINfSeBlCF1wgtQ0lRLklRMjI2MTU4ODMuSVFfVkFMVUVfVFJBREVELjE5LzAxLzIwMTcuVVNEAQAAAEsXWQECAAAACDAuMDMzNzc3AP88DfdPhdcIr7fFBlCF1wgoQ0lRLklRMjE3NTAzLklRX0ZMT0FUX1BFUkNFTlQuMTIvMDIvMjAxOAEAAACfUQMAAgAAAAk5OS4yMTI2ODUAEY7M+U+F1wjD4jMHUIXXCCtDSVEuSVEyMTc1MDMuSVFfVkFMVUVfVFJBREVELjA3LzA5LzIwMTguVVNEAQAAAJ9RAwACAAAACDcuMjkwOTQ2ANrD2PtPhdcISOYaCFCF1wgrQ0lRLklRMjE2NDYzLklRX1ZBTFVFX1RSQURFRC4yMi8wNS8yMDE3LlVTRAEAAACPTQMAAgAAAAgwLjA5MzA4NACrFpX1T4XXCBgHMAZQhdcIK0NJUS5JUTExNzAyNzE4MS5JUV9GTE9BVF9QRVJDRU5ULjI3LzA2LzIwMTkBAAAAbbH5BgIAAAAJNTguNTc4MTk4AFB2rfhPhdcIDN4+B1CF1wgrQ0lRLklRODc5MDkxLklRX1ZBTFVFX1RSQURFRC4wNi8wOS8yMDE5LlVTRAEAAADzaQ0AAwAAAAAA2q2/+k+F1whkzB0IUIXXCC1DSVEuSVEyMjYxNTg4My5JUV9WQUxVRV9UUkFERUQuMDMvMDcvMjAx</t>
  </si>
  <si>
    <t>Ny5VU0QBAAAASxdZAQIAAAAIMC40MzMzMDcAHWQN90+F1wjwUNoGUIXXCCtDSVEuSVE4ODIxODcuSVFfVkFMVUVfVFJBREVELjAzLzAxLzIwMTcuVVNEAQAAAAt2DQACAAAACDEuMjE2OTA0ANwFEfZPhdcIUnA/BlCF1wgsQ0lRLklRNzY4NTI0OS5JUV9WQUxVRV9UUkFERUQuMzAvMDEvMjAxNi5VU0QBAAAAgUR1AAMAAAAAAOmYB/dPhdcIm19/BlCF1wgrQ0lRLklRMjE2NDYzLklRX1ZBTFVFX1RSQURFRC4yMi8xMi8yMDE3LlVTRAEAAACPTQMAAgAAAAgwLjk4Njg5OQAPSub6T4XXCBKI8wdQhdcILUNJUS5JUTIyNjE1ODgzLklRX1ZBTFVFX1RSQURFRC4yNS8wMS8yMDE3LlVTRAEAAABLF1kBAgAAAAgwLjEwMjQ4NQD/PA33T4XXCM4g1QZQhdcILUNJUS5JUTIyNjE1ODgzLklRX1ZBTFVFX1RSQURFRC4xMC8wNi8yMDE4LlVTRAEAAABLF1kBAwAAAAAA6R/f/E+F1wiZgosIUIXXCCxDSVEuSVE3ODI3OTI0LklRX1ZBTFVFX1RSQURFRC4yNy8wOS8yMDE4LlVTRAEAAADUcXcAAgAAAAgwLjA3MDQwMgCWr+X8T4XXCJMshghQhdcIK0NJUS5JUTExNzAyNzE4MS5JUV9GTE9BVF9QRVJDRU5ULjA5LzAzLzIwMTgBAAAAbbH5BgIAAAAJNTQuMzM5MTEyAJQBrfhPhdcI7FdGB1CF1wgsQ0lRLklRODY5MDI0OS5JUV9WQUxVRV9UUkFERUQuMTMvMTEvMjAxOC5VU0QBAAAASZqEAAIAAAAJMzM0LjMxNDMxAOj7v/pP</t>
  </si>
  <si>
    <t>hdcI2T7CB1CF1wgoQ0lRLklRODgyMTg3LklRX0ZMT0FUX1BFUkNFTlQuMjIvMDYvMjAxOQEAAAALdg0AAgAAAAk2My40ODczMzMAeVx5+E+F1whnxhIHUIXXCClDSVEuSVE4NjkwMjQ5LklRX0ZMT0FUX1BFUkNFTlQuMTUvMDkvMjAxOAEAAABJmoQAAgAAAAk0NC43MzAxMjgA7NRm90+F1wiRNgwHUIXXCChDSVEuSVE4ODIxODcuSVFfRkxPQVRfUEVSQ0VOVC4yMy8xMi8yMDE4AQAAAAt2DQACAAAACTY0Ljc3MTM4MQBnNHn4T4XXCD/8JwdQhdcILENJUS5JUTc4Mjc5MjQuSVFfVkFMVUVfVFJBREVELjE5LzA4LzIwMTguVVNEAQAAANRxdwADAAAAAACWr+X8T4XXCPbYdQhQhdcILkNJUS5JUTExNzAyNzE4MS5JUV9WQUxVRV9UUkFERUQuMjAvMDEvMjAxNy5VU0QBAAAAbbH5BgIAAAAJMjAuNTM4ODE1ADQTFPZPhdcIbW1cBlCF1wgoQ0lRLklRMjE2NDYzLklRX0ZMT0FUX1BFUkNFTlQuMTYvMDkvMjAxOAEAAACPTQMAAgAAAAk4NC44OTU0NDYAjal5+E+F1wjl/QoHUIXXCCtDSVEuSVE4NjkwMjQ5LklRX01BUktFVENBUC4wMS8xMi8yMDE5LlVTRC5IAQAAAEmahAACAAAADDE4OTM3LjYwMTQ0NQEGAAAABQAAAAExAQAAAAoxOTkxMjc3NzQ5AwAAAAMxNjACAAAABjEwMDA1NAQAAAABMAcAAAAJMTIvMS8yMDE5AtLe/E+F1whpJ0cIUIXXCCxDSVEuSVE4NjkwMjQ5LklRX1ZBTFVFX1RSQURFRC4wNy8wNS8y</t>
  </si>
  <si>
    <t>MDE4LlVTRAEAAABJmoQAAgAAAAoxOTkuMjQwNTgxAN/Uv/pPhdcIiJihB1CF1wgsQ0lRLklRNzgyNzkyNC5JUV9WQUxVRV9UUkFERUQuMTQvMDEvMjAxNy5VU0QBAAAA1HF3AAMAAAAAAIQBDvdPhdcI6CzYBlCF1wgxQ0lRLklRMzI0NDkwLklRX1RPVEFMX0RFQlRfRVFVSVRZLkZZMjAxOC4uLi5VU0QuSAEAAACK8wQAAgAAAAc2Ni41MjY3AQgAAAAFAAAAATEBAAAACjE5NjY3NDMzMzIDAAAAAjUwAgAAAAQ0MDM0BAAAAAEwBwAAAAoxMi8yMC8yMDE5CAAAAAkzLzMxLzIwMTgJAAAAATDChoHyT4XXCMK2bglQhdcIK0NJUS5JUTg3OTA5MS5JUV9WQUxVRV9UUkFERUQuMjcvMDYvMjAxOC5VU0QBAAAA82kNAAIAAAAIMC4wMDgzNjcApji/+k+F1wggPA4IUIXXCCxDSVEuSVE3ODI3OTI0LklRX1ZBTFVFX1RSQURFRC4xOC8wMy8yMDE2LlVTRAEAAADUcXcAAgAAAAgwLjg0NDI4NgA0sg33T4XXCBy9rwZQhdcIK0NJUS5JUTExNzAyNzE4MS5JUV9GTE9BVF9QRVJDRU5ULjE3LzA2LzIwMTkBAAAAbbH5BgIAAAAJNTguNTc4MTk4AFB2rfhPhdcIDN4+B1CF1wgqQ0lRLklRMjI2MTU4ODMuSVFfRkxPQVRfUEVSQ0VOVC4yNS8wNS8yMDE4AQAAAEsXWQECAAAACTYyLjM2Mjk4NwAJkt/6T4XXCCl8uAdQhdcIM0NJUS5JUTMwMDA0MzE5LklRX1RPVEFMX0RFQlRfRVFVSVRZLkZZMjAxOC4uLi5VU0QuSAEAAABf1MkB</t>
  </si>
  <si>
    <t>AwAAAAJOTQEIAAAABQAAAAExAQAAAAoxOTUxNzc3NDM5AwAAAAMxNjACAAAABDQwMzQEAAAAATAHAAAACjEyLzIwLzIwMTkIAAAACjEyLzMxLzIwMTgJAAAAATBWr4HyT4XXCL96eAlQhdcIKUNJUS5JUTc2ODUyNDkuSVFfRkxPQVRfUEVSQ0VOVC4yMi8wOC8yMDE5AQAAAIFEdQACAAAACTgzLjM5Nzc1MgAhZ8z5T4XXCKh/dQdQhdcIK0NJUS5JUTExNzAyNzE4MS5JUV9GTE9BVF9QRVJDRU5ULjExLzAzLzIwMTgBAAAAbbH5BgIAAAAJNTQuMzM5MTEyAJQBrfhPhdcIrn4rB1CF1wgtQ0lRLklRMjQ5NDczOTEuSVFfVkFMVUVfVFJBREVELjE5LzEwLzIwMTYuVVNEAQAAAL+qfAECAAAABzAuMjM2NzkAoHUF90+F1wibrogGUIXXCCtDSVEuSVE4ODIxODcuSVFfVkFMVUVfVFJBREVELjEwLzAzLzIwMTcuVVNEAQAAAAt2DQACAAAACDQuOTYwNDY1ANwFEfZPhdcIUKFfBlCF1wgrQ0lRLklRMjE3NTAzLklRX1ZBTFVFX1RSQURFRC4yMy8wOS8yMDE4LlVTRAEAAACfUQMAAwAAAAAA2sPY+0+F1wiTPzsIUIXXCCpDSVEuSVEyNDk0NzM5MS5JUV9GTE9BVF9QRVJDRU5ULjA3LzAyLzIwMTkBAAAAv6p8AQIAAAAJNjQuOTA3MzA5ADPV0PlPhdcI6Ix4B1CF1wgrQ0lRLklRODc5MDkxLklRX1ZBTFVFX1RSQURFRC4yNi8xMi8yMDE2LlVTRAEAAADzaQ0AAwAAAAAA5bKV9U+F1wjQWCUGUIXXCCxDSVEuSVE4NjkwMjQ5</t>
  </si>
  <si>
    <t>LklRX1ZBTFVFX1RSQURFRC4wMi8wNC8yMDE4LlVTRAEAAABJmoQAAgAAAAk5OC42Nzc4MDYA39S/+k+F1wj5MocHUIXXCC1DSVEuSVEyMjYxNTg4My5JUV9WQUxVRV9UUkFERUQuMjUvMTEvMjAxNy5VU0QBAAAASxdZAQMAAAAAAC+LDfdPhdcIGduqBlCF1wgpQ0lRLklRNzgyNzkyNC5JUV9GTE9BVF9QRVJDRU5ULjA2LzA5LzIwMTkBAAAA1HF3AAIAAAAJNzkuNjA2MjA5AISI9PlPhdcIbeqWB1CF1wgsQ0lRLklRNzgyNzkyNC5JUV9WQUxVRV9UUkFERUQuMjcvMTAvMjAxOS5VU0QBAAAA1HF3AAMAAAAAAPDB5vxPhdcI0GxCCFCF1wgoQ0lRLklRMjE2NDYzLklRX0ZMT0FUX1BFUkNFTlQuMjEvMDIvMjAxOQEAAACPTQMAAgAAAAk3Ny42MTM2MTgAjdF5+E+F1wi8iAoHUIXXCCtDSVEuSVEyMTc1MDMuSVFfVkFMVUVfVFJBREVELjIxLzA0LzIwMTkuVVNEAQAAAJ9RAwADAAAAAAC+Edn7T4XXCJr9GQhQhdcIK0NJUS5JUTg4MjE4Ny5JUV9WQUxVRV9UUkFERUQuMDEvMDUvMjAxNi5VU0QBAAAAC3YNAAMAAAAAANDeEPZPhdcIf4lFBlCF1wgsQ0lRLklRNzY4NTI0OS5JUV9WQUxVRV9UUkFERUQuMjgvMDYvMjAxNi5VU0QBAAAAgUR1AAIAAAAIMC4wMDA5MjgAA+6N9k+F1wjBU44GUIXXCChDSVEuSVEyMTY0NjMuSVFfRkxPQVRfUEVSQ0VOVC4yOC8wNi8yMDE4AQAAAI9NAwACAAAACTg0LjIzMzYyOACNqXn4</t>
  </si>
  <si>
    <t>T4XXCJDXEwdQhdcIKkNJUS5JUTIyNjE1ODgzLklRX0ZMT0FUX1BFUkNFTlQuMTgvMTIvMjAxNwEAAABLF1kBAgAAAAk2Mi4yMTQ5NTIAAWvf+k+F1whoGLkHUIXXCCtDSVEuSVExMTcwMjcxODEuSVFfRkxPQVRfUEVSQ0VOVC4xMC8wOS8yMDE5AQAAAG2x+QYCAAAACTU4LjY1NDg4OABQdq34T4XXCHOCKQdQhdcILkNJUS5JUTExNzAyNzE4MS5JUV9WQUxVRV9UUkFERUQuMzAvMDcvMjAxNy5VU0QBAAAAbbH5BgMAAAAAAK46FPZPhdcIITBUBlCF1wgtQ0lRLklRMjQ5NDczOTEuSVFfVkFMVUVfVFJBREVELjExLzA0LzIwMTguVVNEAQAAAL+qfAECAAAACDAuOTA4NTE3AK/p5vxPhdcI6j6iCFCF1wgtQ0lRLklRMjI2MTU4ODMuSVFfVkFMVUVfVFJBREVELjAyLzEwLzIwMTguVVNEAQAAAEsXWQECAAAACDAuMTIwMjc1ABZH3/xPhdcIwohsCFCF1wgrQ0lRLklRMjE3NTAzLklRX1ZBTFVFX1RSQURFRC4xOC8xMS8yMDE2LlVTRAEAAACfUQMAAgAAAAgxNS4yNTYxMgDfTxP2T4XXCA/5kwZQhdcIK0NJUS5JUTExNzAyNzE4MS5JUV9GTE9BVF9QRVJDRU5ULjE4LzA4LzIwMTkBAAAAbbH5BgIAAAAJNTguNjU0ODg4AFB2rfhPhdcIj7g+B1CF1wgsQ0lRLklRODY5MDI0OS5JUV9WQUxVRV9UUkFERUQuMjUvMTEvMjAxOC5VU0QBAAAASZqEAAMAAAAAAOj7v/pPhdcIFNSgB1CF1wgsQ0lRLklRNzgyNzkyNC5JUV9W</t>
  </si>
  <si>
    <t>QUxVRV9UUkFERUQuMDYvMTIvMjAxNi5VU0QBAAAA1HF3AAIAAAAIMC44MTQ2OTIAtNkN90+F1wi6YdIGUIXXCChDSVEuSVE4ODIxODcuSVFfRkxPQVRfUEVSQ0VOVC4zMS8wMS8yMDE4AQAAAAt2DQACAAAACTY0LjY4MDQzNADZna34T4XXCOBAIwdQhdcILENJUS5JUTc2ODUyNDkuSVFfVkFMVUVfVFJBREVELjAyLzEwLzIwMTcuVVNEAQAAAIFEdQACAAAACDAuMzMxMTA5AGzYjvZPhdcI2GiEBlCF1wgxQ0lRLklRMzk1MDk4LklRX1RPVEFMX0RFQlRfRVFVSVRZLkZZMjAxOC4uLi5VU0QuSAEAAABaBwYAAwAAAAAAVq+B8k+F1wjGoXgJUIXXCCtDSVEuSVE4ODIxODcuSVFfVkFMVUVfVFJBREVELjE2LzA0LzIwMTkuVVNEAQAAAAt2DQACAAAACDAuNDYyNTMxAIBl6ftPhdcICEPmB1CF1wgrQ0lRLklRMjE2NDYzLklRX1ZBTFVFX1RSQURFRC4yOS8xMS8yMDE3LlVTRAEAAACPTQMAAgAAAAgwLjA2MzMwMwC8PZX1T4XXCDSRJgZQhdcILUNJUS5JUTI0OTQ3MzkxLklRX1ZBTFVFX1RSQURFRC4yMy8wMy8yMDE5LlVTRAEAAAC/qnwBAwAAAAAAo13n/E+F1wjUaqAIUIXXCChDSVEuSVE4NzkwOTEuSVFfRkxPQVRfUEVSQ0VOVC4xNS8wMS8yMDE5AQAAAPNpDQACAAAACTg1Ljc2NTgyNgBc2Gz4T4XXCFyX5wZQhdcILUNJUS5JUTI0OTQ3MzkxLklRX1ZBTFVFX1RSQURFRC4yNy8wOS8yMDE5LlVTRAEAAAC/qnwB</t>
  </si>
  <si>
    <t>AgAAAAgwLjI0NzI4NQD5bu77T4XXCKhKSQhQhdcILUNJUS5JUTI0OTQ3MzkxLklRX1ZBTFVFX1RSQURFRC4wNi8wNy8yMDE4LlVTRAEAAAC/qnwBAgAAAAgxLjUwNTkwNQDBEOf8T4XXCCtsgwhQhdcILENJUS5JUTc4Mjc5MjQuSVFfVkFMVUVfVFJBREVELjA3LzEwLzIwMTkuVVNEAQAAANRxdwACAAAACDAuMjg5NzIyAPDB5vxPhdcIO1yUCFCF1wgoQ0lRLklRMjE3NTAzLklRX0ZMT0FUX1BFUkNFTlQuMTkvMDkvMjAxOAEAAACfUQMAAgAAAAk5OS4yOTMwODQAKLXM+U+F1wiZR3QHUIXXCCpDSVEuSVEyNDk0NzM5MS5JUV9GTE9BVF9QRVJDRU5ULjA2LzA1LzIwMTkBAAAAv6p8AQIAAAAJNjQuOTA3MzA5ACr80PlPhdcIeyFOB1CF1wgsQ0lRLklRODY5MDI0OS5JUV9WQUxVRV9UUkFERUQuMjMvMTAvMjAxOC5VU0QBAAAASZqEAAIAAAAKNDk0LjYwNTEyNgDo+7/6T4XXCLVfqQdQhdcIKUNJUS5JUTg2OTAyNDkuSVFfRkxPQVRfUEVSQ0VOVC4xMy8wOC8yMDE5AQAAAEmahAACAAAACTcyLjI3ODYzMQDHImf3T4XXCJiL9gZQhdcILUNJUS5JUTIyNjE1ODgzLklRX1ZBTFVFX1RSQURFRC4yMS8xMS8yMDE2LlVTRAEAAABLF1kBAgAAAAgwLjA5MDMyNgD/PA33T4XXCPWRsQZQhdcIK0NJUS5JUTg4MjE4Ny5JUV9WQUxVRV9UUkFERUQuMTMvMDUvMjAxOS5VU0QBAAAAC3YNAAIAAAAIMC42MDk5NjkAgGXp+0+F</t>
  </si>
  <si>
    <t>1wgF/jQIUIXXCClDSVEuSVE3Njg1MjQ5LklRX0ZMT0FUX1BFUkNFTlQuMjcvMTIvMjAxOAEAAACBRHUAAgAAAAk4My4zMzkyMzkAO77R+U+F1wgu1ksHUIXXCCxDSVEuSVE3ODI3OTI0LklRX1ZBTFVFX1RSQURFRC4wNi8wMi8yMDE2LlVTRAEAAADUcXcAAwAAAAAANLIN90+F1wigVsQGUIXXCChDSVEuSVE4ODIxODcuSVFfRkxPQVRfUEVSQ0VOVC4yOC8wMy8yMDE4AQAAAAt2DQACAAAACTY0LjY4MDQzNADZna34T4XXCLhvFgdQhdcIKENJUS5JUTIxNjQ2My5JUV9GTE9BVF9QRVJDRU5ULjIxLzA5LzIwMTkBAAAAj00DAAIAAAAINjMuMzMwNDQARmNs+E+F1whIZ+IGUIXXCCtDSVEuSVExMTcwMjcxODEuSVFfRkxPQVRfUEVSQ0VOVC4yMy8xMi8yMDE3AQAAAG2x+QYCAAAACTUzLjk4Mjc3OACg2qz4T4XXCAYNIAdQhdcIK0NJUS5JUTg4MjE4Ny5JUV9WQUxVRV9UUkFERUQuMjMvMDYvMjAxOS5VU0QBAAAAC3YNAAMAAAAAAIBl6ftPhdcI7fTlB1CF1wguQ0lRLklRMTE3MDI3MTgxLklRX1ZBTFVFX1RSQURFRC4wNC8xMC8yMDE2LlVTRAEAAABtsfkGAwAAAAAAnO0T9k+F1wiyX0cGUIXXCCxDSVEuSVE4NjkwMjQ5LklRX1ZBTFVFX1RSQURFRC4yNy8xMi8yMDE4LlVTRAEAAABJmoQAAgAAAAo1NzUuMDAwNDI2ACT33vpPhdcIXMGNB1CF1wgvQ0lRLklRMjI2MTU4ODMuSVFfTUFSS0VUQ0FQLjAxLzEyLzIw</t>
  </si>
  <si>
    <t>MTkuLi4uVVNELkgBAAAASxdZAQIAAAAJMzQuMzA1OTI2AQYAAAAFAAAAATEBAAAACjE5OTQxNzQ5MDEDAAAAAzE2MAIAAAAGMTAwMDU0BAAAAAEwBwAAAAkxMi8xLzIwMTkU7IDyT4XXCPQ5ewlQhdcILkNJUS5JUTExNzAyNzE4MS5JUV9WQUxVRV9UUkFERUQuMjgvMTEvMjAxNy5VU0QBAAAAbbH5BgIAAAAJMTIuMDUzOTk4AL+3EPZPhdcIwzVbBlCF1wgtQ0lRLklRMjQ5NDczOTEuSVFfVkFMVUVfVFJBREVELjI3LzExLzIwMTcuVVNEAQAAAL+qfAECAAAACDAuOTI1MzA2AOpxB/dPhdcIH3qXBlCF1wgtQ0lRLklRMjQ5NDczOTEuSVFfVkFMVUVfVFJBREVELjAxLzA3LzIwMTkuVVNEAQAAAL+qfAECAAAACDAuMTk3NTQ4AJRH7vtPhdcI9QyCCFCF1wgqQ0lRLklRMjI2MTU4ODMuSVFfRkxPQVRfUEVSQ0VOVC4wOS8wNi8yMDE5AQAAAEsXWQECAAAACDYxLjU2MzYxABTg3/pPhdcIozuDB1CF1wgoQ0lRLklRMjE2NDYzLklRX0ZMT0FUX1BFUkNFTlQuMTUvMDcvMjAxOQEAAACPTQMAAgAAAAg2My4zMzA0NACgO2z4T4XXCJATCgdQhdcIK0NJUS5JUTIxNjQ2My5JUV9WQUxVRV9UUkFERUQuMjgvMDkvMjAxOS5VU0QBAAAAj00DAAMAAAAAAB8z5/pPhdcIjE8hCFCF1wgtQ0lRLklRMjI2MTU4ODMuSVFfVkFMVUVfVFJBREVELjA4LzA3LzIwMTYuVVNEAQAAAEsXWQECAAAACDAuMTkxOTA5AFURZvdPhdcIOojb</t>
  </si>
  <si>
    <t>BlCF1wgrQ0lRLklRODc5MDkxLklRX1ZBTFVFX1RSQURFRC4xMS8wNC8yMDE2LlVTRAEAAADzaQ0AAgAAAAgwLjA4NDA1OADSZJX1T4XXCLAcLwZQhdcIKkNJUS5JUTIyNjE1ODgzLklRX0ZMT0FUX1BFUkNFTlQuMTcvMDcvMjAxOAEAAABLF1kBAgAAAAk2Mi4zNjI5ODcACLnf+k+F1wj2zb8HUIXXCCtDSVEuSVE4ODIxODcuSVFfVkFMVUVfVFJBREVELjExLzAzLzIwMTYuVVNEAQAAAAt2DQACAAAACDEuOTA3NDAzAL+3EPZPhdcIUGxTBlCF1wgtQ0lRLklRMjI2MTU4ODMuSVFfVkFMVUVfVFJBREVELjExLzA0LzIwMTkuVVNEAQAAAEsXWQECAAAACDEuNTAxMjAzAFiV3/xPhdcIwUddCFCF1wgsQ0lRLklRNzgyNzkyNC5JUV9WQUxVRV9UUkFERUQuMDgvMDgvMjAxOS5VU0QBAAAA1HF3AAIAAAAHMC40NTU4OADwweb8T4XXCGCeWQhQhdcIKkNJUS5JUTI0OTQ3MzkxLklRX0ZMT0FUX1BFUkNFTlQuMDEvMDEvMjAxOQEAAAC/qnwBAgAAAAk2NC45MDczMDkAM9XQ+U+F1wihMn4HUIXXCC5DSVEuSVExMTcwMjcxODEuSVFfVkFMVUVfVFJBREVELjMwLzA1LzIwMTguVVNEAQAAAG2x+QYCAAAACTQwLjIwNDcyNAAwh9n7T4XXCOeW0AdQhdcILENJUS5JUTg2OTAyNDkuSVFfVkFMVUVfVFJBREVELjE5LzA0LzIwMTguVVNEAQAAAEmahAACAAAACjIzMS4xMTkzODIA39S/+k+F1wgI57MHUIXXCCpDSVEuSVEyMjYx</t>
  </si>
  <si>
    <t>NTg4My5JUV9GTE9BVF9QRVJDRU5ULjI3LzA2LzIwMTkBAAAASxdZAQIAAAAINjEuNTYzNjEAFODf+k+F1wirQ7cHUIXXCC1DSVEuSVEyNDk0NzM5MS5JUV9WQUxVRV9UUkFERUQuMjIvMDEvMjAxOS5VU0QBAAAAv6p8AQIAAAAIMC4xMzkxODgAo13n/E+F1whevGYIUIXXCC1DSVEuSVEyNDk0NzM5MS5JUV9WQUxVRV9UUkFERUQuMTcvMTIvMjAxNy5VU0QBAAAAv6p8AQMAAAAAAPDB5vxPhdcIhg6UCFCF1wgqQ0lRLklRMjI2MTU4ODMuSVFfRkxPQVRfUEVSQ0VOVC4wMi8xMi8yMDE4AQAAAEsXWQECAAAACTYyLjU5MTgwNwAIud/6T4XXCMYXsAdQhdcILENJUS5JUTc2ODUyNDkuSVFfVkFMVUVfVFJBREVELjI2LzExLzIwMTYuVVNEAQAAAIFEdQADAAAAAABlPI72T4XXCCmvowZQhdcIK0NJUS5JUTIxNzUwMy5JUV9WQUxVRV9UUkFERUQuMDYvMDIvMjAxNy5VU0QBAAAAn1EDAAIAAAAIOS40NjQ5ODcAAXcT9k+F1whfJGwGUIXXCCxDSVEuSVE3Njg1MjQ5LklRX1ZBTFVFX1RSQURFRC4yMi8wNi8yMDE2LlVTRAEAAACBRHUAAwAAAAAAA+6N9k+F1wh66n4GUIXXCCtDSVEuSVEyMTY0NjMuSVFfVkFMVUVfVFJBREVELjE0LzEwLzIwMTcuVVNEAQAAAI9NAwADAAAAAAC8PZX1T4XXCIZLNAZQhdcIK0NJUS5JUTIxNjQ2My5JUV9WQUxVRV9UUkFERUQuMTIvMDMvMjAxOC5VU0QBAAAAj00DAAIAAAAIMC42NzA2</t>
  </si>
  <si>
    <t>MzkAzm/m+k+F1whxrtgHUIXXCC1DSVEuSVEyMjYxNTg4My5JUV9WQUxVRV9UUkFERUQuMTEvMDMvMjAxOC5VU0QBAAAASxdZAQMAAAAAAPH43vxPhdcI1MSaCFCF1wgtQ0lRLklRMjI2MTU4ODMuSVFfVkFMVUVfVFJBREVELjIzLzEyLzIwMTYuVVNEAQAAAEsXWQECAAAACDAuMDk3OTM2AP88DfdPhdcILe3aBlCF1wgpQ0lRLklRNzY4NTI0OS5JUV9GTE9BVF9QRVJDRU5ULjE0LzA0LzIwMTkBAAAAgUR1AAIAAAAJODMuNDMxNDQ1ACdAzPlPhdcIzM11B1CF1wgrQ0lRLklRMjE2NDYzLklRX1ZBTFVFX1RSQURFRC4xNi8wOS8yMDE4LlVTRAEAAACPTQMAAwAAAAAAGJfm+k+F1wiwnfIHUIXXCChDSVEuSVEyMTY0NjMuSVFfRkxPQVRfUEVSQ0VOVC4yMy8wMS8yMDE4AQAAAI9NAwACAAAACTgyLjA5NDYxNwC1g3n4T4XXCIsgPAdQhdcIKENJUS5JUTIxNjQ2My5JUV9GTE9BVF9QRVJDRU5ULjI4LzA1LzIwMTkBAAAAj00DAAIAAAAJNjYuMDI5NjI5AKA7bPhPhdcImzoKB1CF1wgrQ0lRLklRMTE3MDI3MTgxLklRX0ZMT0FUX1BFUkNFTlQuMDQvMTEvMjAxOAEAAABtsfkGAgAAAAk1Ni4xMzc2NzUAWSet+E+F1wiUlEUHUIXXCCpDSVEuSVEyMjYxNTg4My5JUV9GTE9BVF9QRVJDRU5ULjIxLzA0LzIwMTYBAAAASxdZAQIAAAAJNjAuOTMyMDgyABFpHPVPhdcI4dkWBlCF1wgoQ0lRLklRODc5MDkxLklRX0ZMT0FU</t>
  </si>
  <si>
    <t>X1BFUkNFTlQuMTAvMDcvMjAxOQEAAADzaQ0AAgAAAAk4NS42Mzc0ODIAav9s+E+F1whVlQ0HUIXXCCxDSVEuSVE3Njg1MjQ5LklRX1ZBTFVFX1RSQURFRC4xNy8wNS8yMDE4LlVTRAEAAACBRHUAAgAAAAgwLjE5NTg5MQA85O77T4XXCEILcAhQhdcIKUNJUS5JUTg2OTAyNDkuSVFfRkxPQVRfUEVSQ0VOVC4wOC8wMi8yMDE4AQAAAEmahAACAAAACTE4LjgxNTYxNQD6rWb3T4XXCE9S7AZQhdcIKkNJUS5JUTIyNjE1ODgzLklRX0ZMT0FUX1BFUkNFTlQuMDYvMDgvMjAxOQEAAABLF1kBAgAAAAk2MS44Mjg0NzYAWtzy+U+F1whP7YIHUIXXCC5DSVEuSVExMTcwMjcxODEuSVFfVkFMVUVfVFJBREVELjI0LzA2LzIwMTYuVVNEAQAAAG2x+QYCAAAACTE3LjU3MzIyMwB4xhP2T4XXCCsHaAZQhdcILUNJUS5JUTI0OTQ3MzkxLklRX1ZBTFVFX1RSQURFRC4wOC8wNi8yMDE4LlVTRAEAAAC/qnwBAgAAAAgwLjIzMDI0MgDBEOf8T4XXCNDwoQhQhdcIKENJUS5JUTg4MjE4Ny5JUV9GTE9BVF9QRVJDRU5ULjI4LzA1LzIwMTkBAAAAC3YNAAIAAAAJNjMuNDg3MzMzAHlcefhPhdcIuZU8B1CF1wgtQ0lRLklRMjI2MTU4ODMuSVFfVkFMVUVfVFJBREVELjIxLzA0LzIwMTguVVNEAQAAAEsXWQEDAAAAAADpH9/8T4XXCAslbQhQhdcILENJUS5JUTc4Mjc5MjQuSVFfVkFMVUVfVFJBREVELjExLzAxLzIwMTYuVVNEAQAAANRx</t>
  </si>
  <si>
    <t>dwACAAAABzAuMTc5MTEAL4sN90+F1wgItKoGUIXXCCtDSVEuSVE4ODIxODcuSVFfVkFMVUVfVFJBREVELjAyLzAzLzIwMTcuVVNEAQAAAAt2DQACAAAACDIuNDQxNTQ4ANwFEfZPhdcIUKFfBlCF1wgsQ0lRLklRNzY4NTI0OS5JUV9WQUxVRV9UUkFERUQuMTUvMDIvMjAxOC5VU0QBAAAAgUR1AAIAAAAHMC41MTAyOQDTvO77T4XXCEb7gAhQhdcILENJUS5JUTg2OTAyNDkuSVFfVkFMVUVfVFJBREVELjIxLzAxLzIwMTguVVNEAQAAAEmahAADAAAAAADarb/6T4XXCPeDLQhQhdcIKkNJUS5JUTIyNjE1ODgzLklRX0ZMT0FUX1BFUkNFTlQuMDMvMTIvMjAxNgEAAABLF1kBAgAAAAk2MC43NDA4ODQAHpAc9U+F1wi4shYGUIXXCC1DSVEuSVEyMjYxNTg4My5JUV9WQUxVRV9UUkFERUQuMjQvMDMvMjAxNy5VU0QBAAAASxdZAQIAAAAIMC4wNTI4NzMA/zwN90+F1wji+dQGUIXXCCxDSVEuSVE4NjkwMjQ5LklRX1ZBTFVFX1RSQURFRC4xMy8xMC8yMDE5LlVTRAEAAABJmoQAAwAAAAAAAWvf+k+F1wh0xbEHUIXXCCpDSVEuSVEyNDk0NzM5MS5JUV9GTE9BVF9QRVJDRU5ULjI5LzExLzIwMTgBAAAAv6p8AQIAAAAJNjQuOTA3MzA5ADPV0PlPhdcIYJVOB1CF1wgrQ0lRLklRMTE3MDI3MTgxLklRX0ZMT0FUX1BFUkNFTlQuMDcvMDgvMjAxOQEAAABtsfkGAgAAAAk1OC42NTQ4ODgAUHat+E+F1wg0qCkHUIXXCCxDSVEu</t>
  </si>
  <si>
    <t>SVE3Njg1MjQ5LklRX1ZBTFVFX1RSQURFRC4xMy8wMi8yMDE4LlVTRAEAAACBRHUAAgAAAAgwLjA5NzIxMwDTvO77T4XXCHHVSAhQhdcIK0NJUS5JUTg3OTA5MS5JUV9WQUxVRV9UUkFERUQuMTAvMDYvMjAxNi5VU0QBAAAA82kNAAIAAAAHMC4wMjE1NgDSZJX1T4XXCJyuGAZQhdcIKENJUS5JUTIxNjQ2My5JUV9GTE9BVF9QRVJDRU5ULjA5LzA3LzIwMTkBAAAAj00DAAIAAAAINjMuMzMwNDQAoDts+E+F1wh9H/sGUIXXCClDSVEuSVE3ODI3OTI0LklRX0ZMT0FUX1BFUkNFTlQuMjYvMDYvMjAxOAEAAADUcXcAAgAAAAk3OS42MTc4MjkA/ijz+U+F1wgzRaMHUIXXCCxDSVEuSVE3ODI3OTI0LklRX1ZBTFVFX1RSQURFRC4xMy8wMi8yMDE4LlVTRAEAAADUcXcAAwAAAAAAjwrg/E+F1wjciocIUIXXCCxDSVEuSVE3ODI3OTI0LklRX1ZBTFVFX1RSQURFRC4xNi8wMy8yMDE2LlVTRAEAAADUcXcAAgAAAAgwLjI2NDk5MgA0sg33T4XXCKbQywZQhdcILENJUS5JUTc4Mjc5MjQuSVFfVkFMVUVfVFJBREVELjEyLzA5LzIwMTYuVVNEAQAAANRxdwACAAAACDAuMTEzNzE1ALTZDfdPhdcI3iCvBlCF1wgsQ0lRLklRNzY4NTI0OS5JUV9WQUxVRV9UUkFERUQuMjcvMDIvMjAxOC5VU0QBAAAAgUR1AAIAAAAIMC4wNTIwODkA07zu+0+F1whx1UgIUIXXCChDSVEuSVE4NzkwOTEuSVFfRkxPQVRfUEVSQ0VOVC4yOC8xMi8y</t>
  </si>
  <si>
    <t>MDE4AQAAAPNpDQACAAAACTg1Ljc2NTg0MQBc2Gz4T4XXCOpV8wZQhdcIKUNJUS5JUTc4Mjc5MjQuSVFfRkxPQVRfUEVSQ0VOVC4wOS8wMS8yMDE5AQAAANRxdwACAAAACTc5LjY1MDkzOAD+T/P5T4XXCJ9flwdQhdcIK0NJUS5JUTIxNjQ2My5JUV9WQUxVRV9UUkFERUQuMDUvMTEvMjAxNi5VU0QBAAAAj00DAAMAAAAAAJvIlPVPhdcIAIQjBlCF1wgsQ0lRLklRNzY4NTI0OS5JUV9WQUxVRV9UUkFERUQuMTcvMDEvMjAxOC5VU0QBAAAAgUR1AAIAAAAIMC4xODkzMzMA1pXu+0+F1wiEgHAIUIXXCCxDSVEuSVE4NjkwMjQ5LklRX1ZBTFVFX1RSQURFRC4yMy8wMi8yMDE4LlVTRAEAAABJmoQAAgAAAAoyNTUuNTYyNDA5ANqtv/pPhdcIO1cdCFCF1wgqQ0lRLklRMjI2MTU4ODMuSVFfRkxPQVRfUEVSQ0VOVC4wMi8xMS8yMDE5AQAAAEsXWQECAAAACTYxLjg4NDI4MwD3AfP5T4XXCMwckQdQhdcIK0NJUS5JUTExNzAyNzE4MS5JUV9GTE9BVF9QRVJDRU5ULjEzLzAzLzIwMTgBAAAAbbH5BgIAAAAJNTQuMzM5MTEyAJQBrfhPhdcIbYg5B1CF1wgqQ0lRLklRMjI2MTU4ODMuSVFfRkxPQVRfUEVSQ0VOVC4xNC8wOS8yMDE5AQAAAEsXWQECAAAACTYxLjgyODQ3NgBa3PL5T4XXCFJAigdQhdcIK0NJUS5JUTExNzAyNzE4MS5JUV9GTE9BVF9QRVJDRU5ULjI2LzExLzIwMTkBAAAAbbH5BgIAAAAJNTguNjU0ODg4AFB2</t>
  </si>
  <si>
    <t>rfhPhdcIQygvB1CF1wgtQ0lRLklRMjI2MTU4ODMuSVFfVkFMVUVfVFJBREVELjEyLzA4LzIwMTcuVVNEAQAAAEsXWQEDAAAAAAAviw33T4XXCGmAsAZQhdcILENJUS5JUTg2OTAyNDkuSVFfVkFMVUVfVFJBREVELjA2LzA0LzIwMTguVVNEAQAAAEmahAACAAAACTQyLjgwMzkyMwDf1L/6T4XXCPkyhwdQhdcIK0NJUS5JUTIxNjQ2My5JUV9WQUxVRV9UUkFERUQuMTcvMDIvMjAxOS5VU0QBAAAAj00DAAMAAAAAANHl5vpPhdcIcwHyB1CF1wgsQ0lRLklRODY5MDI0OS5JUV9WQUxVRV9UUkFERUQuMjAvMDkvMjAxOC5VU0QBAAAASZqEAAIAAAAKNTMyLjU3MjU3NADf1L/6T4XXCLJKswdQhdcIK0NJUS5JUTIxNzUwMy5JUV9WQUxVRV9UUkFERUQuMDkvMDQvMjAxNy5VU0QBAAAAn1EDAAMAAAAAAAF3E/ZPhdcIstdrBlCF1wgpQ0lRLklRNzgyNzkyNC5JUV9GTE9BVF9QRVJDRU5ULjExLzAyLzIwMTkBAAAA1HF3AAIAAAAJNzkuNjUwOTM4AP5P8/lPhdcIgm1rB1CF1wgpQ0lRLklRODY5MDI0OS5JUV9GTE9BVF9QRVJDRU5ULjI3LzEwLzIwMTkBAAAASZqEAAIAAAAJNzMuNjY5NzY1ANBJZ/dPhdcIz3PcBlCF1wgsQ0lRLklRNzY4NTI0OS5JUV9WQUxVRV9UUkFERUQuMjMvMDUvMjAxOC5VU0QBAAAAgUR1AAIAAAAIMC4wNjU4MjkAPOTu+0+F1wjvBI8IUIXXCCxDSVEuSVE3Njg1MjQ5LklRX1ZBTFVFX1RSQURF</t>
  </si>
  <si>
    <t>RC4wOC8xMS8yMDE3LlVTRAEAAACBRHUAAgAAAAgwLjEzNDY1NACO/472T4XXCDOffAZQhdcILUNJUS5JUTI0OTQ3MzkxLklRX1ZBTFVFX1RSQURFRC4wNy8xMC8yMDE3LlVTRAEAAAC/qnwBAwAAAAAA18IF90+F1wiZa3AGUIXXCChDSVEuSVE4NzkwOTEuSVFfRkxPQVRfUEVSQ0VOVC4xMC8wNC8yMDE4AQAAAPNpDQACAAAACTg2LjYzOTY0NQBAsWz4T4XXCO5DDwdQhdcIK0NJUS5JUTg3OTA5MS5JUV9WQUxVRV9UUkFERUQuMDUvMDgvMjAxOS5VU0QBAAAA82kNAAIAAAAIMC4wMTI5NTUAuoa/+k+F1wgLFcQHUIXXCCNDSVEuSVEyMDg1Mzg1OC4uMDEvMTIvMjAxOS4uLi5VU0QuSAUAAAABAAAACAAAABYoSW52YWxpZCBGb3JtdWxhIE5hbWUpjkE2CVCF1wiOQTYJUIXXCChDSVEuSVEyMTc1MDMuSVFfRkxPQVRfUEVSQ0VOVC4xNS8xMC8yMDE4AQAAAJ9RAwACAAAACTk5LjE1OTMyMQA53Mz5T4XXCB02OwdQhdcIK0NJUS5JUTIxNjQ2My5JUV9WQUxVRV9UUkFERUQuMDQvMDkvMjAxNi5VU0QBAAAAj00DAAMAAAAAAJvIlPVPhdcIEasjBlCF1wgsQ0lRLklRNzY4NTI0OS5JUV9WQUxVRV9UUkFERUQuMTMvMDYvMjAxOC5VU0QBAAAAgUR1AAIAAAAHMC4wODk5OAA85O77T4XXCFGHSAhQhdcILUNJUS5JUTI0OTQ3MzkxLklRX1ZBTFVFX1RSQURFRC4xMS8wMi8yMDE4LlVTRAEAAAC/qnwBAwAAAAAAr+nm/E+F</t>
  </si>
  <si>
    <t>1wiytHMIUIXXCCpDSVEuSVEyMjYxNTg4My5JUV9GTE9BVF9QRVJDRU5ULjEzLzA4LzIwMTkBAAAASxdZAQIAAAAJNjEuODI4NDc2AFrc8vlPhdcI7uCaB1CF1wgqQ0lRLklRMjQ5NDczOTEuSVFfRkxPQVRfUEVSQ0VOVC4xMS8wNS8yMDE5AQAAAL+qfAECAAAACTY0LjkwNzMwOQAq/ND5T4XXCGixVAdQhdcILENJUS5JUTc4Mjc5MjQuSVFfVkFMVUVfVFJBREVELjI2LzA1LzIwMTkuVVNEAQAAANRxdwADAAAAAAD/meb8T4XXCP/hQghQhdcILENJUS5JUTc4Mjc5MjQuSVFfVkFMVUVfVFJBREVELjE1LzA2LzIwMTguVVNEAQAAANRxdwACAAAABzAuMzQ1MDIA8DLg/E+F1wjyZ00IUIXXCC5DSVEuSVExMTcwMjcxODEuSVFfVkFMVUVfVFJBREVELjAzLzA1LzIwMTkuVVNEAQAAAG2x+QYDAAAAAAAtVOj7T4XXCGwUBQhQhdcIKENJUS5JUTIxNzUwMy5JUV9GTE9BVF9QRVJDRU5ULjA4LzEyLzIwMTgBAAAAn1EDAAIAAAAJOTkuMTU5MzIxADnczPlPhdcIhd5HB1CF1wguQ0lRLklRMTE3MDI3MTgxLklRX1ZBTFVFX1RSQURFRC4xMC8wMy8yMDE3LlVTRAEAAABtsfkGAgAAAAg0Ljk1NTE5NgA0ExT2T4XXCDaTQQZQhdcILENJUS5JUTc2ODUyNDkuSVFfVkFMVUVfVFJBREVELjIwLzA1LzIwMTYuVVNEAQAAAIFEdQACAAAABzAuMDA0MTEAD8eN9k+F1whKY4YGUIXXCCxDSVEuSVE3Njg1MjQ5LklRX1ZBTFVFX1RS</t>
  </si>
  <si>
    <t>QURFRC4xMC8wMS8yMDE5LlVTRAEAAACBRHUAAgAAAAgwLjM2NTUxNwDTMe/7T4XXCJ3MjQhQhdcIK0NJUS5JUTg4MjE4Ny5JUV9WQUxVRV9UUkFERUQuMjEvMDQvMjAxOC5VU0QBAAAAC3YNAAMAAAAAAC7J6PtPhdcIjHvnB1CF1wgrQ0lRLklRMjE2NDYzLklRX1ZBTFVFX1RSQURFRC4wOS8wMi8yMDE3LlVTRAEAAACPTQMAAgAAAAgwLjE4Mzk0NACa75T1T4XXCGU0IwZQhdcILENJUS5JUTc4Mjc5MjQuSVFfVkFMVUVfVFJBREVELjE5LzA5LzIwMTguVVNEAQAAANRxdwACAAAACDAuMDk1MDE4AJav5fxPhdcI2hlNCFCF1wgsQ0lRLklRNzgyNzkyNC5JUV9WQUxVRV9UUkFERUQuMjkvMTIvMjAxOC5VU0QBAAAA1HF3AAMAAAAAAMnW5fxPhdcIOFdDCFCF1wgrQ0lRLklRMjE3NTAzLklRX1ZBTFVFX1RSQURFRC4yOC8wMi8yMDE4LlVTRAEAAACfUQMAAgAAAAg3NC45MzQ5NgDCnNj7T4XXCMYOLQhQhdcILENJUS5JUTc2ODUyNDkuSVFfVkFMVUVfVFJBREVELjIxLzA2LzIwMTguVVNEAQAAAIFEdQACAAAACDAuMjAwNzczADzk7vtPhdcI5YOdCFCF1wgpQ0lRLklRODY5MDI0OS5JUV9GTE9BVF9QRVJDRU5ULjE3LzA1LzIwMTgBAAAASZqEAAIAAAAIMjQuOTM2ODcA7NRm90+F1wgInfcGUIXXCC1DSVEuSVEyNDk0NzM5MS5JUV9WQUxVRV9UUkFERUQuMjgvMDQvMjAxOS5VU0QBAAAAv6p8AQMAAAAAAH0g7vtP</t>
  </si>
  <si>
    <t>hdcIP25mCFCF1wgqQ0lRLklRMjI2MTU4ODMuSVFfRkxPQVRfUEVSQ0VOVC4yMi8wNy8yMDE5AQAAAEsXWQECAAAACTYxLjgyODQ3NgBa3PL5T4XXCEduvgdQhdcILENJUS5JUTc4Mjc5MjQuSVFfVkFMVUVfVFJBREVELjA3LzExLzIwMTguVVNEAQAAANRxdwACAAAACDAuNjUxNzI2AJav5fxPhdcIwK9aCFCF1wguQ0lRLklRMTE3MDI3MTgxLklRX1ZBTFVFX1RSQURFRC4xMC8xMS8yMDE4LlVTRAEAAABtsfkGAwAAAAAALC3o+0+F1wibUOkHUIXXCCtDSVEuSVExMTcwMjcxODEuSVFfRkxPQVRfUEVSQ0VOVC4wOC8wMi8yMDE4AQAAAG2x+QYCAAAACTU0LjMzOTExMgCUAa34T4XXCJiLQAdQhdcILENJUS5JUTc4Mjc5MjQuSVFfVkFMVUVfVFJBREVELjE2LzA4LzIwMTkuVVNEAQAAANRxdwACAAAABzAuMjkxMjcA8MHm/E+F1wjqk0IIUIXXCClDSVEuSVE4NjkwMjQ5LklRX0ZMT0FUX1BFUkNFTlQuMTQvMDgvMjAxOAEAAABJmoQAAgAAAAk0NC43MzAxMjgA7NRm90+F1wiewuUGUIXXCCpDSVEuSVEyNDk0NzM5MS5JUV9GTE9BVF9QRVJDRU5ULjE4LzAyLzIwMTkBAAAAv6p8AQIAAAAJNjQuOTA3MzA5ACr80PlPhdcIkAt+B1CF1wgrQ0lRLklRODc5MDkxLklRX1ZBTFVFX1RSQURFRC4wMS8wMi8yMDE5LlVTRAEAAADzaQ0AAgAAAAgwLjAwMDcyNACtX7/6T4XXCK1h/AdQhdcIK0NJUS5JUTIxNjQ2My5JUV9W</t>
  </si>
  <si>
    <t>QUxVRV9UUkFERUQuMTYvMDYvMjAxOS5VU0QBAAAAj00DAAMAAAAAAAIM5/pPhdcIyVzjB1CF1wgrQ0lRLklRMjE3NTAzLklRX1ZBTFVFX1RSQURFRC4yMC8wMy8yMDE4LlVTRAEAAACfUQMAAgAAAAgxNS4xNzUyNwDCnNj7T4XXCGlX0wdQhdcIK0NJUS5JUTIxNzUwMy5JUV9WQUxVRV9UUkFERUQuMjIvMDUvMjAxOS5VU0QBAAAAn1EDAAIAAAAINS44MzE5MjkAvhHZ+0+F1wiO0NEHUIXXCClDSVEuSVE3ODI3OTI0LklRX0ZMT0FUX1BFUkNFTlQuMDkvMDIvMjAxOAEAAADUcXcAAgAAAAk4MC4xNzg1MzUA9wHz+U+F1whVrL0HUIXXCC1DSVEuSVEyMjYxNTg4My5JUV9WQUxVRV9UUkFERUQuMDEvMTEvMjAxOC5VU0QBAAAASxdZAQIAAAAIMC4xMzA0MjkAFkff/E+F1wg6v4oIUIXXCChDSVEuSVEyMTY0NjMuSVFfRkxPQVRfUEVSQ0VOVC4xNy8wOC8yMDE4AQAAAI9NAwACAAAACTg0Ljg5NTQ0NgCNqXn4T4XXCNcJ/AZQhdcIK0NJUS5JUTIxNzUwMy5JUV9WQUxVRV9UUkFERUQuMDYvMDcvMjAxNy5VU0QBAAAAn1EDAAIAAAAINi40NDg0NTUAjZ8T9k+F1wiIt58GUIXXCChDSVEuSVEyMTc1MDMuSVFfRkxPQVRfUEVSQ0VOVC4yNC8wNC8yMDE4AQAAAJ9RAwACAAAACTk5LjI5OTI5OQARjsz5T4XXCORXbAdQhdcIK0NJUS5JUTIxNjQ2My5JUV9WQUxVRV9UUkFERUQuMDkvMDkvMjAxOS5VU0QBAAAAj00DAAIA</t>
  </si>
  <si>
    <t>AAAINC4yMzI0NzUAHzPn+k+F1wiNVDEIUIXXCC5DSVEuSVExMTcwMjcxODEuSVFfVkFMVUVfVFJBREVELjA2LzAyLzIwMTguVVNEAQAAAG2x+QYCAAAACTQ3LjIxMTEyNQDkX9n7T4XXCEPf+AdQhdcIKENJUS5JUTg4MjE4Ny5JUV9GTE9BVF9QRVJDRU5ULjEyLzAxLzIwMTkBAAAAC3YNAAIAAAAJNjMuMzYxNDI4AGc0efhPhdcIhvxCB1CF1wgrQ0lRLklRMTE3MDI3MTgxLklRX0ZMT0FUX1BFUkNFTlQuMTYvMDcvMjAxOQEAAABtsfkGAgAAAAk1OC42NTQ4ODgAUHat+E+F1whO0UQHUIXXCCtDSVEuSVE4NzkwOTEuSVFfVkFMVUVfVFJBREVELjIxLzA5LzIwMTYuVVNEAQAAAPNpDQACAAAACDAuMDAzOTM1ANqLlfVPhdcIZKUlBlCF1wgpQ0lRLklRNzY4NTI0OS5JUV9GTE9BVF9QRVJDRU5ULjIzLzA5LzIwMTkBAAAAgUR1AAIAAAAJODMuMzk3NzUyACFnzPlPhdcIRO9lB1CF1wgtQ0lRLklRMjQ5NDczOTEuSVFfVkFMVUVfVFJBREVELjEzLzA4LzIwMTYuVVNEAQAAAL+qfAEDAAAAAACgdQX3T4XXCM5fkQZQhdcIK0NJUS5JUTIxNzUwMy5JUV9WQUxVRV9UUkFERUQuMTAvMDkvMjAxNy5VU0QBAAAAn1EDAAMAAAAAAI2fE/ZPhdcIVeuZBlCF1wgsQ0lRLklRNzgyNzkyNC5JUV9WQUxVRV9UUkFERUQuMDEvMDEvMjAxOS5VU0QBAAAA1HF3AAMAAAAAAMnW5fxPhdcINN6FCFCF1wgmQ0lRLklRMjczNDIuSVFf</t>
  </si>
  <si>
    <t>VEVWLjAxLzEyLzIwMTkuLi4uVVNELkgBAAAAzmoAAAIAAAAJNTMuNTA4Nzc4AQYAAAAFAAAAATEBAAAACjE5ODcwNDMzMTIDAAAAAzE2MAIAAAAGMTAwMDYwBAAAAAEwBwAAAAkxMi8xLzIwMTkU7IDyT4XXCBdcdAlQhdcIKkNJUS5JUTI0OTQ3MzkxLklRX0ZMT0FUX1BFUkNFTlQuMDYvMDMvMjAxOQEAAAC/qnwBAgAAAAk2NC45MDczMDkAKvzQ+U+F1whhz2EHUIXXCC5DSVEuSVExMTcwMjcxODEuSVFfVkFMVUVfVFJBREVELjI1LzAyLzIwMTcuVVNEAQAAAG2x+QYDAAAAAAA0ExT2T4XXCF7qRgZQhdcIKENJUS5JUTIxNzUwMy5JUV9GTE9BVF9QRVJDRU5ULjE5LzA2LzIwMTgBAAAAn1EDAAIAAAAJOTkuMjk5Mjk5ACi1zPlPhdcIYq1WB1CF1wgoQ0lRLklRODgyMTg3LklRX0ZMT0FUX1BFUkNFTlQuMDEvMDUvMjAxOQEAAAALdg0AAgAAAAk2My40ODczMzMAZzR5+E+F1wgY4yEHUIXXCClDSVEuSVE3Njg1MjQ5LklRX0ZMT0FUX1BFUkNFTlQuMTkvMTEvMjAxOQEAAACBRHUAAgAAAAk4My41MzY3MzMAIWfM+U+F1wgFF0kHUIXXCC1DSVEuSVEyMjYxNTg4My5JUV9WQUxVRV9UUkFERUQuMTYvMDMvMjAxNy5VU0QBAAAASxdZAQIAAAAIMC4yNTExNzEA/zwN90+F1wg6DbkGUIXXCCtDSVEuSVEyMTc1MDMuSVFfVkFMVUVfVFJBREVELjIyLzA4LzIwMTkuVVNEAQAAAJ9RAwACAAAACDIuNzY2MTcxANM42ftP</t>
  </si>
  <si>
    <t>hdcIyvzqB1CF1wgsQ0lRLklRNzgyNzkyNC5JUV9WQUxVRV9UUkFERUQuMjAvMDUvMjAxOS5VU0QBAAAA1HF3AAIAAAAIMC4xMjM4ODkA/5nm/E+F1wi/+JQIUIXXCC5DSVEuSVExMTcwMjcxODEuSVFfVkFMVUVfVFJBREVELjE5LzAzLzIwMTcuVVNEAQAAAG2x+QYDAAAAAAA0ExT2T4XXCMFDZwZQhdcILkNJUS5JUTExNzAyNzE4MS5JUV9WQUxVRV9UUkFERUQuMzEvMDcvMjAxOC5VU0QBAAAAbbH5BgIAAAAINy41NzMwMDcA7q7Z+0+F1wj5SdAHUIXXCCxDSVEuSVE3ODI3OTI0LklRX1ZBTFVFX1RSQURFRC4yOS8wMy8yMDE5LlVTRAEAAADUcXcAAgAAAAgwLjE3MzgxMwDJ1uX8T4XXCHYflQhQhdcIKENJUS5JUTIxNjQ2My5JUV9GTE9BVF9QRVJDRU5ULjIwLzA2LzIwMTkBAAAAj00DAAIAAAAJNjYuMDI5NjI5AKA7bPhPhdcIxFwDB1CF1wgtQ0lRLklRMjQ5NDczOTEuSVFfVkFMVUVfVFJBREVELjI1LzA1LzIwMTcuVVNEAQAAAL+qfAECAAAABjAuNzM5OADNmwX3T4XXCPiqpQZQhdcIKENJUS5JUTg3OTA5MS5JUV9GTE9BVF9QRVJDRU5ULjMwLzEyLzIwMTcBAAAA82kNAAIAAAAJODMuODA5OTQ2AFeKbPhPhdcITXcJB1CF1wgoQ0lRLklRMjE3NTAzLklRX0ZMT0FUX1BFUkNFTlQuMjAvMTAvMjAxOAEAAACfUQMAAgAAAAk5OS4xNTkzMjEAOdzM+U+F1wj9CWwHUIXXCCxDSVEuSVE3Njg1MjQ5LklRX1ZB</t>
  </si>
  <si>
    <t>TFVFX1RSQURFRC4xOS8wOC8yMDE4LlVTRAEAAACBRHUAAwAAAAAA8Arv+0+F1whJflUIUIXXCCpDSVEuSVEyNDk0NzM5MS5JUV9GTE9BVF9QRVJDRU5ULjIwLzAxLzIwMTgBAAAAv6p8AQIAAAAJNjQuNzgyNjgyAC6x9PlPhdcIO2t/B1CF1wgsQ0lRLklRODY5MDI0OS5JUV9WQUxVRV9UUkFERUQuMjgvMDgvMjAxOC5VU0QBAAAASZqEAAIAAAAKMzk4Ljk1NjA0NwDf1L/6T4XXCOO9hgdQhdcIK0NJUS5JUTg4MjE4Ny5JUV9WQUxVRV9UUkFERUQuMTEvMDkvMjAxNy5VU0QBAAAAC3YNAAIAAAAIOC40NzYxMTcA5SwR9k+F1wgGN2QGUIXXCC1DSVEuSVEyMjYxNTg4My5JUV9WQUxVRV9UUkFERUQuMjQvMDUvMjAxOC5VU0QBAAAASxdZAQIAAAAHMC4zMTA0MwDpH9/8T4XXCCKmXghQhdcILkNJUS5JUTExNzAyNzE4MS5JUV9WQUxVRV9UUkFERUQuMjUvMDcvMjAxNi5VU0QBAAAAbbH5BgIAAAAJMTUuMjEwNjIzAHjGE/ZPhdcIkZBVBlCF1wgsQ0lRLklRNzgyNzkyNC5JUV9WQUxVRV9UUkFERUQuMjkvMDQvMjAxNi5VU0QBAAAA1HF3AAIAAAAIMC4wODY1MTcANLIN90+F1wiDP9kGUIXXCC1DSVEuSVEyNDk0NzM5MS5JUV9WQUxVRV9UUkFERUQuMjkvMTEvMjAxNi5VU0QBAAAAv6p8AQIAAAAIMC41NjY3NTkAoHUF90+F1wizoLQGUIXXCClDSVEuSVE4NjkwMjQ5LklRX0ZMT0FUX1BFUkNFTlQuMTIvMDkvMjAx</t>
  </si>
  <si>
    <t>OQEAAABJmoQAAgAAAAk3Mi4yNzg2MzEA0Eln90+F1wg5jMcGUIXXCC1DSVEuSVEyNDk0NzM5MS5JUV9WQUxVRV9UUkFERUQuMDcvMDYvMjAxOS5VU0QBAAAAv6p8AQIAAAAIMC4zNjM4NzcAfSDu+0+F1wj1DIIIUIXXCCtDSVEuSVE4ODIxODcuSVFfVkFMVUVfVFJBREVELjI3LzA4LzIwMTcuVVNEAQAAAAt2DQADAAAAAADlLBH2T4XXCNi9SAZQhdcIKUNJUS5JUTc2ODUyNDkuSVFfRkxPQVRfUEVSQ0VOVC4xMC8xMC8yMDE4AQAAAIFEdQACAAAACTgzLjMzOTIzOQAml9H5T4XXCAdqdgdQhdcIKENJUS5JUTIxNzUwMy5JUV9GTE9BVF9QRVJDRU5ULjAzLzA0LzIwMTgBAAAAn1EDAAIAAAAJOTkuMjk5Mjk5ABGOzPlPhdcIyHhlB1CF1wgsQ0lRLklRNzY4NTI0OS5JUV9WQUxVRV9UUkFERUQuMTUvMDMvMjAxOS5VU0QBAAAAgUR1AAIAAAAIMC4zMDY4MTkA4Fjv+0+F1wiImZwIUIXXCCtDSVEuSVEyMTc1MDMuSVFfVkFMVUVfVFJBREVELjE2LzA3LzIwMTguVVNEAQAAAJ9RAwACAAAACTEyLjk0MDM0OADaw9j7T4XXCCgzCQhQhdcIK0NJUS5JUTg4MjE4Ny5JUV9WQUxVRV9UUkFERUQuMTUvMDMvMjAxNy5VU0QBAAAAC3YNAAIAAAAIMS44NDI2MTkA3AUR9k+F1wgnTD0GUIXXCCtDSVEuSVE4NzkwOTEuSVFfVkFMVUVfVFJBREVELjExLzA1LzIwMTYuVVNEAQAAAPNpDQACAAAACDAuMDA5ODczANJklfVPhdcI</t>
  </si>
  <si>
    <t>Ghw4BlCF1wgrQ0lRLklRMjE3NTAzLklRX1ZBTFVFX1RSQURFRC4yNi8xMS8yMDE3LlVTRAEAAACfUQMAAwAAAAAAjZ8T9k+F1wgWyWgGUIXXCC1DSVEuSVEyNDk0NzM5MS5JUV9WQUxVRV9UUkFERUQuMjUvMDIvMjAxNy5VU0QBAAAAv6p8AQMAAAAAAM2bBfdPhdcIVg2BBlCF1wgsQ0lRLklRNzY4NTI0OS5JUV9WQUxVRV9UUkFERUQuMjUvMDYvMjAxNy5VU0QBAAAAgUR1AAMAAAAAADyxjvZPhdcIRTWcBlCF1wgqQ0lRLklRMjI2MTU4ODMuSVFfRkxPQVRfUEVSQ0VOVC4yMS8wNi8yMDE5AQAAAEsXWQECAAAACDYxLjU2MzYxABTg3/pPhdcIXvSkB1CF1wgsQ0lRLklRODY5MDI0OS5JUV9WQUxVRV9UUkFERUQuMTkvMDUvMjAxOC5VU0QBAAAASZqEAAMAAAAAAN/Uv/pPhdcIkwPDB1CF1wgsQ0lRLklRODY5MDI0OS5JUV9WQUxVRV9UUkFERUQuMTUvMDcvMjAxOS5VU0QBAAAASZqEAAIAAAAKNjYxLjUxNjg1MgDPQ9/6T4XXCN5VwQdQhdcIKUNJUS5JUTc4Mjc5MjQuSVFfRkxPQVRfUEVSQ0VOVC4xMS8xMC8yMDE4AQAAANRxdwACAAAACTc5LjY4Nzk5OQD+T/P5T4XXCO/BvAdQhdcIKkNJUS5JUTIyNjE1ODgzLklRX0ZMT0FUX1BFUkNFTlQuMDgvMDcvMjAxOQEAAABLF1kBAgAAAAk2MS44Mjg0NzYAFODf+k+F1whYlb4HUIXXCCtDSVEuSVE4ODIxODcuSVFfVkFMVUVfVFJBREVELjI1LzEwLzIwMTkuVVNE</t>
  </si>
  <si>
    <t>AQAAAAt2DQACAAAACDAuMTE4NjY5AEYj5vpPhdcIvqblB1CF1wgrQ0lRLklRMjE2NDYzLklRX1ZBTFVFX1RSQURFRC4xNC8wNS8yMDE2LlVTRAEAAACPTQMAAwAAAAAAP6OU9U+F1wj4IkgGUIXXCCpDSVEuSVEyMjYxNTg4My5JUV9GTE9BVF9QRVJDRU5ULjE2LzA2LzIwMTgBAAAASxdZAQIAAAAJNjIuMzYyOTg3AAi53/pPhdcI1j+TB1CF1wgtQ0lRLklRMjQ5NDczOTEuSVFfVkFMVUVfVFJBREVELjA0LzA4LzIwMTguVVNEAQAAAL+qfAEDAAAAAADBEOf8T4XXCHuukghQhdcILUNJUS5JUTIyNjE1ODgzLklRX1ZBTFVFX1RSQURFRC4zMC8wNC8yMDE3LlVTRAEAAABLF1kBAwAAAAAAHWQN90+F1wg6Cc0GUIXXCCtDSVEuSVE4ODIxODcuSVFfVkFMVUVfVFJBREVELjE1LzExLzIwMTcuVVNEAQAAAAt2DQACAAAACDMuNTQzOTQyAOUsEfZPhdcIw5dRBlCF1wgsQ0lRLklRNzgyNzkyNC5JUV9WQUxVRV9UUkFERUQuMDQvMDYvMjAxNi5VU0QBAAAA1HF3AAMAAAAAADSyDfdPhdcInHq9BlCF1wgsQ0lRLklRNzY4NTI0OS5JUV9WQUxVRV9UUkFERUQuMTAvMDUvMjAxNi5VU0QBAAAAgUR1AAIAAAAIMC4wMDIxNDMAD8eN9k+F1wgz1HYGUIXXCC1DSVEuSVEyMjYxNTg4My5JUV9WQUxVRV9UUkFERUQuMDEvMDYvMjAxNi5VU0QBAAAASxdZAQIAAAAIMC4xMzc0NTIAVRFm90+F1wiV97kGUIXXCCdDSVEuSVEzNTUz</t>
  </si>
  <si>
    <t>NjEuSVFfVEVWLjAxLzEyLzIwMTkuLi4uVVNELkgBAAAAIWwFAAIAAAAMMzg1NDMuNDA1NzcyAQYAAAAFAAAAATEBAAAACjE5OTM0MDg5MjYDAAAAAzE2MAIAAAAGMTAwMDYwBAAAAAEwBwAAAAkxMi8xLzIwMTkU7IDyT4XXCPg0dAlQhdcIKkNJUS5JUTI0OTQ3MzkxLklRX0ZMT0FUX1BFUkNFTlQuMjgvMDEvMjAxOAEAAAC/qnwBAgAAAAk2NC43ODI2ODIALrH0+U+F1wjgNXMHUIXXCCxDSVEuSVE3ODI3OTI0LklRX1ZBTFVFX1RSQURFRC4yMC8wMS8yMDE3LlVTRAEAAADUcXcAAgAAAAgwLjA0NTYzNgCEAQ73T4XXCKirrgZQhdcIK0NJUS5JUTIxNzUwMy5JUV9WQUxVRV9UUkFERUQuMTMvMTIvMjAxNy5VU0QBAAAAn1EDAAIAAAAJMzIuNjU0NDc3ACSn7/tPhdcIUkccCFCF1wgrQ0lRLklRMjE2NDYzLklRX1ZBTFVFX1RSQURFRC4zMS8wNS8yMDE3LlVTRAEAAACPTQMAAgAAAAgwLjMwNjQyOQCrFpX1T4XXCIUtJwZQhdcIK0NJUS5JUTg4MjE4Ny5JUV9WQUxVRV9UUkFERUQuMTkvMDYvMjAxNi5VU0QBAAAAC3YNAAMAAAAAANDeEPZPhdcIJPhSBlCF1wguQ0lRLklRMTE3MDI3MTgxLklRX1ZBTFVFX1RSQURFRC4yMS8wMy8yMDE4LlVTRAEAAABtsfkGAgAAAAk2Ni42Mjk1MTMAMIfZ+0+F1whVnAYIUIXXCCtDSVEuSVEyMTc1MDMuSVFfVkFMVUVfVFJBREVELjI2LzAxLzIwMTcuVVNEAQAAAJ9RAwACAAAA</t>
  </si>
  <si>
    <t>CDEyLjA0MzI1AAF3E/ZPhdcIQ6N6BlCF1wgoQ0lRLklRMjE2NDYzLklRX0ZMT0FUX1BFUkNFTlQuMTYvMTIvMjAxNwEAAACPTQMAAgAAAAk3OS4zMDA2NzcAtYN5+E+F1wipRSEHUIXXCC1DSVEuSVEyNDk0NzM5MS5JUV9WQUxVRV9UUkFERUQuMDcvMDQvMjAxNi5VU0QBAAAAv6p8AQIAAAAIMS4xMTQ4NzcA2k4F90+F1wg9ptYGUIXXCCtDSVEuSVE4NzkwOTEuSVFfVkFMVUVfVFJBREVELjE4LzA3LzIwMTkuVVNEAQAAAPNpDQACAAAACDAuMDAwMjMyALqGv/pPhdcI2WgMCFCF1wgtQ0lRLklRMjQ5NDczOTEuSVFfVkFMVUVfVFJBREVELjE1LzA1LzIwMTYuVVNEAQAAAL+qfAEDAAAAAADaTgX3T4XXCLaL0AZQhdcIK0NJUS5JUTIxNzUwMy5JUV9WQUxVRV9UUkFERUQuMTYvMTEvMjAxOC5VU0QBAAAAn1EDAAIAAAAJMTIuMDg4MzM4AMXq2PtPhdcIVGXfB1CF1wguQ0lRLklRMTE3MDI3MTgxLklRX1ZBTFVFX1RSQURFRC4yNS8wNS8yMDE5LlVTRAEAAABtsfkGAwAAAAAACHvo+0+F1wh3OM8HUIXXCC1DSVEuSVE5MzczMjUuSVFfTUFSS0VUQ0FQLjAxLzEyLzIwMTkuLi4uVVNELkgBAAAAbU0OAAIAAAAHNS4wNDQxMwEGAAAABQAAAAExAQAAAAoxOTg2NTczNTQ4AwAAAAMxNjACAAAABjEwMDA1NAQAAAABMAcAAAAJMTIvMS8yMDE5NxOB8k+F1wgfr3sJUIXXCC5DSVEuSVExMTcwMjcxODEuSVFfVkFMVUVf</t>
  </si>
  <si>
    <t>VFJBREVELjEzLzExLzIwMTkuVVNEAQAAAG2x+QYCAAAACTE0LjEwNTk5MwAyouj7T4XXCFpCJwhQhdcIK0NJUS5JUTg3OTA5MS5JUV9WQUxVRV9UUkFERUQuMjMvMTIvMjAxOC5VU0QBAAAA82kNAAMAAAAAAK1fv/pPhdcIKCLHB1CF1wgpQ0lRLklRNzgyNzkyNC5JUV9GTE9BVF9QRVJDRU5ULjEwLzA0LzIwMTgBAAAA1HF3AAIAAAAJNzkuNjE3ODI5AP4o8/lPhdcI7paYB1CF1wgsQ0lRLklRNzgyNzkyNC5JUV9WQUxVRV9UUkFERUQuMzEvMDEvMjAxOS5VU0QBAAAA1HF3AAMAAAAAAMnW5fxPhdcI0YikCFCF1wgrQ0lRLklRODgyMTg3LklRX1ZBTFVFX1RSQURFRC4wMi8xMC8yMDE5LlVTRAEAAAALdg0AAgAAAAgwLjMwMTk0MwBGI+b6T4XXCDfW8wdQhdcILUNJUS5JUTI0OTQ3MzkxLklRX1ZBTFVFX1RSQURFRC4xMS8wNC8yMDE3LlVTRAEAAAC/qnwBAgAAAAgxLjcxMjMwNwDNmwX3T4XXCHQ9mAZQhdcIKkNJUS5JUTIyNjE1ODgzLklRX0ZMT0FUX1BFUkNFTlQuMjgvMDQvMjAxOQEAAABLF1kBAgAAAAg2MS41NjM2MQAU4N/6T4XXCO/fkQdQhdcIK0NJUS5JUTg4MjE4Ny5JUV9WQUxVRV9UUkFERUQuMDgvMDQvMjAxOS5VU0QBAAAAC3YNAAIAAAAIMC42OTI0MDQAcj7p+0+F1wiDLwIIUIXXCCtDSVEuSVEyMTY0NjMuSVFfVkFMVUVfVFJBREVELjI3LzExLzIwMTkuVVNEAQAAAI9NAwACAAAACDAuMzE2</t>
  </si>
  <si>
    <t>ODk5AB8z5/pPhdcImOfiB1CF1whEQ0lRLklRNzY4NTI0OS5JUV9DVVNUT01fQkVUQS4xOC8xMi8yMDE1LjE4LzEyLzIwMTcuVy5JUTI2Njg2MjIuVVNELkgBAAAAgUR1AAIAAAASLTAuMzgyMzI2Njg5NTc0MzQ2AGfqZfdPhdcIQd/OBlCF1wgrQ0lRLklRMTE3MDI3MTgxLklRX0ZMT0FUX1BFUkNFTlQuMjYvMDIvMjAxOAEAAABtsfkGAgAAAAk1NC4zMzkxMTIAlAGt+E+F1wglSzEHUIXXCCxDSVEuSVE3ODI3OTI0LklRX1ZBTFVFX1RSQURFRC4xMy8wMy8yMDE4LlVTRAEAAADUcXcAAgAAAAgwLjMxNDI5NQCPCuD8T4XXCC20aghQhdcIK0NJUS5JUTIxNzUwMy5JUV9WQUxVRV9UUkFERUQuMTMvMDMvMjAxOS5VU0QBAAAAn1EDAAIAAAAINS4wMzk5MjEAvhHZ+0+F1wjxSAgIUIXXCCxDSVEuSVE3Njg1MjQ5LklRX1ZBTFVFX1RSQURFRC4yOC8xMi8yMDE3LlVTRAEAAACBRHUAAgAAAAgwLjE1OTkyMgDWle77T4XXCHmncAhQhdcIK0NJUS5JUTExNzAyNzE4MS5JUV9GTE9BVF9QRVJDRU5ULjA2LzA5LzIwMTkBAAAAbbH5BgIAAAAJNTguNjU0ODg4AFB2rfhPhdcIs7M3B1CF1wguQ0lRLklRMTE3MDI3MTgxLklRX1ZBTFVFX1RSQURFRC4wNi8wNy8yMDE5LlVTRAEAAABtsfkGAwAAAAAACHvo+0+F1wh1tycIUIXXCClDSVEuSVE3ODI3OTI0LklRX0ZMT0FUX1BFUkNFTlQuMTcvMDYvMjAxOQEAAADUcXcAAgAA</t>
  </si>
  <si>
    <t>AAk3OS41NzYwMDMAhIj0+U+F1wjOM6IHUIXXCCxDSVEuSVE1ODc1NjY3NDcuSVFfVE9UQUxfUkVWLkZZMjAxOC4uLi5VU0QuSAEAAACbjgUjAwAAAAAAY9aB8k+F1whAQncJUIXXCD1DSVEuSVE3ODI3OTI0LklRX0JVU0lORVNTX0RFU0NSSVBUSU9OLi4wMS8xMi8yMDE5LkxGUi5GLlVTRC5IAQAAANRxdwADAAAAlAZDeWJlckxpbmsgQ29ycC4gb3BlcmF0ZXMgYXMgYSBtdWx0aW1lZGlhIHNvZnR3YXJlIGFuZCBBSSBmYWNpYWwgcmVjb2duaXRpb24gdGVjaG5vbG9neSBjb21wYW55IGluIFRhaXdhbiBhbmQgaW50ZXJuYXRpb25hbGx5LiBJdCBvZmZlcnMgc29mdHdhcmUgZm9yIHZpZGVvIGFuZCBwaG90byBlZGl0aW5nLCBtdWx0aW1lZGlhIHBsYXliYWNrLCBmaWxlIGNvbnZlcnNpb24sIG9ubGluZSBjaGF0LCBhbmQgbW9iaWxlOyB2aWRlbyBlZGl0aW5nIHNvZnR3YXJlIGFuZCBwbHVnLWlucyBmb3IgY3JlYXRpdmUgY29udHJvbDsgbW92aWUgYW5kIG1lZGlhIHBsYXllcnMgZm9yIGhvbWUgdGhlYXRlcnMsIG9ubGluZSBzdHJlYW1pbmcsIGFuZCBWUjsgYW5kIHNvZnR3YXJlIHNvbHV0aW9ucyBmb3IgZGVza3RvcCByZWNvcmRpbmcsIFdlYmNhbSBjYXB0dXJlLCBhbmQgbGl2ZXN0cmVhbWluZy4gVGhlIGNvbXBhbnkgYWxzbyBwcm92aWRlcyBtdWx0aW1lZGlhIHNvZnR3YXJlIGZvciB0aGUgd2hv</t>
  </si>
  <si>
    <t>bGUgZmFtaWx5OyBzb2x1dGlvbnMgZm9yIGJ1cm5pbmcsIGJhY2t1cCwgYW5kIG1lZGlhIGNvbnZlcnNpb24gbmVlZHM7IG9ubGluZSBtZWV0aW5ncywgcHJlc2VudGF0aW9ucyBhbmQgYnVzaW5lc3MgY2hhdCB0b29scyBmb3IgY29tbXVuaWNhdGlvbjsgYW5kIGFwcHMgZm9yIHZpZGVvIGFuZCBwaG90byBlZGl0aW5nLCBidXNpbmVzcywgYW5kIGNoYXQuIEN5YmVyTGluayBDb3JwLiB3YXMgZm91bmRlZCBpbiAxOTk2IGFuZCBpcyBoZWFkcXVhcnRlcmVkIGluIE5ldyBUYWlwZWkgQ2l0eSwgVGFpd2FuLgAk9976T4XXCIqxngdQhdcILkNJUS5JUTExNzAyNzE4MS5JUV9WQUxVRV9UUkFERUQuMDIvMDQvMjAxOS5VU0QBAAAAbbH5BgIAAAAJNzMuMjMyOTI2AC1U6PtPhdcITQs4CFCF1wgrQ0lRLklRODc5MDkxLklRX1ZBTFVFX1RSQURFRC4yNi8xMi8yMDE1LlVTRAEAAADzaQ0AAwAAAAAAvD2V9U+F1wiotx0GUIXXCChDSVEuSVE4NzkwOTEuSVFfRkxPQVRfUEVSQ0VOVC4xNC8xMC8yMDE5AQAAAPNpDQACAAAACTg1LjI0MjI2MgBvJm34T4XXCPlHDQdQhdcIKUNJUS5JUTc4Mjc5MjQuSVFfRkxPQVRfUEVSQ0VOVC4yNy8wNy8yMDE4AQAAANRxdwACAAAACTc5LjY2MTE0MgD+KPP5T4XXCA8QvQdQhdcILUNJUS5JUTI0OTQ3MzkxLklRX1ZBTFVFX1RSQURFRC4zMC8xMC8yMDE5LlVTRAEAAAC/qnwBAgAA</t>
  </si>
  <si>
    <t>AAgwLjExNzA3MQDWle77T4XXCNH7PwhQhdcILkNJUS5JUTExNzAyNzE4MS5JUV9WQUxVRV9UUkFERUQuMTEvMDIvMjAxOS5VU0QBAAAAbbH5BgIAAAAJMjAuNDM5NTMxAC1U6PtPhdcIMRYXCFCF1wgrQ0lRLklRMjE3NTAzLklRX1ZBTFVFX1RSQURFRC4zMS8wNS8yMDE5LlVTRAEAAACfUQMAAgAAAAkxNS41OTI1NDMAvhHZ+0+F1wg6VToIUIXXCCpDSVEuSVEyMjYxNTg4My5JUV9GTE9BVF9QRVJDRU5ULjIxLzA1LzIwMTgBAAAASxdZAQIAAAAJNjIuMzYyOTg3AAmS3/pPhdcI13OEB1CF1wgtQ0lRLklRMjI2MTU4ODMuSVFfVkFMVUVfVFJBREVELjI5LzEyLzIwMTUuVVNEAQAAAEsXWQECAAAABjAuMzYxOQBn6mX3T4XXCMIl3AZQhdcILENJUS5JUTc4Mjc5MjQuSVFfVkFMVUVfVFJBREVELjIzLzAxLzIwMTYuVVNEAQAAANRxdwADAAAAAAA0sg33T4XXCKBWxAZQhdcIKENJUS5JUTIxNjQ2My5JUV9GTE9BVF9QRVJDRU5ULjMxLzAxLzIwMTgBAAAAj00DAAIAAAAJODIuMDk0NjE3ALWDefhPhdcIQd4sB1CF1wgrQ0lRLklRMjE2NDYzLklRX1ZBTFVFX1RSQURFRC4xOC8wNy8yMDE3LlVTRAEAAACPTQMAAgAAAAgwLjExMTE5MwCrFpX1T4XXCHEGJwZQhdcIKUNJUS5JUTc2ODUyNDkuSVFfRkxPQVRfUEVSQ0VOVC4yNS8xMC8yMDE4AQAAAIFEdQACAAAACTgzLjMzOTIzOQAml9H5T4XXCNLoewdQhdcIK0NJ</t>
  </si>
  <si>
    <t>US5JUTIxNzUwMy5JUV9WQUxVRV9UUkFERUQuMjAvMDUvMjAxOC5VU0QBAAAAn1EDAAMAAAAAAMKc2PtPhdcIjFwbCFCF1wgoQ0lRLklRODc5MDkxLklRX0ZMT0FUX1BFUkNFTlQuMzAvMDkvMjAxOQEAAADzaQ0AAgAAAAk4NS4yNDIyNjIAav9s+E+F1wj5Rw0HUIXXCC1DSVEuSVEyNDk0NzM5MS5JUV9WQUxVRV9UUkFERUQuMDEvMDQvMjAxOC5VU0QBAAAAv6p8AQMAAAAAAK/p5vxPhdcIRrqDCFCF1wgsQ0lRLklRNzgyNzkyNC5JUV9WQUxVRV9UUkFERUQuMTkvMDYvMjAxOS5VU0QBAAAA1HF3AAIAAAAIMC4wNzU5NTMA/5nm/E+F1wj/4UIIUIXXCCtDSVEuSVE4ODIxODcuSVFfVkFMVUVfVFJBREVELjMxLzAzLzIwMTYuVVNEAQAAAAt2DQACAAAACDAuODU3MzI3ANDeEPZPhdcIBrRgBlCF1wgrQ0lRLklRMTE3MDI3MTgxLklRX0ZMT0FUX1BFUkNFTlQuMjEvMTAvMjAxOAEAAABtsfkGAgAAAAk1Ni4xMzc2NzUAWSet+E+F1wiUlEUHUIXXCCtDSVEuSVE4NzkwOTEuSVFfVkFMVUVfVFJBREVELjA3LzA0LzIwMTcuVVNEAQAAAPNpDQACAAAACDAuMDA4NzAyAAMbHPVPhdcIRFEyBlCF1wgrQ0lRLklRMTE3MDI3MTgxLklRX0ZMT0FUX1BFUkNFTlQuMTIvMDIvMjAxOAEAAABtsfkGAgAAAAk1NC4zMzkxMTIAlAGt+E+F1wiYi0AHUIXXCCtDSVEuSVE4NzkwOTEuSVFfVkFMVUVfVFJBREVELjAyLzEwLzIwMTku</t>
  </si>
  <si>
    <t>VVNEAQAAAPNpDQACAAAACDAuMDAzMjE0ANqtv/pPhdcI8u3DB1CF1wgsQ0lRLklRNzY4NTI0OS5JUV9WQUxVRV9UUkFERUQuMjUvMDMvMjAxNi5VU0QBAAAAgUR1AAMAAAAAACGgjfZPhdcICiyXBlCF1wgtQ0lRLklRMjQ5NDczOTEuSVFfVkFMVUVfVFJBREVELjI3LzA3LzIwMTYuVVNEAQAAAL+qfAECAAAACDEuNjM0MDI5ANpOBfdPhdcIaLymBlCF1wgqQ0lRLklRMjQ5NDczOTEuSVFfRkxPQVRfUEVSQ0VOVC4yOC8wMi8yMDE5AQAAAL+qfAECAAAACTY0LjkwNzMwOQAq/ND5T4XXCJfYVAdQhdcILkNJUS5JUTExNzAyNzE4MS5JUV9WQUxVRV9UUkFERUQuMTUvMTEvMjAxNy5VU0QBAAAAbbH5BgIAAAAJMTYuMTA2Nzk0AL+3EPZPhdcI0ahABlCF1wgsQ0lRLklRNzY4NTI0OS5JUV9WQUxVRV9UUkFERUQuMTMvMDMvMjAxNi5VU0QBAAAAgUR1AAMAAAAAACGgjfZPhdcIOPt2BlCF1wgtQ0lRLklRMjQ5NDczOTEuSVFfVkFMVUVfVFJBREVELjIzLzEyLzIwMTguVVNEAQAAAL+qfAEDAAAAAABMNuf8T4XXCL1aSghQhdcILkNJUS5JUTExNzAyNzE4MS5JUV9WQUxVRV9UUkFERUQuMTUvMDgvMjAxOS5VU0QBAAAAbbH5BgIAAAAJMjkuMjY4MDE4AAh76PtPhdcIaRHPB1CF1wgpQ0lRLklRODY5MDI0OS5JUV9GTE9BVF9QRVJDRU5ULjI4LzA1LzIwMTgBAAAASZqEAAIAAAAIMjQuOTM2ODcA7NRm90+F1wjBhAwH</t>
  </si>
  <si>
    <t>UIXXCCpDSVEuSVEyMjYxNTg4My5JUV9GTE9BVF9QRVJDRU5ULjEyLzExLzIwMTgBAAAASxdZAQIAAAAJNjIuNTkxODA3AAi53/pPhdcIc2ecB1CF1wgtQ0lRLklRMjQ5NDczOTEuSVFfVkFMVUVfVFJBREVELjEzLzExLzIwMTguVVNEAQAAAL+qfAECAAAACDAuNTUwMzExAEw25/xPhdcIey2hCFCF1wgpQ0lRLklRODY5MDI0OS5JUV9GTE9BVF9QRVJDRU5ULjAxLzA0LzIwMTkBAAAASZqEAAIAAAAJNzEuMzY1NDU0AMciZ/dPhdcIl0/IBlCF1wgqQ0lRLklRMjI2MTU4ODMuSVFfRkxPQVRfUEVSQ0VOVC4wMS8wNC8yMDE5AQAAAEsXWQECAAAACDYxLjU2MzYxABTg3/pPhdcIkKKvB1CF1wgrQ0lRLklRMjE2NDYzLklRX1ZBTFVFX1RSQURFRC4wNi8wNy8yMDE2LlVTRAEAAACPTQMAAgAAAAgwLjMyMjk1MQA/o5T1T4XXCD0pOwZQhdcIKUNJUS5JUTg2OTAyNDkuSVFfRkxPQVRfUEVSQ0VOVC4wNC8wNS8yMDE5AQAAAEmahAACAAAACTcxLjM2NTQ1NADHImf3T4XXCCvw/gZQhdcIK0NJUS5JUTExNzAyNzE4MS5JUV9GTE9BVF9QRVJDRU5ULjAyLzEyLzIwMTgBAAAAbbH5BgIAAAAJNTYuMTM3Njc1AFknrfhPhdcIWp44B1CF1wgrQ0lRLklRODgyMTg3LklRX1ZBTFVFX1RSQURFRC4yMy8wOC8yMDE2LlVTRAEAAAALdg0AAgAAAAgyLjU3ODAyNADQ3hD2T4XXCAVIZQZQhdcIKENJUS5JUTIxNzUwMy5JUV9GTE9B</t>
  </si>
  <si>
    <t>VF9QRVJDRU5ULjEwLzAyLzIwMTkBAAAAn1EDAAIAAAAJOTcuODc5MTE1ADnczPlPhdcIQvlzB1CF1wgqQ0lRLklRMjQ5NDczOTEuSVFfRkxPQVRfUEVSQ0VOVC4xOC8xMC8yMDE5AQAAAL+qfAECAAAACTY0LjkwNzMwOQAiItH5T4XXCKUMYQdQhdcILENJUS5JUTc4Mjc5MjQuSVFfVkFMVUVfVFJBREVELjI3LzAxLzIwMTguVVNEAQAAANRxdwADAAAAAACPCuD8T4XXCKBoRAhQhdcILENJUS5JUTc2ODUyNDkuSVFfVkFMVUVfVFJBREVELjI5LzA5LzIwMTYuVVNEAQAAAIFEdQACAAAACDAuMDE3ODg5ABgVjvZPhdcIN9ajBlCF1wgsQ0lRLklRNzY4NTI0OS5JUV9WQUxVRV9UUkFERUQuMjIvMTEvMjAxOS5VU0QBAAAAgUR1AAIAAAAIMC4wODcyNDcAJKfv+0+F1wiWduAHUIXXCCtDSVEuSVEyMTc1MDMuSVFfVkFMVUVfVFJBREVELjI5LzExLzIwMTkuVVNEAQAAAJ9RAwACAAAACDMuNjIzMTM3AORf2ftPhdcI8rg5CFCF1wgrQ0lRLklRMTE3MDI3MTgxLklRX0ZMT0FUX1BFUkNFTlQuMjQvMDEvMjAxOQEAAABtsfkGAgAAAAk1Ni41MzMyMjYAuk+t+E+F1wjXVD8HUIXXCCtDSVEuSVEyMTc1MDMuSVFfVkFMVUVfVFJBREVELjE5LzA0LzIwMTYuVVNEAQAAAJ9RAwACAAAACDkuMDIyMzI3AAxzj/ZPhdcI/dt7BlCF1wgsQ0lRLklRNzgyNzkyNC5JUV9WQUxVRV9UUkFERUQuMTUvMTAvMjAxNi5VU0QBAAAA1HF3</t>
  </si>
  <si>
    <t>AAMAAAAAALTZDfdPhdcIsMmpBlCF1wgrQ0lRLklRODgyMTg3LklRX1ZBTFVFX1RSQURFRC4xNy8wMS8yMDE2LlVTRAEAAAALdg0AAwAAAAAAv7cQ9k+F1wjQbEoGUIXXCCtDSVEuSVE4ODIxODcuSVFfVkFMVUVfVFJBREVELjIxLzAxLzIwMTguVVNEAQAAAAt2DQADAAAAAAAyouj7T4XXCOTbAwhQhdcIKUNJUS5JUTc4Mjc5MjQuSVFfRkxPQVRfUEVSQ0VOVC4zMC8xMC8yMDE4AQAAANRxdwACAAAACTc5LjY4Nzk5OQD+T/P5T4XXCPNutQdQhdcILUNJUS5JUTIyNjE1ODgzLklRX1ZBTFVFX1RSQURFRC4yMi8xMC8yMDE3LlVTRAEAAABLF1kBAwAAAAAAL4sN90+F1wgvAqsGUIXXCClDSVEuSVE3ODI3OTI0LklRX0ZMT0FUX1BFUkNFTlQuMDEvMDgvMjAxOQEAAADUcXcAAgAAAAk3OS42MDYyMDkAhIj0+U+F1wj2+bQHUIXXCC1DSVEuSVEyMjYxNTg4My5JUV9WQUxVRV9UUkFERUQuMjQvMDMvMjAxOC5VU0QBAAAASxdZAQMAAAAAAPH43vxPhdcIJ0xtCFCF1wgrQ0lRLklRMjE2NDYzLklRX1ZBTFVFX1RSQURFRC4xOC8xMS8yMDE4LlVTRAEAAACPTQMAAwAAAAAA4L3m+k+F1wicDAAIUIXXCCBDSVEuSVE1ODc1NjY3NDcuLkZZMjAxOC4uLi5VU0QuSAUAAAABAAAACAAAABYoSW52YWxpZCBGb3JtdWxhIE5hbWUpefM1CVCF1wh58zUJUIXXCC1DSVEuSVEyMjYxNTg4My5JUV9WQUxVRV9UUkFERUQuMjIvMDQv</t>
  </si>
  <si>
    <t>MjAxNi5VU0QBAAAASxdZAQIAAAAIMC4xNzU4NTYAVRFm90+F1wikpOoGUIXXCClDSVEuSVE3ODI3OTI0LklRX0ZMT0FUX1BFUkNFTlQuMTUvMDUvMjAxOAEAAADUcXcAAgAAAAk3OS42MTc4MjkA/ijz+U+F1wgBMbYHUIXXCCxDSVEuSVE3ODI3OTI0LklRX1ZBTFVFX1RSQURFRC4wMi8wNS8yMDE4LlVTRAEAAADUcXcAAgAAAAgwLjA0OTcwMwCPCuD8T4XXCFropQhQhdcIKUNJUS5JUTg2OTAyNDkuSVFfRkxPQVRfUEVSQ0VOVC4xNi8wNC8yMDE4AQAAAEmahAACAAAACDI0LjkzNjg3AOzUZvdPhdcIuhDmBlCF1wgqQ0lRLklRMjI2MTU4ODMuSVFfRkxPQVRfUEVSQ0VOVC4yMy8wNi8yMDE5AQAAAEsXWQECAAAACDYxLjU2MzYxABTg3/pPhdcIq0O3B1CF1wgkQ0lRLklRMTA1ODUwMDUxLi4wMS8xMi8yMDE5Li4uLlVTRC5IBQAAAAEAAAAIAAAAFihJbnZhbGlkIEZvcm11bGEgTmFtZSlzGjYJUIXXCHMaNglQhdcIK0NJUS5JUTMwMDA0MzE5LklRX1RPVEFMX1JFVi5GWTIwMTguLi4uVVNELkgBAAAAX9TJAQMAAAAAAFavgfJPhdcIpuJ1CVCF1wgsQ0lRLklRNzY4NTI0OS5JUV9WQUxVRV9UUkFERUQuMTQvMTEvMjAxOC5VU0QBAAAAgUR1AAIAAAAIMC4zNDU1NTcA8Arv+0+F1wgdpQsIUIXXCC5DSVEuSVExMTcwMjcxODEuSVFfVkFMVUVfVFJBREVELjE4LzA0LzIwMTYuVVNEAQAAAG2x+QYCAAAACTMxLjU4</t>
  </si>
  <si>
    <t>NjgxMgB4xhP2T4XXCLfLQgZQhdcIKkNJUS5JUTI0OTQ3MzkxLklRX0ZMT0FUX1BFUkNFTlQuMDUvMTIvMjAxOAEAAAC/qnwBAgAAAAk2NC45MDczMDkAM9XQ+U+F1wi0y1oHUIXXCChDSVEuSVEyMTc1MDMuSVFfRkxPQVRfUEVSQ0VOVC4yNi8wOC8yMDE4AQAAAJ9RAwACAAAACTk5LjI5MzA4NAAotcz5T4XXCGKtVgdQhdcIH0NJUS5JUTIzMDkzNzc5Li5GWTIwMTguLi4uVVNELkgFAAAAAQAAAAgAAAAWKEludmFsaWQgRm9ybXVsYSBOYW1lKXnzNQlQhdcIefM1CVCF1wgzQ0lRLklRNzgyNzkyNC5JUV9UT1RBTF9ERUJULi4xOC8xMi8yMDE3LkxGUi5GLlVTRC5IAQAAANRxdwACAAAAATABCAAAAAUAAAABMQEAAAAKMTg2NDA4OTk2NgMAAAADMTYwAgAAAAQ0MTczBAAAAAEwBwAAAAoxMi8xOC8yMDE3CAAAAAk5LzMwLzIwMTcJAAAAATBn6mX3T4XXCOu6ugZQhdcIKUNJUS5JUTc4Mjc5MjQuSVFfRkxPQVRfUEVSQ0VOVC4wOC8wMy8yMDE4AQAAANRxdwACAAAACTgwLjE3ODUzNQD+KPP5T4XXCFC6owdQhdcIKENJUS5JUTIxNzUwMy5JUV9GTE9BVF9QRVJDRU5ULjExLzA4LzIwMTkBAAAAn1EDAAIAAAAJOTcuNTMzNTkyAD4DzflPhdcISYIgB1CF1wgtQ0lRLklRMjI2MTU4ODMuSVFfVkFMVUVfVFJBREVELjE5LzA1LzIwMTYuVVNEAQAAAEsXWQECAAAACDAuMjA5ODExAFURZvdPhdcIEjjABlCF1wgrQ0lR</t>
  </si>
  <si>
    <t>LklRODc5MDkxLklRX1ZBTFVFX1RSQURFRC4xMC8xMi8yMDE3LlVTRAEAAADzaQ0AAwAAAAAAHzPn+k+F1wh4v+IHUIXXCCxDSVEuSVE3Njg1MjQ5LklRX1ZBTFVFX1RSQURFRC4xMi8xMS8yMDE2LlVTRAEAAACBRHUAAwAAAAAAZTyO9k+F1wgpr6MGUIXXCCtDSVEuSVEyMTY0NjMuSVFfVkFMVUVfVFJBREVELjExLzAyLzIwMTcuVVNEAQAAAI9NAwADAAAAAACa75T1T4XXCPY+OgZQhdcIKENJUS5JUTg4MjE4Ny5JUV9GTE9BVF9QRVJDRU5ULjEwLzA4LzIwMTkBAAAAC3YNAAIAAAAJNjMuNDg3MzMzAHlcefhPhdcI5+0bB1CF1wgsQ0lRLklRNzgyNzkyNC5JUV9WQUxVRV9UUkFERUQuMDEvMDcvMjAxNi5VU0QBAAAA1HF3AAIAAAAIMC4wNjAxNTcAtNkN90+F1wgEGKoGUIXXCCxDSVEuSVE4NjkwMjQ5LklRX1ZBTFVFX1RSQURFRC4yNy8wMS8yMDE5LlVTRAEAAABJmoQAAwAAAAAAJPfe+k+F1whe66gHUIXXCC1DSVEuSVEyNDk0NzM5MS5JUV9WQUxVRV9UUkFERUQuMTMvMDUvMjAxNy5VU0QBAAAAv6p8AQMAAAAAAM2bBfdPhdcIHeuHBlCF1wgrQ0lRLklRODc5MDkxLklRX1ZBTFVFX1RSQURFRC4yOS8wMy8yMDE4LlVTRAEAAADzaQ0AAgAAAAgwLjAwMDczNACzEb/6T4XXCAREMAhQhdcIKUNJUS5JUTc4Mjc5MjQuSVFfRkxPQVRfUEVSQ0VOVC4wOC8xMC8yMDE5AQAAANRxdwACAAAACTc5LjcyNjA5NgCE</t>
  </si>
  <si>
    <t>iPT5T4XXCKYlvAdQhdcILUNJUS5JUTIyNjE1ODgzLklRX1ZBTFVFX1RSQURFRC4xNy8xMC8yMDE4LlVTRAEAAABLF1kBAgAAAAgwLjA0ODIzMwAWR9/8T4XXCMGWeAhQhdcILUNJUS5JUTI0OTQ3MzkxLklRX1ZBTFVFX1RSQURFRC4zMS8wMS8yMDE2LlVTRAEAAAC/qnwBAwAAAAAApScF90+F1wiYMacGUIXXCChDSVEuSVEyMTc1MDMuSVFfRkxPQVRfUEVSQ0VOVC4xOC8wNy8yMDE4AQAAAJ9RAwACAAAACTk5LjI5MzA4NAAotcz5T4XXCIoDGwdQhdcIK0NJUS5JUTg3OTA5MS5JUV9WQUxVRV9UUkFERUQuMDQvMTEvMjAxOS5VU0QBAAAA82kNAAIAAAAIMC4wMDU2MTkA2q2/+k+F1wi0xOAHUIXXCCtDSVEuSVExMTcwMjcxODEuSVFfRkxPQVRfUEVSQ0VOVC4wNy8xMC8yMDE5AQAAAG2x+QYCAAAACTU4LjY1NDg4OABQdq34T4XXCOsLFwdQhdcIK0NJUS5JUTIxNzUwMy5JUV9WQUxVRV9UUkFERUQuMDEvMDkvMjAxOS5VU0QBAAAAn1EDAAMAAAAAANM42ftPhdcIyvzqB1CF1wguQ0lRLklRMTE3MDI3MTgxLklRX1ZBTFVFX1RSQURFRC4wMi8wMS8yMDE4LlVTRAEAAABtsfkGAgAAAAgyNy4yNzc3NwDkX9n7T4XXCFSH6gdQhdcIK0NJUS5JUTIxNjQ2My5JUV9WQUxVRV9UUkFERUQuMTAvMDIvMjAxOS5VU0QBAAAAj00DAAMAAAAAANHl5vpPhdcIeFbKB1CF1wgtQ0lRLklRMjQ5NDczOTEuSVFfVkFMVUVfVFJB</t>
  </si>
  <si>
    <t>REVELjI1LzA4LzIwMTYuVVNEAQAAAL+qfAECAAAACDEuMDM4NzAyAKB1BfdPhdcIwce0BlCF1wgtQ0lRLklRMjI2MTU4ODMuSVFfVkFMVUVfVFJBREVELjAxLzA3LzIwMTcuVVNEAQAAAEsXWQEDAAAAAAAdZA33T4XXCAezvgZQhdcILUNJUS5JUTIyNjE1ODgzLklRX1ZBTFVFX1RSQURFRC4wOC8xMS8yMDE2LlVTRAEAAABLF1kBAgAAAAgwLjEyMTY1MgD/PA33T4XXCJMFxgZQhdcILUNJUS5JUTIyNjE1ODgzLklRX1ZBTFVFX1RSQURFRC4yNi8wOS8yMDE2LlVTRAEAAABLF1kBAgAAAAgwLjc4NTg0OADvFQ33T4XXCA/NzQZQhdcILENJUS5JUTc4Mjc5MjQuSVFfVkFMVUVfVFJBREVELjAxLzAxLzIwMTYuVVNEAQAAANRxdwADAAAAAAAviw33T4XXCAi0qgZQhdcILENJUS5JUTc2ODUyNDkuSVFfVkFMVUVfVFJBREVELjEzLzA2LzIwMTcuVVNEAQAAAIFEdQACAAAACDAuMDA0NzE3ADyxjvZPhdcIXRR9BlCF1wgoQ0lRLklRODgyMTg3LklRX0ZMT0FUX1BFUkNFTlQuMTEvMDgvMjAxOAEAAAALdg0AAgAAAAk2NC43Njk5MDgAZw15+E+F1wgCfiIHUIXXCCtDSVEuSVEyMTY0NjMuSVFfVkFMVUVfVFJBREVELjExLzEyLzIwMTcuVVNEAQAAAI9NAwACAAAACDQuMjgxMDkyAA9K5vpPhdcIoVjlB1CF1wgsQ0lRLklRODY5MDI0OS5JUV9WQUxVRV9UUkFERUQuMTQvMTIvMjAxNy5VU0QBAAAASZqEAAIAAAAKMzIw</t>
  </si>
  <si>
    <t>LjMwNDA3NQDarb/6T4XXCJhBDAhQhdcIK0NJUS5JUTExNzAyNzE4MS5JUV9GTE9BVF9QRVJDRU5ULjI0LzAyLzIwMTgBAAAAbbH5BgIAAAAJNTQuMzM5MTEyAJQBrfhPhdcIQIslB1CF1wgrQ0lRLklRMjE3NTAzLklRX1ZBTFVFX1RSQURFRC4wMS8wMy8yMDE3LlVTRAEAAACfUQMAAgAAAAkxNC4xOTc1MTEAAXcT9k+F1wjyqpMGUIXXCClDSVEuSVE3ODI3OTI0LklRX0ZMT0FUX1BFUkNFTlQuMjIvMDUvMjAxOQEAAADUcXcAAgAAAAk3OS41NzYwMDMAhIj0+U+F1wh+x1wHUIXXCCxDSVEuSVE4NjkwMjQ5LklRX1ZBTFVFX1RSQURFRC4yNy8wOC8yMDE4LlVTRAEAAABJmoQAAgAAAAo2MTUuNTQzNjQ3AN/Uv/pPhdcIskqzB1CF1wgrQ0lRLklRODgyMTg3LklRX1ZBTFVFX1RSQURFRC4yNS8wMS8yMDE3LlVTRAEAAAALdg0AAgAAAAgzLjAxNDgxOQDcBRH2T4XXCLigRAZQhdcILUNJUS5JUTI0OTQ3MzkxLklRX1ZBTFVFX1RSQURFRC4zMC8wMy8yMDE5LlVTRAEAAAC/qnwBAwAAAAAAo13n/E+F1wgNU1cIUIXXCCxDSVEuSVE3Njg1MjQ5LklRX1ZBTFVFX1RSQURFRC4xMS8wOS8yMDE2LlVTRAEAAACBRHUAAwAAAAAAGBWO9k+F1wiCNnYGUIXXCCxDSVEuSVE3Njg1MjQ5LklRX1ZBTFVFX1RSQURFRC4zMS8wMy8yMDE4LlVTRAEAAACBRHUAAwAAAAAA07zu+0+F1whQR54IUIXXCCxDSVEuSVE3ODI3OTI0LklR</t>
  </si>
  <si>
    <t>X1ZBTFVFX1RSQURFRC4xNi8wNy8yMDE5LlVTRAEAAADUcXcAAgAAAAgwLjIyOTE0NAD/meb8T4XXCObyhAhQhdcIK0NJUS5JUTExNzAyNzE4MS5JUV9GTE9BVF9QRVJDRU5ULjIyLzA3LzIwMTkBAAAAbbH5BgIAAAAJNTguNjU0ODg4AFB2rfhPhdcIdhEeB1CF1wgrQ0lRLklRODgyMTg3LklRX1ZBTFVFX1RSQURFRC4yMC8wOC8yMDE5LlVTRAEAAAALdg0AAgAAAAgwLjQwOTc2NQBGI+b6T4XXCEi6AQhQhdcIK0NJUS5JUTg3OTA5MS5JUV9WQUxVRV9UUkFERUQuMDcvMTAvMjAxOC5VU0QBAAAA82kNAAMAAAAAAK1fv/pPhdcInpvFB1CF1wgrQ0lRLklRODc5MDkxLklRX1ZBTFVFX1RSQURFRC4xNC8wNC8yMDE5LlVTRAEAAADzaQ0AAwAAAAAAuoa/+k+F1wi1QR4IUIXXCCxDSVEuSVE3ODI3OTI0LklRX1ZBTFVFX1RSQURFRC4wNi8xMS8yMDE2LlVTRAEAAADUcXcAAwAAAAAAtNkN90+F1wgiRcMGUIXXCCtDSVEuSVE4ODIxODcuSVFfVkFMVUVfVFJBREVELjEyLzA3LzIwMTYuVVNEAQAAAAt2DQACAAAACDMuMzEwNDI0ANDeEPZPhdcIxzxFBlCF1wgpQ0lRLklRNzY4NTI0OS5JUV9GTE9BVF9QRVJDRU5ULjIxLzA1LzIwMTgBAAAAgUR1AAIAAAAJODMuMzYzNjYyAPJv0flPhdcI8PZYB1CF1wguQ0lRLklRMTE3MDI3MTgxLklRX1ZBTFVFX1RSQURFRC4xMC8wMy8yMDE4LlVTRAEAAABtsfkGAwAAAAAA5F/Z</t>
  </si>
  <si>
    <t>+0+F1wiFt90HUIXXCChDSVEuSVEyMTc1MDMuSVFfRkxPQVRfUEVSQ0VOVC4wMS8wOC8yMDE4AQAAAJ9RAwACAAAACTk5LjI5MzA4NAAotcz5T4XXCIoDGwdQhdcIKENJUS5JUTIxNjQ2My5JUV9GTE9BVF9QRVJDRU5ULjA4LzAzLzIwMTkBAAAAj00DAAIAAAAJNzcuNjEzNjE4AI3RefhPhdcIRaMQB1CF1wgsQ0lRLklRNzgyNzkyNC5JUV9WQUxVRV9UUkFERUQuMjIvMDUvMjAxNi5VU0QBAAAA1HF3AAMAAAAAADSyDfdPhdcIZ+HDBlCF1wgrQ0lRLklRODgyMTg3LklRX1ZBTFVFX1RSQURFRC4wNC8wNy8yMDE5LlVTRAEAAAALdg0AAgAAAAgwLjYyNjkwMQAL/OX6T4XXCFFFEwhQhdcIKkNJUS5JUTIyNjE1ODgzLklRX0ZMT0FUX1BFUkNFTlQuMDYvMTIvMjAxNwEAAABLF1kBAgAAAAk2Mi4yMTQ5NTIAAWvf+k+F1wjM25MHUIXXCC1DSVEuSVEyMjYxNTg4My5JUV9WQUxVRV9UUkFERUQuMDQvMDIvMjAxOC5VU0QBAAAASxdZAQMAAAAAAPH43vxPhdcIS5ptCFCF1wgpQ0lRLklRNzY4NTI0OS5JUV9GTE9BVF9QRVJDRU5ULjA4LzA5LzIwMTkBAAAAgUR1AAIAAAAJODMuMzk3NzUyACFnzPlPhdcIL2VJB1CF1wgYQ0lRLklRMjE3NTAzLklRX0VYQ0hBTkdFAQAAAJ9RAwADAAAACE5hc2RhcUdTAIZ12PtPhdcIbhIHCFCF1wgsQ0lRLklRNzY4NTI0OS5JUV9WQUxVRV9UUkFERUQuMTcvMTAvMjAxNi5VU0QBAAAA</t>
  </si>
  <si>
    <t>gUR1AAMAAAAAABgVjvZPhdcItWiWBlCF1wgoQ0lRLklRMjE3NTAzLklRX0ZMT0FUX1BFUkNFTlQuMDIvMDUvMjAxOAEAAACfUQMAAgAAAAk5OS4yOTkyOTkAEY7M+U+F1wjkV2wHUIXXCCtDSVEuSVEyMTY0NjMuSVFfVkFMVUVfVFJBREVELjIwLzAzLzIwMTguVVNEAQAAAI9NAwACAAAACDAuMTc0MjY4AM5v5vpPhdcI8p4zCFCF1wgqQ0lRLklRMjQ5NDczOTEuSVFfRkxPQVRfUEVSQ0VOVC4wNy8xMS8yMDE5AQAAAL+qfAECAAAACTY0LjkwNzMwOQAiItH5T4XXCKkocAdQhdcILENJUS5JUTc2ODUyNDkuSVFfVkFMVUVfVFJBREVELjA1LzA0LzIwMTguVVNEAQAAAIFEdQACAAAACDAuMjU2Nzc1ANO87vtPhdcIJFOPCFCF1wgpQ0lRLklRNzY4NTI0OS5JUV9GTE9BVF9QRVJDRU5ULjE1LzAyLzIwMTkBAAAAgUR1AAIAAAAJODMuMzUxOTI1ACdAzPlPhdcIh4tmB1CF1wgpQ0lRLklRNzgyNzkyNC5JUV9GTE9BVF9QRVJDRU5ULjEwLzAyLzIwMTgBAAAA1HF3AAIAAAAJODAuMTc4NTM1APcB8/lPhdcIq6mQB1CF1wgtQ0lRLklRMjQ5NDczOTEuSVFfVkFMVUVfVFJBREVELjAzLzAxLzIwMTkuVVNEAQAAAL+qfAECAAAACDEuMTU3OTQ0AKNd5/xPhdcIFQdyCFCF1wguQ0lRLklRMTE3MDI3MTgxLklRX1ZBTFVFX1RSQURFRC4yMy8wOC8yMDE5LlVTRAEAAABtsfkGAgAAAAkyNC4wNjY2NjEACHvo+0+F1wh1kCcI</t>
  </si>
  <si>
    <t>UIXXCClDSVEuSVE4NjkwMjQ5LklRX0ZMT0FUX1BFUkNFTlQuMDkvMDkvMjAxOQEAAABJmoQAAgAAAAk3Mi4yNzg2MzEA0Eln90+F1wjhmtwGUIXXCCtDSVEuSVE4NzkwOTEuSVFfVkFMVUVfVFJBREVELjE0LzA5LzIwMTkuVVNEAQAAAPNpDQADAAAAAADarb/6T4XXCBZY7gdQhdcILENJUS5JUTc2ODUyNDkuSVFfVkFMVUVfVFJBREVELjI0LzA3LzIwMTYuVVNEAQAAAIFEdQADAAAAAAAD7o32T4XXCJ1tnQZQhdcIKENJUS5JUTg4MjE4Ny5JUV9GTE9BVF9QRVJDRU5ULjE4LzExLzIwMTkBAAAAC3YNAAIAAAAJNjMuNDg3MzMzAHlcefhPhdcI2xEnB1CF1wgsQ0lRLklRNzY4NTI0OS5JUV9WQUxVRV9UUkFERUQuMTkvMDkvMjAxNi5VU0QBAAAAgUR1AAIAAAAIMC4wMTQ1NzEAGBWO9k+F1wjCj5YGUIXXCCtDSVEuSVE4NzkwOTEuSVFfVkFMVUVfVFJBREVELjIyLzEwLzIwMTguVVNEAQAAAPNpDQACAAAACDAuMDAxNzgzAK1fv/pPhdcIQXDHB1CF1wgpQ0lRLklRODY5MDI0OS5JUV9GTE9BVF9QRVJDRU5ULjIyLzEyLzIwMTgBAAAASZqEAAIAAAAJNjQuOTczMTE0AMf7ZvdPhdcIZpzIBlCF1wgrQ0lRLklRMjE3NTAzLklRX1ZBTFVFX1RSQURFRC4wNS8wMy8yMDE5LlVTRAEAAACfUQMAAgAAAAg1Ljc3NTc3NwC+Edn7T4XXCMSIKwhQhdcILENJUS5JUTc4Mjc5MjQuSVFfVkFMVUVfVFJBREVELjA2LzAxLzIw</t>
  </si>
  <si>
    <t>MTYuVVNEAQAAANRxdwACAAAACDAuMTk5MjAxAC+LDfdPhdcIQwuwBlCF1wgpQ0lRLklRNzY4NTI0OS5JUV9GTE9BVF9QRVJDRU5ULjE5LzEwLzIwMTkBAAAAgUR1AAIAAAAJODMuNTM2NzMzACFnzPlPhdcIRjE0B1CF1wgsQ0lRLklRNzY4NTI0OS5JUV9WQUxVRV9UUkFERUQuMzAvMDQvMjAxNi5VU0QBAAAAgUR1AAMAAAAAAA/HjfZPhdcIM9R2BlCF1wgtQ0lRLklRMjQ5NDczOTEuSVFfVkFMVUVfVFJBREVELjI3LzAxLzIwMTkuVVNEAQAAAL+qfAEDAAAAAACjXef8T4XXCBLgcQhQhdcILENJUS5JUTc4Mjc5MjQuSVFfVkFMVUVfVFJBREVELjA2LzA4LzIwMTYuVVNEAQAAANRxdwADAAAAAAC02Q33T4XXCEaTwwZQhdcIK0NJUS5JUTIxNzUwMy5JUV9WQUxVRV9UUkFERUQuMjcvMDIvMjAxOC5VU0QBAAAAn1EDAAIAAAAJMTMuNTY5MDM4AMKc2PtPhdcI+KobCFCF1wgqQ0lRLklRMjQ5NDczOTEuSVFfRkxPQVRfUEVSQ0VOVC4xMC8xMS8yMDE5AQAAAL+qfAECAAAACTY0LjkwNzMwOQAiItH5T4XXCDOTWQdQhdcIK0NJUS5JUTIxNzUwMy5JUV9WQUxVRV9UUkFERUQuMzEvMDMvMjAxOC5VU0QBAAAAn1EDAAMAAAAAAMKc2PtPhdcIfijgB1CF1wgtQ0lRLklRMjQ5NDczOTEuSVFfVkFMVUVfVFJBREVELjEzLzA4LzIwMTkuVVNEAQAAAL+qfAECAAAACDAuMDkwNTE4AJRH7vtPhdcIkWWQCFCF1wgrQ0lRLklR</t>
  </si>
  <si>
    <t>MjE3NTAzLklRX1ZBTFVFX1RSQURFRC4yOC8xMC8yMDE4LlVTRAEAAACfUQMAAwAAAAAAxerY+0+F1wg+g+wHUIXXCCpDSVEuSVEyNDk0NzM5MS5JUV9GTE9BVF9QRVJDRU5ULjE1LzA1LzIwMTkBAAAAv6p8AQIAAAAJNjQuOTA3MzA5ACr80PlPhdcIB719B1CF1wgsQ0lRLklRNzY4NTI0OS5JUV9WQUxVRV9UUkFERUQuMzEvMDcvMjAxOC5VU0QBAAAAgUR1AAIAAAAIMS4xMzE4ODgA8Arv+0+F1wh+mWQIUIXXCCtDSVEuSVE4NzkwOTEuSVFfVkFMVUVfVFJBREVELjExLzEyLzIwMTcuVVNEAQAAAPNpDQACAAAACDAuMDAwNjIxAB8z5/pPhdcIBPDwB1CF1wgoQ0lRLklRMjE2NDYzLklRX0ZMT0FUX1BFUkNFTlQuMjAvMDkvMjAxOAEAAACPTQMAAgAAAAk4NC44OTU0NDYAjal5+E+F1wjl/QoHUIXXCC1DSVEuSVEyNDk0NzM5MS5JUV9WQUxVRV9UUkFERUQuMTcvMDIvMjAxOS5VU0QBAAAAv6p8AQMAAAAAAKNd5/xPhdcITrigCFCF1wgrQ0lRLklRMjE3NTAzLklRX1ZBTFVFX1RSQURFRC4xNy8wMS8yMDE4LlVTRAEAAACfUQMAAgAAAAkxNi4zMDY5MzIAhnXY+0+F1wg4ftMHUIXXCCtDSVEuSVEyMTc1MDMuSVFfVkFMVUVfVFJBREVELjAyLzA3LzIwMTcuVVNEAQAAAJ9RAwADAAAAAACNnxP2T4XXCE1AcgZQhdcIKENJUS5JUTIxNzUwMy5JUV9GTE9BVF9QRVJDRU5ULjE5LzEyLzIwMTgBAAAAn1EDAAIAAAAJ</t>
  </si>
  <si>
    <t>OTkuMTU5MzIxADnczPlPhdcIt+x5B1CF1wgsQ0lRLklRNzY4NTI0OS5JUV9WQUxVRV9UUkFERUQuMDcvMDcvMjAxOC5VU0QBAAAAgUR1AAMAAAAAADzk7vtPhdcIF4aACFCF1wgrQ0lRLklRMjE2NDYzLklRX1ZBTFVFX1RSQURFRC4xMy8wMS8yMDE5LlVTRAEAAACPTQMAAwAAAAAA0eXm+k+F1whvo8oHUIXXCCtDSVEuSVE4ODIxODcuSVFfVkFMVUVfVFJBREVELjA3LzAyLzIwMTYuVVNEAQAAAAt2DQADAAAAAAC/txD2T4XXCKYOWwZQhdcIK0NJUS5JUTg4MjE4Ny5JUV9WQUxVRV9UUkFERUQuMjkvMDIvMjAxNi5VU0QBAAAAC3YNAAIAAAAIMS42ODY5NDUAv7cQ9k+F1wir2U4GUIXXCCpDSVEuSVEyMjYxNTg4My5JUV9GTE9BVF9QRVJDRU5ULjI5LzA1LzIwMTkBAAAASxdZAQIAAAAINjEuNTYzNjEAFODf+k+F1wiLe68HUIXXCCtDSVEuSVExMTcwMjcxODEuSVFfRkxPQVRfUEVSQ0VOVC4yMi8wNC8yMDE4AQAAAG2x+QYCAAAABzU0LjM2NDMAlAGt+E+F1wjHlx8HUIXXCC1DSVEuSVEyNDk0NzM5MS5JUV9WQUxVRV9UUkFERUQuMDUvMDIvMjAxOC5VU0QBAAAAv6p8AQIAAAAIMi4yMjA2MzkAr+nm/E+F1wicslgIUIXXCCtDSVEuSVExMTcwMjcxODEuSVFfRkxPQVRfUEVSQ0VOVC4yNy8wMy8yMDE4AQAAAG2x+QYCAAAACTU0LjMzOTExMgCUAa34T4XXCG2IOQdQhdcIK0NJUS5JUTg3OTA5MS5JUV9WQUxV</t>
  </si>
  <si>
    <t>RV9UUkFERUQuMzEvMDgvMjAxNi5VU0QBAAAA82kNAAIAAAAHMC4wMzU1NADai5X1T4XXCLmHGAZQhdcIK0NJUS5JUTIxNzUwMy5JUV9WQUxVRV9UUkFERUQuMTEvMDEvMjAxNy5VU0QBAAAAn1EDAAIAAAAJMTEuNjA0NDc1AAF3E/ZPhdcI/dGTBlCF1wgrQ0lRLklRODc5MDkxLklRX1ZBTFVFX1RSQURFRC4yOS8wNy8yMDE3LlVTRAEAAADzaQ0AAwAAAAAAAxsc9U+F1wiiTyAGUIXXCC1DSVEuSVEyNDk0NzM5MS5JUV9WQUxVRV9UUkFERUQuMDQvMTEvMjAxNy5VU0QBAAAAv6p8AQMAAAAAAOpxB/dPhdcI9VeeBlCF1wgrQ0lRLklRODgyMTg3LklRX1ZBTFVFX1RSQURFRC4yNi8wOC8yMDE3LlVTRAEAAAALdg0AAwAAAAAA5SwR9k+F1whEK0QGUIXXCC5DSVEuSVExMTcwMjcxODEuSVFfVkFMVUVfVFJBREVELjA0LzA1LzIwMTcuVVNEAQAAAG2x+QYCAAAACTExLjA2NjcxMQCuOhT2T4XXCALETwZQhdcIK0NJUS5JUTIxNzUwMy5JUV9WQUxVRV9UUkFERUQuMDYvMDQvMjAxOS5VU0QBAAAAn1EDAAMAAAAAAL4R2ftPhdcI8UgICFCF1wgtQ0lRLklRMjI2MTU4ODMuSVFfVkFMVUVfVFJBREVELjA0LzA2LzIwMTYuVVNEAQAAAEsXWQEDAAAAAABVEWb3T4XXCIWw2wZQhdcIK0NJUS5JUTg4MjE4Ny5JUV9WQUxVRV9UUkFERUQuMTEvMTAvMjAxNy5VU0QBAAAAC3YNAAIAAAAIMi41MDUzODUA5SwR9k+F1wgErT4G</t>
  </si>
  <si>
    <t>UIXXCClDSVEuSVE3ODI3OTI0LklRX0ZMT0FUX1BFUkNFTlQuMTYvMDcvMjAxOQEAAADUcXcAAgAAAAk3OS42MDYyMDkAhIj0+U+F1wimJbwHUIXXCCtDSVEuSVE4ODIxODcuSVFfVkFMVUVfVFJBREVELjA1LzEwLzIwMTYuVVNEAQAAAAt2DQACAAAACDEuMzkwMTY4ANDeEPZPhdcIrBMqBlCF1wgoQ0lRLklRMjE3NTAzLklRX0ZMT0FUX1BFUkNFTlQuMjIvMTAvMjAxOQEAAACfUQMAAgAAAAk5OC4xMzY5MDQAoNqs+E+F1wgiNCAHUIXXCCxDSVEuSVE3Njg1MjQ5LklRX1ZBTFVFX1RSQURFRC4yNS8xMS8yMDE4LlVTRAEAAACBRHUAAwAAAAAA0zHv+0+F1whaS2QIUIXXCClDSVEuSVE4NjkwMjQ5LklRX0ZMT0FUX1BFUkNFTlQuMTkvMTEvMjAxOQEAAABJmoQAAgAAAAk3My42Njk3NjUA0Eln90+F1wh4ZPYGUIXXCCtDSVEuSVEyMTY0NjMuSVFfVkFMVUVfVFJBREVELjIxLzAxLzIwMTkuVVNEAQAAAI9NAwADAAAAAADR5eb6T4XXCH85IghQhdcIK0NJUS5JUTg4MjE4Ny5JUV9WQUxVRV9UUkFERUQuMDEvMDYvMjAxNy5VU0QBAAAAC3YNAAIAAAAIMi4xMjIwNzgA5SwR9k+F1wgSek0GUIXXCChDSVEuSVEyMTY0NjMuSVFfRkxPQVRfUEVSQ0VOVC4yNS8wMy8yMDE5AQAAAI9NAwACAAAACTc3LjYxMzYxOACN0Xn4T4XXCJ9t+wZQhdcIK0NJUS5JUTg4MjE4Ny5JUV9WQUxVRV9UUkFERUQuMjkvMTIvMjAxNi5V</t>
  </si>
  <si>
    <t>U0QBAAAAC3YNAAIAAAAIMC42NDQwMDUA3AUR9k+F1wgdr1kGUIXXCC1DSVEuSVEyMjYxNTg4My5JUV9WQUxVRV9UUkFERUQuMTAvMDUvMjAxNy5VU0QBAAAASxdZAQIAAAAIMC4wNzg2NjkAHWQN90+F1wg6Cc0GUIXXCCpDSVEuSVEyMjYxNTg4My5JUV9GTE9BVF9QRVJDRU5ULjAxLzAyLzIwMTkBAAAASxdZAQIAAAAJNjIuNjU1NDQ4ABTg3/pPhdcIGS6SB1CF1wgpQ0lRLklRNzY4NTI0OS5JUV9GTE9BVF9QRVJDRU5ULjE3LzAxLzIwMTgBAAAAgUR1AAIAAAAJODAuMzc1MDAzACdJ0flPhdcIIGxZB1CF1wgrQ0lRLklRMjE2NDYzLklRX1ZBTFVFX1RSQURFRC4xNS8wOS8yMDE2LlVTRAEAAACPTQMAAgAAAAgwLjI3NzkyMQCbyJT1T4XXCOaDNQZQhdcIKkNJUS5JUTI0OTQ3MzkxLklRX0ZMT0FUX1BFUkNFTlQuMDkvMDUvMjAxOQEAAAC/qnwBAgAAAAk2NC45MDczMDkAKvzQ+U+F1wgOE3EHUIXXCCxDSVEuSVE4NjkwMjQ5LklRX1ZBTFVFX1RSQURFRC4wOS8wNC8yMDE4LlVTRAEAAABJmoQAAgAAAAk2OC4xODI1MjEA39S/+k+F1wi1D7QHUIXXCDBDSVEuSVEyMTcyOTkxNzEuSVFfTUFSS0VUQ0FQLjAxLzEyLzIwMTkuLi4uVVNELkgBAAAA47jzDAIAAAAIMS4xODU1MjMBBgAAAAUAAAABMQEAAAAKMTk1ODE3MTI1MwMAAAADMTYwAgAAAAYxMDAwNTQEAAAAATAHAAAACTEyLzEvMjAxORTsgPJPhdcI5Ot6</t>
  </si>
  <si>
    <t>CVCF1wguQ0lRLklRMTE3MDI3MTgxLklRX1ZBTFVFX1RSQURFRC4xMy8xMC8yMDE2LlVTRAEAAABtsfkGAgAAAAg5LjQ4MjEzNACc7RP2T4XXCHQvQgZQhdcIK0NJUS5JUTIxNzUwMy5JUV9WQUxVRV9UUkFERUQuMjEvMTEvMjAxOC5VU0QBAAAAn1EDAAIAAAAINS4yMDkzNDQAxerY+0+F1wgdXOwHUIXXCCtDSVEuSVEyMTc1MDMuSVFfVkFMVUVfVFJBREVELjA0LzEwLzIwMTkuVVNEAQAAAJ9RAwACAAAACDIuOTEzNTcxANM42ftPhdcIuVPeB1CF1wgrQ0lRLklRMjE3NTAzLklRX1ZBTFVFX1RSQURFRC4wOS8wNi8yMDE5LlVTRAEAAACfUQMAAwAAAAAAvhHZ+0+F1wjn6yoIUIXXCCpDSVEuSVEyMjYxNTg4My5JUV9GTE9BVF9QRVJDRU5ULjA5LzEwLzIwMTYBAAAASxdZAQIAAAAJNjAuNzQwODg0AB6QHPVPhdcIqz8xBlCF1wgrQ0lRLklRMjAzMzQyMTMuSVFfVE9UQUxfUkVWLkZZMjAxOC4uLi5VU0QuSAEAAACFRjYBAgAAAAg4LjAxNDMyNwEIAAAABQAAAAExAQAAAAoxOTg3MDU0OTI1AwAAAAMxNjACAAAAAjI4BAAAAAEwBwAAAAoxMi8yMC8yMDE5CAAAAAkzLzMxLzIwMTgJAAAAATBWr4HyT4XXCMIwdglQhdcILUNJUS5JUTIyNjE1ODgzLklRX1ZBTFVFX1RSQURFRC4xNS8wMS8yMDE3LlVTRAEAAABLF1kBAwAAAAAA/zwN90+F1wjOINUGUIXXCC5DSVEuSVExMTcwMjcxODEuSVFfVkFMVUVfVFJBREVE</t>
  </si>
  <si>
    <t>LjEzLzA2LzIwMTcuVVNEAQAAAG2x+QYCAAAACDcuNDU3ODQ1AK46FPZPhdcI+dFbBlCF1wgqQ0lRLklRMjQ5NDczOTEuSVFfRkxPQVRfUEVSQ0VOVC4yOS8wMy8yMDE5AQAAAL+qfAECAAAACTY0LjkwNzMwOQAq/ND5T4XXCFJHTgdQhdcILUNJUS5JUTI0OTQ3MzkxLklRX1ZBTFVFX1RSQURFRC4xNC8wOS8yMDE2LlVTRAEAAAC/qnwBAwAAAAAAoHUF90+F1wjBx7QGUIXXCCxDSVEuSVE3ODI3OTI0LklRX1ZBTFVFX1RSQURFRC4yMC8wMi8yMDE3LlVTRAEAAADUcXcAAgAAAAgwLjMwODgyNgCEAQ73T4XXCEsS0gZQhdcIKUNJUS5JUTg2OTAyNDkuSVFfRkxPQVRfUEVSQ0VOVC4yOS8wNC8yMDE4AQAAAEmahAACAAAACDI0LjkzNjg3AOzUZvdPhdcILLgGB1CF1wgrQ0lRLklRODc5MDkxLklRX1ZBTFVFX1RSQURFRC4wMy8wNC8yMDE2LlVTRAEAAADzaQ0AAwAAAAAA0mSV9U+F1wgdQzgGUIXXCC5DSVEuSVExMTcwMjcxODEuSVFfVkFMVUVfVFJBREVELjIzLzExLzIwMTguVVNEAQAAAG2x+QYCAAAACTIwLjc2MzU5MgAsLej7T4XXCH6AOAhQhdcIK0NJUS5JUTg4MjE4Ny5JUV9WQUxVRV9UUkFERUQuMzAvMDMvMjAxNi5VU0QBAAAAC3YNAAIAAAAIMS4wMzE3MTQA0N4Q9k+F1wiOwFoGUIXXCClDSVEuSVE3Njg1MjQ5LklRX0ZMT0FUX1BFUkNFTlQuMDUvMDUvMjAxOQEAAACBRHUAAgAAAAk4My40MzE0NDUA</t>
  </si>
  <si>
    <t>J0DM+U+F1wjMzXUHUIXXCCtDSVEuSVEyMTc1MDMuSVFfVkFMVUVfVFJBREVELjI0LzA2LzIwMTguVVNEAQAAAJ9RAwADAAAAAADCnNj7T4XXCBEJ0wdQhdcIK0NJUS5JUTIxNjQ2My5JUV9WQUxVRV9UUkFERUQuMTYvMDMvMjAxNy5VU0QBAAAAj00DAAIAAAAIMC4wMzU0NDEAmu+U9U+F1wga6TQGUIXXCCtDSVEuSVE4ODIxODcuSVFfVkFMVUVfVFJBREVELjEzLzEyLzIwMTcuVVNEAQAAAAt2DQACAAAACDcuMTYyODA4ADKi6PtPhdcISpX2B1CF1wgrQ0lRLklRODgyMTg3LklRX1ZBTFVFX1RSQURFRC4wOS8wNC8yMDE5LlVTRAEAAAALdg0AAgAAAAgwLjg0ODQwMwByPun7T4XXCJSUEwhQhdcILkNJUS5JUTExNzAyNzE4MS5JUV9WQUxVRV9UUkFERUQuMjEvMDMvMjAxNy5VU0QBAAAAbbH5BgIAAAAJMjEuNzI3MTc4ADQTFPZPhdcIXupGBlCF1wgpQ0lRLklRMTA1MDU3LklRX1RPVEFMX1JFVi5GWTIwMTguLi4uVVNELkgBAAAAYZoBAAIAAAAGMzA2MC4xAQgAAAAFAAAAATEBAAAACjE5NDUxMTY4NjUDAAAAAzE2MAIAAAACMjgEAAAAATAHAAAACjEyLzIwLzIwMTkIAAAACjEyLzMxLzIwMTgJAAAAATA/YYHyT4XXCGulbQlQhdcIK0NJUS5JUTIxNjQ2My5JUV9WQUxVRV9UUkFERUQuMTcvMTEvMjAxOC5VU0QBAAAAj00DAAMAAAAAAOC95vpPhdcIDMTXB1CF1wgsQ0lRLklRNzY4NTI0OS5JUV9WQUxVRV9U</t>
  </si>
  <si>
    <t>UkFERUQuMjIvMTAvMjAxNi5VU0QBAAAAgUR1AAMAAAAAAGU8jvZPhdcIlN6NBlCF1wgoQ0lRLklRMjE3NTAzLklRX0ZMT0FUX1BFUkNFTlQuMDIvMTAvMjAxOAEAAACfUQMAAgAAAAk5OS4xNTkzMjEAKLXM+U+F1whktRoHUIXXCCpDSVEuSVEyMjYxNTg4My5JUV9GTE9BVF9QRVJDRU5ULjI0LzAyLzIwMTkBAAAASxdZAQIAAAAJNjIuNjU1NDQ4ABTg3/pPhdcIMAKLB1CF1wguQ0lRLklRMTE3MDI3MTgxLklRX1ZBTFVFX1RSQURFRC4wNS8wMy8yMDE3LlVTRAEAAABtsfkGAwAAAAAANBMU9k+F1wjBQ2cGUIXXCCxDSVEuSVE3ODI3OTI0LklRX1ZBTFVFX1RSQURFRC4xNC8wMy8yMDE2LlVTRAEAAADUcXcAAgAAAAgwLjQ4NTI1OAA0sg33T4XXCBy9rwZQhdcIK0NJUS5JUTg4MjE4Ny5JUV9WQUxVRV9UUkFERUQuMjMvMTEvMjAxNy5VU0QBAAAAC3YNAAIAAAAIMy44MDkxMjgA5SwR9k+F1whlw1gGUIXXCCtDSVEuSVEyMTc1MDMuSVFfVkFMVUVfVFJBREVELjI3LzA5LzIwMTkuVVNEAQAAAJ9RAwACAAAACDcuMDg0NDE5ANM42ftPhdcI4p0qCFCF1wgtQ0lRLklRMjI2MTU4ODMuSVFfVkFMVUVfVFJBREVELjE1LzExLzIwMTcuVVNEAQAAAEsXWQECAAAACDAuNTk0NzkxAC+LDfdPhdcIGduqBlCF1wgpQ0lRLklRNzgyNzkyNC5JUV9GTE9BVF9QRVJDRU5ULjIxLzA3LzIwMTgBAAAA1HF3AAIAAAAJNzkuNjYx</t>
  </si>
  <si>
    <t>MTQyAP4o8/lPhdcIpRquB1CF1wgsQ0lRLklRNzgyNzkyNC5JUV9WQUxVRV9UUkFERUQuMDIvMDQvMjAxOC5VU0QBAAAA1HF3AAIAAAAIMC4wNjg3NTkAjwrg/E+F1wgEPYcIUIXXCDNDSVEuSVE4ODIxODcuSVFfUFJFRl9FUVVJVFkuLjE4LzEyLzIwMTcuTEZSLkYuVVNELkgBAAAAC3YNAAMAAAAAAGfqZfdPhdcIQd/OBlCF1wgpQ0lRLklRNzgyNzkyNC5JUV9GTE9BVF9QRVJDRU5ULjAzLzA0LzIwMTkBAAAA1HF3AAIAAAAJNzkuNTc2MDAzAJFh9PlPhdcIenCPB1CF1wgsQ0lRLklRNzY4NTI0OS5JUV9WQUxVRV9UUkFERUQuMjEvMDQvMjAxNi5VU0QBAAAAgUR1AAIAAAAIMC4wMDE1NDcAD8eN9k+F1wiLOH8GUIXXCChDSVEuSVE4NzkwOTEuSVFfRkxPQVRfUEVSQ0VOVC4yNC8wOC8yMDE4AQAAAPNpDQACAAAACDg2LjYzOTY2AECxbPhPhdcIkAzoBlCF1wgtQ0lRLklRMjQ5NDczOTEuSVFfVkFMVUVfVFJBREVELjIyLzEwLzIwMTcuVVNEAQAAAL+qfAEDAAAAAADqcQf3T4XXCCeWdwZQhdcILUNJUS5JUTIyNjE1ODgzLklRX1ZBTFVFX1RSQURFRC4yNi8wNC8yMDE3LlVTRAEAAABLF1kBAgAAAAgwLjA0MzkxNAAdZA33T4XXCDoJzQZQhdcILkNJUS5JUTExNzAyNzE4MS5JUV9WQUxVRV9UUkFERUQuMjAvMDQvMjAxNi5VU0QBAAAAbbH5BgIAAAAJMzcuNTM2NTE5AHjGE/ZPhdcImt5VBlCF1wgqQ0lRLklR</t>
  </si>
  <si>
    <t>MjQ5NDczOTEuSVFfRkxPQVRfUEVSQ0VOVC4zMC8wNC8yMDE5AQAAAL+qfAECAAAACTY0LjkwNzMwOQAq/ND5T4XXCMk+eAdQhdcIKkNJUS5JUTIyNjE1ODgzLklRX0ZMT0FUX1BFUkNFTlQuMTkvMTAvMjAxOQEAAABLF1kBAgAAAAk2MS44ODQyODMA9wHz+U+F1wh2L6QHUIXXCCtDSVEuSVEyMTc1MDMuSVFfVkFMVUVfVFJBREVELjA5LzEwLzIwMTcuVVNEAQAAAJ9RAwACAAAACDExLjgyMjc4AI2fE/ZPhdcIg/FoBlCF1wguQ0lRLklRMTE3MDI3MTgxLklRX1ZBTFVFX1RSQURFRC4wMS8xMi8yMDE3LlVTRAEAAABtsfkGAgAAAAkxNS41MDc2NDEAv7cQ9k+F1wjik0oGUIXXCCxDSVEuSVE3ODI3OTI0LklRX1ZBTFVFX1RSQURFRC4yNy8wNy8yMDE4LlVTRAEAAADUcXcAAgAAAAcxLjY3NjY5AJav5fxPhdcIQpqlCFCF1wgpQ0lRLklRODY5MDI0OS5JUV9GTE9BVF9QRVJDRU5ULjE5LzEyLzIwMTgBAAAASZqEAAIAAAAJNjQuOTczMTE0AMf7ZvdPhdcIPYXdBlCF1wgpQ0lRLklRNzgyNzkyNC5JUV9GTE9BVF9QRVJDRU5ULjAzLzAzLzIwMTgBAAAA1HF3AAIAAAAJODAuMTc4NTM1AP4o8/lPhdcI14+uB1CF1wgqQ0lRLklRMjI2MTU4ODMuSVFfRkxPQVRfUEVSQ0VOVC4wNy8wMS8yMDE5AQAAAEsXWQECAAAACTYyLjY1NTQ0OAAU4N/6T4XXCJgqiwdQhdcIKUNJUS5JUTc4Mjc5MjQuSVFfRkxPQVRfUEVSQ0VO</t>
  </si>
  <si>
    <t>VC4xNC8wNC8yMDE4AQAAANRxdwACAAAACTc5LjYxNzgyOQD+KPP5T4XXCO6WmAdQhdcILENJUS5JUTc4Mjc5MjQuSVFfVkFMVUVfVFJBREVELjI3LzAxLzIwMTcuVVNEAQAAANRxdwADAAAAAACEAQ73T4XXCKM60gZQhdcILUNJUS5JUTIyNjE1ODgzLklRX1ZBTFVFX1RSQURFRC4xOC8wMS8yMDE4LlVTRAEAAABLF1kBAgAAAAgwLjI3Nzk3NgDx+N78T4XXCF8ARwhQhdcIK0NJUS5JUTg4MjE4Ny5JUV9WQUxVRV9UUkFERUQuMTkvMDgvMjAxOS5VU0QBAAAAC3YNAAIAAAAIMC4yOTk3MTEARiPm+k+F1wjPStkHUIXXCChDSVEuSVEyMTc1MDMuSVFfRkxPQVRfUEVSQ0VOVC4yNy8wOS8yMDE4AQAAAJ9RAwACAAAACTk5LjI5MzA4NAAotcz5T4XXCKUsSAdQhdcIL0NJUS5JUTI0OTQ3MzkxLklRX01BUktFVENBUC4wMS8xMi8yMDE5Li4uLlVTRC5IAQAAAL+qfAECAAAACTc1Ljk0MTkwNAEGAAAABQAAAAExAQAAAAoxOTk1MzQ5NjkwAwAAAAMxNjACAAAABjEwMDA1NAQAAAABMAcAAAAJMTIvMS8yMDE5FOyA8k+F1wgTiHsJUIXXCCtDSVEuSVEyMTY0NjMuSVFfVkFMVUVfVFJBREVELjA0LzAzLzIwMTcuVVNEAQAAAI9NAwADAAAAAACa75T1T4XXCPShHgZQhdcIK0NJUS5JUTg3OTA5MS5JUV9WQUxVRV9UUkFERUQuMTYvMDEvMjAxNi5VU0QBAAAA82kNAAMAAAAAALw9lfVPhdcI1kMvBlCF1wgpQ0lRLklRNzY4</t>
  </si>
  <si>
    <t>NTI0OS5JUV9GTE9BVF9QRVJDRU5ULjIzLzAxLzIwMTkBAAAAgUR1AAIAAAAJODMuMzUxOTI1ACdAzPlPhdcIBQVuB1CF1wgrQ0lRLklRMjE3NTAzLklRX1ZBTFVFX1RSQURFRC4yMS8wNy8yMDE4LlVTRAEAAACfUQMAAwAAAAAA2sPY+0+F1wh9NRsIUIXXCCpDSVEuSVEyMjYxNTg4My5JUV9GTE9BVF9QRVJDRU5ULjMwLzEwLzIwMTYBAAAASxdZAQIAAAAJNjAuNzQwODg0AB6QHPVPhdcIuLIWBlCF1wgrQ0lRLklRODgyMTg3LklRX1ZBTFVFX1RSQURFRC4zMS8wMy8yMDE5LlVTRAEAAAALdg0AAwAAAAAAcj7p+0+F1whtHyUIUIXXCCtDSVEuSVEyMTc1MDMuSVFfVkFMVUVfVFJBREVELjAzLzA1LzIwMTcuVVNEAQAAAJ9RAwACAAAACTEzLjk3OTAxOQABdxP2T4XXCG85mgZQhdcIK0NJUS5JUTg3OTA5MS5JUV9WQUxVRV9UUkFERUQuMjEvMDYvMjAxOS5VU0QBAAAA82kNAAIAAAAIMC4wMDA2NjcAuoa/+k+F1wh+gqsHUIXXCCtDSVEuSVE4NzkwOTEuSVFfVkFMVUVfVFJBREVELjI1LzExLzIwMTguVVNEAQAAAPNpDQADAAAAAACtX7/6T4XXCMWI/AdQhdcILUNJUS5JUTIyNjE1ODgzLklRX1ZBTFVFX1RSQURFRC4xNy8wNy8yMDE5LlVTRAEAAABLF1kBAgAAAAgwLjE0NTA4OAAKvd/8T4XXCK2fawhQhdcIKENJUS5JUTIxNzUwMy5JUV9GTE9BVF9QRVJDRU5ULjA5LzA4LzIwMTkBAAAAn1EDAAIAAAAJOTcu</t>
  </si>
  <si>
    <t>NTMzNTkyAD4DzflPhdcI5Es6B1CF1wgrQ0lRLklRODc5MDkxLklRX1ZBTFVFX1RSQURFRC4xNi8wOC8yMDE3LlVTRAEAAADzaQ0AAwAAAAAAAkIc9U+F1wgATxcGUIXXCCtDSVEuSVE4ODIxODcuSVFfVkFMVUVfVFJBREVELjMwLzA2LzIwMTYuVVNEAQAAAAt2DQACAAAACDEuMzgyNDg2ANDeEPZPhdcIH5haBlCF1wgtQ0lRLklRMjQ5NDczOTEuSVFfVkFMVUVfVFJBREVELjIwLzA1LzIwMTguVVNEAQAAAL+qfAEDAAAAAACv6eb8T4XXCHmpQQhQhdcILENJUS5JUTc2ODUyNDkuSVFfVkFMVUVfVFJBREVELjE2LzA4LzIwMTkuVVNEAQAAAIFEdQACAAAACDAuMDEwNjM3AByA7/tPhdcIJ+IcCFCF1wgrQ0lRLklRODc5MDkxLklRX1ZBTFVFX1RSQURFRC4yMC8wNi8yMDE5LlVTRAEAAADzaQ0AAgAAAAgwLjAwMjUwNQC6hr/6T4XXCLi21AdQhdcIKENJUS5JUTg4MjE4Ny5JUV9GTE9BVF9QRVJDRU5ULjI3LzA4LzIwMTkBAAAAC3YNAAIAAAAJNjMuNDg3MzMzAHlcefhPhdcI/V8nB1CF1wgqQ0lRLklRMjI2MTU4ODMuSVFfRkxPQVRfUEVSQ0VOVC4yNi8wMS8yMDE4AQAAAEsXWQECAAAACTYyLjIxNDk1MgAJkt/6T4XXCGxrwAdQhdcIK0NJUS5JUTg4MjE4Ny5JUV9WQUxVRV9UUkFERUQuMjkvMDQvMjAxOS5VU0QBAAAAC3YNAAIAAAAIMC4zMTU3NjgAgGXp+0+F1wgTJTUIUIXXCClDSVEuSVE3Njg1MjQ5LklR</t>
  </si>
  <si>
    <t>X0ZMT0FUX1BFUkNFTlQuMDUvMDEvMjAxOQEAAACBRHUAAgAAAAk4My4zNTE5MjUAO77R+U+F1wiuwXsHUIXXCCtDSVEuSVEyMTY0NjMuSVFfVkFMVUVfVFJBREVELjE5LzAxLzIwMTkuVVNEAQAAAI9NAwADAAAAAADR5eb6T4XXCPTR4wdQhdcILENJUS5JUTg2OTAyNDkuSVFfVkFMVUVfVFJBREVELjAzLzAxLzIwMTguVVNEAQAAAEmahAACAAAACjU0OS41MTI2MzEA2q2/+k+F1whSXLQHUIXXCCtDSVEuSVEyMTc1MDMuSVFfVkFMVUVfVFJBREVELjMwLzA0LzIwMTguVVNEAQAAAJ9RAwACAAAACDcuNTI3MTkyAMKc2PtPhdcINSn7B1CF1wgrQ0lRLklRMTE3MDI3MTgxLklRX0ZMT0FUX1BFUkNFTlQuMjUvMDMvMjAxOAEAAABtsfkGAgAAAAk1NC4zMzkxMTIAlAGt+E+F1wjivh8HUIXXCClDSVEuSVE3ODI3OTI0LklRX0ZMT0FUX1BFUkNFTlQuMDUvMTAvMjAxOQEAAADUcXcAAgAAAAk3OS43MjYwOTYAhIj0+U+F1whDqmoHUIXXCClDSVEuSVE3ODI3OTI0LklRX0ZMT0FUX1BFUkNFTlQuMjMvMDQvMjAxOQEAAADUcXcAAgAAAAk3OS41NzYwMDMAhIj0+U+F1wh6cI8HUIXXCCxDSVEuSVE3ODI3OTI0LklRX1ZBTFVFX1RSQURFRC4yOS8wNi8yMDE4LlVTRAEAAADUcXcAAgAAAAgwLjIzNDM3MQDwMuD8T4XXCFHBpQhQhdcIK0NJUS5JUTExNzAyNzE4MS5JUV9GTE9BVF9QRVJDRU5ULjI2LzA5LzIwMTkBAAAA</t>
  </si>
  <si>
    <t>bbH5BgIAAAAJNTguNjU0ODg4AFB2rfhPhdcIKINEB1CF1wgsQ0lRLklRNzY4NTI0OS5JUV9WQUxVRV9UUkFERUQuMzEvMDgvMjAxNi5VU0QBAAAAgUR1AAMAAAAAABgVjvZPhdcIxUadBlCF1wgoQ0lRLklRMjE3NTAzLklRX0ZMT0FUX1BFUkNFTlQuMDYvMTAvMjAxOAEAAACfUQMAAgAAAAk5OS4xNTkzMjEAKLXM+U+F1wj9CWwHUIXXCC1DSVEuSVEyNDk0NzM5MS5JUV9WQUxVRV9UUkFERUQuMTEvMTEvMjAxOS5VU0QBAAAAv6p8AQIAAAAIMC4yMjUyNTcA1pXu+0+F1wjjz3AIUIXXCCtDSVEuSVExMTcwMjcxODEuSVFfRkxPQVRfUEVSQ0VOVC4yMy8wNi8yMDE5AQAAAG2x+QYCAAAACTU4LjU3ODE5OABQdq34T4XXCLJYFwdQhdcIKUNJUS5JUTc4Mjc5MjQuSVFfRkxPQVRfUEVSQ0VOVC4wMS8wNy8yMDE4AQAAANRxdwACAAAACTc5LjY2MTE0MgD+KPP5T4XXCKUargdQhdcILUNJUS5JUTI0OTQ3MzkxLklRX1ZBTFVFX1RSQURFRC4yOC8wNy8yMDE2LlVTRAEAAAC/qnwBAgAAAAgxLjA2MzM0MQDaTgX3T4XXCN9l0AZQhdcILUNJUS5JUTI0OTQ3MzkxLklRX1ZBTFVFX1RSQURFRC4yNS8wNi8yMDE5LlVTRAEAAAC/qnwBAgAAAAgwLjIzNzQ4NwCUR+77T4XXCCxHZghQhdcIK0NJUS5JUTg3OTA5MS5JUV9WQUxVRV9UUkFERUQuMTEvMDcvMjAxOC5VU0QBAAAA82kNAAIAAAAIMC4wMTEzMDkApji/+k+F1wgg</t>
  </si>
  <si>
    <t>PA4IUIXXCCxDSVEuSVE3Njg1MjQ5LklRX1ZBTFVFX1RSQURFRC4wNy8wOC8yMDE2LlVTRAEAAACBRHUAAwAAAAAAA+6N9k+F1widbZ0GUIXXCC1DSVEuSVEyNDk0NzM5MS5JUV9WQUxVRV9UUkFERUQuMTgvMDgvMjAxOS5VU0QBAAAAv6p8AQMAAAAAAJRH7vtPhdcIh5eBCFCF1wgrQ0lRLklRODc5MDkxLklRX1ZBTFVFX1RSQURFRC4xNS8wNS8yMDE4LlVTRAEAAADzaQ0AAgAAAAgwLjAwNTA1NwCmOL/6T4XXCEbvHwhQhdcIKUNJUS5JUTg2OTAyNDkuSVFfRkxPQVRfUEVSQ0VOVC4zMC8wMy8yMDE5AQAAAEmahAACAAAACTcwLjMyMzg1NADHImf3T4XXCDbBCwdQhdcIKkNJUS5JUTI0OTQ3MzkxLklRX0ZMT0FUX1BFUkNFTlQuMDgvMTEvMjAxOAEAAAC/qnwBAgAAAAk2NC45MDczMDkAM9XQ+U+F1whl/XEHUIXXCCtDSVEuSVExMTcwMjcxODEuSVFfRkxPQVRfUEVSQ0VOVC4yNS8xMC8yMDE5AQAAAG2x+QYCAAAACTU4LjY1NDg4OABQdq34T4XXCHJqPgdQhdcILUNJUS5JUTIyNjE1ODgzLklRX1ZBTFVFX1RSQURFRC4wOS8xMC8yMDE5LlVTRAEAAABLF1kBAwAAAAAApOPf/E+F1wjI+aYIUIXXCCxDSVEuSVE3ODI3OTI0LklRX1ZBTFVFX1RSQURFRC4xOS8wNS8yMDE3LlVTRAEAAADUcXcAAgAAAAgwLjMzODU3MQCEAQ73T4XXCFgGqQZQhdcIKENJUS5JUTIxNjQ2My5JUV9GTE9BVF9QRVJDRU5ULjA5LzAy</t>
  </si>
  <si>
    <t>LzIwMTkBAAAAj00DAAIAAAAJNzcuNjEzNjE4AI3RefhPhdcI4tTvBlCF1wgsQ0lRLklRNzY4NTI0OS5JUV9WQUxVRV9UUkFERUQuMjgvMDMvMjAxOC5VU0QBAAAAgUR1AAIAAAAIMC4zNjM2NzIA07zu+0+F1wiD81UIUIXXCCtDSVEuSVE4ODIxODcuSVFfVkFMVUVfVFJBREVELjA2LzAxLzIwMTguVVNEAQAAAAt2DQADAAAAAAAyouj7T4XXCEBu9gdQhdcIKENJUS5JUTIxNjQ2My5JUV9GTE9BVF9QRVJDRU5ULjI3LzAzLzIwMTkBAAAAj00DAAIAAAAJNzcuNjEzNjE4AI3RefhPhdcIr2EKB1CF1wgpQ0lRLklRNzY4NTI0OS5JUV9GTE9BVF9QRVJDRU5ULjAxLzEyLzIwMTgBAAAAgUR1AAIAAAAJODMuMzM5MjM5ADu+0flPhdcIotlmB1CF1wgoQ0lRLklRODc5MDkxLklRX0ZMT0FUX1BFUkNFTlQuMTcvMTEvMjAxOAEAAADzaQ0AAgAAAAk4NS43NjU4NDEAXNhs+E+F1wjPZQgHUIXXCChDSVEuSVE4ODIxODcuSVFfRkxPQVRfUEVSQ0VOVC4xNy8xMS8yMDE4AQAAAAt2DQACAAAACTY0Ljc3MTM4MQBnNHn4T4XXCDAyPQdQhdcILENJUS5JUTg2OTAyNDkuSVFfVkFMVUVfVFJBREVELjE3LzExLzIwMTguVVNEAQAAAEmahAADAAAAAADo+7/6T4XXCNk+wgdQhdcIKUNJUS5JUTg4MTYwNy5JUV9UT1RBTF9SRVYuRlkyMDE4Li4uLlVTRC5IAQAAAMdzDQACAAAACjg0Mi4yNzg0NTIBCAAAAAUAAAABMQEAAAAKMTk1</t>
  </si>
  <si>
    <t>MjE5MDE3MgMAAAADMTYwAgAAAAIyOAQAAAABMAcAAAAKMTIvMjAvMjAxOQgAAAAKMTIvMzEvMjAxOAkAAAABMMKGgfJPhdcI0b9zCVCF1wgtQ0lRLklRMjI2MTU4ODMuSVFfVkFMVUVfVFJBREVELjE4LzA5LzIwMTYuVVNEAQAAAEsXWQEDAAAAAADvFQ33T4XXCIA72wZQhdcILUNJUS5JUTIyNjE1ODgzLklRX1ZBTFVFX1RSQURFRC4wMy8wMy8yMDE3LlVTRAEAAABLF1kBAgAAAAgwLjE2NDU1NQD/PA33T4XXCDUovwZQhdcIKUNJUS5JUTc2ODUyNDkuSVFfRkxPQVRfUEVSQ0VOVC4xNC8wMy8yMDE5AQAAAIFEdQACAAAACTgzLjM1MTkyNQAnQMz5T4XXCJhAUgdQhdcILENJUS5JUTc4Mjc5MjQuSVFfVkFMVUVfVFJBREVELjA0LzA0LzIwMTguVVNEAQAAANRxdwADAAAAAACPCuD8T4XXCAePTQhQhdcIK0NJUS5JUTIxNjQ2My5JUV9WQUxVRV9UUkFERUQuMTAvMTIvMjAxNi5VU0QBAAAAj00DAAMAAAAAAJrvlPVPhdcILTc1BlCF1wgrQ0lRLklRODc5MDkxLklRX1ZBTFVFX1RSQURFRC4yNi8wOS8yMDE4LlVTRAEAAADzaQ0AAgAAAAgwLjE1MjU3NwCtX7/6T4XXCBV61QdQhdcILENJUS5JUTc2ODUyNDkuSVFfVkFMVUVfVFJBREVELjE0LzA3LzIwMTcuVVNEAQAAAIFEdQACAAAACDAuMDE1ODA3ADyxjvZPhdcIxMWiBlCF1wgpQ0lRLklRNzY4NTI0OS5JUV9GTE9BVF9QRVJDRU5ULjIxLzAyLzIwMTgBAAAA</t>
  </si>
  <si>
    <t>gUR1AAIAAAAJODAuMzc1MDAzACdJ0flPhdcIYoxvB1CF1wgsQ0lRLklRNzgyNzkyNC5JUV9WQUxVRV9UUkFERUQuMDgvMTAvMjAxOS5VU0QBAAAA1HF3AAIAAAAIMC41OTU4NjQA8MHm/E+F1whGuksIUIXXCC1DSVEuSVEyMjYxNTg4My5JUV9WQUxVRV9UUkFERUQuMTYvMTAvMjAxNi5VU0QBAAAASxdZAQMAAAAAAP88DfdPhdcIzKbNBlCF1wguQ0lRLklRMTE3MDI3MTgxLklRX1ZBTFVFX1RSQURFRC4yNy8xMC8yMDE5LlVTRAEAAABtsfkGAwAAAAAAMqLo+0+F1whTvPYHUIXXCCxDSVEuSVE3ODI3OTI0LklRX1ZBTFVFX1RSQURFRC4wNy8wNy8yMDE4LlVTRAEAAADUcXcAAwAAAAAA8DLg/E+F1wi+eoYIUIXXCChDSVEuSVEyMTc1MDMuSVFfRkxPQVRfUEVSQ0VOVC4xMS8wMi8yMDE4AQAAAJ9RAwACAAAACTk5LjIxMjY4NQARjsz5T4XXCN8lXgdQhdcIK0NJUS5JUTg4MjE4Ny5JUV9WQUxVRV9UUkFERUQuMDYvMDgvMjAxNy5VU0QBAAAAC3YNAAMAAAAAAOUsEfZPhdcI+K88BlCF1wgtQ0lRLklRMjQ5NDczOTEuSVFfVkFMVUVfVFJBREVELjE1LzA3LzIwMTguVVNEAQAAAL+qfAEDAAAAAADBEOf8T4XXCOnLcghQhdcIKENJUS5JUTIxNjQ2My5JUV9GTE9BVF9QRVJDRU5ULjI5LzA5LzIwMTgBAAAAj00DAAIAAAAJODQuODk1NDQ2AI2pefhPhdcIJkcEB1CF1wgqQ0lRLklRMjQ5NDczOTEuSVFfRkxPQVRf</t>
  </si>
  <si>
    <t>UEVSQ0VOVC4yMS8wMy8yMDE4AQAAAL+qfAECAAAACTY0Ljc4MjY4MgAusfT5T4XXCCYwYwdQhdcIKUNJUS5JUTg2OTAyNDkuSVFfRkxPQVRfUEVSQ0VOVC4wNy8wMy8yMDE4AQAAAEmahAACAAAACTE4LjgxNTYxNQD6rWb3T4XXCMXSDAdQhdcIK0NJUS5JUTg3OTA5MS5JUV9WQUxVRV9UUkFERUQuMTUvMDcvMjAxNy5VU0QBAAAA82kNAAMAAAAAAAMbHPVPhdcIok8gBlCF1wguQ0lRLklRMTE3MDI3MTgxLklRX1ZBTFVFX1RSQURFRC4xOS8wMi8yMDE4LlVTRAEAAABtsfkGAwAAAAAA5F/Z+0+F1wg0OeoHUIXXCCpDSVEuSVEyNDk0NzM5MS5JUV9GTE9BVF9QRVJDRU5ULjE0LzA0LzIwMTkBAAAAv6p8AQIAAAAJNjQuOTA3MzA5ACr80PlPhdcIcNVoB1CF1wguQ0lRLklRMTE3MDI3MTgxLklRX1ZBTFVFX1RSQURFRC4yOS8wNi8yMDE2LlVTRAEAAABtsfkGAgAAAAkyNy4wMTk1NTEAeMYT9k+F1wiRfUIGUIXXCC5DSVEuSVExMTcwMjcxODEuSVFfVkFMVUVfVFJBREVELjI0LzExLzIwMTguVVNEAQAAAG2x+QYDAAAAAAAsLej7T4XXCMn7zwdQhdcIK0NJUS5JUTIxNzUwMy5JUV9WQUxVRV9UUkFERUQuMjIvMDIvMjAxOC5VU0QBAAAAn1EDAAIAAAAINy4zMTcwNDIAhnXY+0+F1whbqAkIUIXXCCtDSVEuSVEyMTc1MDMuSVFfVkFMVUVfVFJBREVELjA3LzEwLzIwMTkuVVNEAQAAAJ9RAwACAAAACDMuMTY2MzYy</t>
  </si>
  <si>
    <t>ANM42ftPhdcItnYqCFCF1wgrQ0lRLklRMjE3NTAzLklRX1ZBTFVFX1RSQURFRC4wNS8wNS8yMDE5LlVTRAEAAACfUQMAAwAAAAAAvhHZ+0+F1wia/RkIUIXXCCtDSVEuSVEyMTc1MDMuSVFfVkFMVUVfVFJBREVELjExLzA5LzIwMTcuVVNEAQAAAJ9RAwACAAAACTExLjkxODM2NgCNnxP2T4XXCFUXaQZQhdcILENJUS5JUTc2ODUyNDkuSVFfVkFMVUVfVFJBREVELjIzLzA2LzIwMTcuVVNEAQAAAIFEdQACAAAACDAuMDcwNTc1ADyxjvZPhdcIQhuNBlCF1wguQ0lRLklRMTE3MDI3MTgxLklRX1ZBTFVFX1RSQURFRC4zMC8wNC8yMDE2LlVTRAEAAABtsfkGAwAAAAAAeMYT9k+F1wiNt1UGUIXXCCtDSVEuSVEyMTY0NjMuSVFfVkFMVUVfVFJBREVELjE1LzEwLzIwMTguVVNEAQAAAI9NAwACAAAACDAuMDYyMTU0AOC95vpPhdcIFyDkB1CF1wgrQ0lRLklRMjE3NTAzLklRX1ZBTFVFX1RSQURFRC4xNS8wOC8yMDE4LlVTRAEAAACfUQMAAgAAAAkxMC4zNDkxMzkA2sPY+0+F1wiNciwIUIXXCCxDSVEuSVE3Njg1MjQ5LklRX1ZBTFVFX1RSQURFRC4wOC8xMi8yMDE4LlVTRAEAAACBRHUAAwAAAAAA0zHv+0+F1wgWfQsIUIXXCC1DSVEuSVEyMjYxNTg4My5JUV9WQUxVRV9UUkFERUQuMDYvMDEvMjAxNy5VU0QBAAAASxdZAQIAAAAIMC4xNDYwNjgA/zwN90+F1wgt7doGUIXXCCxDSVEuSVE4NjkwMjQ5LklRX1ZBTFVF</t>
  </si>
  <si>
    <t>X1RSQURFRC4yNS8wMS8yMDE4LlVTRAEAAABJmoQAAgAAAAoxNzMuNDYxMDg4ANqtv/pPhdcILNSOB1CF1wgpQ0lRLklRODY5MDI0OS5JUV9GTE9BVF9QRVJDRU5ULjAzLzAyLzIwMTkBAAAASZqEAAIAAAAJNzAuMzIzODU0AMf7ZvdPhdcItPDPBlCF1wgqQ0lRLklRMjI2MTU4ODMuSVFfRkxPQVRfUEVSQ0VOVC4yNi8wMi8yMDE5AQAAAEsXWQECAAAACTYyLjY1NTQ0OAAU4N/6T4XXCBjymwdQhdcIK0NJUS5JUTg3OTA5MS5JUV9WQUxVRV9UUkFERUQuMjEvMDEvMjAxOC5VU0QBAAAA82kNAAMAAAAAACRa5/pPhdcIzqjIB1CF1wgrQ0lRLklRMjE2NDYzLklRX1ZBTFVFX1RSQURFRC4xMC8wMi8yMDE2LlVTRAEAAACPTQMAAgAAAAgxLjE0ODY5NQD3UxH2T4XXCK1KUQZQhdcILkNJUS5JUTExNzAyNzE4MS5JUV9WQUxVRV9UUkFERUQuMTUvMTAvMjAxOS5VU0QBAAAAbbH5BgIAAAAJNjUuODc3ODIxADKi6PtPhdcIJUk3CFCF1wgoQ0lRLklRODgyMTg3LklRX0ZMT0FUX1BFUkNFTlQuMDgvMDQvMjAxOAEAAAALdg0AAgAAAAk2NC43NjQ4MTEA2Z2t+E+F1wjXTR0HUIXXCCxDSVEuSVE3Njg1MjQ5LklRX1ZBTFVFX1RSQURFRC4xMy8wNS8yMDE3LlVTRAEAAACBRHUAAwAAAAAARoqO9k+F1wjhE6MGUIXXCClDSVEuSVE3ODI3OTI0LklRX0ZMT0FUX1BFUkNFTlQuMjMvMDcvMjAxOAEAAADUcXcAAgAAAAk3OS42</t>
  </si>
  <si>
    <t>NjExNDIA/ijz+U+F1whRBokHUIXXCEVDSVEuSVEyNDk0NzM5MS5JUV9DVVNUT01fQkVUQS4wMS8xMi8yMDE3LjAxLzEyLzIwMTkuVy5JUTI2Njg2MjIuVVNELkgBAAAAv6p8AQIAAAAQMS4wNzkzMTg4NDQ4MDY3MQAC0t78T4XXCJoQbghQhdcIK0NJUS5JUTExNzAyNzE4MS5JUV9GTE9BVF9QRVJDRU5ULjIzLzA1LzIwMTgBAAAAbbH5BgIAAAAHNTQuMzY0MwCUAa34T4XXCAckMQdQhdcIK0NJUS5JUTExNzAyNzE4MS5JUV9GTE9BVF9QRVJDRU5ULjA2LzAxLzIwMTkBAAAAbbH5BgIAAAAJNTYuNTMzMjI2ALpPrfhPhdcIR/YXB1CF1wgoQ0lRLklRODc5MDkxLklRX0ZMT0FUX1BFUkNFTlQuMjYvMDcvMjAxOQEAAADzaQ0AAgAAAAk4NS42Mzc0ODIAav9s+E+F1wgd++YGUIXXCCpDSVEuSVEyNDk0NzM5MS5JUV9GTE9BVF9QRVJDRU5ULjE2LzAxLzIwMTgBAAAAv6p8AQIAAAAJNjQuNzgyNjgyAC6x9PlPhdcIMDhWB1CF1wgqQ0lRLklRMjQ5NDczOTEuSVFfRkxPQVRfUEVSQ0VOVC4zMS8xMi8yMDE3AQAAAL+qfAECAAAACTY0Ljc4MjY4MgAusfT5T4XXCP1ccwdQhdcIK0NJUS5JUTg3OTA5MS5JUV9WQUxVRV9UUkFERUQuMTUvMTAvMjAxOC5VU0QBAAAA82kNAAIAAAAIMC4wMDQwMTYArV+/+k+F1wjFiPwHUIXXCCxDSVEuSVE4NjkwMjQ5LklRX1ZBTFVFX1RSQURFRC4xMy8wOC8yMDE5LlVTRAEAAABJmoQA</t>
  </si>
  <si>
    <t>AgAAAAsyNzQzLjU3NDg2MwDPQ9/6T4XXCL7buQdQhdcILENJUS5JUTc4Mjc5MjQuSVFfVkFMVUVfVFJBREVELjIzLzA5LzIwMTYuVVNEAQAAANRxdwACAAAABzAuMDY1NDgAtNkN90+F1wg4bMMGUIXXCC5DSVEuSVExMTcwMjcxODEuSVFfVkFMVUVfVFJBREVELjA1LzAyLzIwMTguVVNEAQAAAG2x+QYCAAAACTMyLjU4MTQ1OQDkX9n7T4XXCEJg6gdQhdcIKkNJUS5JUTEzMzMxOTYzMS5JUV9URVYuMDEvMTIvMjAxOS4uLi5VU0QuSAEAAADPS/IHAwAAAAAANxOB8k+F1wgrqnQJUIXXCChDSVEuSVEyMTc1MDMuSVFfRkxPQVRfUEVSQ0VOVC4xNS8wNi8yMDE5AQAAAJ9RAwACAAAACTk3Ljg2MjEwNwA+A835T4XXCLx1JgdQhdcILENJUS5JUTc2ODUyNDkuSVFfVkFMVUVfVFJBREVELjE2LzEwLzIwMTguVVNEAQAAAIFEdQACAAAACDAuMTc5MDUyAPAK7/tPhdcIH+k+CFCF1wgrQ0lRLklRMjE3NTAzLklRX1ZBTFVFX1RSQURFRC4wNS8wOC8yMDE5LlVTRAEAAACfUQMAAgAAAAg5LjY3MzgzOQDTONn7T4XXCPE5GQhQhdcIKUNJUS5JUTc4Mjc5MjQuSVFfRkxPQVRfUEVSQ0VOVC4wMS8wMy8yMDE4AQAAANRxdwACAAAACTgwLjE3ODUzNQD+KPP5T4XXCAN9iQdQhdcILUNJUS5JUTIyNjE1ODgzLklRX1ZBTFVFX1RSQURFRC4xMC8xMC8yMDE2LlVTRAEAAABLF1kBAgAAAAgwLjQyMjAyOQD/PA33T4XXCLrCvwZQ</t>
  </si>
  <si>
    <t>hdcILENJUS5JUTg2OTAyNDkuSVFfVkFMVUVfVFJBREVELjI1LzA4LzIwMTkuVVNEAQAAAEmahAADAAAAAADPQ9/6T4XXCBaflAdQhdcILUNJUS5JUTIyNjE1ODgzLklRX1ZBTFVFX1RSQURFRC4wNi8wOC8yMDE2LlVTRAEAAABLF1kBAwAAAAAAVRFm90+F1wjDiKwGUIXXCC1DSVEuSVEyNDk0NzM5MS5JUV9WQUxVRV9UUkFERUQuMjYvMDIvMjAxNy5VU0QBAAAAv6p8AQMAAAAAAM2bBfdPhdcIkmSYBlCF1wgpQ0lRLklRNzY4NTI0OS5JUV9GTE9BVF9QRVJDRU5ULjAzLzExLzIwMTkBAAAAgUR1AAIAAAAJODMuNTM2NzMzACFnzPlPhdcINchlB1CF1wgoQ0lRLklRMjE2NDYzLklRX0ZMT0FUX1BFUkNFTlQuMjQvMDIvMjAxOQEAAACPTQMAAgAAAAk3Ny42MTM2MTgAjdF5+E+F1whUyPUGUIXXCCxDSVEuSVE3Njg1MjQ5LklRX1ZBTFVFX1RSQURFRC4xOC8wNS8yMDE2LlVTRAEAAACBRHUAAgAAAAgwLjAwMDgzMgAPx432T4XXCGhLpAZQhdcIKkNJUS5JUTI0OTQ3MzkxLklRX0ZMT0FUX1BFUkNFTlQuMDgvMDQvMjAxOQEAAAC/qnwBAgAAAAk2NC45MDczMDkAKvzQ+U+F1wi/VloHUIXXCClDSVEuSVE4NjkwMjQ5LklRX0ZMT0FUX1BFUkNFTlQuMTQvMTEvMjAxOAEAAABJmoQAAgAAAAk2NC45NzMxMTQAx/tm90+F1wh0NPEGUIXXCC1DSVEuSVEyNDk0NzM5MS5JUV9WQUxVRV9UUkFERUQuMTYvMDUvMjAxOC5V</t>
  </si>
  <si>
    <t>U0QBAAAAv6p8AQIAAAAGMC41NTM2AK/p5vxPhdcIjNBBCFCF1wgsQ0lRLklRNzY4NTI0OS5JUV9WQUxVRV9UUkFERUQuMDUvMDQvMjAxNy5VU0QBAAAAgUR1AAIAAAAIMC4wMjU1NTkARoqO9k+F1whRO6MGUIXXCCxDSVEuSVE4NjkwMjQ5LklRX1ZBTFVFX1RSQURFRC4xMy8wMS8yMDE4LlVTRAEAAABJmoQAAwAAAAAA2q2/+k+F1whSXLQHUIXXCCxDSVEuSVE3Njg1MjQ5LklRX1ZBTFVFX1RSQURFRC4yNS8xMS8yMDE3LlVTRAEAAACBRHUAAwAAAAAAjv+O9k+F1wgwCZUGUIXXCClDSVEuSVE4NjkwMjQ5LklRX0ZMT0FUX1BFUkNFTlQuMTEvMTEvMjAxOAEAAABJmoQAAgAAAAk2NC45NzMxMTQAx/tm90+F1wja9AUHUIXXCCtDSVEuSVE4NzkwOTEuSVFfVkFMVUVfVFJBREVELjIwLzA5LzIwMTguVVNEAQAAAPNpDQACAAAACDAuMDAwNzk3AK1fv/pPhdcIJbysB1CF1wgrQ0lRLklRODc5MDkxLklRX1ZBTFVFX1RSQURFRC4wMy8wNS8yMDE2LlVTRAEAAADzaQ0AAgAAAAgwLjA2MjQyOADSZJX1T4XXCG3UGAZQhdcIK0NJUS5JUTg4MjE4Ny5JUV9WQUxVRV9UUkFERUQuMjQvMDcvMjAxOS5VU0QBAAAAC3YNAAIAAAAIMC4zMDM5NzgARiPm+k+F1wj21jQIUIXXCCtDSVEuSVEyMTY0NjMuSVFfVkFMVUVfVFJBREVELjEzLzA2LzIwMTkuVVNEAQAAAI9NAwACAAAACDAuMDY2MjU1AAIM5/pPhdcIyRAQCFCF1wgp</t>
  </si>
  <si>
    <t>Q0lRLklRNzgyNzkyNC5JUV9GTE9BVF9QRVJDRU5ULjI4LzA5LzIwMTgBAAAA1HF3AAIAAAAJNzkuNjYxMTQyAP5P8/lPhdcIuLSBB1CF1wguQ0lRLklRMTE3MDI3MTgxLklRX1ZBTFVFX1RSQURFRC4wOS8wNy8yMDE5LlVTRAEAAABtsfkGAgAAAAkyMi4wMjIwNjkACHvo+0+F1wiACvcHUIXXCCtDSVEuSVEyMTY0NjMuSVFfVkFMVUVfVFJBREVELjI5LzA2LzIwMTcuVVNEAQAAAI9NAwACAAAACDAuMDM5NDI4AKsWlfVPhdcIGAcwBlCF1wgsQ0lRLklRNzY4NTI0OS5JUV9WQUxVRV9UUkFERUQuMjYvMTIvMjAxNy5VU0QBAAAAgUR1AAMAAAAAANaV7vtPhdcIytQ/CFCF1wgoQ0lRLklRMjE3NTAzLklRX0ZMT0FUX1BFUkNFTlQuMTMvMDEvMjAxOQEAAACfUQMAAgAAAAk5Ny44NzkxMTUAOdzM+U+F1wjb3WQHUIXXCCtDSVEuSVEyMTY0NjMuSVFfVkFMVUVfVFJBREVELjA1LzAyLzIwMTcuVVNEAQAAAI9NAwADAAAAAACa75T1T4XXCC1VMAZQhdcILUNJUS5JUTIyNjE1ODgzLklRX1ZBTFVFX1RSQURFRC4zMC8wOC8yMDE4LlVTRAEAAABLF1kBAgAAAAgwLjIzMjMwNQAWR9/8T4XXCJm+eAhQhdcILUNJUS5JUTI0OTQ3MzkxLklRX1ZBTFVFX1RSQURFRC4xNi8wMi8yMDE5LlVTRAEAAAC/qnwBAwAAAAAAo13n/E+F1wgS4HEIUIXXCChDSVEuSVEyMTc1MDMuSVFfRkxPQVRfUEVSQ0VOVC4xNC8xMS8yMDE4AQAA</t>
  </si>
  <si>
    <t>AJ9RAwACAAAACTk5LjE1OTMyMQA53Mz5T4XXCJUFSAdQhdcIK0NJUS5JUTIxNjQ2My5JUV9WQUxVRV9UUkFERUQuMjMvMDUvMjAxOS5VU0QBAAAAj00DAAIAAAAIMC4zMTg1MTgAAgzn+k+F1wjcg+MHUIXXCBxDSVEuSVEyNDMyMS4uRlkyMDE4Li4uLlVTRC5IBQAAAAEAAAAIAAAAFihJbnZhbGlkIEZvcm11bGEgTmFtZSmOQTYJUIXXCI5BNglQhdcIMENJUS5JUTEzMzMxOTYzMS5JUV9NQVJLRVRDQVAuMDEvMTIvMjAxOS4uLi5VU0QuSAEAAADPS/IHAwAAAAAANxOB8k+F1wgy1nsJUIXXCCxDSVEuSVE3Njg1MjQ5LklRX1ZBTFVFX1RSQURFRC4wMi8wNC8yMDE2LlVTRAEAAACBRHUAAwAAAAAAD8eN9k+F1wiai4YGUIXXCCtDSVEuSVEyMTc1MDMuSVFfVkFMVUVfVFJBREVELjI1LzA1LzIwMTcuVVNEAQAAAJ9RAwACAAAACTE4LjU5MTk5MgABdxP2T4XXCNQsoAZQhdcILUNJUS5JUTI0OTQ3MzkxLklRX1ZBTFVFX1RSQURFRC4yOS8xMi8yMDE3LlVTRAEAAAC/qnwBAwAAAAAAr+nm/E+F1wix2VgIUIXXCChDSVEuSVE4NzkwOTEuSVFfRkxPQVRfUEVSQ0VOVC4xOS8wOS8yMDE5AQAAAPNpDQACAAAACTg1LjYzNzQ4MgBq/2z4T4XXCGeH+AZQhdcINENJUS5JUTIxNDE4OTU2MS5JUV9UT1RBTF9ERUJUX0VRVUlUWS5GWTIwMTguLi4uVVNELkgBAAAA+UXEDAMAAAAAAGPWgfJPhdcIJYx5CVCF1wgpQ0lRLklR</t>
  </si>
  <si>
    <t>ODY5MDI0OS5JUV9GTE9BVF9QRVJDRU5ULjAxLzAxLzIwMTgBAAAASZqEAAIAAAAJMTguODE1NjE1AFURZvdPhdcIZHnsBlCF1wgqQ0lRLklRMjI2MTU4ODMuSVFfRkxPQVRfUEVSQ0VOVC4yNS8wMy8yMDE5AQAAAEsXWQECAAAACTYyLjY1NTQ0OAAU4N/6T4XXCJpigwdQhdcIKENJUS5JUTg4MjE4Ny5JUV9GTE9BVF9QRVJDRU5ULjEzLzEyLzIwMTgBAAAAC3YNAAIAAAAJNjQuNzcxMzgxAGc0efhPhdcIH1Q2B1CF1wgoQ0lRLklRODc5MDkxLklRX0ZMT0FUX1BFUkNFTlQuMjYvMDQvMjAxOAEAAADzaQ0AAgAAAAk4Ni42Mzk2NDUAQLFs+E+F1wjHgegGUIXXCCxDSVEuSVE4NjkwMjQ5LklRX1ZBTFVFX1RSQURFRC4yMC8wMy8yMDE4LlVTRAEAAABJmoQAAgAAAAkxMjcuMjM5MTIA39S/+k+F1wiEQdQHUIXXCCtDSVEuSVExMTcwMjcxODEuSVFfRkxPQVRfUEVSQ0VOVC4yMS8wNi8yMDE5AQAAAG2x+QYCAAAACTU4LjU3ODE5OABQdq34T4XXCKrCLwdQhdcILENJUS5JUTc2ODUyNDkuSVFfVkFMVUVfVFJBREVELjA4LzA1LzIwMTkuVVNEAQAAAIFEdQACAAAACDAuMDQ0NzcyAOBY7/tPhdcIRu08CFCF1wgpQ0lRLklRNzgyNzkyNC5JUV9GTE9BVF9QRVJDRU5ULjAyLzA1LzIwMTkBAAAA1HF3AAIAAAAJNzkuNTc2MDAzAISI9PlPhdcIJjCtB1CF1wgrQ0lRLklRMjE2NDYzLklRX1ZBTFVFX1RSQURFRC4wNi8w</t>
  </si>
  <si>
    <t>NC8yMDE2LlVTRAEAAACPTQMAAgAAAAgwLjQ4MjAxOQD3UxH2T4XXCNo3PgZQhdcIKENJUS5JUTg3OTA5MS5JUV9GTE9BVF9QRVJDRU5ULjI1LzA5LzIwMTgBAAAA82kNAAIAAAAIODYuNjM5NjYAXNhs+E+F1wiBzg4HUIXXCCtDSVEuSVEyMTY0NjMuSVFfVkFMVUVfVFJBREVELjMwLzAzLzIwMTYuVVNEAQAAAI9NAwACAAAACDAuNTA3OTc1APdTEfZPhdcIlyNRBlCF1wgoQ0lRLklRMjE3NTAzLklRX0ZMT0FUX1BFUkNFTlQuMTcvMDUvMjAxOAEAAACfUQMAAgAAAAk5OS4yOTkyOTkAEY7M+U+F1wiI2V0HUIXXCClDSVEuSVE4NjkwMjQ5LklRX0ZMT0FUX1BFUkNFTlQuMTUvMDMvMjAxOAEAAABJmoQAAgAAAAkxOC44MTU2MTUA+q1m90+F1wjB9/EGUIXXCC5DSVEuSVExMTcwMjcxODEuSVFfVkFMVUVfVFJBREVELjA0LzA2LzIwMTcuVVNEAQAAAG2x+QYDAAAAAACuOhT2T4XXCIvsYQZQhdcIKENJUS5JUTg3OTA5MS5JUV9GTE9BVF9QRVJDRU5ULjE4LzEyLzIwMTgBAAAA82kNAAIAAAAJODUuNzY1ODQxAFzYbPhPhdcI6lXzBlCF1wgtQ0lRLklRMjI2MTU4ODMuSVFfVkFMVUVfVFJBREVELjA2LzEyLzIwMTguVVNEAQAAAEsXWQECAAAACDAuNzI4NTQ2ABZH3/xPhdcIUMhFCFCF1wguQ0lRLklRMTE3MDI3MTgxLklRX1ZBTFVFX1RSQURFRC4xNS8wMy8yMDE3LlVTRAEAAABtsfkGAgAAAAg2LjM0ODkzMgA0</t>
  </si>
  <si>
    <t>ExT2T4XXCMFDZwZQhdcIKUNJUS5JUTc4Mjc5MjQuSVFfRkxPQVRfUEVSQ0VOVC4wMi8wMi8yMDE4AQAAANRxdwACAAAACTgwLjE3ODUzNQD3AfP5T4XXCFjhowdQhdcIKUNJUS5JUTc2ODUyNDkuSVFfRkxPQVRfUEVSQ0VOVC4wMy8xMi8yMDE4AQAAAIFEdQACAAAACTgzLjMzOTIzOQA7vtH5T4XXCFP9SwdQhdcILUNJUS5JUTI0OTQ3MzkxLklRX1ZBTFVFX1RSQURFRC4wNC8wNS8yMDE3LlVTRAEAAAC/qnwBAgAAAAgwLjk3NzE4OQDNmwX3T4XXCFUnkAZQhdcIKENJUS5JUTg3OTA5MS5JUV9GTE9BVF9QRVJDRU5ULjA4LzA5LzIwMTkBAAAA82kNAAIAAAAJODUuNjM3NDgyAGr/bPhPhdcIFZTyBlCF1wgoQ0lRLklRMjE2NDYzLklRX0ZMT0FUX1BFUkNFTlQuMjQvMDEvMjAxOAEAAACPTQMAAgAAAAk4Mi4wOTQ2MTcAtYN5+E+F1wjUAhIHUIXXCCpDSVEuSVEyMjYxNTg4My5JUV9GTE9BVF9QRVJDRU5ULjE5LzExLzIwMTgBAAAASxdZAQIAAAAJNjIuNTkxODA3AAi53/pPhdcI5t+3B1CF1wgrQ0lRLklRMjE3NTAzLklRX1ZBTFVFX1RSQURFRC4yMS8wNi8yMDE4LlVTRAEAAACfUQMAAgAAAAg2LjYzMzMzMQDCnNj7T4XXCCcC+wdQhdcIIUNJUS5JUTEwMDQ0MC4uMDEvMTIvMjAxOS4uLi5VU0QuSAUAAAABAAAACAAAABYoSW52YWxpZCBGb3JtdWxhIE5hbWUpcxo2CVCF1whzGjYJUIXXCCtDSVEuSVEyMTY0</t>
  </si>
  <si>
    <t>NjMuSVFfVkFMVUVfVFJBREVELjI0LzA3LzIwMTYuVVNEAQAAAI9NAwADAAAAAACbyJT1T4XXCIgYMQZQhdcILENJUS5JUTc4Mjc5MjQuSVFfVkFMVUVfVFJBREVELjI2LzA2LzIwMTkuVVNEAQAAANRxdwACAAAACDAuMzI2Njg1AP+Z5vxPhdcIpAdpCFCF1wgqQ0lRLklRMjQ5NDczOTEuSVFfRkxPQVRfUEVSQ0VOVC4xOS8wNS8yMDE4AQAAAL+qfAECAAAACTY0LjkwNzMwOQADrdD5T4XXCE93eQdQhdcILENJUS5JUTg2OTAyNDkuSVFfVkFMVUVfVFJBREVELjE3LzEwLzIwMTkuVVNEAQAAAEmahAACAAAACzI3OTMuOTI2MDM1AAFr3/pPhdcIev+eB1CF1wgpQ0lRLklRNzY4NTI0OS5JUV9GTE9BVF9QRVJDRU5ULjE2LzAzLzIwMTkBAAAAgUR1AAIAAAAJODMuMzUxOTI1ACdAzPlPhdcIExBfB1CF1wgsQ0lRLklRNzgyNzkyNC5JUV9WQUxVRV9UUkFERUQuMDEvMDIvMjAxOC5VU0QBAAAA1HF3AAIAAAAIMC4xMzg4NzYAjwrg/E+F1wgw3U0IUIXXCCtDSVEuSVEyMTc1MDMuSVFfVkFMVUVfVFJBREVELjA4LzA2LzIwMTkuVVNEAQAAAJ9RAwADAAAAAAC+Edn7T4XXCDvVGQhQhdcIK0NJUS5JUTg4MjE4Ny5JUV9WQUxVRV9UUkFERUQuMTcvMDUvMjAxNy5VU0QBAAAAC3YNAAIAAAAIMy4yNTMyNjEA3AUR9k+F1wg0U18GUIXXCCxDSVEuSVE3ODI3OTI0LklRX1ZBTFVFX1RSQURFRC4xOS8wOC8yMDE2LlVTRAEA</t>
  </si>
  <si>
    <t>AADUcXcAAgAAAAgwLjIyMTAxOAC02Q33T4XXCN4grwZQhdcILkNJUS5JUTExNzAyNzE4MS5JUV9WQUxVRV9UUkFERUQuMjEvMDkvMjAxNi5VU0QBAAAAbbH5BgIAAAAIOS42NzI3NDIAnO0T9k+F1whyaVUGUIXXCCpDSVEuSVEyMjYxNTg4My5JUV9GTE9BVF9QRVJDRU5ULjEyLzAyLzIwMTYBAAAASxdZAQIAAAAINjAuODkyMDIAEWkc9U+F1wjabRsGUIXXCCtDSVEuSVE4NzkwOTEuSVFfVkFMVUVfVFJBREVELjE5LzEyLzIwMTcuVVNEAQAAAPNpDQACAAAACDAuMDAwNjY0AB8z5/pPhdcIR4rWB1CF1wgrQ0lRLklRMjE2NDYzLklRX1ZBTFVFX1RSQURFRC4xNy8wNi8yMDE4LlVTRAEAAACPTQMAAwAAAAAAGJfm+k+F1wgr4uQHUIXXCClDSVEuSVE3Njg1MjQ5LklRX0ZMT0FUX1BFUkNFTlQuMTAvMDYvMjAxOQEAAACBRHUAAgAAAAk4My40MzE0NDUAJ0DM+U+F1whQw14HUIXXCCtDSVEuSVEyMTY0NjMuSVFfVkFMVUVfVFJBREVELjA0LzA3LzIwMTYuVVNEAQAAAI9NAwADAAAAAAA/o5T1T4XXCIgYMQZQhdcIKkNJUS5JUTIyNjE1ODgzLklRX0ZMT0FUX1BFUkNFTlQuMjEvMTIvMjAxNwEAAABLF1kBAgAAAAk2Mi4yMTQ5NTIAAWvf+k+F1wgMZZ4HUIXXCCtDSVEuSVEyMTY0NjMuSVFfVkFMVUVfVFJBREVELjA5LzA2LzIwMTkuVVNEAQAAAI9NAwADAAAAAAACDOf6T4XXCMkQEAhQhdcIK0NJUS5JUTg4MjE4</t>
  </si>
  <si>
    <t>Ny5JUV9WQUxVRV9UUkFERUQuMTQvMDkvMjAxNy5VU0QBAAAAC3YNAAIAAAAIMi44MTYwNjgA5SwR9k+F1wjYv1EGUIXXCCxDSVEuSVE3ODI3OTI0LklRX1ZBTFVFX1RSQURFRC4yNS8wOC8yMDE4LlVTRAEAAADUcXcAAwAAAAAAlq/l/E+F1wiZWJYIUIXXCC1DSVEuSVEyMjYxNTg4My5JUV9WQUxVRV9UUkFERUQuMDcvMDMvMjAxNy5VU0QBAAAASxdZAQIAAAAIMC4wNTU0MzMA/zwN90+F1wg1KL8GUIXXCC1DSVEuSVEyNDk0NzM5MS5JUV9WQUxVRV9UUkFERUQuMjAvMDQvMjAxOC5VU0QBAAAAv6p8AQIAAAAIMC41NzkyNDUAr+nm/E+F1wi3I5MIUIXXCCtDSVEuSVEyMTY0NjMuSVFfVkFMVUVfVFJBREVELjI3LzA1LzIwMTguVVNEAQAAAI9NAwADAAAAAADOb+b6T4XXCGRQMwhQhdcILUNJUS5JUTIyNjE1ODgzLklRX1ZBTFVFX1RSQURFRC4xOS8wNi8yMDE2LlVTRAEAAABLF1kBAwAAAAAAVRFm90+F1wjZr6wGUIXXCCtDSVEuSVEyMTY0NjMuSVFfVkFMVUVfVFJBREVELjMxLzEwLzIwMTYuVVNEAQAAAI9NAwACAAAACDAuMTA2MTA3AJvIlPVPhdcIMfAeBlCF1wg0Q0lRLklRMzE1MzIwNTg1LklRX1RPVEFMX0RFQlRfRVFVSVRZLkZZMjAxOC4uLi5VU0QuSAEAAAAJacsSAwAAAAAAwoaB8k+F1wirU3gJUIXXCCtDSVEuSVE4ODIxODcuSVFfVkFMVUVfVFJBREVELjE5LzAzLzIwMTcuVVNEAQAAAAt2DQAD</t>
  </si>
  <si>
    <t>AAAAAADcBRH2T4XXCCdMPQZQhdcINkNJUS5JUTExNzAyNzE4MS5JUV9QUkVGX0VRVUlUWS4uMDEvMTIvMjAxOS5MRlIuRi5VU0QuSAEAAABtsfkGAwAAAAAAAtLe/E+F1whGnFAIUIXXCCtDSVEuSVE4NzkwOTEuSVFfVkFMVUVfVFJBREVELjAxLzExLzIwMTguVVNEAQAAAPNpDQACAAAACDAuMDAwODg5AK1fv/pPhdcImS0fCFCF1wgrQ0lRLklRODgyMTg3LklRX1ZBTFVFX1RSQURFRC4xMi8wMS8yMDE4LlVTRAEAAAALdg0AAgAAAAgxLjkxMTM4OAAyouj7T4XXCAqPFQhQhdcILkNJUS5JUTExNzAyNzE4MS5JUV9WQUxVRV9UUkFERUQuMjQvMTAvMjAxOS5VU0QBAAAAbbH5BgIAAAAJNDMuODQ5NTg2ADKi6PtPhdcIZ2knCFCF1wgpQ0lRLklRODY5MDI0OS5JUV9GTE9BVF9QRVJDRU5ULjAxLzAyLzIwMTkBAAAASZqEAAIAAAAJNzAuMzIzODU0AMf7ZvdPhdcIz3i0BlCF1wgrQ0lRLklRMjE3NTAzLklRX1ZBTFVFX1RSQURFRC4yOS8xMi8yMDE2LlVTRAEAAACfUQMAAgAAAAg4LjkzODkwMQABdxP2T4XXCP3RkwZQhdcILENJUS5JUTc4Mjc5MjQuSVFfVkFMVUVfVFJBREVELjI2LzA0LzIwMTYuVVNEAQAAANRxdwACAAAACDAuMjYzODM5ADSyDfdPhdcIp623BlCF1wgrQ0lRLklRODc5MDkxLklRX1ZBTFVFX1RSQURFRC4yOC8wOC8yMDE4LlVTRAEAAADzaQ0AAgAAAAU0RS0wNgCmOL/6T4XXCPjtDQhQhdcI</t>
  </si>
  <si>
    <t>KENJUS5JUTIxNzUwMy5JUV9GTE9BVF9QRVJDRU5ULjA4LzA5LzIwMTkBAAAAn1EDAAIAAAAJOTcuNTMzNTkyAD4DzflPhdcIIvRGB1CF1wgrQ0lRLklRMjE3NTAzLklRX1ZBTFVFX1RSQURFRC4yMS8xMC8yMDE2LlVTRAEAAACfUQMAAgAAAAkxNi41MTAwOTUA2+mP9k+F1wiVA3MGUIXXCChDSVEuSVE4ODIxODcuSVFfRkxPQVRfUEVSQ0VOVC4xMy8xMS8yMDE5AQAAAAt2DQACAAAACTYzLjQ4NzMzMwB5XHn4T4XXCOtQEgdQhdcIKUNJUS5JUTc4Mjc5MjQuSVFfRkxPQVRfUEVSQ0VOVC4yMS8wOC8yMDE5AQAAANRxdwACAAAACTc5LjYwNjIwOQCEiPT5T4XXCPb5tAdQhdcILENJUS5JUTg2OTAyNDkuSVFfVkFMVUVfVFJBREVELjE5LzAyLzIwMTkuVVNEAQAAAEmahAACAAAACjc3MC45MjIwMzUAJPfe+k+F1wgqhqAHUIXXCC5DSVEuSVExMTcwMjcxODEuSVFfVkFMVUVfVFJBREVELjE4LzAzLzIwMTguVVNEAQAAAG2x+QYDAAAAAAAwh9n7T4XXCNJqOQhQhdcIKENJUS5JUTg4MjE4Ny5JUV9GTE9BVF9QRVJDRU5ULjI2LzA5LzIwMTkBAAAAC3YNAAIAAAAJNjMuNDg3MzMzAHlcefhPhdcIOHcSB1CF1wgrQ0lRLklRODc5MDkxLklRX1ZBTFVFX1RSQURFRC4xNy8wOS8yMDE2LlVTRAEAAADzaQ0AAwAAAAAA2ouV9U+F1whcFDMGUIXXCC1DSVEuSVEyMjYxNTg4My5JUV9WQUxVRV9UUkFERUQuMjcvMDQvMjAx</t>
  </si>
  <si>
    <t>Ny5VU0QBAAAASxdZAQIAAAAIMC4wNDQ1MDcAHWQN90+F1whpnqsGUIXXCChDSVEuSVE4NzkwOTEuSVFfRkxPQVRfUEVSQ0VOVC4yNC8wNy8yMDE5AQAAAPNpDQACAAAACTg1LjYzNzQ4MgBq/2z4T4XXCLbEAAdQhdcIK0NJUS5JUTIxNjQ2My5JUV9WQUxVRV9UUkFERUQuMDcvMDEvMjAxOS5VU0QBAAAAj00DAAIAAAAIMC4yMDQ2NDkA4L3m+k+F1wiMYCIIUIXXCChDSVEuSVEyMTY0NjMuSVFfRkxPQVRfUEVSQ0VOVC4xNC8wNC8yMDE4AQAAAI9NAwACAAAACTg0LjIzMzYyOAC1g3n4T4XXCFi8BAdQhdcIKENJUS5JUTg3OTA5MS5JUV9GTE9BVF9QRVJDRU5ULjIxLzA4LzIwMTkBAAAA82kNAAIAAAAJODUuNjM3NDgyAGr/bPhPhdcIpJ0AB1CF1wgqQ0lRLklRMjQ5NDczOTEuSVFfRkxPQVRfUEVSQ0VOVC4wNS8wNS8yMDE4AQAAAL+qfAECAAAACTY0LjkwNzMwOQADrdD5T4XXCGGeeQdQhdcIK0NJUS5JUTExNzAyNzE4MS5JUV9GTE9BVF9QRVJDRU5ULjI3LzA4LzIwMTkBAAAAbbH5BgIAAAAJNTguNjU0ODg4AFB2rfhPhdcIs7M3B1CF1wgrQ0lRLklRMjE3NTAzLklRX1ZBTFVFX1RSQURFRC4wMi8wMS8yMDE2LlVTRAEAAACfUQMAAwAAAAAA7SSP9k+F1wgBmZsGUIXXCCtDSVEuSVE4NzkwOTEuSVFfVkFMVUVfVFJBREVELjA3LzA3LzIwMTYuVVNEAQAAAPNpDQACAAAACDAuNDAxMDY2ANJklfVPhdcIFjoz</t>
  </si>
  <si>
    <t>BlCF1wgsQ0lRLklRODY5MDI0OS5JUV9WQUxVRV9UUkFERUQuMTEvMDYvMjAxOC5VU0QBAAAASZqEAAIAAAAKNTEyLjM1NjA0NgDf1L/6T4XXCG1iuwdQhdcIKUNJUS5JUTg2OTAyNDkuSVFfRkxPQVRfUEVSQ0VOVC4xMy8wNS8yMDE4AQAAAEmahAACAAAACDI0LjkzNjg3AOzUZvdPhdcIHpEGB1CF1wgtQ0lRLklRMjQ5NDczOTEuSVFfVkFMVUVfVFJBREVELjI3LzA0LzIwMTcuVVNEAQAAAL+qfAECAAAACDEuNjAzNjI0AM2bBfdPhdcIgFl4BlCF1wgpQ0lRLklRNzgyNzkyNC5JUV9GTE9BVF9QRVJDRU5ULjAyLzAxLzIwMTkBAAAA1HF3AAIAAAAJNzkuNjUwOTM4AP5P8/lPhdcIh5KIB1CF1wgsQ0lRLklRNzgyNzkyNC5JUV9WQUxVRV9UUkFERUQuMzAvMDMvMjAxNy5VU0QBAAAA1HF3AAIAAAAHMC4xMjQ0MgCEAQ73T4XXCOrPwgZQhdcIKENJUS5JUTIxNjQ2My5JUV9GTE9BVF9QRVJDRU5ULjI5LzA2LzIwMTgBAAAAj00DAAIAAAAJODQuMjMzNjI4AI2pefhPhdcI5VEbB1CF1wgtQ0lRLklRMjQ5NDczOTEuSVFfVkFMVUVfVFJBREVELjE5LzA5LzIwMTguVVNEAQAAAL+qfAECAAAACDAuNjYzMjc1AMEQ5/xPhdcISe9XCFCF1wgoQ0lRLklRMjE2NDYzLklRX0ZMT0FUX1BFUkNFTlQuMjYvMDIvMjAxOQEAAACPTQMAAgAAAAk3Ny42MTM2MTgAjdF5+E+F1whFoxAHUIXXCCtDSVEuSVE4ODIxODcuSVFfVkFM</t>
  </si>
  <si>
    <t>VUVfVFJBREVELjIwLzAyLzIwMTYuVVNEAQAAAAt2DQADAAAAAAC/txD2T4XXCFBsUwZQhdcIK0NJUS5JUTg4MjE4Ny5JUV9WQUxVRV9UUkFERUQuMTIvMDQvMjAxNi5VU0QBAAAAC3YNAAIAAAAIMS40MDE2MTcA0N4Q9k+F1wixHkoGUIXXCChDSVEuSVE4NzkwOTEuSVFfRkxPQVRfUEVSQ0VOVC4yMC8wOC8yMDE4AQAAAPNpDQACAAAACDg2LjYzOTY2AECxbPhPhdcIL8vzBlCF1wgsQ0lRLklRNzgyNzkyNC5JUV9WQUxVRV9UUkFERUQuMjIvMDYvMjAxNi5VU0QBAAAA1HF3AAIAAAAIMC4wNzI5OTcANLIN90+F1wgHb68GUIXXCC1DSVEuSVEyNDk0NzM5MS5JUV9WQUxVRV9UUkFERUQuMTYvMDMvMjAxNy5VU0QBAAAAv6p8AQIAAAAIMi45NzU3MDkAzZsF90+F1wgsEogGUIXXCCtDSVEuSVEyMTc1MDMuSVFfVkFMVUVfVFJBREVELjI3LzA3LzIwMTYuVVNEAQAAAJ9RAwACAAAACTExLjUzMjg4OQDYm4/2T4XXCGRXgwZQhdcIKENJUS5JUTIxNzUwMy5JUV9GTE9BVF9QRVJDRU5ULjMwLzAzLzIwMTgBAAAAn1EDAAIAAAAJOTkuMjEyNjg1ABGOzPlPhdcIfrx0B1CF1wgtQ0lRLklRMjQ5NDczOTEuSVFfVkFMVUVfVFJBREVELjI2LzAzLzIwMTYuVVNEAQAAAL+qfAEDAAAAAADaTgX3T4XXCD2m1gZQhdcIK0NJUS5JUTExNzAyNzE4MS5JUV9GTE9BVF9QRVJDRU5ULjI4LzEwLzIwMTkBAAAAbbH5BgIAAAAJNTgu</t>
  </si>
  <si>
    <t>NjU0ODg4AFB2rfhPhdcI01spB1CF1wguQ0lRLklRMTE3MDI3MTgxLklRX1ZBTFVFX1RSQURFRC4yNS8wMy8yMDE4LlVTRAEAAABtsfkGAwAAAAAAMIfZ+0+F1wg0OeoHUIXXCCtDSVEuSVEyMTc1MDMuSVFfVkFMVUVfVFJBREVELjA3LzA5LzIwMTcuVVNEAQAAAJ9RAwACAAAABzcuMjc2NzIAjZ8T9k+F1whpYmsGUIXXCCxDSVEuSVE3Njg1MjQ5LklRX1ZBTFVFX1RSQURFRC4zMS8wNS8yMDE2LlVTRAEAAACBRHUAAwAAAAAAD8eN9k+F1wjBU44GUIXXCCtDSVEuSVEyMTc1MDMuSVFfVkFMVUVfVFJBREVELjE3LzA0LzIwMTYuVVNEAQAAAJ9RAwADAAAAAAAMc4/2T4XXCBUQbQZQhdcIK0NJUS5JUTg4MjE4Ny5JUV9WQUxVRV9UUkFERUQuMjgvMDMvMjAxOC5VU0QBAAAAC3YNAAIAAAAIMC44MzM2NzIALsno+0+F1wicoucHUIXXCCtDSVEuSVExMTcwMjcxODEuSVFfRkxPQVRfUEVSQ0VOVC4xNS8wMy8yMDE4AQAAAG2x+QYCAAAACTU0LjMzOTExMgCUAa34T4XXCOK+HwdQhdcILUNJUS5JUTIyNjE1ODgzLklRX1ZBTFVFX1RSQURFRC4zMS8wOC8yMDE2LlVTRAEAAABLF1kBAgAAAAgyLjA4NDY2MQBVEWb3T4XXCCMHsgZQhdcILkNJUS5JUTExNzAyNzE4MS5JUV9WQUxVRV9UUkFERUQuMjIvMDMvMjAxOS5VU0QBAAAAbbH5BgIAAAAKMTU3Ljc5NDQwNAAtVOj7T4XXCJIFKAhQhdcIKENJUS5JUTIxNjQ2My5J</t>
  </si>
  <si>
    <t>UV9GTE9BVF9QRVJDRU5ULjA4LzA0LzIwMTgBAAAAj00DAAIAAAAJODQuMjMzNjI4ALWDefhPhdcI0HgbB1CF1wgrQ0lRLklRODc5MDkxLklRX1ZBTFVFX1RSQURFRC4xMy8wOS8yMDE5LlVTRAEAAADzaQ0AAgAAAAgwLjAwMDUxNADarb/6T4XXCGX2hwdQhdcII0NJUS5JUTMwODg3MDcwLi4wMS8xMi8yMDE5Li4uLlVTRC5IBQAAAAEAAAAIAAAAFihJbnZhbGlkIEZvcm11bGEgTmFtZSl58zUJUIXXCHnzNQlQhdcILENJUS5JUTc2ODUyNDkuSVFfVkFMVUVfVFJBREVELjA3LzA1LzIwMTYuVVNEAQAAAIFEdQADAAAAAAAPx432T4XXCNV6jgZQhdcIKENJUS5JUTIxNjQ2My5JUV9GTE9BVF9QRVJDRU5ULjI4LzA4LzIwMTgBAAAAj00DAAIAAAAJODQuODk1NDQ2AI2pefhPhdcIiGYRB1CF1wgpQ0lRLklRNzgyNzkyNC5JUV9GTE9BVF9QRVJDRU5ULjMxLzEwLzIwMTgBAAAA1HF3AAIAAAAJNzkuNjg3OTk5AP5P8/lPhdcI78G8B1CF1wgpQ0lRLklRODY5MDI0OS5JUV9GTE9BVF9QRVJDRU5ULjA2LzAyLzIwMTgBAAAASZqEAAIAAAAJMTguODE1NjE1APqtZvdPhdcIO98GB1CF1wgtQ0lRLklRMjQ5NDczOTEuSVFfVkFMVUVfVFJBREVELjA5LzA3LzIwMTYuVVNEAQAAAL+qfAEDAAAAAADaTgX3T4XXCPr9rAZQhdcIIENJUS5JUTI0ODkzLi4wMS8xMi8yMDE5Li4uLlVTRC5IBQAAAAEAAAAIAAAAFihJbnZhbGlk</t>
  </si>
  <si>
    <t>IEZvcm11bGEgTmFtZSlzGjYJUIXXCHMaNglQhdcIK0NJUS5JUTg4MjE4Ny5JUV9WQUxVRV9UUkFERUQuMjgvMDQvMjAxOS5VU0QBAAAAC3YNAAMAAAAAAIBl6ftPhdcIZPgkCFCF1wgsQ0lRLklRNzY4NTI0OS5JUV9WQUxVRV9UUkFERUQuMjAvMTEvMjAxOC5VU0QBAAAAgUR1AAIAAAAHMC4yODUyNgDwCu/7T4XXCCZJbwhQhdcILENJUS5JUTc4Mjc5MjQuSVFfVkFMVUVfVFJBREVELjE2LzA0LzIwMTYuVVNEAQAAANRxdwADAAAAAAA0sg33T4XXCOllqgZQhdcIKUNJUS5JUTg2OTAyNDkuSVFfRkxPQVRfUEVSQ0VOVC4wMi8wMy8yMDE5AQAAAEmahAACAAAACTcwLjMyMzg1NADH+2b3T4XXCLzZ9gZQhdcIKkNJUS5JUTIyNjE1ODgzLklRX0ZMT0FUX1BFUkNFTlQuMjcvMDMvMjAxOQEAAABLF1kBAgAAAAk2Mi42NTU0NDgAFODf+k+F1whWQqUHUIXXCChDSVEuSVE4ODIxODcuSVFfRkxPQVRfUEVSQ0VOVC4xMS8xMi8yMDE4AQAAAAt2DQACAAAACTY0Ljc3MTM4MQBnNHn4T4XXCLDvLQdQhdcIK0NJUS5JUTIxNzUwMy5JUV9WQUxVRV9UUkFERUQuMDEvMDIvMjAxOC5VU0QBAAAAn1EDAAIAAAAJMjUuNTQxNjE2AIZ12PtPhdcIiE/gB1CF1wgrQ0lRLklRMjE3NTAzLklRX1ZBTFVFX1RSQURFRC4yMS8wOS8yMDE5LlVTRAEAAACfUQMAAwAAAAAA0zjZ+0+F1wikXwcIUIXXCCtDSVEuSVEyMTY0NjMuSVFfVkFM</t>
  </si>
  <si>
    <t>VUVfVFJBREVELjEyLzA1LzIwMTcuVVNEAQAAAI9NAwACAAAACDAuMTc4ODk1AKsWlfVPhdcIHi4wBlCF1wgtQ0lRLklRMjQ5NDczOTEuSVFfVkFMVUVfVFJBREVELjA2LzA0LzIwMTcuVVNEAQAAAL+qfAECAAAACDAuOTk3NDAyAM2bBfdPhdcIRhufBlCF1wgoQ0lRLklRODgyMTg3LklRX0ZMT0FUX1BFUkNFTlQuMDkvMDUvMjAxOAEAAAALdg0AAgAAAAk2NC43NjQ4MTEA2Z2t+E+F1wgmpz0HUIXXCCxDSVEuSVE3Njg1MjQ5LklRX1ZBTFVFX1RSQURFRC4xMS8wNy8yMDE5LlVTRAEAAACBRHUAAgAAAAgwLjA0NTczNgAcgO/7T4XXCJcwjQhQhdcIKUNJUS5JUTg3NzA2Ni5JUV9UT1RBTF9SRVYuRlkyMDE4Li4uLlVTRC5IAQAAAApiDQACAAAADDU1MTAxLjQzNzg2MwEIAAAABQAAAAExAQAAAAoxOTQ5MzQ5MDc2AwAAAAMxNjACAAAAAjI4BAAAAAEwBwAAAAoxMi8yMC8yMDE5CAAAAAoxMi8zMS8yMDE4CQAAAAEws4Sg8U+F1wh4t3cJUIXXCC1DSVEuSVEyMjYxNTg4My5JUV9WQUxVRV9UUkFERUQuMDQvMDQvMjAxOC5VU0QBAAAASxdZAQIAAAAHMC4zNTE1NADx+N78T4XXCK6dmghQhdcIKENJUS5JUTg3OTA5MS5JUV9GTE9BVF9QRVJDRU5ULjI3LzA2LzIwMTkBAAAA82kNAAIAAAAJODUuNjM3NDgyAGr/bPhPhdcIYETgBlCF1wgqQ0lRLklRMjI2MTU4ODMuSVFfRkxPQVRfUEVSQ0VOVC4wMy8xMi8yMDE4</t>
  </si>
  <si>
    <t>AQAAAEsXWQECAAAACTYyLjU5MTgwNwAIud/6T4XXCObftwdQhdcILENJUS5JUTc2ODUyNDkuSVFfVkFMVUVfVFJBREVELjI5LzAzLzIwMTYuVVNEAQAAAIFEdQACAAAACDAuMDM5MDg3ACGgjfZPhdcIZbGGBlCF1wgrQ0lRLklRODgyMTg3LklRX1ZBTFVFX1RSQURFRC4xNS8wNC8yMDE3LlVTRAEAAAALdg0AAwAAAAAA3AUR9k+F1whudykGUIXXCCtDSVEuSVE4ODIxODcuSVFfVkFMVUVfVFJBREVELjIxLzAyLzIwMTkuVVNEAQAAAAt2DQACAAAACDAuODI1Nzk1AHI+6ftPhdcInBXNB1CF1wgrQ0lRLklRODgyMTg3LklRX1ZBTFVFX1RSQURFRC4wNy8wMS8yMDE2LlVTRAEAAAALdg0AAgAAAAgxLjg1NjMyNQC/txD2T4XXCOKTSgZQhdcILUNJUS5JUTIyNjE1ODgzLklRX1ZBTFVFX1RSQURFRC4wNy8wNy8yMDE4LlVTRAEAAABLF1kBAwAAAAAA6R/f/E+F1wgUf14IUIXXCClDSVEuSVE3ODI3OTI0LklRX0ZMT0FUX1BFUkNFTlQuMzAvMDQvMjAxOAEAAADUcXcAAgAAAAk3OS42MTc4MjkA/ijz+U+F1winQq4HUIXXCChDSVEuSVEyMTc1MDMuSVFfRkxPQVRfUEVSQ0VOVC4xNC8wNy8yMDE5AQAAAJ9RAwACAAAACTk3LjUzMzU5MgA+A835T4XXCAFCLAdQhdcIKUNJUS5JUTg2OTAyNDkuSVFfRkxPQVRfUEVSQ0VOVC4xNi8wMS8yMDE5AQAAAEmahAACAAAACTcwLjMyMzg1NADH+2b3T4XXCDVe3QZQhdcILENJ</t>
  </si>
  <si>
    <t>US5JUTg2OTAyNDkuSVFfVkFMVUVfVFJBREVELjI3LzExLzIwMTkuVVNEAQAAAEmahAACAAAACjMwODkuODI5NDIAAWvf+k+F1wgHNoUHUIXXCChDSVEuSVE4NzkwOTEuSVFfRkxPQVRfUEVSQ0VOVC4wOS8wMy8yMDE4AQAAAPNpDQACAAAACTgzLjA3MTU5NwBXimz4T4XXCNmo6AZQhdcILUNJUS5JUTI0OTQ3MzkxLklRX1ZBTFVFX1RSQURFRC4xOC8wMi8yMDE5LlVTRAEAAAC/qnwBAgAAAAgwLjMwNTkxMQCjXef8T4XXCC/mQAhQhdcIK0NJUS5JUTg3OTA5MS5JUV9WQUxVRV9UUkFERUQuMjAvMTIvMjAxOC5VU0QBAAAA82kNAAIAAAAIMC4wMDQ1MTQArV+/+k+F1whfae8HUIXXCCxDSVEuSVE3Njg1MjQ5LklRX1ZBTFVFX1RSQURFRC4wNy8wOC8yMDE5LlVTRAEAAACBRHUAAgAAAAgwLjA3MjQ2NgAcgO/7T4XXCPycRwhQhdcIK0NJUS5JUTIxNzUwMy5JUV9WQUxVRV9UUkFERUQuMTgvMTAvMjAxOS5VU0QBAAAAn1EDAAIAAAAHNy4zOTU4OQDTONn7T4XXCLlT3gdQhdcILENJUS5JUTc4Mjc5MjQuSVFfVkFMVUVfVFJBREVELjI4LzExLzIwMTkuVVNEAQAAANRxdwACAAAACDIuNzc0OTgyAPDB5vxPhdcIhg6UCFCF1wgpQ0lRLklRODY5MDI0OS5JUV9GTE9BVF9QRVJDRU5ULjA5LzAyLzIwMTgBAAAASZqEAAIAAAAJMTguODE1NjE1APqtZvdPhdcI5h7yBlCF1wgpQ0lRLklRNzY4NTI0OS5JUV9GTE9BVF9Q</t>
  </si>
  <si>
    <t>RVJDRU5ULjE3LzA5LzIwMTgBAAAAgUR1AAIAAAAJNjcuNjY3MDE3ACaX0flPhdcIyA98B1CF1wgsQ0lRLklRNzgyNzkyNC5JUV9WQUxVRV9UUkFERUQuMTMvMDIvMjAxNi5VU0QBAAAA1HF3AAMAAAAAADSyDfdPhdcIoGbZBlCF1wgrQ0lRLklRODc5MDkxLklRX1ZBTFVFX1RSQURFRC4yMy8xMS8yMDE3LlVTRAEAAADzaQ0AAgAAAAgwLjAwMjYyMgACQhz1T4XXCOG0MQZQhdcIK0NJUS5JUTIxNjQ2My5JUV9WQUxVRV9UUkFERUQuMDYvMDUvMjAxNy5VU0QBAAAAj00DAAMAAAAAAKsWlfVPhdcItuciBlCF1wgqQ0lRLklRMjQ5NDczOTEuSVFfRkxPQVRfUEVSQ0VOVC4xMS8wMy8yMDE4AQAAAL+qfAECAAAACTY0Ljc4MjY4MgAusfT5T4XXCCYwYwdQhdcIK0NJUS5JUTg3OTA5MS5JUV9WQUxVRV9UUkFERUQuMjQvMDkvMjAxNy5VU0QBAAAA82kNAAMAAAAAAAJCHPVPhdcI0rsbBlCF1wgrQ0lRLklRMjE2NDYzLklRX1ZBTFVFX1RSQURFRC4xNC8xMS8yMDE3LlVTRAEAAACPTQMAAgAAAAgwLjA2ODc0MgC8PZX1T4XXCIZLIgZQhdcIK0NJUS5JUTg4MjE4Ny5JUV9WQUxVRV9UUkFERUQuMjAvMDcvMjAxNi5VU0QBAAAAC3YNAAIAAAAIMy4wNDcwMzgA0N4Q9k+F1wj/bmUGUIXXCC1DSVEuSVEyNDk0NzM5MS5JUV9WQUxVRV9UUkFERUQuMzAvMDQvMjAxOC5VU0QBAAAAv6p8AQIAAAAIMC45NDgzNTIAr+nm/E+F</t>
  </si>
  <si>
    <t>1wi3I5MIUIXXCCtDSVEuSVEyMTY0NjMuSVFfVkFMVUVfVFJBREVELjIyLzAzLzIwMTguVVNEAQAAAI9NAwACAAAACDAuMjc4MzM4AM5v5vpPhdcIca7YB1CF1wgsQ0lRLklRNzY4NTI0OS5JUV9WQUxVRV9UUkFERUQuMjQvMDkvMjAxOS5VU0QBAAAAgUR1AAIAAAAIMC4zODg4NzIAHIDv+0+F1wjudUcIUIXXCCtDSVEuSVEyMTc1MDMuSVFfVkFMVUVfVFJBREVELjExLzEwLzIwMTYuVVNEAQAAAJ9RAwACAAAACTIxLjc4MjQwOADb6Y/2T4XXCD/JoAZQhdcIK0NJUS5JUTg3OTA5MS5JUV9WQUxVRV9UUkFERUQuMzAvMDcvMjAxOS5VU0QBAAAA82kNAAIAAAAIMC4wMTE1OTIAuoa/+k+F1whrxfsHUIXXCCxDSVEuSVE3ODI3OTI0LklRX1ZBTFVFX1RSQURFRC4wNS8xMC8yMDE4LlVTRAEAAADUcXcAAgAAAAgwLjIzMDg0OACWr+X8T4XXCPTxaQhQhdcIKkNJUS5JUTIyNjE1ODgzLklRX0ZMT0FUX1BFUkNFTlQuMTcvMDkvMjAxOAEAAABLF1kBAgAAAAk2Mi4zNjI5ODcACLnf+k+F1wjkZbAHUIXXCCtDSVEuSVE4NzkwOTEuSVFfVkFMVUVfVFJBREVELjEzLzEyLzIwMTcuVVNEAQAAAPNpDQACAAAACDAuMDAwMzY2AB8z5/pPhdcIkd8wCFCF1wgpQ0lRLklRNzY4NTI0OS5JUV9GTE9BVF9QRVJDRU5ULjI4LzA0LzIwMTkBAAAAgUR1AAIAAAAJODMuNDMxNDQ1ACdAzPlPhdcIdL5XB1CF1wgsQ0lRLklRNzY4NTI0</t>
  </si>
  <si>
    <t>OS5JUV9WQUxVRV9UUkFERUQuMTkvMDQvMjAxNy5VU0QBAAAAgUR1AAIAAAAIMC4wNDAyNTMARoqO9k+F1wjhE6MGUIXXCC1DSVEuSVEyNDk0NzM5MS5JUV9WQUxVRV9UUkFERUQuMjMvMDMvMjAxNi5VU0QBAAAAv6p8AQIAAAAIMC41NTY4ODEA2k4F90+F1wjzG6gGUIXXCCtDSVEuSVE4ODIxODcuSVFfVkFMVUVfVFJBREVELjA3LzA4LzIwMTcuVVNEAQAAAAt2DQACAAAABzIuMTAzMDMA5SwR9k+F1wgjBV8GUIXXCClDSVEuSVE3ODI3OTI0LklRX0ZMT0FUX1BFUkNFTlQuMDQvMTEvMjAxOQEAAADUcXcAAgAAAAk3OS43MjYwOTYAhIj0+U+F1whn8YAHUIXXCClDSVEuSVE4NjkwMjQ5LklRX0ZMT0FUX1BFUkNFTlQuMjQvMTAvMjAxOAEAAABJmoQAAgAAAAk2NC45NzMxMTQAx/tm90+F1wi6b94GUIXXCClDSVEuSVE3ODI3OTI0LklRX0ZMT0FUX1BFUkNFTlQuMjkvMDgvMjAxOAEAAADUcXcAAgAAAAk3OS42NjExNDIA/ijz+U+F1wgfvbUHUIXXCCpDSVEuSVEyNDk0NzM5MS5JUV9GTE9BVF9QRVJDRU5ULjI0LzA4LzIwMTgBAAAAv6p8AQIAAAAJNjQuOTA3MzA5AAOt0PlPhdcI7ad+B1CF1wgoQ0lRLklRODc5MDkxLklRX0ZMT0FUX1BFUkNFTlQuMTAvMDkvMjAxOQEAAADzaQ0AAgAAAAk4NS42Mzc0ODIAav9s+E+F1wiknQAHUIXXCCtDSVEuSVEyMTc1MDMuSVFfVkFMVUVfVFJBREVELjI1LzA4LzIwMTYu</t>
  </si>
  <si>
    <t>VVNEAQAAAJ9RAwACAAAACTE4LjY2OTg2NgDUwo/2T4XXCGJsiwZQhdcILkNJUS5JUTExNzAyNzE4MS5JUV9WQUxVRV9UUkFERUQuMzEvMDUvMjAxNy5VU0QBAAAAbbH5BgIAAAAINy43OTA5NDMArjoU9k+F1wggbEEGUIXXCDBDSVEuSVExODc0OS5JUV9UT1RBTF9ERUJUX0VRVUlUWS5GWTIwMTguLi4uVVNELkgBAAAAPUkAAAIAAAAIMTEzLjE4MDUBCAAAAAUAAAABMQEAAAAKMTk0MzUwNzE2OAMAAAADMTYwAgAAAAQ0MDM0BAAAAAEwBwAAAAoxMi8yMC8yMDE5CAAAAAoxMi8zMS8yMDE4CQAAAAEwY9aB8k+F1wg3s3kJUIXXCCxDSVEuSVE3ODI3OTI0LklRX1ZBTFVFX1RSQURFRC4xNC8wMS8yMDE4LlVTRAEAAADUcXcAAwAAAAAAjwrg/E+F1wg1AmsIUIXXCChDSVEuSVE4NzkwOTEuSVFfRkxPQVRfUEVSQ0VOVC4xOC8wOC8yMDE5AQAAAPNpDQACAAAACTg1LjYzNzQ4MgBq/2z4T4XXCPwb4AZQhdcILUNJUS5JUTIyNjE1ODgzLklRX1ZBTFVFX1RSQURFRC4wNC8xMi8yMDE3LlVTRAEAAABLF1kBAgAAAAgwLjE1NjA3MgAC0t78T4XXCA6UjAhQhdcIK0NJUS5JUTg3OTA5MS5JUV9WQUxVRV9UUkFERUQuMDUvMDUvMjAxNy5VU0QBAAAA82kNAAIAAAAIMC4wNDMyOTQAAxsc9U+F1wivCiUGUIXXCClDSVEuSVE3ODI3OTI0LklRX0ZMT0FUX1BFUkNFTlQuMjEvMTEvMjAxOAEAAADUcXcAAgAAAAk3OS42ODc5</t>
  </si>
  <si>
    <t>OTkA/k/z+U+F1wifX5cHUIXXCCtDSVEuSVEyMTY0NjMuSVFfVkFMVUVfVFJBREVELjA0LzA4LzIwMTguVVNEAQAAAI9NAwADAAAAAAAYl+b6T4XXCAiU5AdQhdcIJ0NJUS5JUTMxMzA1NS5JUV9URVYuMDEvMTIvMjAxOS4uLi5VU0QuSAEAAADfxgQAAgAAAA00MTI3MjUuNzkxMDg3AQYAAAAFAAAAATEBAAAACjE5OTIyNzc0NjMDAAAAAzE2MAIAAAAGMTAwMDYwBAAAAAEwBwAAAAkxMi8xLzIwMTlGXqDxT4XXCCuqdAlQhdcILENJUS5JUTg2OTAyNDkuSVFfVkFMVUVfVFJBREVELjA0LzAzLzIwMTguVVNEAQAAAEmahAADAAAAAADarb/6T4XXCAmtjgdQhdcIK0NJUS5JUTIxNjQ2My5JUV9WQUxVRV9UUkFERUQuMTUvMDEvMjAxNi5VU0QBAAAAj00DAAIAAAAIMC42MTkwMDcA91MR9k+F1wizcVEGUIXXCCtDSVEuSVE4NzkwOTEuSVFfVkFMVUVfVFJBREVELjA0LzEwLzIwMTguVVNEAQAAAPNpDQACAAAABzAuMDA0MDUArV+/+k+F1wiZLR8IUIXXCChDSVEuSVE4NzkwOTEuSVFfRkxPQVRfUEVSQ0VOVC4yNy8wNS8yMDE4AQAAAPNpDQACAAAACTg2LjYzOTY0NQBAsWz4T4XXCAYO+gZQhdcILENJUS5JUTc2ODUyNDkuSVFfVkFMVUVfVFJBREVELjE2LzA2LzIwMTguVVNEAQAAAIFEdQADAAAAAAA85O77T4XXCO/djghQhdcIK0NJUS5JUTExNzAyNzE4MS5JUV9GTE9BVF9QRVJDRU5ULjA3LzA2LzIwMTkBAAAA</t>
  </si>
  <si>
    <t>bbH5BgIAAAAJNTguNTc4MTk4ALpPrfhPhdcIDN4+B1CF1wgqQ0lRLklRMjI2MTU4ODMuSVFfRkxPQVRfUEVSQ0VOVC4wMS8xMS8yMDE5AQAAAEsXWQECAAAACTYxLjg4NDI4MwD3AfP5T4XXCKsjigdQhdcIK0NJUS5JUTg3OTA5MS5JUV9WQUxVRV9UUkFERUQuMjkvMDkvMjAxOC5VU0QBAAAA82kNAAMAAAAAAK1fv/pPhdcIvVgvCFCF1wgrQ0lRLklRMTE3MDI3MTgxLklRX0ZMT0FUX1BFUkNFTlQuMTcvMDQvMjAxOAEAAABtsfkGAgAAAAc1NC4zNjQzAJQBrfhPhdcIHeEYB1CF1wgrQ0lRLklRODc5MDkxLklRX1ZBTFVFX1RSQURFRC4xMS8xMC8yMDE3LlVTRAEAAADzaQ0AAwAAAAAAAkIc9U+F1wgEsCoGUIXXCCxDSVEuSVE3ODI3OTI0LklRX1ZBTFVFX1RSQURFRC4wMy8xMS8yMDE2LlVTRAEAAADUcXcAAgAAAAgwLjE0NzgzNgC02Q33T4XXCDB82AZQhdcIK0NJUS5JUTIxNjQ2My5JUV9WQUxVRV9UUkFERUQuMjQvMDYvMjAxNi5VU0QBAAAAj00DAAIAAAAJMTIuMDMzODkyAD+jlPVPhdcIPdIjBlCF1wgqQ0lRLklRMjI2MTU4ODMuSVFfRkxPQVRfUEVSQ0VOVC4xMC8wMi8yMDE4AQAAAEsXWQECAAAACTYyLjIxNDk1MgAJkt/6T4XXCI/AhAdQhdcIKENJUS5JUTIxNzUwMy5JUV9GTE9BVF9QRVJDRU5ULjE2LzA0LzIwMTgBAAAAn1EDAAIAAAAJOTkuMjk5Mjk5ABGOzPlPhdcIAFNlB1CF1wgtQ0lRLklR</t>
  </si>
  <si>
    <t>MjQ5NDczOTEuSVFfVkFMVUVfVFJBREVELjE0LzAxLzIwMTYuVVNEAQAAAL+qfAECAAAABzEuNjg4OTQApScF90+F1wgTQ6gGUIXXCCtDSVEuSVEyMTY0NjMuSVFfVkFMVUVfVFJBREVELjA0LzAxLzIwMTkuVVNEAQAAAI9NAwACAAAACDAuMjk3OTE3AOC95vpPhdcI95zXB1CF1wgtQ0lRLklRMjI2MTU4ODMuSVFfVkFMVUVfVFJBREVELjIzLzEwLzIwMTguVVNEAQAAAEsXWQECAAAACDAuMDcxMjY5ABZH3/xPhdcIaNqZCFCF1wgsQ0lRLklRNzY4NTI0OS5JUV9WQUxVRV9UUkFERUQuMjEvMDcvMjAxNi5VU0QBAAAAgUR1AAIAAAAIMC4wMDExNTEAA+6N9k+F1wgIhXYGUIXXCCtDSVEuSVEyMTc1MDMuSVFfVkFMVUVfVFJBREVELjIxLzEyLzIwMTcuVVNEAQAAAJ9RAwACAAAACTE0LjY3NDk0OQAkp+/7T4XXCDCvmwhQhdcILUNJUS5JUTIyNjE1ODgzLklRX1ZBTFVFX1RSQURFRC4xMC8wNC8yMDE4LlVTRAEAAABLF1kBAgAAAAgwLjE2MzM4OQDpH9/8T4XXCE6yRghQhdcILUNJUS5JUTI0OTQ3MzkxLklRX1ZBTFVFX1RSQURFRC4yOS8wOC8yMDE2LlVTRAEAAAC/qnwBAgAAAAgwLjkwMTc3MgCgdQX3T4XXCPr9rAZQhdcILUNJUS5JUTI0OTQ3MzkxLklRX1ZBTFVFX1RSQURFRC4yMC8xMC8yMDE2LlVTRAEAAAC/qnwBAgAAAAgwLjk5Njc0NgCgdQX3T4XXCFAiwQZQhdcIKkNJUS5JUTI0OTQ3MzkxLklRX0ZM</t>
  </si>
  <si>
    <t>T0FUX1BFUkNFTlQuMTgvMDQvMjAxOAEAAAC/qnwBAgAAAAk2NC45MDczMDkAA63Q+U+F1wj66VUHUIXXCCtDSVEuSVEyMTY0NjMuSVFfVkFMVUVfVFJBREVELjEzLzEwLzIwMTcuVVNEAQAAAI9NAwACAAAABzAuMTQ3OTUAvD2V9U+F1wj1kS8GUIXXCCtDSVEuSVExMTcwMjcxODEuSVFfRkxPQVRfUEVSQ0VOVC4xMC8wNi8yMDE5AQAAAG2x+QYCAAAACTU4LjU3ODE5OAC6T634T4XXCAHRKQdQhdcILENJUS5JUTc4Mjc5MjQuSVFfVkFMVUVfVFJBREVELjIxLzAyLzIwMTkuVVNEAQAAANRxdwACAAAACDAuMTg2NTI3AMnW5fxPhdcIU2FaCFCF1wgsQ0lRLklRNzgyNzkyNC5JUV9WQUxVRV9UUkFERUQuMTIvMDEvMjAxOC5VU0QBAAAA1HF3AAIAAAAIMC4xMTI0NDMAjwrg/E+F1wiWXaYIUIXXCCNDSVEuSVEyNDk0NzM5MS4uMDEvMTIvMjAxOS4uLi5VU0QuSAUAAAABAAAACAAAABYoSW52YWxpZCBGb3JtdWxhIE5hbWUpjkE2CVCF1wiOQTYJUIXXCCtDSVEuSVE4ODIxODcuSVFfVkFMVUVfVFJBREVELjI5LzAxLzIwMTcuVVNEAQAAAAt2DQADAAAAAADcBRH2T4XXCIjFKQZQhdcILENJUS5JUTc2ODUyNDkuSVFfVkFMVUVfVFJBREVELjA1LzA3LzIwMTcuVVNEAQAAAIFEdQACAAAACDAuMDMwMjQzADyxjvZPhdcITSBuBlCF1wgoQ0lRLklRMjE3NTAzLklRX0ZMT0FUX1BFUkNFTlQuMzAvMDQvMjAxOQEAAACf</t>
  </si>
  <si>
    <t>UQMAAgAAAAk5Ny44NjIxMDcAOdzM+U+F1wjidUEHUIXXCCpDSVEuSVEyMjYxNTg4My5JUV9GTE9BVF9QRVJDRU5ULjE0LzExLzIwMTkBAAAASxdZAQIAAAAJNjEuODg0MjgzAPcB8/lPhdcIHc22B1CF1wgsQ0lRLklRODY5MDI0OS5JUV9WQUxVRV9UUkFERUQuMTcvMDIvMjAxOS5VU0QBAAAASZqEAAMAAAAAACT33vpPhdcIL/LBB1CF1wguQ0lRLklRMTE3MDI3MTgxLklRX1ZBTFVFX1RSQURFRC4xMC8xMi8yMDE4LlVTRAEAAABtsfkGAgAAAAkxNS42NjY4NTYALC3o+0+F1whYsgUIUIXXCCtDSVEuSVEyMTY0NjMuSVFfVkFMVUVfVFJBREVELjA5LzA5LzIwMTcuVVNEAQAAAI9NAwADAAAAAACrFpX1T4XXCPC4LwZQhdcIK0NJUS5JUTg4MjE4Ny5JUV9WQUxVRV9UUkFERUQuMTMvMDUvMjAxNi5VU0QBAAAAC3YNAAIAAAAIMC45MDI5MzQA0N4Q9k+F1wiOwFoGUIXXCChDSVEuSVE4ODIxODcuSVFfRkxPQVRfUEVSQ0VOVC4wMi8wNS8yMDE4AQAAAAt2DQACAAAACTY0Ljc2NDgxMQDZna34T4XXCNUmHQdQhdcILkNJUS5JUTExNzAyNzE4MS5JUV9WQUxVRV9UUkFERUQuMDcvMDMvMjAxNy5VU0QBAAAAbbH5BgIAAAAINy4zMTMyODEANBMU9k+F1wga608GUIXXCChDSVEuSVEyMTc1MDMuSVFfRkxPQVRfUEVSQ0VOVC4zMS8wNS8yMDE5AQAAAJ9RAwACAAAACTk3Ljg2MjEwNwA+A835T4XXCD+pIAdQhdcIKkNJ</t>
  </si>
  <si>
    <t>US5JUTI0OTQ3MzkxLklRX0ZMT0FUX1BFUkNFTlQuMjcvMTAvMjAxOQEAAAC/qnwBAgAAAAk2NC45MDczMDkAIiLR+U+F1wg9ulkHUIXXCCtDSVEuSVEyMTY0NjMuSVFfVkFMVUVfVFJBREVELjAzLzA0LzIwMTYuVVNEAQAAAI9NAwADAAAAAAD3UxH2T4XXCMK2TAZQhdcILENJUS5JUTc2ODUyNDkuSVFfVkFMVUVfVFJBREVELjE4LzExLzIwMTcuVVNEAQAAAIFEdQADAAAAAACO/472T4XXCDOffAZQhdcIKkNJUS5JUTI0OTQ3MzkxLklRX0ZMT0FUX1BFUkNFTlQuMDMvMDQvMjAxOQEAAAC/qnwBAgAAAAk2NC45MDczMDkAKvzQ+U+F1whosVQHUIXXCC1DSVEuSVEyNDk0NzM5MS5JUV9WQUxVRV9UUkFERUQuMTIvMDUvMjAxOC5VU0QBAAAAv6p8AQMAAAAAAK/p5vxPhdcIeGRYCFCF1wgoQ0lRLklRODgyMTg3LklRX0ZMT0FUX1BFUkNFTlQuMzAvMDgvMjAxOQEAAAALdg0AAgAAAAk2My40ODczMzMAeVx5+E+F1wjn7RsHUIXXCClDSVEuSVE4NjkwMjQ5LklRX0ZMT0FUX1BFUkNFTlQuMTUvMDgvMjAxOAEAAABJmoQAAgAAAAk0NC43MzAxMjgA7NRm90+F1wgWtusGUIXXCClDSVEuSVE3Njg1MjQ5LklRX0ZMT0FUX1BFUkNFTlQuMjMvMTAvMjAxOQEAAACBRHUAAgAAAAk4My41MzY3MzMAIWfM+U+F1wiwMXUHUIXXCCxDSVEuSVE3ODI3OTI0LklRX1ZBTFVFX1RSQURFRC4yMC8wOC8yMDE3LlVTRAEAAADUcXcA</t>
  </si>
  <si>
    <t>AwAAAAAApScF90+F1wjAy7sGUIXXCC5DSVEuSVExMTcwMjcxODEuSVFfVkFMVUVfVFJBREVELjIzLzAyLzIwMTkuVVNEAQAAAG2x+QYDAAAAAAAtVOj7T4XXCBam3AdQhdcILUNJUS5JUTI0OTQ3MzkxLklRX1ZBTFVFX1RSQURFRC4xMS8wNi8yMDE4LlVTRAEAAAC/qnwBAgAAAAgwLjI1NDg4NADBEOf8T4XXCKjxcghQhdcIMENJUS5JUTMxNTMyMDU4NS5JUV9NQVJLRVRDQVAuMDEvMTIvMjAxOS4uLi5VU0QuSAEAAAAJacsSAgAAAAkyMy42ODUzMTQBBgAAAAUAAAABMQEAAAAKMTk4Njc4MjMwNQMAAAADMTYwAgAAAAYxMDAwNTQEAAAAATAHAAAACTEyLzEvMjAxORTsgPJPhdcIpcR6CVCF1wgrQ0lRLklRODgyMTg3LklRX1ZBTFVFX1RSQURFRC4yOS8xMS8yMDE3LlVTRAEAAAALdg0AAgAAAAg1LjY0NDcyOADlLBH2T4XXCO2FPgZQhdcIK0NJUS5JUTg3OTA5MS5JUV9WQUxVRV9UUkFERUQuMTIvMDgvMjAxOS5VU0QBAAAA82kNAAIAAAAIMC4wMDAyMTYAuoa/+k+F1whrxfsHUIXXCChDSVEuSVEyMTY0NjMuSVFfRkxPQVRfUEVSQ0VOVC4yMS8wNi8yMDE5AQAAAI9NAwACAAAACTY2LjAyOTYyOQCgO2z4T4XXCJATCgdQhdcIKENJUS5JUTIxNjQ2My5JUV9GTE9BVF9QRVJDRU5ULjE2LzA4LzIwMTgBAAAAj00DAAIAAAAJODQuODk1NDQ2AI2pefhPhdcIkfQ0B1CF1wguQ0lRLklRMTE3MDI3MTgxLklRX1ZB</t>
  </si>
  <si>
    <t>TFVFX1RSQURFRC4wNy8wOC8yMDE5LlVTRAEAAABtsfkGAgAAAAkxMS40MTczNzMACHvo+0+F1whOnwQIUIXXCCNDSVEuSVEyMzA5Mzc3OS4uMDEvMTIvMjAxOS4uLi5VU0QuSAUAAAABAAAACAAAABYoSW52YWxpZCBGb3JtdWxhIE5hbWUpcxo2CVCF1whzGjYJUIXXCClDSVEuSVE4NjkwMjQ5LklRX0ZMT0FUX1BFUkNFTlQuMjMvMDEvMjAxOQEAAABJmoQAAgAAAAk3MC4zMjM4NTQAx/tm90+F1wiQSN4GUIXXCChDSVEuSVEyMTY0NjMuSVFfRkxPQVRfUEVSQ0VOVC4xMC8xMS8yMDE4AQAAAI9NAwACAAAACTg1LjE4ODE4NQCNqXn4T4XXCHMW9gZQhdcILUNJUS5JUTIyNjE1ODgzLklRX1ZBTFVFX1RSQURFRC4yNS8wNi8yMDE5LlVTRAEAAABLF1kBAgAAAAcxLjAyNDc5AAq93/xPhdcI+26nCFCF1wgtQ0lRLklRMjI2MTU4ODMuSVFfVkFMVUVfVFJBREVELjE2LzA1LzIwMTguVVNEAQAAAEsXWQECAAAACDAuNTA4NjY4AOkf3/xPhdcIEAx5CFCF1wgoQ0lRLklRODc5MDkxLklRX0ZMT0FUX1BFUkNFTlQuMjUvMDYvMjAxOQEAAADzaQ0AAgAAAAk4NS42Mzc0ODIAav9s+E+F1wiKogcHUIXXCChDSVEuSVEyMTY0NjMuSVFfRkxPQVRfUEVSQ0VOVC4xNS8wNS8yMDE4AQAAAI9NAwACAAAACTg0LjIzMzYyOAC1g3n4T4XXCPYU5AZQhdcIKkNJUS5JUTI0OTQ3MzkxLklRX0ZMT0FUX1BFUkNFTlQuMDQvMDQvMjAx</t>
  </si>
  <si>
    <t>OAEAAAC/qnwBAgAAAAk2NC45MDczMDkALrH0+U+F1wi8B2MHUIXXCCtDSVEuSVE4NzkwOTEuSVFfVkFMVUVfVFJBREVELjMwLzA4LzIwMTguVVNEAQAAAPNpDQACAAAABTFFLTA1AKY4v/pPhdcIFXrVB1CF1wgrQ0lRLklRODgyMTg3LklRX1ZBTFVFX1RSQURFRC4xNi8wNi8yMDE5LlVTRAEAAAALdg0AAwAAAAAAgGXp+0+F1wgF/jQIUIXXCCxDSVEuSVE4NjkwMjQ5LklRX1ZBTFVFX1RSQURFRC4wNC8xMS8yMDE4LlVTRAEAAABJmoQAAwAAAAAA6Pu/+k+F1wi7loYHUIXXCCtDSVEuSVExMTcwMjcxODEuSVFfRkxPQVRfUEVSQ0VOVC4xMS8wMi8yMDE4AQAAAG2x+QYCAAAACTU0LjMzOTExMgCUAa34T4XXCK5+KwdQhdcIKkNJUS5JUTI1NDUxNzkzMy5JUV9URVYuMDEvMTIvMjAxOS4uLi5VU0QuSAEAAACtoisPAgAAAAs5MTI2LjM4NzM4OQEGAAAABQAAAAExAQAAAAoxOTg5OTY5NDMxAwAAAAMxNjACAAAABjEwMDA2MAQAAAABMAcAAAAJMTIvMS8yMDE54cSA8k+F1wibI3MJUIXXCC5DSVEuSVExMTcwMjcxODEuSVFfVkFMVUVfVFJBREVELjEyLzAzLzIwMTkuVVNEAQAAAG2x+QYCAAAACjEzOC4zMTg2OTgALVTo+0+F1wiOZAUIUIXXCC1DSVEuSVEyNDk0NzM5MS5JUV9WQUxVRV9UUkFERUQuMDYvMDUvMjAxOC5VU0QBAAAAv6p8AQMAAAAAAK/p5vxPhdcIjNBBCFCF1wgtQ0lRLklRMjI2MTU4ODMuSVFf</t>
  </si>
  <si>
    <t>VkFMVUVfVFJBREVELjEzLzEwLzIwMTkuVVNEAQAAAEsXWQEDAAAAAACk49/8T4XXCMDSpghQhdcIKUNJUS5JUTg2OTAyNDkuSVFfRkxPQVRfUEVSQ0VOVC4xMi8wNC8yMDE4AQAAAEmahAACAAAACDI0LjkzNjg3AOzUZvdPhdcIwtDxBlCF1wgrQ0lRLklRODgyMTg3LklRX1ZBTFVFX1RSQURFRC4yNi8xMi8yMDE3LlVTRAEAAAALdg0AAwAAAAAAMqLo+0+F1wg8nM4HUIXXCC1DSVEuSVEyMjYxNTg4My5JUV9WQUxVRV9UUkFERUQuMDYvMTEvMjAxOS5VU0QBAAAASxdZAQIAAAAIMC4zNzU5NzMApOPf/E+F1wjA0qYIUIXXCCtDSVEuSVEyMTY0NjMuSVFfVkFMVUVfVFJBREVELjIwLzEyLzIwMTYuVVNEAQAAAI9NAwACAAAACDIuNjc5OTUxAJrvlPVPhdcILTc1BlCF1wgpQ0lRLklRNzY4NTI0OS5JUV9GTE9BVF9QRVJDRU5ULjA5LzA1LzIwMTgBAAAAgUR1AAIAAAAJODMuMzYzNjYyAPJv0flPhdcISAZ3B1CF1wgoQ0lRLklRODgyMTg3LklRX0ZMT0FUX1BFUkNFTlQuMzEvMDgvMjAxOAEAAAALdg0AAgAAAAk2NC43Njk5MDgAZw15+E+F1wjbPS4HUIXXCC5DSVEuSVExMTcwMjcxODEuSVFfVkFMVUVfVFJBREVELjA0LzA2LzIwMTguVVNEAQAAAG2x+QYCAAAACTMxLjczOTk1OAAwh9n7T4XXCGRp3QdQhdcILUNJUS5JUTIyNjE1ODgzLklRX1ZBTFVFX1RSQURFRC4wOC8wMy8yMDE5LlVTRAEAAABLF1kBAgAA</t>
  </si>
  <si>
    <t>AAg3LjEwMjkzOAASbt/8T4XXCM5uXQhQhdcILENJUS5JUTc4Mjc5MjQuSVFfVkFMVUVfVFJBREVELjEyLzExLzIwMTcuVVNEAQAAANRxdwADAAAAAAClJwX3T4XXCC4C0QZQhdcIKENJUS5JUTIxNjQ2My5JUV9GTE9BVF9QRVJDRU5ULjI4LzA3LzIwMTgBAAAAj00DAAIAAAAJODQuODk1NDQ2AI2pefhPhdcI6zD8BlCF1wgrQ0lRLklRODgyMTg3LklRX1ZBTFVFX1RSQURFRC4xMy8wNy8yMDE5LlVTRAEAAAALdg0AAwAAAAAARiPm+k+F1whT4QEIUIXXCCpDSVEuSVEyNDk0NzM5MS5JUV9GTE9BVF9QRVJDRU5ULjEzLzAzLzIwMTgBAAAAv6p8AQIAAAAJNjQuNzgyNjgyAC6x9PlPhdcI0Q5zB1CF1wgrQ0lRLklRODgyMTg3LklRX1ZBTFVFX1RSQURFRC4yMi8xMC8yMDE5LlVTRAEAAAALdg0AAgAAAAgwLjA1NjgyMwBGI+b6T4XXCDLQEghQhdcILENJUS5JUTc4Mjc5MjQuSVFfVkFMVUVfVFJBREVELjE0LzExLzIwMTkuVVNEAQAAANRxdwACAAAACDMuMTk5ODkyAPDB5vxPhdcIhg6UCFCF1wgsQ0lRLklRNzY4NTI0OS5JUV9WQUxVRV9UUkFERUQuMDUvMTEvMjAxOC5VU0QBAAAAgUR1AAIAAAAIMC43NzUxODcA8Arv+0+F1wjHDp0IUIXXCCtDSVEuSVExMTcwMjcxODEuSVFfRkxPQVRfUEVSQ0VOVC4wMS8xMi8yMDE4AQAAAG2x+QYCAAAACTU2LjEzNzY3NQBZJ634T4XXCL5gMAdQhdcIK0NJUS5JUTg4MjE4</t>
  </si>
  <si>
    <t>Ny5JUV9WQUxVRV9UUkFERUQuMjMvMDQvMjAxOS5VU0QBAAAAC3YNAAIAAAAIMC45NzM4MjcAgGXp+0+F1wiUlBMIUIXXCCtDSVEuSVEyMTY0NjMuSVFfVkFMVUVfVFJBREVELjI1LzAxLzIwMTYuVVNEAQAAAI9NAwACAAAACDEuMDIwNzY5APdTEfZPhdcIKZFeBlCF1wgoQ0lRLklRODgyMTg3LklRX0ZMT0FUX1BFUkNFTlQuMDMvMTIvMjAxOAEAAAALdg0AAgAAAAk2NC43NzEzODEAZzR5+E+F1wg//CcHUIXXCChDSVEuSVE4NzkwOTEuSVFfRkxPQVRfUEVSQ0VOVC4xMy8wMy8yMDE4AQAAAPNpDQACAAAACTgzLjA3MTU5NwBXimz4T4XXCLpqDwdQhdcIK0NJUS5JUTIxNzUwMy5JUV9WQUxVRV9UUkFERUQuMjQvMDMvMjAxOS5VU0QBAAAAn1EDAAMAAAAAAL4R2ftPhdcIRXw6CFCF1wgsQ0lRLklRNzY4NTI0OS5JUV9WQUxVRV9UUkFERUQuMjkvMDUvMjAxOS5VU0QBAAAAgUR1AAIAAAAIMC4yMjU4MjQA4Fjv+0+F1whfS5wIUIXXCCxDSVEuSVE3ODI3OTI0LklRX1ZBTFVFX1RSQURFRC4wOS8xMS8yMDE4LlVTRAEAAADUcXcAAgAAAAgwLjEwMjcwNQCWr+X8T4XXCAy8lQhQhdcILENJUS5JUTc4Mjc5MjQuSVFfVkFMVUVfVFJBREVELjE4LzEwLzIwMTguVVNEAQAAANRxdwACAAAACDAuMTI2MTg1AJav5fxPhdcIVKVDCFCF1wgrQ0lRLklRMjE3NTAzLklRX1ZBTFVFX1RSQURFRC4xNC8wOS8yMDE2LlVTRAEA</t>
  </si>
  <si>
    <t>AACfUQMAAgAAAAk0MS41MDAzODcA1MKP9k+F1wjzLoMGUIXXCCtDSVEuSVE4NzkwOTEuSVFfVkFMVUVfVFJBREVELjI1LzEyLzIwMTcuVVNEAQAAAPNpDQADAAAAAAAkWuf6T4XXCPTI8AdQhdcIK0NJUS5JUTIxNjQ2My5JUV9WQUxVRV9UUkFERUQuMjAvMDIvMjAxNi5VU0QBAAAAj00DAAMAAAAAAPdTEfZPhdcIEI0oBlCF1wgsQ0lRLklRNzgyNzkyNC5JUV9WQUxVRV9UUkFERUQuMTQvMDgvMjAxOC5VU0QBAAAA1HF3AAIAAAAIMC4xMTU2MDgAlq/l/E+F1whbUoYIUIXXCCxDSVEuSVE3Njg1MjQ5LklRX1ZBTFVFX1RSQURFRC4zMS8xMi8yMDE4LlVTRAEAAACBRHUAAgAAAAgwLjA0NTY3NADTMe/7T4XXCALCPghQhdcILkNJUS5JUTExNzAyNzE4MS5JUV9WQUxVRV9UUkFERUQuMDgvMDkvMjAxOS5VU0QBAAAAbbH5BgMAAAAAAAh76PtPhdcIW+rOB1CF1wgoQ0lRLklRMjE3NTAzLklRX0ZMT0FUX1BFUkNFTlQuMTkvMDgvMjAxOAEAAACfUQMAAgAAAAk5OS4yOTMwODQAKLXM+U+F1wjmMGwHUIXXCCtDSVEuSVExMTcwMjcxODEuSVFfRkxPQVRfUEVSQ0VOVC4xNC8wMi8yMDE4AQAAAG2x+QYCAAAACTU0LjMzOTExMgCUAa34T4XXCCkvGQdQhdcILUNJUS5JUTIyNjE1ODgzLklRX1ZBTFVFX1RSQURFRC4yMi8wOC8yMDE5LlVTRAEAAABLF1kBAgAAAAcwLjA1NzQxAAq93/xPhdcIziCnCFCF1wgoQ0lRLklR</t>
  </si>
  <si>
    <t>MjE2NDYzLklRX0ZMT0FUX1BFUkNFTlQuMDkvMDUvMjAxOAEAAACPTQMAAgAAAAk4NC4yMzM2MjgAtYN5+E+F1whzHiEHUIXXCCxDSVEuSVE3Njg1MjQ5LklRX1ZBTFVFX1RSQURFRC4yNC8wNi8yMDE4LlVTRAEAAACBRHUAAwAAAAAAPOTu+0+F1wgXhoAIUIXXCC1DSVEuSVEyMjYxNTg4My5JUV9WQUxVRV9UUkFERUQuMTEvMDEvMjAxOC5VU0QBAAAASxdZAQIAAAAIMC4xODgyMjcA8fje/E+F1wiywm0IUIXXCClDSVEuSVE4NjkwMjQ5LklRX0ZMT0FUX1BFUkNFTlQuMTEvMDkvMjAxOQEAAABJmoQAAgAAAAk3Mi4yNzg2MzEA0Eln90+F1wjSof4GUIXXCC1DSVEuSVEyNDk0NzM5MS5JUV9WQUxVRV9UUkFERUQuMDIvMTEvMjAxOS5VU0QBAAAAv6p8AQMAAAAAANaV7vtPhdcIZUmBCFCF1wgoQ0lRLklRODgyMTg3LklRX0ZMT0FUX1BFUkNFTlQuMTAvMTEvMjAxOAEAAAALdg0AAgAAAAk2NC43NzEzODEAZzR5+E+F1wgwMj0HUIXXCCpDSVEuSVEyNDk0NzM5MS5JUV9GTE9BVF9QRVJDRU5ULjIzLzEwLzIwMTkBAAAAv6p8AQIAAAAJNjQuOTA3MzA5ACIi0flPhdcIMjloB1CF1wgrQ0lRLklRODc5MDkxLklRX1ZBTFVFX1RSQURFRC4xNi8wNS8yMDE2LlVTRAEAAADzaQ0AAgAAAAgwLjAzNzI5NADSZJX1T4XXCIpiMwZQhdcIK0NJUS5JUTIxNjQ2My5JUV9WQUxVRV9UUkFERUQuMTYvMDYvMjAxNi5VU0QBAAAA</t>
  </si>
  <si>
    <t>j00DAAIAAAAIMC40NTI4NTcAP6OU9U+F1wh8UDsGUIXXCCtDSVEuSVE4ODIxODcuSVFfVkFMVUVfVFJBREVELjIwLzAzLzIwMTguVVNEAQAAAAt2DQACAAAABzAuODkyOTEALsno+0+F1wjPtAMIUIXXCCtDSVEuSVEyMTY0NjMuSVFfVkFMVUVfVFJBREVELjE5LzA5LzIwMTYuVVNEAQAAAI9NAwACAAAACDAuMjIxNDczAJvIlPVPhdcI3/AnBlCF1wguQ0lRLklRMTE3MDI3MTgxLklRX1ZBTFVFX1RSQURFRC4wMi8wMi8yMDE4LlVTRAEAAABtsfkGAgAAAAk0Mi40NTExMzcA5F/Z+0+F1whFnBgIUIXXCChDSVEuSVEyMTY0NjMuSVFfRkxPQVRfUEVSQ0VOVC4yMy8wNS8yMDE4AQAAAI9NAwACAAAACTg0LjIzMzYyOAC1g3n4T4XXCFn3IAdQhdcIK0NJUS5JUTIxNzUwMy5JUV9WQUxVRV9UUkFERUQuMDYvMDcvMjAxOC5VU0QBAAAAn1EDAAIAAAAJMTMuNTI1MDQ5ANrD2PtPhdcIKDMJCFCF1wgsQ0lRLklRNzgyNzkyNC5JUV9WQUxVRV9UUkFERUQuMTEvMDQvMjAxNi5VU0QBAAAA1HF3AAIAAAAIMC4yOTAzMjYANLIN90+F1wgTlq8GUIXXCCFDSVEuSVEzNDYyMDAuLjAxLzEyLzIwMTkuLi4uVVNELkgFAAAAAQAAAAgAAAAWKEludmFsaWQgRm9ybXVsYSBOYW1lKY5BNglQhdcIjkE2CVCF1wgrQ0lRLklRMTE3MDI3MTgxLklRX0ZMT0FUX1BFUkNFTlQuMDUvMDkvMjAxOAEAAABtsfkGAgAAAAk1NC4xNjAzMjUA</t>
  </si>
  <si>
    <t>WSet+E+F1wjF4CoHUIXXCCtDSVEuSVEyMTc1MDMuSVFfVkFMVUVfVFJBREVELjIxLzEwLzIwMTkuVVNEAQAAAJ9RAwACAAAACDQuMzMyMTY0ANM42ftPhdcItnYqCFCF1wgtQ0lRLklRMjQ5NDczOTEuSVFfVkFMVUVfVFJBREVELjA0LzA2LzIwMTkuVVNEAQAAAL+qfAECAAAACDAuMjgyNTc0AH0g7vtPhdcICnFACFCF1wgqQ0lRLklRMjI2MTU4ODMuSVFfRkxPQVRfUEVSQ0VOVC4xNy8wNi8yMDE4AQAAAEsXWQECAAAACTYyLjM2Mjk4NwAIud/6T4XXCAW0sAdQhdcILENJUS5JUTc4Mjc5MjQuSVFfVkFMVUVfVFJBREVELjE3LzA4LzIwMTkuVVNEAQAAANRxdwADAAAAAADwweb8T4XXCFThSwhQhdcILUNJUS5JUTIyNjE1ODgzLklRX1ZBTFVFX1RSQURFRC4yMS8wNi8yMDE4LlVTRAEAAABLF1kBAgAAAAgzLjk2NjAyOADpH9/8T4XXCD+KRghQhdcILENJUS5JUTc2ODUyNDkuSVFfVkFMVUVfVFJBREVELjI4LzA3LzIwMTkuVVNEAQAAAIFEdQADAAAAAAAcgO/7T4XXCM5NfwhQhdcINENJUS5JUTIwNzE2MzU1NC5JUV9UT1RBTF9ERUJUX0VRVUlUWS5GWTIwMTguLi4uVVNELkgBAAAAohBZDAMAAAAAAFavgfJPhdcIxqF4CVCF1wgrQ0lRLklRMTE3MDI3MTgxLklRX0ZMT0FUX1BFUkNFTlQuMTMvMDEvMjAxOQEAAABtsfkGAgAAAAk1Ni41MzMyMjYAuk+t+E+F1whIbSoHUIXXCCtDSVEuSVEyMTc1MDMuSVFf</t>
  </si>
  <si>
    <t>VkFMVUVfVFJBREVELjI4LzEyLzIwMTguVVNEAQAAAJ9RAwACAAAACTEwLjQzMTQ5MwDF6tj7T4XXCGLKOghQhdcIKkNJUS5JUTIyNjE1ODgzLklRX0ZMT0FUX1BFUkNFTlQuMDYvMTAvMjAxOQEAAABLF1kBAgAAAAk2MS44ODQyODMA9wHz+U+F1wgKBq8HUIXXCCtDSVEuSVEyMTY0NjMuSVFfVkFMVUVfVFJBREVELjA0LzA5LzIwMTkuVVNEAQAAAI9NAwACAAAACDEuNzg3NzE2AB8z5/pPhdcIjE8hCFCF1wgtQ0lRLklRMjQ5NDczOTEuSVFfVkFMVUVfVFJBREVELjE4LzA5LzIwMTYuVVNEAQAAAL+qfAEDAAAAAACgdQX3T4XXCPr9rAZQhdcIK0NJUS5JUTIxNjQ2My5JUV9WQUxVRV9UUkFERUQuMjIvMDIvMjAxOC5VU0QBAAAAj00DAAIAAAAIMS4yNTA5ODkAD0rm+k+F1wgEYfMHUIXXCDRDSVEuSVEzMDIyODAzMDAuSVFfVE9UQUxfREVCVF9FUVVJVFkuRlkyMDE4Li4uLlVTRC5IAQAAAGxuBBICAAAABzc1LjA3NDEBCAAAAAUAAAABMQEAAAAKMTk0NjY2NTQzMAMAAAADMTYwAgAAAAQ0MDM0BAAAAAEwBwAAAAoxMi8yMC8yMDE5CAAAAAoxMi8zMS8yMDE4CQAAAAEwP2GB8k+F1wi5mHMJUIXXCChDSVEuSVE4NzkwOTEuSVFfRkxPQVRfUEVSQ0VOVC4wOC8wMi8yMDE4AQAAAPNpDQACAAAACTgzLjA3MTU5NwBXimz4T4XXCA7y4QZQhdcIKUNJUS5JUTc2ODUyNDkuSVFfRkxPQVRfUEVSQ0VOVC4yNi8xMC8y</t>
  </si>
  <si>
    <t>MDE5AQAAAIFEdQACAAAACTgzLjUzNjczMwAhZ8z5T4XXCA8+SQdQhdcILUNJUS5JUTI0OTQ3MzkxLklRX1ZBTFVFX1RSQURFRC4yMy8wMi8yMDE2LlVTRAEAAAC/qnwBAgAAAAgxLjExODgxMgDaTgX3T4XXCPMbqAZQhdcIKUNJUS5JUTc2ODUyNDkuSVFfRkxPQVRfUEVSQ0VOVC4xNi8wOC8yMDE4AQAAAIFEdQACAAAACTY3LjY2NzAxNwDyb9H5T4XXCND7XwdQhdcIKUNJUS5JUTg2OTAyNDkuSVFfRkxPQVRfUEVSQ0VOVC4wOC8wMy8yMDE4AQAAAEmahAACAAAACTE4LjgxNTYxNQD6rWb3T4XXCAFa3wZQhdcIIUNJUS5JUTIwNTU3My4uMDEvMTIvMjAxOS4uLi5VU0QuSAUAAAABAAAACAAAABYoSW52YWxpZCBGb3JtdWxhIE5hbWUpcxo2CVCF1whzGjYJUIXXCCxDSVEuSVE4NjkwMjQ5LklRX1ZBTFVFX1RSQURFRC4wNS8wOC8yMDE5LlVTRAEAAABJmoQAAgAAAAo3NTEuNzAwMjQ2AM9D3/pPhdcIFp+UB1CF1wguQ0lRLklRMTE3MDI3MTgxLklRX1ZBTFVFX1RSQURFRC4wOS8wMy8yMDE3LlVTRAEAAABtsfkGAgAAAAkxMC43OTkxMDMANBMU9k+F1wgaIFwGUIXXCCtDSVEuSVE4ODIxODcuSVFfVkFMVUVfVFJBREVELjA5LzAzLzIwMTguVVNEAQAAAAt2DQACAAAACDEuMTQyMjI2AC7J6PtPhdcIk23bB1CF1wgrQ0lRLklRMTE3MDI3MTgxLklRX0ZMT0FUX1BFUkNFTlQuMjIvMTAvMjAxOQEAAABtsfkGAgAA</t>
  </si>
  <si>
    <t>AAk1OC42NTQ4ODgAUHat+E+F1wgkwx0HUIXXCChDSVEuSVE4ODIxODcuSVFfRkxPQVRfUEVSQ0VOVC4wMy8xMS8yMDE5AQAAAAt2DQACAAAACTYzLjQ4NzMzMwB5XHn4T4XXCOtQEgdQhdcIK0NJUS5JUTIxNzUwMy5JUV9WQUxVRV9UUkFERUQuMDIvMTIvMjAxNy5VU0QBAAAAn1EDAAMAAAAAACSn7/tPhdcIefYJCFCF1wgrQ0lRLklRMTE3MDI3MTgxLklRX0ZMT0FUX1BFUkNFTlQuMDMvMTEvMjAxOQEAAABtsfkGAgAAAAk1OC42NTQ4ODgAUHat+E+F1wjTjDcHUIXXCClDSVEuSVE3ODI3OTI0LklRX0ZMT0FUX1BFUkNFTlQuMjgvMDEvMjAxOAEAAADUcXcAAgAAAAk4MC4xNzg1MzUA9wHz+U+F1wgz5ZgHUIXXCChDSVEuSVExNjk5MTk3LklRX1RFVi4wMS8xMi8yMDE5Li4uLlVTRC5IAQAAAH3tGQACAAAACzkxOTAuMjcyNjQ2AQYAAAAFAAAAATEBAAAACjE5OTA3NzI4NjEDAAAAAzE2MAIAAAAGMTAwMDYwBAAAAAEwBwAAAAkxMi8xLzIwMTnhxIDyT4XXCJ1KcwlQhdcIKENJUS5JUTg4MjE4Ny5JUV9GTE9BVF9QRVJDRU5ULjIyLzEwLzIwMTkBAAAAC3YNAAIAAAAJNjMuNDg3MzMzAHlcefhPhdcIznMUB1CF1wgqQ0lRLklRMjI2MTU4ODMuSVFfRkxPQVRfUEVSQ0VOVC4xNi8wOC8yMDE4AQAAAEsXWQECAAAACTYyLjM2Mjk4NwAIud/6T4XXCPGfiwdQhdcIKUNJUS5JUTc2ODUyNDkuSVFfRkxPQVRfUEVS</t>
  </si>
  <si>
    <t>Q0VOVC4yOS8wNS8yMDE5AQAAAIFEdQACAAAACTgzLjQzMTQ0NQAnQMz5T4XXCGI9ZgdQhdcILENJUS5JUTc2ODUyNDkuSVFfVkFMVUVfVFJBREVELjIxLzA2LzIwMTcuVVNEAQAAAIFEdQACAAAABzAuMDA5NjMAPLGO9k+F1whvR24GUIXXCCtDSVEuSVE4ODIxODcuSVFfVkFMVUVfVFJBREVELjI0LzExLzIwMTkuVVNEAQAAAAt2DQADAAAAAAAPSub6T4XXCB9FAQhQhdcIK0NJUS5JUTIxNzUwMy5JUV9WQUxVRV9UUkFERUQuMjAvMTIvMjAxNi5VU0QBAAAAn1EDAAIAAAAJMTUuNTExMzkxAAF3E/ZPhdcIgx+LBlCF1wgoQ0lRLklRMjE2NDYzLklRX0ZMT0FUX1BFUkNFTlQuMTUvMTAvMjAxOAEAAACPTQMAAgAAAAk4NS4xODgxODUAjal5+E+F1wiDPxEHUIXXCC5DSVEuSVExMTcwMjcxODEuSVFfVkFMVUVfVFJBREVELjEyLzEwLzIwMTkuVVNEAQAAAG2x+QYDAAAAAAAyouj7T4XXCNw+6AdQhdcIKUNJUS5JUTc2ODUyNDkuSVFfRkxPQVRfUEVSQ0VOVC4zMC8wMS8yMDE4AQAAAIFEdQACAAAACTgwLjM3NTAwMwAnSdH5T4XXCB3HUwdQhdcILkNJUS5JUTExNzAyNzE4MS5JUV9WQUxVRV9UUkFERUQuMDMvMDQvMjAxNi5VU0QBAAAAbbH5BgMAAAAAAHjGE/ZPhdcIN1VoBlCF1wgqQ0lRLklRMjQ5NDczOTEuSVFfRkxPQVRfUEVSQ0VOVC4yNS8wOS8yMDE4AQAAAL+qfAECAAAACTY0LjkwNzMwOQAz1dD5T4XX</t>
  </si>
  <si>
    <t>CHEkcgdQhdcIK0NJUS5JUTg3OTA5MS5JUV9WQUxVRV9UUkFERUQuMjUvMDcvMjAxOC5VU0QBAAAA82kNAAMAAAAAAKY4v/pPhdcIBBUOCFCF1wgpQ0lRLklRNzY4NTI0OS5JUV9GTE9BVF9QRVJDRU5ULjA2LzExLzIwMTkBAAAAgUR1AAIAAAAJODMuNTM2NzMzACFnzPlPhdcIRUlXB1CF1wgtQ0lRLklRMjQ5NDczOTEuSVFfVkFMVUVfVFJBREVELjIzLzEyLzIwMTYuVVNEAQAAAL+qfAECAAAACDAuODY1NjczAKB1BfdPhdcIyMlxBlCF1wgpQ0lRLklRODY5MDI0OS5JUV9GTE9BVF9QRVJDRU5ULjA3LzA1LzIwMTgBAAAASZqEAAIAAAAIMjQuOTM2ODcA7NRm90+F1wgtxPcGUIXXCCpDSVEuSVEyMjYxNTg4My5JUV9GTE9BVF9QRVJDRU5ULjEyLzExLzIwMTYBAAAASxdZAQIAAAAJNjAuNzQwODg0AB6QHPVPhdcIqz8xBlCF1wgpQ0lRLklRODY5MDI0OS5JUV9GTE9BVF9QRVJDRU5ULjAxLzA5LzIwMTgBAAAASZqEAAIAAAAJNDQuNzMwMTI4AOzUZvdPhdcIkTYMB1CF1wgoQ0lRLklRODc5MDkxLklRX0ZMT0FUX1BFUkNFTlQuMTcvMTAvMjAxOQEAAADzaQ0AAgAAAAk4NS4yNDIyNjIAbyZt+E+F1whZYPgGUIXXCCtDSVEuSVE4ODIxODcuSVFfVkFMVUVfVFJBREVELjE1LzAzLzIwMTguVVNEAQAAAAt2DQACAAAACDAuNzkxMzY5AC7J6PtPhdcIKEf2B1CF1wgoQ0lRLklRMjE3NTAzLklRX0ZMT0FUX1BFUkNF</t>
  </si>
  <si>
    <t>TlQuMjQvMDMvMjAxOQEAAACfUQMAAgAAAAk5Ny44NzkxMTUAOdzM+U+F1whokEcHUIXXCClDSVEuSVE4NjkwMjQ5LklRX0ZMT0FUX1BFUkNFTlQuMTcvMDcvMjAxOQEAAABJmoQAAgAAAAk3Mi4yNzg2MzEAxyJn90+F1wiFe88GUIXXCCtDSVEuSVE4ODIxODcuSVFfVkFMVUVfVFJBREVELjI3LzEwLzIwMTguVVNEAQAAAAt2DQADAAAAAABo8Oj7T4XXCOIwFAhQhdcILkNJUS5JUTExNzAyNzE4MS5JUV9WQUxVRV9UUkFERUQuMTQvMDUvMjAxNy5VU0QBAAAAbbH5BgMAAAAAAK46FPZPhdcIAsRPBlCF1wgsQ0lRLklRNzY4NTI0OS5JUV9WQUxVRV9UUkFERUQuMjkvMTIvMjAxNS5VU0QBAAAAgUR1AAMAAAAAAOpxB/dPhdcI/++OBlCF1wguQ0lRLklRMTE3MDI3MTgxLklRX1ZBTFVFX1RSQURFRC4wNi8wMi8yMDE3LlVTRAEAAABtsfkGAgAAAAkxMC43MDM5NjkANBMU9k+F1whgpUsGUIXXCCtDSVEuSVE4NzkwOTEuSVFfVkFMVUVfVFJBREVELjAxLzA5LzIwMTcuVVNEAQAAAPNpDQADAAAAAAACQhz1T4XXCKooIAZQhdcILENJUS5JUTc2ODUyNDkuSVFfVkFMVUVfVFJBREVELjMwLzEyLzIwMTcuVVNEAQAAAIFEdQADAAAAAADWle77T4XXCG7vjwhQhdcILUNJUS5JUTIyNjE1ODgzLklRX1ZBTFVFX1RSQURFRC4yNi8wMS8yMDE2LlVTRAEAAABLF1kBAgAAAAcwLjI3NzM5AGfqZfdPhdcISrjOBlCF1wgoQ0lR</t>
  </si>
  <si>
    <t>LklRMjE2NDYzLklRX0ZMT0FUX1BFUkNFTlQuMjMvMDYvMjAxOQEAAACPTQMAAgAAAAk2Ni4wMjk2MjkAoDts+E+F1wjDhu8GUIXXCCtDSVEuSVEyMTY0NjMuSVFfVkFMVUVfVFJBREVELjA4LzA2LzIwMTcuVVNEAQAAAI9NAwACAAAACDAuNTkyODA2AKsWlfVPhdcIflIeBlCF1wgrQ0lRLklRMTE3MDI3MTgxLklRX0ZMT0FUX1BFUkNFTlQuMDMvMDYvMjAxOQEAAABtsfkGAgAAAAk1OC41NzgxOTgAuk+t+E+F1wgM3j4HUIXXCCpDSVEuSVEyMjYxNTg4My5JUV9GTE9BVF9QRVJDRU5ULjI3LzEyLzIwMTYBAAAASxdZAQIAAAAJNjAuNzQwODg0AB6QHPVPhdcIiYwfBlCF1wgrQ0lRLklRMjE3NTAzLklRX1ZBTFVFX1RSQURFRC4yOC8wNy8yMDE2LlVTRAEAAACfUQMAAgAAAAkxMy4zMjI4NTYA2JuP9k+F1wjsP6EGUIXXCCxDSVEuSVE3Njg1MjQ5LklRX1ZBTFVFX1RSQURFRC4xMS8wMi8yMDE3LlVTRAEAAACBRHUAAwAAAAAAV2OO9k+F1wgvvW4GUIXXCCtDSVEuSVEyMTY0NjMuSVFfVkFMVUVfVFJBREVELjE3LzAzLzIwMTguVVNEAQAAAI9NAwADAAAAAADOb+b6T4XXCIIK5QdQhdcILUNJUS5JUTI0OTQ3MzkxLklRX1ZBTFVFX1RSQURFRC4yNC8wMi8yMDE3LlVTRAEAAAC/qnwBAgAAAAgwLjkyNjYyNADNmwX3T4XXCKHOeAZQhdcIKkNJUS5JUTIyNjE1ODgzLklRX0ZMT0FUX1BFUkNFTlQuMTUvMDUvMjAx</t>
  </si>
  <si>
    <t>OQEAAABLF1kBAgAAAAg2MS41NjM2MQAU4N/6T4XXCIt7rwdQhdcIK0NJUS5JUTExNzAyNzE4MS5JUV9GTE9BVF9QRVJDRU5ULjA2LzA3LzIwMTkBAAAAbbH5BgIAAAAJNTguNjU0ODg4AFB2rfhPhdcI1QE4B1CF1wgsQ0lRLklRNzY4NTI0OS5JUV9WQUxVRV9UUkFERUQuMTQvMDQvMjAxNi5VU0QBAAAAgUR1AAIAAAAIMC4wMDU2NDUAD8eN9k+F1whzcqQGUIXXCChDSVEuSVE4ODIxODcuSVFfRkxPQVRfUEVSQ0VOVC4wNS8xMi8yMDE3AQAAAAt2DQACAAAACTY0LjU2NTk0MQBQdq34T4XXCNg0KQdQhdcIK0NJUS5JUTIxNzUwMy5JUV9WQUxVRV9UUkFERUQuMTgvMDgvMjAxOS5VU0QBAAAAn1EDAAMAAAAAANM42ftPhdcIpF8HCFCF1wgsQ0lRLklRNzgyNzkyNC5JUV9WQUxVRV9UUkFERUQuMjAvMDUvMjAxNi5VU0QBAAAA1HF3AAIAAAAIMC4xMDI5NTkANLIN90+F1wichrcGUIXXCCtDSVEuSVExMTcwMjcxODEuSVFfRkxPQVRfUEVSQ0VOVC4xNi8wNS8yMDE4AQAAAG2x+QYCAAAABzU0LjM2NDMAlAGt+E+F1wjHlx8HUIXXCClDSVEuSVE4NjkwMjQ5LklRX0ZMT0FUX1BFUkNFTlQuMDQvMTEvMjAxOQEAAABJmoQAAgAAAAk3My42Njk3NjUA0Eln90+F1whPBs8GUIXXCCtDSVEuSVE4ODIxODcuSVFfVkFMVUVfVFJBREVELjIyLzExLzIwMTguVVNEAQAAAAt2DQACAAAACDAuNjQ0MjExAPcX6ftPhdcIq8I1</t>
  </si>
  <si>
    <t>CFCF1wgrQ0lRLklRMTE3MDI3MTgxLklRX0ZMT0FUX1BFUkNFTlQuMjkvMTEvMjAxOQEAAABtsfkGAgAAAAk1OC42NTQ4ODgAUHat+E+F1wgkwx0HUIXXCClDSVEuSVE3ODI3OTI0LklRX0ZMT0FUX1BFUkNFTlQuMTcvMDgvMjAxOQEAAADUcXcAAgAAAAk3OS42MDYyMDkAhIj0+U+F1whx82MHUIXXCChDSVEuSVEyMTY0NjMuSVFfRkxPQVRfUEVSQ0VOVC4yNy8xMi8yMDE4AQAAAI9NAwACAAAACTg1LjE4ODE4NQCNqXn4T4XXCKNR4wZQhdcILENJUS5JUTc4Mjc5MjQuSVFfVkFMVUVfVFJBREVELjE3LzA0LzIwMTguVVNEAQAAANRxdwACAAAABzAuMjQ0MTcAjwrg/E+F1wg7G5cIUIXXCCxDSVEuSVE3ODI3OTI0LklRX1ZBTFVFX1RSQURFRC4xNy8wMi8yMDE3LlVTRAEAAADUcXcAAgAAAAgwLjIwODIwNQCEAQ73T4XXCJmErgZQhdcILUNJUS5JUTIyNjE1ODgzLklRX1ZBTFVFX1RSQURFRC4xNC8xMS8yMDE4LlVTRAEAAABLF1kBAgAAAAgwLjA3NzUzNAAWR9/8T4XXCM5IeAhQhdcIKUNJUS5JUTg2OTAyNDkuSVFfRkxPQVRfUEVSQ0VOVC4yMC8wNC8yMDE5AQAAAEmahAACAAAACTcxLjM2NTQ1NADHImf3T4XXCCvw/gZQhdcIK0NJUS5JUTIxNzUwMy5JUV9WQUxVRV9UUkFERUQuMTUvMTAvMjAxOC5VU0QBAAAAn1EDAAIAAAAJMTEuODk4NDQ0ANrD2PtPhdcI+rP6B1CF1wgsQ0lRLklRNzY4NTI0OS5JUV9W</t>
  </si>
  <si>
    <t>QUxVRV9UUkFERUQuMTAvMDMvMjAxOS5VU0QBAAAAgUR1AAMAAAAAAOBY7/tPhdcIBy8LCFCF1wgrQ0lRLklRMjE3NTAzLklRX1ZBTFVFX1RSQURFRC4xMy8xMi8yMDE4LlVTRAEAAACfUQMAAgAAAAkxMC4zNjQ4OTUAxerY+0+F1whp1isIUIXXCChDSVEuSVEyMTc1MDMuSVFfRkxPQVRfUEVSQ0VOVC4zMS8wMy8yMDE5AQAAAJ9RAwACAAAACTk3Ljg2MjEwNwA53Mz5T4XXCI6DMgdQhdcILENJUS5JUTg2OTAyNDkuSVFfVkFMVUVfVFJBREVELjAzLzA4LzIwMTguVVNEAQAAAEmahAACAAAACjEzOC45MDk4NDMA39S/+k+F1wjJcbMHUIXXCCtDSVEuSVEyMTc1MDMuSVFfVkFMVUVfVFJBREVELjEwLzA0LzIwMTYuVVNEAQAAAJ9RAwADAAAAAABwTY/2T4XXCLGlgwZQhdcIKENJUS5JUTg3OTA5MS5JUV9GTE9BVF9QRVJDRU5ULjA4LzAxLzIwMTkBAAAA82kNAAIAAAAJODUuNzY1ODI2AFzYbPhPhdcIwz4IB1CF1wgrQ0lRLklRODgyMTg3LklRX1ZBTFVFX1RSQURFRC4xOS8wNi8yMDE5LlVTRAEAAAALdg0AAgAAAAgwLjEzNTc1NwCAZen7T4XXCGwIAghQhdcIK0NJUS5JUTIxNjQ2My5JUV9WQUxVRV9UUkFERUQuMzEvMDUvMjAxOC5VU0QBAAAAj00DAAIAAAAIMC44Mjk2MjkAzm/m+k+F1whkUDMIUIXXCC1DSVEuSVEyMjYxNTg4My5JUV9WQUxVRV9UUkFERUQuMjgvMTIvMjAxNi5VU0QBAAAASxdZAQIAAAAI</t>
  </si>
  <si>
    <t>MC4wNzU2NzQA/zwN90+F1wiYE6wGUIXXCCpDSVEuSVEyNDk0NzM5MS5JUV9GTE9BVF9QRVJDRU5ULjA2LzAxLzIwMTgBAAAAv6p8AQIAAAAJNjQuNzgyNjgyAC6x9PlPhdcIO2t/B1CF1wgtQ0lRLklRMjI2MTU4ODMuSVFfVkFMVUVfVFJBREVELjI2LzExLzIwMTYuVVNEAQAAAEsXWQEDAAAAAAD/PA33T4XXCGyCuQZQhdcILENJUS5JUTc2ODUyNDkuSVFfVkFMVUVfVFJBREVELjI1LzEyLzIwMTguVVNEAQAAAIFEdQADAAAAAADTMe/7T4XXCG1iPQhQhdcIK0NJUS5JUTg3OTA5MS5JUV9WQUxVRV9UUkFERUQuMjMvMTIvMjAxNy5VU0QBAAAA82kNAAMAAAAAACRa5/pPhdcIkd8wCFCF1wguQ0lRLklRMTE3MDI3MTgxLklRX1ZBTFVFX1RSQURFRC4xNi8wMS8yMDE2LlVTRAEAAABtsfkGAwAAAAAAeMYT9k+F1wja9F0GUIXXCCtDSVEuSVE4ODIxODcuSVFfVkFMVUVfVFJBREVELjExLzA5LzIwMTguVVNEAQAAAAt2DQACAAAACDEuMjE2NjY5AGjw6PtPhdcIaQ82CFCF1wgrQ0lRLklRMTE3MDI3MTgxLklRX0ZMT0FUX1BFUkNFTlQuMDMvMTIvMjAxOAEAAABtsfkGAgAAAAk1Ni4xMzc2NzUAWSet+E+F1wisHRgHUIXXCC1DSVEuSVEyMjYxNTg4My5JUV9WQUxVRV9UUkFERUQuMjQvMDUvMjAxNy5VU0QBAAAASxdZAQIAAAAIMC4yNDg1MDIAHWQN90+F1wiM4swGUIXXCCpDSVEuSVEyNDk0NzM5MS5JUV9GTE9B</t>
  </si>
  <si>
    <t>VF9QRVJDRU5ULjEwLzA0LzIwMTkBAAAAv6p8AQIAAAAJNjQuOTA3MzA5ACr80PlPhdcIcNVoB1CF1wgoQ0lRLklRODgyMTg3LklRX0ZMT0FUX1BFUkNFTlQuMDEvMTIvMjAxOAEAAAALdg0AAgAAAAk2NC43NzEzODEAZzR5+E+F1wilLP4GUIXXCCtDSVEuSVEyMTc1MDMuSVFfVkFMVUVfVFJBREVELjIwLzAxLzIwMTguVVNEAQAAAJ9RAwADAAAAAACGddj7T4XXCKb3GwhQhdcIK0NJUS5JUTIxNzUwMy5JUV9WQUxVRV9UUkFERUQuMjIvMDcvMjAxOS5VU0QBAAAAn1EDAAIAAAAIMy44NjIxMTUA0zjZ+0+F1wguLjoIUIXXCCpDSVEuSVEyMjYxNTg4My5JUV9GTE9BVF9QRVJDRU5ULjIyLzAzLzIwMTkBAAAASxdZAQIAAAAJNjIuNjU1NDQ4ABTg3/pPhdcIIMubB1CF1wgwQ0lRLklRMjY0MDE3NjcyLklRX01BUktFVENBUC4wMS8xMi8yMDE5Li4uLlVTRC5IAQAAAAiXvA8CAAAACDAuMjAxMjc2AQYAAAAFAAAAATEBAAAACjE5NDgwOTczNTkDAAAAAzE2MAIAAAAGMTAwMDU0BAAAAAEwBwAAAAkxMi8xLzIwMTkU7IDyT4XXCGVGdQlQhdcILENJUS5JUTkxODAwLklRX01BUktFVENBUC4wMS8xMi8yMDE5Li4uLlVTRC5IAQAAAJhmAQADAAAAAAAU7IDyT4XXCC45cglQhdcIK0NJUS5JUTExNzAyNzE4MS5JUV9GTE9BVF9QRVJDRU5ULjMxLzA4LzIwMTgBAAAAbbH5BgIAAAAJNTQuMTYwMzI1AFknrfhPhdcI+e4k</t>
  </si>
  <si>
    <t>B1CF1wgtQ0lRLklRMjQ5NDczOTEuSVFfVkFMVUVfVFJBREVELjIyLzA1LzIwMTYuVVNEAQAAAL+qfAEDAAAAAADaTgX3T4XXCBYwuwZQhdcIKENJUS5JUTg4MjE4Ny5JUV9GTE9BVF9QRVJDRU5ULjAzLzA0LzIwMTgBAAAAC3YNAAIAAAAJNjQuNzY0ODExANmdrfhPhdcI5/MiB1CF1wgqQ0lRLklRMjQ5NDczOTEuSVFfRkxPQVRfUEVSQ0VOVC4wMS8wOC8yMDE5AQAAAL+qfAECAAAACTY0LjkwNzMwOQAq/ND5T4XXCEhjVAdQhdcILUNJUS5JUTIyNjE1ODgzLklRX1ZBTFVFX1RSQURFRC4yOC8wMi8yMDE5LlVTRAEAAABLF1kBAgAAAAgwLjQxNjI0OAASbt/8T4XXCJvTdwhQhdcILENJUS5JUTc4Mjc5MjQuSVFfVkFMVUVfVFJBREVELjMwLzEyLzIwMTUuVVNEAQAAANRxdwACAAAACDAuMDgxNDg5AC+LDfdPhdcIsn3EBlCF1wguQ0lRLklRMTE3MDI3MTgxLklRX1ZBTFVFX1RSQURFRC4xNi8wOC8yMDE3LlVTRAEAAABtsfkGAgAAAAk0MC45OTk5NzkAapIQ9k+F1wg3TkYGUIXXCCpDSVEuSVEyNDk0NzM5MS5JUV9GTE9BVF9QRVJDRU5ULjAyLzA1LzIwMTkBAAAAv6p8AQIAAAAJNjQuOTA3MzA5ACr80PlPhdcIbi9aB1CF1wgoQ0lRLklRMjE2NDYzLklRX0ZMT0FUX1BFUkNFTlQuMTEvMTAvMjAxOAEAAACPTQMAAgAAAAk4NS4xODgxODUAjal5+E+F1whJVeoGUIXXCC1DSVEuSVEyMjYxNTg4My5JUV9WQUxV</t>
  </si>
  <si>
    <t>RV9UUkFERUQuMTQvMDkvMjAxNi5VU0QBAAAASxdZAQMAAAAAAO8VDfdPhdcIIweyBlCF1wgsQ0lRLklRNzgyNzkyNC5JUV9WQUxVRV9UUkFERUQuMjAvMDcvMjAxOS5VU0QBAAAA1HF3AAMAAAAAAPDB5vxPhdcIj+BoCFCF1wgpQ0lRLklRNzgyNzkyNC5JUV9GTE9BVF9QRVJDRU5ULjEyLzEyLzIwMTgBAAAA1HF3AAIAAAAJNzkuNjg3OTk5AP5P8/lPhdcIn1+XB1CF1wguQ0lRLklRMTE3MDI3MTgxLklRX1ZBTFVFX1RSQURFRC4zMS8wNS8yMDE4LlVTRAEAAABtsfkGAgAAAAkyNy4xODU4OTUAMIfZ+0+F1wiIkN0HUIXXCC1DSVEuSVEyMjYxNTg4My5JUV9WQUxVRV9UUkFERUQuMjIvMTEvMjAxNy5VU0QBAAAASxdZAQIAAAAIMC45ODEwNDQAL4sN90+F1whuPL4GUIXXCClDSVEuSVE4NjkwMjQ5LklRX0ZMT0FUX1BFUkNFTlQuMTQvMDkvMjAxOAEAAABJmoQAAgAAAAk0NC43MzAxMjgA7NRm90+F1wjsTvcGUIXXCCtDSVEuSVE4ODIxODcuSVFfVkFMVUVfVFJBREVELjA5LzA3LzIwMTcuVVNEAQAAAAt2DQADAAAAAADlLBH2T4XXCN4SWQZQhdcIK0NJUS5JUTg4MjE4Ny5JUV9WQUxVRV9UUkFERUQuMTUvMTEvMjAxOC5VU0QBAAAAC3YNAAIAAAAIMC40NDE0MzIA9xfp+0+F1wiFygIIUIXXCC5DSVEuSVExMTcwMjcxODEuSVFfVkFMVUVfVFJBREVELjA4LzA4LzIwMTguVVNEAQAAAG2x+QYCAAAACTE5Ljc0</t>
  </si>
  <si>
    <t>ODIwMwDurtn7T4XXCB4nBghQhdcIKENJUS5JUTIxNjQ2My5JUV9GTE9BVF9QRVJDRU5ULjE3LzA5LzIwMTgBAAAAj00DAAIAAAAJODQuODk1NDQ2AI2pefhPhdcIoH3qBlCF1whEQ0lRLklRNzgyNzkyNC5JUV9DVVNUT01fQkVUQS4xOC8xMi8yMDE1LjE4LzEyLzIwMTcuVy5JUTI2Njg2MjIuVVNELkgBAAAA1HF3AAIAAAARMC42NzMwNDg0MzU4NDMxMTEAZ+pl90+F1wh3rN0GUIXXCC5DSVEuSVExMTcwMjcxODEuSVFfVkFMVUVfVFJBREVELjA3LzEwLzIwMTcuVVNEAQAAAG2x+QYDAAAAAAC/txD2T4XXCGtZZgZQhdcIK0NJUS5JUTExNzAyNzE4MS5JUV9GTE9BVF9QRVJDRU5ULjMwLzA4LzIwMTkBAAAAbbH5BgIAAAAJNTguNjU0ODg4AFB2rfhPhdcIqbYjB1CF1wgpQ0lRLklRNzY4NTI0OS5JUV9GTE9BVF9QRVJDRU5ULjIyLzA1LzIwMTkBAAAAgUR1AAIAAAAJODMuNDMxNDQ1ACdAzPlPhdcI+2BLB1CF1wgrQ0lRLklRODc5MDkxLklRX1ZBTFVFX1RSQURFRC4wMi8xMC8yMDE2LlVTRAEAAADzaQ0AAwAAAAAA2ouV9U+F1wjfpjcGUIXXCC1DSVEuSVEyNDk0NzM5MS5JUV9WQUxVRV9UUkFERUQuMjQvMTEvMjAxNi5VU0QBAAAAv6p8AQIAAAAHMC41MzM5OACgdQX3T4XXCDdHpgZQhdcILENJUS5JUTc4Mjc5MjQuSVFfVkFMVUVfVFJBREVELjEwLzAyLzIwMTguVVNEAQAAANRxdwADAAAAAACPCuD8T4XX</t>
  </si>
  <si>
    <t>CKBoRAhQhdcILENJUS5JUTc2ODUyNDkuSVFfVkFMVUVfVFJBREVELjExLzA5LzIwMTguVVNEAQAAAIFEdQACAAAACDAuNjA3MzEzAPAK7/tPhdcIfplkCFCF1wgoQ0lRLklRODgyMTg3LklRX0ZMT0FUX1BFUkNFTlQuMTcvMTAvMjAxOQEAAAALdg0AAgAAAAk2My40ODczMzMAeVx5+E+F1wjbkDUHUIXXCCpDSVEuSVEyMjYxNTg4My5JUV9GTE9BVF9QRVJDRU5ULjI4LzEyLzIwMTcBAAAASxdZAQIAAAAJNjIuMjE0OTUyAAFr3/pPhdcIDemEB1CF1wgtQ0lRLklRMjI2MTU4ODMuSVFfVkFMVUVfVFJBREVELjI0LzA3LzIwMTguVVNEAQAAAEsXWQECAAAACDAuMTk4Njg1AOkf3/xPhdcIxRypCFCF1wgrQ0lRLklRODc5MDkxLklRX1ZBTFVFX1RSQURFRC4wNy8xMC8yMDE2LlVTRAEAAADzaQ0AAgAAAAgwLjA0OTUwNADai5X1T4XXCPbrMgZQhdcIKENJUS5JUTIxNzUwMy5JUV9GTE9BVF9QRVJDRU5ULjAxLzA1LzIwMTkBAAAAn1EDAAIAAAAJOTcuODYyMTA3ADnczPlPhdcIYWlHB1CF1wgrQ0lRLklRMjE3NTAzLklRX1ZBTFVFX1RSQURFRC4wMy8xMC8yMDE2LlVTRAEAAACfUQMAAgAAAAkyMS4zMDIzNzEA1MKP9k+F1whX2lcGUIXXCClDSVEuSVE3Njg1MjQ5LklRX0ZMT0FUX1BFUkNFTlQuMDgvMDQvMjAxOAEAAACBRHUAAgAAAAk4My4zNjM2NjIA8m/R+U+F1wj4eFMHUIXXCCtDSVEuSVE4NzkwOTEuSVFf</t>
  </si>
  <si>
    <t>VkFMVUVfVFJBREVELjE5LzAyLzIwMTcuVVNEAQAAAPNpDQADAAAAAAADGxz1T4XXCPE0NwZQhdcIKENJUS5JUTg3OTA5MS5JUV9GTE9BVF9QRVJDRU5ULjI4LzAzLzIwMTgBAAAA82kNAAIAAAAJODMuMDcxNTk3AFeKbPhPhdcIIcvhBlCF1wgpQ0lRLklRNzY4NTI0OS5JUV9GTE9BVF9QRVJDRU5ULjE2LzExLzIwMTkBAAAAgUR1AAIAAAAJODMuNTM2NzMzACFnzPlPhdcINchlB1CF1wgsQ0lRLklRNzgyNzkyNC5JUV9WQUxVRV9UUkFERUQuMDQvMDMvMjAxOC5VU0QBAAAA1HF3AAMAAAAAAI8K4PxPhdcIhE52CFCF1wgrQ0lRLklRMjE3NTAzLklRX1ZBTFVFX1RSQURFRC4wNy8wMS8yMDE3LlVTRAEAAACfUQMAAwAAAAAAAXcT9k+F1whQZVcGUIXXCCtDSVEuSVEyMTc1MDMuSVFfVkFMVUVfVFJBREVELjMwLzEyLzIwMTYuVVNEAQAAAJ9RAwACAAAACTE2LjY3MTk5MwABdxP2T4XXCJOHmgZQhdcIK0NJUS5JUTg3OTA5MS5JUV9WQUxVRV9UUkFERUQuMzAvMTEvMjAxNy5VU0QBAAAA82kNAAIAAAAIMC4wMDAyNzgAAkIc9U+F1wjUABcGUIXXCCtDSVEuSVEyMTc1MDMuSVFfVkFMVUVfVFJBREVELjE2LzA1LzIwMTguVVNEAQAAAJ9RAwACAAAACTI1LjY4Njc5MQDCnNj7T4XXCL2NOwhQhdcIKkNJUS5JUTI0OTQ3MzkxLklRX0ZMT0FUX1BFUkNFTlQuMTIvMDIvMjAxOAEAAAC/qnwBAgAAAAk2NC43ODI2ODIA</t>
  </si>
  <si>
    <t>LrH0+U+F1wjg+Y4HUIXXCCxDSVEuSVE4NjkwMjQ5LklRX1ZBTFVFX1RSQURFRC4xNi8wMi8yMDE5LlVTRAEAAABJmoQAAwAAAAAAJPfe+k+F1wgCeLoHUIXXCC1DSVEuSVEyMjYxNTg4My5JUV9WQUxVRV9UUkFERUQuMjMvMDEvMjAxNi5VU0QBAAAASxdZAQMAAAAAAGfqZfdPhdcIT7HkBlCF1wgsQ0lRLklRNzY4NTI0OS5JUV9WQUxVRV9UUkFERUQuMDIvMDkvMjAxOS5VU0QBAAAAgUR1AAIAAAAIMC40OTg4MjMAHIDv+0+F1wgkr2MIUIXXCCxDSVEuSVE4NjkwMjQ5LklRX1ZBTFVFX1RSQURFRC4xNS8wNS8yMDE5LlVTRAEAAABJmoQAAgAAAAo4NzUuMzI3NTIxANIc3/pPhdcIgfqFB1CF1wgzQ0lRLklRMzAwMzc5MTUuSVFfVE9UQUxfREVCVF9FUVVJVFkuRlkyMDE4Li4uLlVTRC5IAQAAAJtXygEDAAAAAACzhKDxT4XXCGMoeglQhdcIKENJUS5JUTg4MjE4Ny5JUV9GTE9BVF9QRVJDRU5ULjEwLzA2LzIwMTkBAAAAC3YNAAIAAAAJNjMuNDg3MzMzAHlcefhPhdcIuZU8B1CF1wgqQ0lRLklRMjI2MTU4ODMuSVFfRkxPQVRfUEVSQ0VOVC4yOC8wNi8yMDE4AQAAAEsXWQECAAAACTYyLjM2Mjk4NwAIud/6T4XXCCl8uAdQhdcILENJUS5JUTc4Mjc5MjQuSVFfVkFMVUVfVFJBREVELjA3LzA5LzIwMTguVVNEAQAAANRxdwACAAAACDAuNTI5Nzc2AJav5fxPhdcIW1KGCFCF1wgsQ0lRLklRNzY4NTI0OS5JUV9W</t>
  </si>
  <si>
    <t>QUxVRV9UUkFERUQuMjQvMDcvMjAxOC5VU0QBAAAAgUR1AAIAAAAIMC43NjI2ODQA8Arv+0+F1wid1z0IUIXXCChDSVEuSVE4ODIxODcuSVFfRkxPQVRfUEVSQ0VOVC4xNS8wMS8yMDE5AQAAAAt2DQACAAAACTYzLjM2MTQyOABnNHn4T4XXCG5iEwdQhdcIK0NJUS5JUTIxNzUwMy5JUV9WQUxVRV9UUkFERUQuMjYvMTAvMjAxOS5VU0QBAAAAn1EDAAMAAAAAANM42ftPhdcI/985CFCF1wguQ0lRLklRMTE3MDI3MTgxLklRX1ZBTFVFX1RSQURFRC4xNS8wNy8yMDE3LlVTRAEAAABtsfkGAwAAAAAArjoU9k+F1wj1nE8GUIXXCCtDSVEuSVE4ODIxODcuSVFfVkFMVUVfVFJBREVELjMwLzA4LzIwMTYuVVNEAQAAAAt2DQACAAAACDEuNDU0MDM1ANDeEPZPhdcIOKpSBlCF1wgsQ0lRLklRNzY4NTI0OS5JUV9WQUxVRV9UUkFERUQuMTYvMTEvMjAxOS5VU0QBAAAAgUR1AAMAAAAAACSn7/tPhdcI7yk8CFCF1wgrQ0lRLklRODgyMTg3LklRX1ZBTFVFX1RSQURFRC4yOC8wNi8yMDE3LlVTRAEAAAALdg0AAgAAAAg0LjI0MjIwMQDlLBH2T4XXCDmDZAZQhdcIKUNJUS5JUTg2OTAyNDkuSVFfRkxPQVRfUEVSQ0VOVC4wOS8xMC8yMDE5AQAAAEmahAACAAAACTczLjY2OTc2NQDQSWf3T4XXCKBmswZQhdcIKENJUS5JUTIxNzUwMy5JUV9GTE9BVF9QRVJDRU5ULjE4LzA5LzIwMTgBAAAAn1EDAAIAAAAJOTkuMjkzMDg0ACi1</t>
  </si>
  <si>
    <t>zPlPhdcIdtwaB1CF1wgrQ0lRLklRMjE2NDYzLklRX1ZBTFVFX1RSQURFRC4zMS8xMi8yMDE1LlVTRAEAAACPTQMAAgAAAAgwLjgzNTM2MgD3UxH2T4XXCLbsOwZQhdcIKENJUS5JUTIxNjQ2My5JUV9GTE9BVF9QRVJDRU5ULjI5LzEwLzIwMTkBAAAAj00DAAIAAAAJNzYuMjAzNDExAEZjbPhPhdcIXJ4JB1CF1wgnQ0lRLklRMTY4ODY0LklRX1RFVi4wMS8xMi8yMDE5Li4uLlVTRC5IAQAAAKCTAgACAAAADDQzNTAwLjUxNzcyMQEGAAAABQAAAAExAQAAAAoxOTg5NzU3Mjg3AwAAAAMxNjACAAAABjEwMDA2MAQAAAABMAcAAAAJMTIvMS8yMDE5NxOB8k+F1whKh3IJUIXXCCxDSVEuSVE3Njg1MjQ5LklRX1ZBTFVFX1RSQURFRC4yNi8wNC8yMDE2LlVTRAEAAACBRHUAAgAAAAgwLjAxMTE3MQAPx432T4XXCJqLhgZQhdcIKENJUS5JUTIxNzUwMy5JUV9GTE9BVF9QRVJDRU5ULjI3LzAxLzIwMTgBAAAAn1EDAAIAAAAJOTkuMjEyNjg1ACFnzPlPhdcIquN0B1CF1wgrQ0lRLklRODgyMTg3LklRX1ZBTFVFX1RSQURFRC4yNy8xMS8yMDE5LlVTRAEAAAALdg0AAgAAAAg1LjAxNjAxMwAPSub6T4XXCJL82AdQhdcILUNJUS5JUTIyNjE1ODgzLklRX1ZBTFVFX1RSQURFRC4yNS8xMC8yMDE3LlVTRAEAAABLF1kBAgAAAAgwLjE0NTc0NAAviw33T4XXCDpHzAZQhdcIK0NJUS5JUTg3OTA5MS5JUV9WQUxVRV9UUkFERUQu</t>
  </si>
  <si>
    <t>MTQvMDcvMjAxOC5VU0QBAAAA82kNAAMAAAAAAKY4v/pPhdcIGPzhB1CF1wgtQ0lRLklRMjQ5NDczOTEuSVFfVkFMVUVfVFJBREVELjIxLzEyLzIwMTUuVVNEAQAAAL+qfAECAAAACDEuMDQwMjMyAKUnBfdPhdcI8WK1BlCF1wgsQ0lRLklRNzY4NTI0OS5JUV9WQUxVRV9UUkFERUQuMjkvMDEvMjAxOC5VU0QBAAAAgUR1AAIAAAAIMC4zNzg4NjUA1pXu+0+F1whsrD8IUIXXCCxDSVEuSVE3ODI3OTI0LklRX1ZBTFVFX1RSQURFRC4zMS8wMy8yMDE5LlVTRAEAAADUcXcAAwAAAAAAydbl/E+F1whSOVoIUIXXCCxDSVEuSVE3Njg1MjQ5LklRX1ZBTFVFX1RSQURFRC4wNy8wNi8yMDE2LlVTRAEAAACBRHUAAgAAAAgwLjAwMTg4NwAPx432T4XXCA+tdgZQhdcIKENJUS5JUTIxNjQ2My5JUV9GTE9BVF9QRVJDRU5ULjIyLzA0LzIwMTgBAAAAj00DAAIAAAAJODQuMjMzNjI4ALWDefhPhdcIXMMmB1CF1wgrQ0lRLklRMjE3NTAzLklRX1ZBTFVFX1RSQURFRC4yOS8wOC8yMDE5LlVTRAEAAACfUQMAAgAAAAgzLjQ4MjI1OQDTONn7T4XXCOgSGQhQhdcIK0NJUS5JUTg4MjE4Ny5JUV9WQUxVRV9UUkFERUQuMDcvMDMvMjAxOC5VU0QBAAAAC3YNAAIAAAAIMC41MjIzMDkALsno+0+F1wix0jYIUIXXCC1DSVEuSVEyNDk0NzM5MS5JUV9WQUxVRV9UUkFERUQuMDkvMDQvMjAxNi5VU0QBAAAAv6p8AQMAAAAAANpOBfdPhdcI</t>
  </si>
  <si>
    <t>qjjJBlCF1wgtQ0lRLklRMjI2MTU4ODMuSVFfVkFMVUVfVFJBREVELjEyLzA0LzIwMTYuVVNEAQAAAEsXWQECAAAACDAuMTA3ODI1AFURZvdPhdcIgD32BlCF1wgrQ0lRLklRMTE3MDI3MTgxLklRX0ZMT0FUX1BFUkNFTlQuMDQvMDgvMjAxOAEAAABtsfkGAgAAAAk1NC4xNjAzMjUAWSet+E+F1wg/EzkHUIXXCC5DSVEuSVExMTcwMjcxODEuSVFfVkFMVUVfVFJBREVELjA5LzEyLzIwMTguVVNEAQAAAG2x+QYDAAAAAAAsLej7T4XXCCDN3AdQhdcILENJUS5JUTc4Mjc5MjQuSVFfVkFMVUVfVFJBREVELjA3LzA0LzIwMTcuVVNEAQAAANRxdwACAAAACDEuMTYxMzc2AIQBDvdPhdcIJE62BlCF1wgrQ0lRLklRODgyMTg3LklRX1ZBTFVFX1RSQURFRC4wNC8wNC8yMDE4LlVTRAEAAAALdg0AAgAAAAgxLjQwODc3OQAuyej7T4XXCEsaFQhQhdcILENJUS5JUTc4Mjc5MjQuSVFfVkFMVUVfVFJBREVELjAxLzA3LzIwMTkuVVNEAQAAANRxdwACAAAACDAuMzUwMjA3AP+Z5vxPhdcIXnl0CFCF1wgqQ0lRLklRMjI2MTU4ODMuSVFfRkxPQVRfUEVSQ0VOVC4xNi8wNy8yMDE4AQAAAEsXWQECAAAACTYyLjM2Mjk4NwAIud/6T4XXCHNSpgdQhdcILUNJUS5JUTIyNjE1ODgzLklRX1ZBTFVFX1RSQURFRC4yMC8xMi8yMDE4LlVTRAEAAABLF1kBAgAAAAgwLjI1MDE4NAASbt/8T4XXCFDIRQhQhdcILkNJUS5JUTExNzAyNzE4</t>
  </si>
  <si>
    <t>MS5JUV9WQUxVRV9UUkFERUQuMjkvMDcvMjAxOC5VU0QBAAAAbbH5BgMAAAAAAO6u2ftPhdcIHicGCFCF1wguQ0lRLklRMTE3MDI3MTgxLklRX1ZBTFVFX1RSQURFRC4wMy8xMC8yMDE2LlVTRAEAAABtsfkGAwAAAAAAnO0T9k+F1wh0L0IGUIXXCC1DSVEuSVEyMjYxNTg4My5JUV9WQUxVRV9UUkFERUQuMTYvMDUvMjAxNy5VU0QBAAAASxdZAQIAAAAIMC41NjY5NDYAHWQN90+F1wgEeNoGUIXXCClDSVEuSVE3Njg1MjQ5LklRX0ZMT0FUX1BFUkNFTlQuMzAvMDcvMjAxOAEAAACBRHUAAgAAAAk2Ny42NjcwMTcA8m/R+U+F1wgsuHYHUIXXCCxDSVEuSVE4NjkwMjQ5LklRX1ZBTFVFX1RSQURFRC4yOS8wNC8yMDE4LlVTRAEAAABJmoQAAwAAAAAA39S/+k+F1wgI57MHUIXXCCtDSVEuSVE4NzkwOTEuSVFfVkFMVUVfVFJBREVELjI5LzA3LzIwMTkuVVNEAQAAAPNpDQACAAAACDAuMDAwMjUyALqGv/pPhdcIdFyrB1CF1wgrQ0lRLklRMjE3NTAzLklRX1ZBTFVFX1RSQURFRC4yNS8wNy8yMDE2LlVTRAEAAACfUQMAAgAAAAkxNS4yNzI2MzEA2JuP9k+F1whbUHMGUIXXCCtDSVEuSVE4NzkwOTEuSVFfVkFMVUVfVFJBREVELjE0LzEwLzIwMTcuVVNEAQAAAPNpDQADAAAAAAACQhz1T4XXCNK7GwZQhdcIMUNJUS5JUTI5NzAxOC5JUV9UT1RBTF9ERUJUX0VRVUlUWS5GWTIwMTguLi4uVVNELkgBAAAAOogEAAIAAAAH</t>
  </si>
  <si>
    <t>MTM2My42NwEIAAAABQAAAAExAQAAAAoxOTQ2MjQ2OTEwAwAAAAMxNjACAAAABDQwMzQEAAAAATAHAAAACjEyLzIwLzIwMTkIAAAACjEyLzMxLzIwMTgJAAAAATA/YYHyT4XXCHyLcAlQhdcIK0NJUS5JUTg3OTA5MS5JUV9WQUxVRV9UUkFERUQuMTYvMDQvMjAxOC5VU0QBAAAA82kNAAIAAAAHMC4wMDE5NQCmOL/6T4XXCCuKDghQhdcILENJUS5JUTc4Mjc5MjQuSVFfVkFMVUVfVFJBREVELjI1LzA1LzIwMTcuVVNEAQAAANRxdwACAAAACDAuNDY4OTA3AIQBDvdPhdcIxSW2BlCF1wgoQ0lRLklRODc5MDkxLklRX0ZMT0FUX1BFUkNFTlQuMjAvMTIvMjAxOAEAAADzaQ0AAgAAAAk4NS43NjU4NDEAXNhs+E+F1wgEiAEHUIXXCCxDSVEuSVE3ODI3OTI0LklRX1ZBTFVFX1RSQURFRC4zMC8wOS8yMDE3LlVTRAEAAADUcXcAAgAAAAgwLjA1MzQzOQClJwX3T4XXCCiRqAZQhdcILUNJUS5JUTI0OTQ3MzkxLklRX1ZBTFVFX1RSQURFRC4wMS8xMS8yMDE3LlVTRAEAAAC/qnwBAgAAAAgwLjUxOTAyOQDqcQf3T4XXCAFvdwZQhdcIKkNJUS5JUTIyNjE1ODgzLklRX0ZMT0FUX1BFUkNFTlQuMjEvMDEvMjAxOAEAAABLF1kBAgAAAAk2Mi4yMTQ5NTIACZLf+k+F1wiPwIQHUIXXCCtDSVEuSVE4ODIxODcuSVFfVkFMVUVfVFJBREVELjI0LzA5LzIwMTkuVVNEAQAAAAt2DQACAAAACDAuMDkxOTYxAEYj5vpPhdcIL/cSCFCF</t>
  </si>
  <si>
    <t>1wgsQ0lRLklRMTMzODQ0NzIzLklRX1RPVEFMX1JFVi5GWTIwMTguLi4uVVNELkgBAAAA8076BwMAAAAAAFavgfJPhdcItwl2CVCF1wgpQ0lRLklRNzY4NTI0OS5JUV9GTE9BVF9QRVJDRU5ULjI4LzAxLzIwMTgBAAAAgUR1AAIAAAAJODAuMzc1MDAzACdJ0flPhdcIebNvB1CF1wgrQ0lRLklRMjE3NTAzLklRX1ZBTFVFX1RSQURFRC4wNy8wNC8yMDE2LlVTRAEAAACfUQMAAgAAAAkxOS41MTMxMzQAcE2P9k+F1wjfSpsGUIXXCC5DSVEuSVExMTcwMjcxODEuSVFfVkFMVUVfVFJBREVELjE2LzA5LzIwMTkuVVNEAQAAAG2x+QYCAAAACDM5LjYxMzk2AAh76PtPhdcIdZAnCFCF1wgsQ0lRLklRNzgyNzkyNC5JUV9WQUxVRV9UUkFERUQuMjMvMTAvMjAxOS5VU0QBAAAA1HF3AAIAAAAIMS43OTg2MzEA8MHm/E+F1wg/UFkIUIXXCC5DSVEuSVExMTcwMjcxODEuSVFfVkFMVUVfVFJBREVELjIzLzA1LzIwMTkuVVNEAQAAAG2x+QYCAAAACTI1Ljg2MDU1OQAIe+j7T4XXCGwUBQhQhdcIK0NJUS5JUTg4MjE4Ny5JUV9WQUxVRV9UUkFERUQuMDcvMTIvMjAxNy5VU0QBAAAAC3YNAAIAAAAIMS43NjI3NDgAMqLo+0+F1wiwu9sHUIXXCC5DSVEuSVExMTcwMjcxODEuSVFfVkFMVUVfVFJBREVELjAxLzA2LzIwMTguVVNEAQAAAG2x+QYCAAAACTE3Ljc3NjIxNAAwh9n7T4XXCDh1BghQhdcIKENJUS5JUTIxNjQ2My5JUV9G</t>
  </si>
  <si>
    <t>TE9BVF9QRVJDRU5ULjI1LzA2LzIwMTkBAAAAj00DAAIAAAAJNjYuMDI5NjI5AKA7bPhPhdcIfR/7BlCF1wgpQ0lRLklRODY5MDI0OS5JUV9GTE9BVF9QRVJDRU5ULjAzLzA1LzIwMTgBAAAASZqEAAIAAAAIMjQuOTM2ODcA7NRm90+F1wgekQYHUIXXCCtDSVEuSVE4NzkwOTEuSVFfVkFMVUVfVFJBREVELjAyLzA1LzIwMTkuVVNEAQAAAPNpDQACAAAACDAuMDAwOTU0ALqGv/pPhdcIAq3GB1CF1wgrQ0lRLklRODc5MDkxLklRX1ZBTFVFX1RSQURFRC4wNS8wNy8yMDE5LlVTRAEAAADzaQ0AAgAAAAgwLjAwMjY2NgC6hr/6T4XXCH6CqwdQhdcIKkNJUS5JUTIyNjE1ODgzLklRX0ZMT0FUX1BFUkNFTlQuMDMvMDUvMjAxOAEAAABLF1kBAgAAAAk2Mi4zNjI5ODcACZLf+k+F1wgLaJMHUIXXCChDSVEuSVEyMTc1MDMuSVFfRkxPQVRfUEVSQ0VOVC4wMS8xMC8yMDE5AQAAAJ9RAwACAAAACTk4LjEzNjkwNAA+A835T4XXCLgAQQdQhdcILENJUS5JUTc2ODUyNDkuSVFfVkFMVUVfVFJBREVELjMxLzEyLzIwMTcuVVNEAQAAAIFEdQADAAAAAADWle77T4XXCIz8SAhQhdcIK0NJUS5JUTg3OTA5MS5JUV9WQUxVRV9UUkFERUQuMDQvMDEvMjAxOS5VU0QBAAAA82kNAAMAAAAAAK1fv/pPhdcIDW6sB1CF1wgtQ0lRLklRMjI2MTU4ODMuSVFfVkFMVUVfVFJBREVELjExLzAyLzIwMTkuVVNEAQAAAEsXWQECAAAACDAuMTQ2</t>
  </si>
  <si>
    <t>MTA4ABJu3/xPhdcITjKoCFCF1wgpQ0lRLklRODY5MDI0OS5JUV9GTE9BVF9QRVJDRU5ULjA2LzA0LzIwMTgBAAAASZqEAAIAAAAIMjQuOTM2ODcA7NRm90+F1wjNN+YGUIXXCCxDSVEuSVE3ODI3OTI0LklRX1ZBTFVFX1RSQURFRC4wOC8wNy8yMDE3LlVTRAEAAADUcXcAAwAAAAAAfwAF90+F1wjYWsIGUIXXCC5DSVEuSVExMTcwMjcxODEuSVFfVkFMVUVfVFJBREVELjE5LzAxLzIwMTguVVNEAQAAAG2x+QYCAAAACTIwLjYzMDk5OQDkX9n7T4XXCEWcGAhQhdcIKENJUS5JUTIxNzUwMy5JUV9GTE9BVF9QRVJDRU5ULjI1LzAyLzIwMTkBAAAAn1EDAAIAAAAJOTcuODc5MTE1ADnczPlPhdcIdcV5B1CF1wgpQ0lRLklRODY5MDI0OS5JUV9GTE9BVF9QRVJDRU5ULjE2LzA2LzIwMTkBAAAASZqEAAIAAAAJNzEuMzY1NDU0AMciZ/dPhdcIbvrdBlCF1wgrQ0lRLklRMjE2NDYzLklRX1ZBTFVFX1RSQURFRC4xMy8wNS8yMDE5LlVTRAEAAACPTQMAAgAAAAgwLjAyNzUzNQACDOf6T4XXCEThyQdQhdcIK0NJUS5JUTg4MjE4Ny5JUV9WQUxVRV9UUkFERUQuMTEvMTIvMjAxNi5VU0QBAAAAC3YNAAMAAAAAANwFEfZPhdcID+5NBlCF1wgoQ0lRLklRODgyMTg3LklRX0ZMT0FUX1BFUkNFTlQuMjUvMDYvMjAxOQEAAAALdg0AAgAAAAk2My40ODczMzMAeVx5+E+F1wh0kP0GUIXXCChDSVEuSVE4NzkwOTEuSVFfRkxPQVRf</t>
  </si>
  <si>
    <t>UEVSQ0VOVC4yNC8wMi8yMDE4AQAAAPNpDQACAAAACTgzLjA3MTU5NwBXimz4T4XXCClc+gZQhdcIKkNJUS5JUTIyNjE1ODgzLklRX0ZMT0FUX1BFUkNFTlQuMjMvMDkvMjAxOQEAAABLF1kBAgAAAAk2MS44Mjg0NzYAWtzy+U+F1wjFxIIHUIXXCCtDSVEuSVE4ODIxODcuSVFfVkFMVUVfVFJBREVELjE0LzAyLzIwMTkuVVNEAQAAAAt2DQACAAAACDAuNTI2NjUyAHI+6ftPhdcIpuf0B1CF1wgrQ0lRLklRMjE3NTAzLklRX1ZBTFVFX1RSQURFRC4xMS8wMy8yMDE2LlVTRAEAAACfUQMAAgAAAAgxMS41MzA4MgBwTY/2T4XXCLMTdAZQhdcIKENJUS5JUTIxNjQ2My5JUV9GTE9BVF9QRVJDRU5ULjIyLzA3LzIwMTkBAAAAj00DAAIAAAAINjMuMzMwNDQAoDts+E+F1wgebOkGUIXXCC1DSVEuSVEyMjYxNTg4My5JUV9WQUxVRV9UUkFERUQuMzAvMDEvMjAxNi5VU0QBAAAASxdZAQMAAAAAAGfqZfdPhdcISrjOBlCF1wgsQ0lRLklRNzgyNzkyNC5JUV9WQUxVRV9UUkFERUQuMTUvMDgvMjAxNi5VU0QBAAAA1HF3AAIAAAAIMC4yODIzODMAtNkN90+F1wh1U70GUIXXCC1DSVEuSVEyNDk0NzM5MS5JUV9WQUxVRV9UUkFERUQuMjQvMDkvMjAxOS5VU0QBAAAAv6p8AQIAAAAIMC4yNDQxMDIA+W7u+0+F1wis9XAIUIXXCCtDSVEuSVEyMTY0NjMuSVFfVkFMVUVfVFJBREVELjE5LzA5LzIwMTkuVVNEAQAAAI9NAwACAAAA</t>
  </si>
  <si>
    <t>CDEuMDMwNTM2AB8z5/pPhdcIZi0xCFCF1wgsQ0lRLklRODY5MDI0OS5JUV9WQUxVRV9UUkFERUQuMjAvMTIvMjAxNy5VU0QBAAAASZqEAAIAAAAJMzUyLjY5MDgzANqtv/pPhdcIUly0B1CF1wgrQ0lRLklRODgyMTg3LklRX1ZBTFVFX1RSQURFRC4xMi8xMS8yMDE2LlVTRAEAAAALdg0AAwAAAAAA3AUR9k+F1whJgUkGUIXXCCtDSVEuSVExMTcwMjcxODEuSVFfRkxPQVRfUEVSQ0VOVC4wMi8wNy8yMDE5AQAAAG2x+QYCAAAACTU4LjY1NDg4OABQdq34T4XXCE7RRAdQhdcILENJUS5JUTg2OTAyNDkuSVFfVkFMVUVfVFJBREVELjAzLzA5LzIwMTguVVNEAQAAAEmahAADAAAAAADf1L/6T4XXCLn+lQdQhdcIK0NJUS5JUTIxNzUwMy5JUV9WQUxVRV9UUkFERUQuMTAvMDUvMjAxNi5VU0QBAAAAn1EDAAIAAAAJMTIuNjUyNTczAAxzj/ZPhdcI5GyUBlCF1wgkQ0lRLklRMjMxNjg3OTY5Li4wMS8xMi8yMDE5Li4uLlVTRC5IBQAAAAEAAAAIAAAAFihJbnZhbGlkIEZvcm11bGEgTmFtZSmOQTYJUIXXCI5BNglQhdcILENJUS5JUTMwMjI4MDMwMC5JUV9UT1RBTF9SRVYuRlkyMDE4Li4uLlVTRC5IAQAAAGxuBBICAAAABDExMTQBCAAAAAUAAAABMQEAAAAKMTk0NjY2NTQzMAMAAAADMTYwAgAAAAIyOAQAAAABMAcAAAAKMTIvMjAvMjAxOQgAAAAKMTIvMzEvMjAxOAkAAAABMD9hgfJPhdcIpwBxCVCF1wgrQ0lRLklR</t>
  </si>
  <si>
    <t>ODc5MDkxLklRX1ZBTFVFX1RSQURFRC4xMi8wNi8yMDE4LlVTRAEAAADzaQ0AAgAAAAgwLjAwNjI5NACmOL/6T4XXCCMl/QdQhdcIK0NJUS5JUTIxNjQ2My5JUV9WQUxVRV9UUkFERUQuMTgvMDIvMjAxOC5VU0QBAAAAj00DAAMAAAAAAA9K5vpPhdcIizUSCFCF1wgqQ0lRLklRMjI2MTU4ODMuSVFfRkxPQVRfUEVSQ0VOVC4xNC8wNC8yMDE5AQAAAEsXWQECAAAACDYxLjU2MzYxABTg3/pPhdcI79+RB1CF1wgrQ0lRLklRMjE3NTAzLklRX1ZBTFVFX1RSQURFRC4yNi8wOC8yMDE2LlVTRAEAAACfUQMAAgAAAAgxNy40NzUyOADUwo/2T4XXCG4BWAZQhdcIK0NJUS5JUTExNzAyNzE4MS5JUV9GTE9BVF9QRVJDRU5ULjEyLzAzLzIwMTgBAAAAbbH5BgIAAAAJNTQuMzM5MTEyAJQBrfhPhdcIJUsxB1CF1wguQ0lRLklRMTE3MDI3MTgxLklRX1ZBTFVFX1RSQURFRC4yOS8xMC8yMDE2LlVTRAEAAABtsfkGAwAAAAAAnO0T9k+F1whZQlUGUIXXCCxDSVEuSVE3Njg1MjQ5LklRX1ZBTFVFX1RSQURFRC4wOS8wMy8yMDE3LlVTRAEAAACBRHUAAgAAAAgwLjAwNzQ0NABXY472T4XXCEWyfQZQhdcIK0NJUS5JUTg4MjE4Ny5JUV9WQUxVRV9UUkFERUQuMTgvMDkvMjAxNy5VU0QBAAAAC3YNAAIAAAAIMi4yMjEwNDkA5SwR9k+F1wj43V4GUIXXCClDSVEuSVE3ODI3OTI0LklRX0ZMT0FUX1BFUkNFTlQuMTYvMDkvMjAxOQEA</t>
  </si>
  <si>
    <t>AADUcXcAAgAAAAk3OS42MDYyMDkAhIj0+U+F1wimJbwHUIXXCClDSVEuSVE3ODI3OTI0LklRX0ZMT0FUX1BFUkNFTlQuMjAvMDYvMjAxOAEAAADUcXcAAgAAAAk3OS42MTc4MjkA/ijz+U+F1wheWZAHUIXXCCtDSVEuSVEyMTc1MDMuSVFfVkFMVUVfVFJBREVELjE3LzA3LzIwMTcuVVNEAQAAAJ9RAwACAAAACDcuNzA2Mjc2AI2fE/ZPhdcIVeuZBlCF1wgtQ0lRLklRMjI2MTU4ODMuSVFfVkFMVUVfVFJBREVELjI2LzA5LzIwMTkuVVNEAQAAAEsXWQECAAAACDAuMTI0MjEzAKTj3/xPhdcIGlxcCFCF1wgrQ0lRLklRMjE3NTAzLklRX1ZBTFVFX1RSQURFRC4yOC8xMC8yMDE3LlVTRAEAAACfUQMAAwAAAAAAjZ8T9k+F1whoaZ8GUIXXCClDSVEuSVE4NjkwMjQ5LklRX0ZMT0FUX1BFUkNFTlQuMjgvMDQvMjAxOAEAAABJmoQAAgAAAAgyNC45MzY4NwDs1Gb3T4XXCFHa/wZQhdcIKUNJUS5JUTg2OTAyNDkuSVFfRkxPQVRfUEVSQ0VOVC4yMC8xMS8yMDE4AQAAAEmahAACAAAACTY0Ljk3MzExNADH+2b3T4XXCCI+/wZQhdcILENJUS5JUTc4Mjc5MjQuSVFfVkFMVUVfVFJBREVELjAyLzA3LzIwMTguVVNEAQAAANRxdwACAAAACDAuMzcxNTA0APAy4PxPhdcIVwB2CFCF1wgrQ0lRLklRODc5MDkxLklRX1ZBTFVFX1RSQURFRC4wNC8wMy8yMDE2LlVTRAEAAADzaQ0AAgAAAAcwLjA0MTY4ANJklfVPhdcIsBwvBlCF</t>
  </si>
  <si>
    <t>1wgrQ0lRLklRMTE3MDI3MTgxLklRX0ZMT0FUX1BFUkNFTlQuMDMvMTAvMjAxOQEAAABtsfkGAgAAAAk1OC42NTQ4ODgAUHat+E+F1wgojyMHUIXXCChDSVEuSVE4NzkwOTEuSVFfRkxPQVRfUEVSQ0VOVC4zMS8wNS8yMDE4AQAAAPNpDQACAAAACTg2LjYzOTY0NQBAsWz4T4XXCAYO+gZQhdcIKENJUS5JUTIxNzUwMy5JUV9GTE9BVF9QRVJDRU5ULjE0LzEwLzIwMTgBAAAAn1EDAAIAAAAJOTkuMTU5MzIxADnczPlPhdcI4PgyB1CF1wgtQ0lRLklRMjI2MTU4ODMuSVFfVkFMVUVfVFJBREVELjE4LzAxLzIwMTYuVVNEAQAAAEsXWQECAAAACDAuMTk0MjI1AGfqZfdPhdcIePGyBlCF1wgrQ0lRLklRMjE3NTAzLklRX1ZBTFVFX1RSQURFRC4wOC8wOC8yMDE5LlVTRAEAAACfUQMAAgAAAAg1LjEyMzc0NwDTONn7T4XXCMr86gdQhdcIK0NJUS5JUTg4MjE4Ny5JUV9WQUxVRV9UUkFERUQuMjAvMDgvMjAxNi5VU0QBAAAAC3YNAAMAAAAAANDeEPZPhdcIq9BJBlCF1wgrQ0lRLklRMjE2NDYzLklRX1ZBTFVFX1RSQURFRC4xNC8wNy8yMDE5LlVTRAEAAACPTQMAAwAAAAAAAgzn+k+F1wgpk8kHUIXXCCtDSVEuSVE4NzkwOTEuSVFfVkFMVUVfVFJBREVELjI0LzA0LzIwMTYuVVNEAQAAAPNpDQADAAAAAADSZJX1T4XXCGRCHQZQhdcILUNJUS5JUTIyNjE1ODgzLklRX1ZBTFVFX1RSQURFRC4wMi8wNy8yMDE2LlVTRAEA</t>
  </si>
  <si>
    <t>AABLF1kBAwAAAAAAVRFm90+F1wj/Gs4GUIXXCCpDSVEuSVEyMjYxNTg4My5JUV9GTE9BVF9QRVJDRU5ULjEzLzAzLzIwMTgBAAAASxdZAQIAAAAJNjIuMjE0OTUyAAmS3/pPhdcIJwKxB1CF1wgqQ0lRLklRMjI2MTU4ODMuSVFfRkxPQVRfUEVSQ0VOVC4yMy8wMi8yMDE5AQAAAEsXWQECAAAACTYyLjY1NTQ0OAAU4N/6T4XXCMWRtwdQhdcILENJUS5JUTc4Mjc5MjQuSVFfVkFMVUVfVFJBREVELjEzLzEwLzIwMTguVVNEAQAAANRxdwADAAAAAACWr+X8T4XXCNTyTAhQhdcIK0NJUS5JUTIxNjQ2My5JUV9WQUxVRV9UUkFERUQuMTcvMDgvMjAxOC5VU0QBAAAAj00DAAIAAAAIMC4xMzIwOTEAGJfm+k+F1wgsEtgHUIXXCCtDSVEuSVEyMTY0NjMuSVFfVkFMVUVfVFJBREVELjAzLzA2LzIwMTguVVNEAQAAAI9NAwADAAAAAADOb+b6T4XXCOGoAAhQhdcIK0NJUS5JUTIxNjQ2My5JUV9WQUxVRV9UUkFERUQuMjYvMTAvMjAxNy5VU0QBAAAAj00DAAIAAAAIMC4xMTMzNzgAvD2V9U+F1wil3h0GUIXXCCxDSVEuSVE4NjkwMjQ5LklRX1ZBTFVFX1RSQURFRC4xMi8xMS8yMDE5LlVTRAEAAABJmoQAAgAAAAszMjg3LjM0Njk2MwABa9/6T4XXCKvgwAdQhdcIK0NJUS5JUTIxNjQ2My5JUV9WQUxVRV9UUkFERUQuMjMvMDEvMjAxOC5VU0QBAAAAj00DAAIAAAAIMC45ODAwMjMAD0rm+k+F1wiC1dgHUIXXCCxDSVEuSVE4</t>
  </si>
  <si>
    <t>NjkwMjQ5LklRX1ZBTFVFX1RSQURFRC4wNy8wOC8yMDE4LlVTRAEAAABJmoQAAgAAAAoxODYuOTIxMzQyAN/Uv/pPhdcIyXGzB1CF1wgsQ0lRLklRODY5MDI0OS5JUV9WQUxVRV9UUkFERUQuMTQvMDQvMjAxOS5VU0QBAAAASZqEAAMAAAAAANIc3/pPhdcIu4iyB1CF1wgsQ0lRLklRNzgyNzkyNC5JUV9WQUxVRV9UUkFERUQuMTgvMDgvMjAxNy5VU0QBAAAA1HF3AAIAAAAIMC41NDEzNzcApScF90+F1wjDQ9cGUIXXCChDSVEuSVEyMTY0NjMuSVFfRkxPQVRfUEVSQ0VOVC4yNy8wNS8yMDE4AQAAAI9NAwACAAAACTg0LjIzMzYyOAC1g3n4T4XXCA1Y/AZQhdcILENJUS5JUTg2OTAyNDkuSVFfVkFMVUVfVFJBREVELjI0LzEwLzIwMTguVVNEAQAAAEmahAACAAAACjQxMy44ODQ0NTUA6Pu/+k+F1wguZsIHUIXXCClDSVEuSVE3ODI3OTI0LklRX0ZMT0FUX1BFUkNFTlQuMTUvMDQvMjAxOAEAAADUcXcAAgAAAAk3OS42MTc4MjkA/ijz+U+F1whQk6MHUIXXCCtDSVEuSVEyMTc1MDMuSVFfVkFMVUVfVFJBREVELjI2LzExLzIwMTguVVNEAQAAAJ9RAwACAAAACDguODcyMTI1AMXq2PtPhdcIVGXfB1CF1wgnQ0lRLklRMTA1MDU3LklRX1RFVi4wMS8xMi8yMDE5Li4uLlVTRC5IAQAAAGGaAQACAAAADDIzMDg2LjI1NDYxOAEGAAAABQAAAAExAQAAAAoxOTkwMTIzMTg0AwAAAAMxNjACAAAABjEwMDA2MAQAAAABMAcA</t>
  </si>
  <si>
    <t>AAAJMTIvMS8yMDE54cSA8k+F1wiscXMJUIXXCCxDSVEuSVE3Njg1MjQ5LklRX1ZBTFVFX1RSQURFRC4yNS8wNi8yMDE4LlVTRAEAAACBRHUAAgAAAAcwLjA5NDg4ADzk7vtPhdcI792OCFCF1wgrQ0lRLklRMjE3NTAzLklRX1ZBTFVFX1RSQURFRC4wMi8wOC8yMDE5LlVTRAEAAACfUQMAAgAAAAg5LjQ1NDg2MwDTONn7T4XXCHup0QdQhdcILUNJUS5JUTIyNjE1ODgzLklRX1ZBTFVFX1RSQURFRC4zMC8xMi8yMDE4LlVTRAEAAABLF1kBAwAAAAAAEm7f/E+F1whQyEUIUIXXCC1DSVEuSVEyMjYxNTg4My5JUV9WQUxVRV9UUkFERUQuMTQvMDQvMjAxNy5VU0QBAAAASxdZAQIAAAAIMC40MzgwMzUAHWQN90+F1wid9bAGUIXXCCtDSVEuSVE4ODIxODcuSVFfVkFMVUVfVFJBREVELjE1LzA5LzIwMTguVVNEAQAAAAt2DQADAAAAAABo8Oj7T4XXCGkPNghQhdcILENJUS5JUTc2ODUyNDkuSVFfVkFMVUVfVFJBREVELjEwLzEyLzIwMTcuVVNEAQAAAIFEdQADAAAAAADWle77T4XXCG7vjwhQhdcILkNJUS5JUTExNzAyNzE4MS5JUV9WQUxVRV9UUkFERUQuMTAvMDUvMjAxOC5VU0QBAAAAbbH5BgIAAAAJMjIuODU0MzU5ADCH2ftPhdcIgbMpCFCF1wgsQ0lRLklRNzgyNzkyNC5JUV9WQUxVRV9UUkFERUQuMjgvMDcvMjAxNi5VU0QBAAAA1HF3AAIAAAAIMC44MjgzMDcAtNkN90+F1whTNMsGUIXXCChDSVEuSVE4ODIx</t>
  </si>
  <si>
    <t>ODcuSVFfRkxPQVRfUEVSQ0VOVC4yNy8wNS8yMDE4AQAAAAt2DQACAAAACTY0Ljc2NDgxMQDZna34T4XXCFSKLgdQhdcIKENJUS5JUTIxNzUwMy5JUV9GTE9BVF9QRVJDRU5ULjA1LzEwLzIwMTkBAAAAn1EDAAIAAAAJOTguMTM2OTA0AD4DzflPhdcIV+cxB1CF1wgoQ0lRLklRODc5MDkxLklRX0ZMT0FUX1BFUkNFTlQuMjIvMDQvMjAxOAEAAADzaQ0AAgAAAAk4Ni42Mzk2NDUAQLFs+E+F1wiYQfQGUIXXCC1DSVEuSVEyMjYxNTg4My5JUV9WQUxVRV9UUkFERUQuMTcvMDcvMjAxNy5VU0QBAAAASxdZAQIAAAAIMC4xODI3MTUAHWQN90+F1wjhKdoGUIXXCCxDSVEuSVE3Njg1MjQ5LklRX1ZBTFVFX1RSQURFRC4yOC8xMS8yMDE3LlVTRAEAAACBRHUAAgAAAAgwLjEyMDYyNQCO/472T4XXCD94fAZQhdcILkNJUS5JUTExNzAyNzE4MS5JUV9WQUxVRV9UUkFERUQuMjYvMDEvMjAxNi5VU0QBAAAAbbH5BgIAAAAJMjUuMDkzNTM4AHjGE/ZPhdcI98xdBlCF1wguQ0lRLklRMTE3MDI3MTgxLklRX1ZBTFVFX1RSQURFRC4yOC8wMy8yMDE3LlVTRAEAAABtsfkGAgAAAAgxMy4zNTYwOAA0ExT2T4XXCHw5YgZQhdcILkNJUS5JUTExNzAyNzE4MS5JUV9WQUxVRV9UUkFERUQuMDcvMDcvMjAxNi5VU0QBAAAAbbH5BgIAAAAJMjkuNTMzMTg1AHjGE/ZPhdcIBSVjBlCF1wgrQ0lRLklRMjE3NTAzLklRX1ZBTFVFX1RSQURF</t>
  </si>
  <si>
    <t>RC4wOS8xMS8yMDE5LlVTRAEAAACfUQMAAwAAAAAA0zjZ+0+F1wiC6xgIUIXXCC1DSVEuSVEyNDk0NzM5MS5JUV9WQUxVRV9UUkFERUQuMjQvMDEvMjAxNy5VU0QBAAAAv6p8AQIAAAAIMS4wNzM3ODIAoHUF90+F1wjIpqcGUIXXCChDSVEuSVEyMTc1MDMuSVFfRkxPQVRfUEVSQ0VOVC4xMy8wOS8yMDE5AQAAAJ9RAwACAAAACTk3LjUzMzU5MgA+A835T4XXCPmjGQdQhdcILUNJUS5JUTg3NzA2Ni5JUV9NQVJLRVRDQVAuMDEvMTIvMjAxOS4uLi5VU0QuSAEAAAAKYg0AAgAAAAwxMDA0NC42MDc5NzQBBgAAAAUAAAABMQEAAAAKMTk5MzY5MTI1NgMAAAADMTYwAgAAAAYxMDAwNTQEAAAAATAHAAAACTEyLzEvMjAxOUZeoPFPhdcIqsB8CVCF1wgtQ0lRLklRMjQ5NDczOTEuSVFfVkFMVUVfVFJBREVELjMwLzAxLzIwMTkuVVNEAQAAAL+qfAECAAAACDAuMjc2MzYzAKNd5/xPhdcIpzNKCFCF1wgsQ0lRLklRNzgyNzkyNC5JUV9WQUxVRV9UUkFERUQuMjcvMDQvMjAxNy5VU0QBAAAA1HF3AAIAAAAIMC4zNzQ1MzUAhAEO90+F1wjeqMIGUIXXCCJDSVEuSVE4NDAwMTI5Li4wMS8xMi8yMDE5Li4uLlVTRC5IBQAAAAEAAAAIAAAAFihJbnZhbGlkIEZvcm11bGEgTmFtZSmOQTYJUIXXCI5BNglQhdcIKENJUS5JUTg4MjE4Ny5JUV9GTE9BVF9QRVJDRU5ULjE4LzA4LzIwMTkBAAAAC3YNAAIAAAAJNjMuNDg3MzMzAHlc</t>
  </si>
  <si>
    <t>efhPhdcIspMhB1CF1wgpQ0lRLklRNzY4NTI0OS5JUV9GTE9BVF9QRVJDRU5ULjIzLzA0LzIwMTkBAAAAgUR1AAIAAAAJODMuNDMxNDQ1ACdAzPlPhdcICEx7B1CF1wgrQ0lRLklRODc5MDkxLklRX1ZBTFVFX1RSQURFRC4xNC8wNi8yMDE5LlVTRAEAAADzaQ0AAgAAAAgwLjAwMDk3MwC6hr/6T4XXCLyPDAhQhdcILENJUS5JUTc4Mjc5MjQuSVFfVkFMVUVfVFJBREVELjIyLzEyLzIwMTguVVNEAQAAANRxdwADAAAAAADJ1uX8T4XXCDTehQhQhdcILENJUS5JUTg2OTAyNDkuSVFfVkFMVUVfVFJBREVELjE4LzAyLzIwMTguVVNEAQAAAEmahAADAAAAAADarb/6T4XXCCzUjgdQhdcILUNJUS5JUTI0OTQ3MzkxLklRX1ZBTFVFX1RSQURFRC4wNy8wOC8yMDE3LlVTRAEAAAC/qnwBAgAAAAcwLjQwMDc0ANfCBfdPhdcID52HBlCF1wgrQ0lRLklRMjE2NDYzLklRX1ZBTFVFX1RSQURFRC4yNy8wNi8yMDE3LlVTRAEAAACPTQMAAgAAAAYwLjAzOTUAqxaV9U+F1wgg5xkGUIXXCCtDSVEuSVE4NzkwOTEuSVFfVkFMVUVfVFJBREVELjIyLzAzLzIwMTYuVVNEAQAAAPNpDQACAAAACDAuMjcyOTE3ANJklfVPhdcIXNYhBlCF1wgrQ0lRLklRODgyMTg3LklRX1ZBTFVFX1RSQURFRC4wNy8wMi8yMDE5LlVTRAEAAAALdg0AAgAAAAgwLjg1NDA2NgByPun7T4XXCJwVzQdQhdcIKENJUS5JUTg4MjE4Ny5JUV9GTE9BVF9QRVJD</t>
  </si>
  <si>
    <t>RU5ULjAxLzA4LzIwMTkBAAAAC3YNAAIAAAAJNjMuNDg3MzMzAHlcefhPhdcIBcIUB1CF1wgtQ0lRLklRMjI2MTU4ODMuSVFfVkFMVUVfVFJBREVELjIwLzAyLzIwMTguVVNEAQAAAEsXWQECAAAACDAuMzMxNzk2APH43vxPhdcI9bipCFCF1wgrQ0lRLklRODgyMTg3LklRX1ZBTFVFX1RSQURFRC4wNC8wNS8yMDE5LlVTRAEAAAALdg0AAwAAAAAAgGXp+0+F1wh7x8wHUIXXCCxDSVEuSVE3ODI3OTI0LklRX1ZBTFVFX1RSQURFRC4wNS8wNS8yMDE2LlVTRAEAAADUcXcAAgAAAAgwLjE0NjY0MQA0sg33T4XXCBOWrwZQhdcIKkNJUS5JUTIyNjE1ODgzLklRX0ZMT0FUX1BFUkNFTlQuMTcvMDMvMjAxNgEAAABLF1kBAgAAAAg2MC44OTIwMgARaRz1T4XXCIVGGwZQhdcILkNJUS5JUTExNzAyNzE4MS5JUV9WQUxVRV9UUkFERUQuMjYvMDQvMjAxNy5VU0QBAAAAbbH5BgIAAAAJMTkuNDQwMDgyAK46FPZPhdcIDflbBlCF1wgtQ0lRLklRMjI2MTU4ODMuSVFfVkFMVUVfVFJBREVELjAxLzAzLzIwMTYuVVNEAQAAAEsXWQEDAAAAAABVEWb3T4XXCPUkCwdQhdcILENJUS5JUTc4Mjc5MjQuSVFfVkFMVUVfVFJBREVELjA2LzEwLzIwMTguVVNEAQAAANRxdwADAAAAAACWr+X8T4XXCCqydQhQhdcILUNJUS5JUTI0OTQ3MzkxLklRX1ZBTFVFX1RSQURFRC4wMy8wOS8yMDE3LlVTRAEAAAC/qnwBAwAAAAAA18IF90+F1wiT</t>
  </si>
  <si>
    <t>knAGUIXXCCxDSVEuSVE4NjkwMjQ5LklRX1ZBTFVFX1RSQURFRC4yMi8wNi8yMDE5LlVTRAEAAABJmoQAAwAAAAAAz0Pf+k+F1wh+04UHUIXXCCtDSVEuSVEyMTc1MDMuSVFfVkFMVUVfVFJBREVELjA4LzA1LzIwMTcuVVNEAQAAAJ9RAwACAAAACTEyLjExNTk0MQABdxP2T4XXCOSDkwZQhdcILUNJUS5JUTIyNjE1ODgzLklRX1ZBTFVFX1RSQURFRC4yMS8wMy8yMDE4LlVTRAEAAABLF1kBAgAAAAgwLjUwNDA5NgDx+N78T4XXCK6dmghQhdcIKENJUS5JUTIxNjQ2My5JUV9GTE9BVF9QRVJDRU5ULjE4LzAzLzIwMTkBAAAAj00DAAIAAAAJNzcuNjEzNjE4AI3RefhPhdcIRaMQB1CF1wgqQ0lRLklRMjI2MTU4ODMuSVFfRkxPQVRfUEVSQ0VOVC4yOS8wNy8yMDE4AQAAAEsXWQECAAAACTYyLjM2Mjk4NwAIud/6T4XXCC5SnQdQhdcIK0NJUS5JUTIxNjQ2My5JUV9WQUxVRV9UUkFERUQuMDgvMTAvMjAxNi5VU0QBAAAAj00DAAMAAAAAAJvIlPVPhdcIH8kwBlCF1wgtQ0lRLklRMjI2MTU4ODMuSVFfVkFMVUVfVFJBREVELjA5LzA4LzIwMTkuVVNEAQAAAEsXWQECAAAACDAuMDUzMDUzAAq93/xPhdcIyKpcCFCF1wgrQ0lRLklRODc5MDkxLklRX1ZBTFVFX1RSQURFRC4wMy8xMi8yMDE2LlVTRAEAAADzaQ0AAwAAAAAA2ouV9U+F1wgXWS4GUIXXCCtDSVEuSVE4NzkwOTEuSVFfVkFMVUVfVFJBREVELjI4LzAyLzIw</t>
  </si>
  <si>
    <t>MTkuVVNEAQAAAPNpDQACAAAACDAuMDAxMjc3AK1fv/pPhdcIVdjEB1CF1wguQ0lRLklRMTE3MDI3MTgxLklRX1ZBTFVFX1RSQURFRC4yMC8wMy8yMDE5LlVTRAEAAABtsfkGAgAAAAk2My43MTM5NDYALVTo+0+F1wiv2egHUIXXCCxDSVEuSVE3Njg1MjQ5LklRX1ZBTFVFX1RSQURFRC4yNi8wNS8yMDE2LlVTRAEAAACBRHUAAgAAAAgwLjAwMTQ5NQAPx432T4XXCG3elgZQhdcILkNJUS5JUTExNzAyNzE4MS5JUV9WQUxVRV9UUkFERUQuMTkvMTAvMjAxNi5VU0QBAAAAbbH5BgIAAAAIOC4yNDA5NTYAnO0T9k+F1whw80sGUIXXCCtDSVEuSVE4ODIxODcuSVFfVkFMVUVfVFJBREVELjI1LzA0LzIwMTguVVNEAQAAAAt2DQACAAAACDMuNTQ0MjcyAC7J6PtPhdcICCfOB1CF1wgtQ0lRLklRMjQ5NDczOTEuSVFfVkFMVUVfVFJBREVELjI3LzAzLzIwMTkuVVNEAQAAAL+qfAECAAAACDAuNDY5MzAxAKNd5/xPhdcIwVqCCFCF1wgrQ0lRLklRODgyMTg3LklRX1ZBTFVFX1RSQURFRC4yNC8wOC8yMDE4LlVTRAEAAAALdg0AAgAAAAgxLjE4ODQ2MwBo8Oj7T4XXCP3P2gdQhdcIK0NJUS5JUTIxNzUwMy5JUV9WQUxVRV9UUkFERUQuMzEvMDEvMjAxOC5VU0QBAAAAn1EDAAIAAAAJMTkuMDcyMDQ5AIZ12PtPhdcIOH7TB1CF1wgrQ0lRLklRODc5MDkxLklRX1ZBTFVFX1RSQURFRC4xNy8wNy8yMDE2LlVTRAEAAADzaQ0A</t>
  </si>
  <si>
    <t>AwAAAAAA2ouV9U+F1wgWOjMGUIXXCChDSVEuSVE4ODIxODcuSVFfRkxPQVRfUEVSQ0VOVC4yNy8wNi8yMDE5AQAAAAt2DQACAAAACTYzLjQ4NzMzMwB5XHn4T4XXCFyHQgdQhdcIKENJUS5JUTg4MjE4Ny5JUV9GTE9BVF9QRVJDRU5ULjIxLzA2LzIwMTkBAAAAC3YNAAIAAAAJNjMuNDg3MzMzAHlcefhPhdcIr3otB1CF1wguQ0lRLklRMTE3MDI3MTgxLklRX1ZBTFVFX1RSQURFRC4yOS8wNi8yMDE4LlVTRAEAAABtsfkGAgAAAAkyMS44MTE3MzIAMIfZ+0+F1wgGxOkHUIXXCCtDSVEuSVExMTcwMjcxODEuSVFfRkxPQVRfUEVSQ0VOVC4wNS8wMS8yMDE4AQAAAG2x+QYCAAAACTU0LjMzOTExMgCUAa34T4XXCJ+yQAdQhdcILUNJUS5JUTIyNjE1ODgzLklRX1ZBTFVFX1RSQURFRC4xNC8wOS8yMDE5LlVTRAEAAABLF1kBAwAAAAAACr3f/E+F1wjCLJgIUIXXCCtDSVEuSVE4NzkwOTEuSVFfVkFMVUVfVFJBREVELjE5LzA1LzIwMTkuVVNEAQAAAPNpDQADAAAAAAC6hr/6T4XXCNsS4QdQhdcIKkNJUS5JUTI0OTQ3MzkxLklRX0ZMT0FUX1BFUkNFTlQuMTUvMDEvMjAxOQEAAAC/qnwBAgAAAAk2NC45MDczMDkAM9XQ+U+F1wihMn4HUIXXCCtDSVEuSVEyMTY0NjMuSVFfVkFMVUVfVFJBREVELjEzLzAzLzIwMTkuVVNEAQAAAI9NAwACAAAACDAuMTExOTY1ANHl5vpPhdcIcwHyB1CF1wgrQ0lRLklRMjE3NTAzLklR</t>
  </si>
  <si>
    <t>X1ZBTFVFX1RSQURFRC4xMC8wMy8yMDE2LlVTRAEAAACfUQMAAgAAAAkxMi4wNDcwNDEAcE2P9k+F1wgjN20GUIXXCC1DSVEuSVEyNDk0NzM5MS5JUV9WQUxVRV9UUkFERUQuMjkvMDUvMjAxOS5VU0QBAAAAv6p8AQIAAAAIMC4zMDU5MjIAfSDu+0+F1wirs5AIUIXXCC1DSVEuSVEyMjYxNTg4My5JUV9WQUxVRV9UUkFERUQuMDcvMDkvMjAxOC5VU0QBAAAASxdZAQIAAAAIMC4wOTc1MDcAFkff/E+F1wjyV14IUIXXCCtDSVEuSVEyMTY0NjMuSVFfVkFMVUVfVFJBREVELjEzLzA0LzIwMTguVVNEAQAAAI9NAwACAAAACDAuNDgxNzk0AM5v5vpPhdcIanczCFCF1wgpQ0lRLklRODY5MDI0OS5JUV9GTE9BVF9QRVJDRU5ULjI5LzAxLzIwMTgBAAAASZqEAAIAAAAJMTguODE1NjE1APqtZvdPhdcIwX/fBlCF1wgtQ0lRLklRMjQ5NDczOTEuSVFfVkFMVUVfVFJBREVELjI2LzEyLzIwMTUuVVNEAQAAAL+qfAEDAAAAAAClJwX3T4XXCK6GyQZQhdcILENJUS5JUTc2ODUyNDkuSVFfVkFMVUVfVFJBREVELjA3LzA2LzIwMTkuVVNEAQAAAIFEdQACAAAACDAuMDY0NTU0AByA7/tPhdcI0kw+CFCF1wgrQ0lRLklRMjE3NTAzLklRX1ZBTFVFX1RSQURFRC4yOS8wOC8yMDE2LlVTRAEAAACfUQMAAgAAAAkxOS4yMTQ0MTMA1MKP9k+F1whQQHsGUIXXCCtDSVEuSVE4ODIxODcuSVFfVkFMVUVfVFJBREVELjE3LzEwLzIwMTYu</t>
  </si>
  <si>
    <t>VVNEAQAAAAt2DQACAAAACDEuMzkwNzMzANwFEfZPhdcISYFJBlCF1wgqQ0lRLklRMjQ5NDczOTEuSVFfRkxPQVRfUEVSQ0VOVC4yOS8wMS8yMDE4AQAAAL+qfAECAAAACTY0Ljc4MjY4MgAusfT5T4XXCHa/oQdQhdcILENJUS5JUTc2ODUyNDkuSVFfVkFMVUVfVFJBREVELjE1LzExLzIwMTcuVVNEAQAAAIFEdQACAAAACDAuNTMwMDk3AI7/jvZPhdcIMAmVBlCF1wgoQ0lRLklRMjE2NDYzLklRX0ZMT0FUX1BFUkNFTlQuMjAvMDgvMjAxOAEAAACPTQMAAgAAAAk4NC44OTU0NDYAjal5+E+F1wigfeoGUIXXCCtDSVEuSVE4ODIxODcuSVFfVkFMVUVfVFJBREVELjI2LzA1LzIwMTcuVVNEAQAAAAt2DQACAAAACDEuOTgwNDEzAOUsEfZPhdcIISU9BlCF1wgrQ0lRLklRMjE3NTAzLklRX1ZBTFVFX1RSQURFRC4yNy8wOS8yMDE2LlVTRAEAAACfUQMAAgAAAAkyMC40OTg1MjgA1MKP9k+F1wjzLoMGUIXXCClDSVEuSVE4NjkwMjQ5LklRX0ZMT0FUX1BFUkNFTlQuMTcvMTEvMjAxOQEAAABJmoQAAgAAAAk3My42Njk3NjUA0Eln90+F1wjruroGUIXXCChDSVEuSVE4NzkwOTEuSVFfRkxPQVRfUEVSQ0VOVC4yMS8xMS8yMDE4AQAAAPNpDQACAAAACTg1Ljc2NTg0MQBc2Gz4T4XXCM9lCAdQhdcIK0NJUS5JUTIxNzUwMy5JUV9WQUxVRV9UUkFERUQuMTAvMTIvMjAxNi5VU0QBAAAAn1EDAAMAAAAAAAF3E/ZPhdcIV8p6</t>
  </si>
  <si>
    <t>BlCF1wgsQ0lRLklRNzY4NTI0OS5JUV9WQUxVRV9UUkFERUQuMDkvMDIvMjAxOC5VU0QBAAAAgUR1AAIAAAAIMC4xMjQzMDgA1pXu+0+F1wi/NWUIUIXXCChDSVEuSVE4ODIxODcuSVFfRkxPQVRfUEVSQ0VOVC4xNS8xMi8yMDE3AQAAAAt2DQACAAAACTY0LjU2NTk0MQDZna34T4XXCNg0KQdQhdcIKkNJUS5JUTI0OTQ3MzkxLklRX0ZMT0FUX1BFUkNFTlQuMTcvMDkvMjAxOAEAAAC/qnwBAgAAAAk2NC45MDczMDkAA63Q+U+F1wjtp34HUIXXCCxDSVEuSVE4NjkwMjQ5LklRX1ZBTFVFX1RSQURFRC4xMi8xMC8yMDE4LlVTRAEAAABJmoQAAgAAAAo4NTguMzgwMTg4AOj7v/pPhdcINyKhB1CF1wgrQ0lRLklRMjE2NDYzLklRX1ZBTFVFX1RSQURFRC4yMS8wMy8yMDE5LlVTRAEAAACPTQMAAgAAAAgwLjE1MDgzNQDR5eb6T4XXCOp11wdQhdcILENJUS5JUTc2ODUyNDkuSVFfVkFMVUVfVFJBREVELjE0LzAyLzIwMTcuVVNEAQAAAIFEdQACAAAACDAuMDA1OTk0AFdjjvZPhdcIg/OVBlCF1wgrQ0lRLklRODc5MDkxLklRX1ZBTFVFX1RSQURFRC4wOS8wOS8yMDE5LlVTRAEAAADzaQ0AAgAAAAgwLjAwMDEzMwDarb/6T4XXCGvF+wdQhdcILkNJUS5JUTExNzAyNzE4MS5JUV9WQUxVRV9UUkFERUQuMjIvMDkvMjAxOC5VU0QBAAAAbbH5BgMAAAAAAO6u2ftPhdcIhqc4CFCF1wgrQ0lRLklRMjE3NTAzLklRX1ZBTFVF</t>
  </si>
  <si>
    <t>X1RSQURFRC4wNy8wMS8yMDE4LlVTRAEAAACfUQMAAwAAAAAAhnXY+0+F1wg4ftMHUIXXCCtDSVEuSVEyMTY0NjMuSVFfVkFMVUVfVFJBREVELjI1LzA5LzIwMTkuVVNEAQAAAI9NAwACAAAACDAuNDgwMjA5AB8z5/pPhdcIqbLWB1CF1wgtQ0lRLklRMjI2MTU4ODMuSVFfVkFMVUVfVFJBREVELjI2LzAyLzIwMTguVVNEAQAAAEsXWQECAAAACDAuMzA4NTYyAPH43vxPhdcIKk5QCFCF1wgqQ0lRLklRMjI2MTU4ODMuSVFfRkxPQVRfUEVSQ0VOVC4yOC8wOS8yMDE5AQAAAEsXWQECAAAACTYxLjgyODQ3NgBa3PL5T4XXCFJAigdQhdcIMkNJUS5JUTY1MTcwNDAuSVFfVE9UQUxfREVCVF9FUVVJVFkuRlkyMDE4Li4uLlVTRC5IAQAAADBxYwACAAAACDQyMy42MDI0AQgAAAAFAAAAATEBAAAACjE5NzExMTg5NzEDAAAAAzE2MAIAAAAENDAzNAQAAAABMAcAAAAKMTIvMjAvMjAxOQgAAAAJMy8zMS8yMDE4CQAAAAEwVq+B8k+F1wjv73gJUIXXCCpDSVEuSVEyMjYxNTg4My5JUV9GTE9BVF9QRVJDRU5ULjA1LzA0LzIwMTkBAAAASxdZAQIAAAAINjEuNTYzNjEAFODf+k+F1wggy5sHUIXXCCtDSVEuSVEyMTY0NjMuSVFfVkFMVUVfVFJBREVELjE5LzAxLzIwMTYuVVNEAQAAAI9NAwACAAAACDAuNzY3MzA5APdTEfZPhdcI1t1MBlCF1wgsQ0lRLklRNzgyNzkyNC5JUV9WQUxVRV9UUkFERUQuMjkvMTEvMjAxNi5VU0QB</t>
  </si>
  <si>
    <t>AAAA1HF3AAIAAAAIMC40NzAzNjEAtNkN90+F1wiy3LwGUIXXCCtDSVEuSVE4ODIxODcuSVFfVkFMVUVfVFJBREVELjI4LzEwLzIwMTkuVVNEAQAAAAt2DQACAAAACDAuMjYzMTU2AEYj5vpPhdcIumE0CFCF1wgsQ0lRLklRNzgyNzkyNC5JUV9WQUxVRV9UUkFERUQuMTIvMDIvMjAxNy5VU0QBAAAA1HF3AAMAAAAAAIQBDvdPhdcIdVSpBlCF1wgsQ0lRLklRNzY4NTI0OS5JUV9WQUxVRV9UUkFERUQuMDQvMDgvMjAxOC5VU0QBAAAAgUR1AAMAAAAAAPAK7/tPhdcIF4aACFCF1wgtQ0lRLklRMjQ5NDczOTEuSVFfVkFMVUVfVFJBREVELjMxLzAzLzIwMTkuVVNEAQAAAL+qfAEDAAAAAACjXef8T4XXCMFagghQhdcILUNJUS5JUTI0OTQ3MzkxLklRX1ZBTFVFX1RSQURFRC4yOC8wNy8yMDE5LlVTRAEAAAC/qnwBAwAAAAAAlEfu+0+F1wjsBFcIUIXXCC5DSVEuSVExMTcwMjcxODEuSVFfVkFMVUVfVFJBREVELjAxLzAzLzIwMTguVVNEAQAAAG2x+QYCAAAACTk3LjczNzc4MwDkX9n7T4XXCDQ56gdQhdcIK0NJUS5JUTIxNzUwMy5JUV9WQUxVRV9UUkFERUQuMDgvMDMvMjAxNy5VU0QBAAAAn1EDAAIAAAAJMTAuMzg1MTU4AAF3E/ZPhdcIEo1yBlCF1wgrQ0lRLklRMjE3NTAzLklRX1ZBTFVFX1RSQURFRC4wNS8wNi8yMDE4LlVTRAEAAACfUQMAAgAAAAg5LjQ5ODgzMgDCnNj7T4XXCL2NOwhQhdcIKUNJUS5JUTc4</t>
  </si>
  <si>
    <t>Mjc5MjQuSVFfRkxPQVRfUEVSQ0VOVC4wMy8wNi8yMDE4AQAAANRxdwACAAAACTc5LjYxNzgyOQD+KPP5T4XXCKdCrgdQhdcILENJUS5JUTc4Mjc5MjQuSVFfVkFMVUVfVFJBREVELjI0LzExLzIwMTYuVVNEAQAAANRxdwACAAAACDAuNjU1Mjc3ALTZDfdPhdcIFum2BlCF1wgrQ0lRLklRMjE2NDYzLklRX1ZBTFVFX1RSQURFRC4xMS8wOS8yMDE3LlVTRAEAAACPTQMAAgAAAAgwLjA1OTEzOQCrFpX1T4XXCH8tOQZQhdcIK0NJUS5JUTExNzAyNzE4MS5JUV9GTE9BVF9QRVJDRU5ULjMxLzAzLzIwMTkBAAAAbbH5BgIAAAAJNTguNTc4MTk4ALpPrfhPhdcIjxIwB1CF1wguQ0lRLklRMTE3MDI3MTgxLklRX1ZBTFVFX1RSQURFRC4yMC8wOS8yMDE3LlVTRAEAAABtsfkGAgAAAAkxOS4wNDY5MjEAapIQ9k+F1wgH4koGUIXXCChDSVEuSVEyMTY0NjMuSVFfRkxPQVRfUEVSQ0VOVC4yNC8wNy8yMDE5AQAAAI9NAwACAAAACDYzLjMzMDQ0AKA7bPhPhdcIxzUDB1CF1wgtQ0lRLklRMjQ5NDczOTEuSVFfVkFMVUVfVFJBREVELjE4LzAxLzIwMTYuVVNEAQAAAL+qfAECAAAACDAuNTYxNDU1AKUnBfdPhdcIBj21BlCF1wgpQ0lRLklRODY5MDI0OS5JUV9GTE9BVF9QRVJDRU5ULjAyLzA0LzIwMTgBAAAASZqEAAIAAAAIMjQuOTM2ODcA+q1m90+F1wjNN+YGUIXXCCtDSVEuSVE4ODIxODcuSVFfVkFMVUVfVFJBREVELjAy</t>
  </si>
  <si>
    <t>LzA0LzIwMTYuVVNEAQAAAAt2DQADAAAAAADQ3hD2T4XXCMJFSgZQhdcIKkNJUS5JUTIyNjE1ODgzLklRX0ZMT0FUX1BFUkNFTlQuMDcvMDMvMjAxNgEAAABLF1kBAgAAAAg2MC44OTIwMgARaRz1T4XXCDYgJAZQhdcIK0NJUS5JUTIxNjQ2My5JUV9WQUxVRV9UUkFERUQuMDgvMDQvMjAxOS5VU0QBAAAAj00DAAIAAAAIMC4wODY0ODUA0eXm+k+F1wjS8DEIUIXXCC1DSVEuSVEyMjYxNTg4My5JUV9WQUxVRV9UUkFERUQuMDQvMTAvMjAxNy5VU0QBAAAASxdZAQMAAAAAAC+LDfdPhdcI/3C4BlCF1wgrQ0lRLklRMjE3NTAzLklRX1ZBTFVFX1RSQURFRC4yNC8wNC8yMDE4LlVTRAEAAACfUQMAAgAAAAg5LjQ4Mzg2NQDCnNj7T4XXCGgB4AdQhdcIKENJUS5JUTg4MjE4Ny5JUV9GTE9BVF9QRVJDRU5ULjI0LzA3LzIwMTkBAAAAC3YNAAIAAAAJNjMuNDg3MzMzAHlcefhPhdcI/V8nB1CF1wgoQ0lRLklRODc5MDkxLklRX0ZMT0FUX1BFUkNFTlQuMjUvMDMvMjAxOAEAAADzaQ0AAgAAAAk4My4wNzE1OTcAV4ps+E+F1wioaPQGUIXXCCNDSVEuSVEzNzIxNDIzNS4uMDEvMTIvMjAxOS4uLi5VU0QuSAUAAAABAAAACAAAABYoSW52YWxpZCBGb3JtdWxhIE5hbWUpcxo2CVCF1whzGjYJUIXXCChDSVEuSVE4NzkwOTEuSVFfRkxPQVRfUEVSQ0VOVC4yNi8wOS8yMDE5AQAAAPNpDQACAAAACTg1LjYzNzQ4MgBq/2z4T4XX</t>
  </si>
  <si>
    <t>CAvU5gZQhdcIK0NJUS5JUTIxNjQ2My5JUV9WQUxVRV9UUkFERUQuMDcvMDMvMjAxNi5VU0QBAAAAj00DAAIAAAAIMC43NDA2NjcA91MR9k+F1wg1mmMGUIXXCCxDSVEuSVE3ODI3OTI0LklRX1ZBTFVFX1RSQURFRC4wOC8xMC8yMDE2LlVTRAEAAADUcXcAAwAAAAAAtNkN90+F1whNDcsGUIXXCCxDSVEuSVE3ODI3OTI0LklRX1ZBTFVFX1RSQURFRC4wNy8wNy8yMDE3LlVTRAEAAADUcXcAAgAAAAgwLjEwNDg5OAB/AAX3T4XXCG0PrgZQhdcIKUNJUS5JUTc4Mjc5MjQuSVFfRkxPQVRfUEVSQ0VOVC4yNy8xMS8yMDE5AQAAANRxdwACAAAACTc5LjcyNjA5NgAusfT5T4XXCAyEcwdQhdcIK0NJUS5JUTIxNjQ2My5JUV9WQUxVRV9UUkFERUQuMDUvMDkvMjAxNy5VU0QBAAAAj00DAAIAAAAIMC4wODYyOTYAqxaV9U+F1wjwuC8GUIXXCCxDSVEuSVE3ODI3OTI0LklRX1ZBTFVFX1RSQURFRC4wMi8wNi8yMDE4LlVTRAEAAADUcXcAAwAAAAAA8DLg/E+F1wj5S1sIUIXXCCtDSVEuSVEyMTc1MDMuSVFfVkFMVUVfVFJBREVELjA3LzA1LzIwMTguVVNEAQAAAJ9RAwACAAAACDE5LjQxMTY1AMKc2PtPhdcIGjDTB1CF1wgoQ0lRLklRODgyMTg3LklRX0ZMT0FUX1BFUkNFTlQuMjAvMDUvMjAxOAEAAAALdg0AAgAAAAk2NC43NjQ4MTEA2Z2t+E+F1wjAmEMHUIXXCCtDSVEuSVEyMTY0NjMuSVFfVkFMVUVfVFJBREVELjAx</t>
  </si>
  <si>
    <t>LzA2LzIwMTcuVVNEAQAAAI9NAwACAAAACDAuMDcxMTQ5AKsWlfVPhdcIGAcwBlCF1wgsQ0lRLklRODY5MDI0OS5JUV9WQUxVRV9UUkFERUQuMTgvMDQvMjAxOC5VU0QBAAAASZqEAAIAAAAKNDk0Ljc2MTU4MgDf1L/6T4XXCHVLqgdQhdcILkNJUS5JUTExNzAyNzE4MS5JUV9WQUxVRV9UUkFERUQuMTcvMTAvMjAxOC5VU0QBAAAAbbH5BgIAAAAIMTMuNTY3MTUALC3o+0+F1whRd+kHUIXXCClDSVEuSVE4NjkwMjQ5LklRX0ZMT0FUX1BFUkNFTlQuMjkvMDUvMjAxOAEAAABJmoQAAgAAAAgyNC45MzY4NwDs1Gb3T4XXCP4y3wZQhdcILENJUS5JUTc4Mjc5MjQuSVFfVkFMVUVfVFJBREVELjI3LzA1LzIwMTguVVNEAQAAANRxdwADAAAAAADwMuD8T4XXCIIaRAhQhdcIK0NJUS5JUTIxNjQ2My5JUV9WQUxVRV9UUkFERUQuMTUvMDQvMjAxNi5VU0QBAAAAj00DAAIAAAAIMS4zNTk5NDIA91MR9k+F1wjXnjsGUIXXCCtDSVEuSVEyMTc1MDMuSVFfVkFMVUVfVFJBREVELjEyLzEwLzIwMTcuVVNEAQAAAJ9RAwACAAAACTEzLjc3NDI0OQCNnxP2T4XXCNt6VgZQhdcIK0NJUS5JUTIxNjQ2My5JUV9WQUxVRV9UUkFERUQuMTQvMDgvMjAxNy5VU0QBAAAAj00DAAIAAAAIMC4wNDI1OTMAqxaV9U+F1wgFwBkGUIXXCClDSVEuSVE4NjkwMjQ5LklRX0ZMT0FUX1BFUkNFTlQuMDQvMDgvMjAxOQEAAABJmoQAAgAAAAk3Mi4y</t>
  </si>
  <si>
    <t>Nzg2MzEAxyJn90+F1whW/+QGUIXXCCtDSVEuSVE4NzkwOTEuSVFfVkFMVUVfVFJBREVELjI2LzA2LzIwMTguVVNEAQAAAPNpDQACAAAACDAuMDA3MDA0AKY4v/pPhdcI9/38B1CF1wgoQ0lRLklRODgyMTg3LklRX0ZMT0FUX1BFUkNFTlQuMTMvMDYvMjAxOQEAAAALdg0AAgAAAAk2My40ODczMzMAeVx5+E+F1wgvhycHUIXXCChDSVEuSVE4ODIxODcuSVFfRkxPQVRfUEVSQ0VOVC4xMi8xMi8yMDE4AQAAAAt2DQACAAAACTY0Ljc3MTM4MQBnNHn4T4XXCHWJEwdQhdcILENJUS5JUTg2OTAyNDkuSVFfVkFMVUVfVFJBREVELjA3LzA5LzIwMTguVVNEAQAAAEmahAACAAAACjUwNi4xNzM4NDEA39S/+k+F1wjjvYYHUIXXCCpDSVEuSVEyMjYxNTg4My5JUV9GTE9BVF9QRVJDRU5ULjEyLzAyLzIwMTgBAAAASxdZAQIAAAAJNjIuMjE0OTUyAAmS3/pPhdcIExanB1CF1wgkQ0lRLklRMjA3MTYzNTU0Li4wMS8xMi8yMDE5Li4uLlVTRC5IBQAAAAEAAAAIAAAAFihJbnZhbGlkIEZvcm11bGEgTmFtZSmOQTYJUIXXCI5BNglQhdcIKUNJUS5JUTg2OTAyNDkuSVFfRkxPQVRfUEVSQ0VOVC4xMS8xMi8yMDE3AQAAAEmahAACAAAACDE2LjUzNjQxAG8mbfhPhdcI5yANB1CF1wgsQ0lRLklRNzY4NTI0OS5JUV9WQUxVRV9UUkFERUQuMTkvMTAvMjAxOS5VU0QBAAAAgUR1AAMAAAAAACSn7/tPhdcI7ZNUCFCF1wgsQ0lRLklR</t>
  </si>
  <si>
    <t>NzgyNzkyNC5JUV9WQUxVRV9UUkFERUQuMDYvMTEvMjAxOS5VU0QBAAAA1HF3AAIAAAAJMTkuNjQ4NTk3APDB5vxPhdcI0GxCCFCF1wgpQ0lRLklRNzY4NTI0OS5JUV9GTE9BVF9QRVJDRU5ULjI5LzAzLzIwMTkBAAAAgUR1AAIAAAAJODMuMzUxOTI1ACdAzPlPhdcIqOVXB1CF1wggQ0lRLklROTE4NjguLjAxLzEyLzIwMTkuLi4uVVNELkgFAAAAAQAAAAgAAAAWKEludmFsaWQgRm9ybXVsYSBOYW1lKXMaNglQhdcIcxo2CVCF1wgsQ0lRLklRODY5MDI0OS5JUV9WQUxVRV9UUkFERUQuMDgvMDgvMjAxOC5VU0QBAAAASZqEAAIAAAAKNjE2Ljg0ODI3OADf1L/6T4XXCEg7uwdQhdcIKUNJUS5JUTc4Mjc5MjQuSVFfRkxPQVRfUEVSQ0VOVC4wMS8wNS8yMDE5AQAAANRxdwACAAAACTc5LjU3NjAwMwCEiPT5T4XXCLZTgAdQhdcIK0NJUS5JUTIxNzUwMy5JUV9WQUxVRV9UUkFERUQuMjMvMDUvMjAxOC5VU0QBAAAAn1EDAAIAAAAIMTAuNzg1NDYAwpzY+0+F1wizbe0HUIXXCChDSVEuSVE4NzkwOTEuSVFfRkxPQVRfUEVSQ0VOVC4xOS8xMi8yMDE4AQAAAPNpDQACAAAACTg1Ljc2NTg0MQBc2Gz4T4XXCLpK+QZQhdcIKUNJUS5JUTg2OTAyNDkuSVFfRkxPQVRfUEVSQ0VOVC4yNS8xMi8yMDE4AQAAAEmahAACAAAACTY0Ljk3MzExNADH+2b3T4XXCLOgtAZQhdcIKENJUS5JUTIxNjQ2My5JUV9GTE9BVF9QRVJDRU5U</t>
  </si>
  <si>
    <t>LjI2LzA0LzIwMTgBAAAAj00DAAIAAAAJODQuMjMzNjI4ALWDefhPhdcIEOtBB1CF1wgsQ0lRLklRODY5MDI0OS5JUV9WQUxVRV9UUkFERUQuMjYvMDMvMjAxOS5VU0QBAAAASZqEAAIAAAAKOTE2Ljg3OTI0NgDSHN/6T4XXCOtQugdQhdcILENJUS5JUTc2ODUyNDkuSVFfVkFMVUVfVFJBREVELjEyLzAyLzIwMTguVVNEAQAAAIFEdQACAAAACDAuMDQ5MjQ3ANO87vtPhdcIbKw/CFCF1wgpQ0lRLklRNzgyNzkyNC5JUV9GTE9BVF9QRVJDRU5ULjAzLzAyLzIwMTgBAAAA1HF3AAIAAAAJODAuMTc4NTM1APcB8/lPhdcI14+uB1CF1wgmQ0lRLklRMjE4MzUuSVFfVEVWLjAxLzEyLzIwMTkuLi4uVVNELkgBAAAAS1UAAAIAAAAOMTEwMzgwOS41OTQ0NTIBBgAAAAUAAAABMQEAAAAKMTk4ODQ3MzA2MQMAAAADMTYwAgAAAAYxMDAwNjAEAAAAATAHAAAACTEyLzEvMjAxORTsgPJPhdcIvY9uCVCF1wgpQ0lRLklRNzgyNzkyNC5JUV9GTE9BVF9QRVJDRU5ULjE0LzA1LzIwMTgBAAAA1HF3AAIAAAAJNzkuNjE3ODI5AP4o8/lPhdcIp0KuB1CF1wgoQ0lRLklRMjE2NDYzLklRX0ZMT0FUX1BFUkNFTlQuMzEvMTIvMjAxNwEAAACPTQMAAgAAAAk4Mi4wOTQ2MTcAtYN5+E+F1wjcKRIHUIXXCChDSVEuSVEyMTc1MDMuSVFfRkxPQVRfUEVSQ0VOVC4xMC8wNC8yMDE5AQAAAJ9RAwACAAAACTk3Ljg2MjEwNwA53Mz5T4XXCK5c</t>
  </si>
  <si>
    <t>MgdQhdcIKENJUS5JUTg4MjE4Ny5JUV9GTE9BVF9QRVJDRU5ULjI1LzA5LzIwMTgBAAAAC3YNAAIAAAAJNjQuNzY5OTA4AGcNefhPhdcIlyNDB1CF1wgoQ0lRLklRODgyMTg3LklRX0ZMT0FUX1BFUkNFTlQuMjMvMDYvMjAxOQEAAAALdg0AAgAAAAk2My40ODczMzMAeVx5+E+F1wg33TUHUIXXCCtDSVEuSVEyMTc1MDMuSVFfVkFMVUVfVFJBREVELjE2LzEwLzIwMTYuVVNEAQAAAJ9RAwADAAAAAADb6Y/2T4XXCKKumgZQhdcIK0NJUS5JUTg4MjE4Ny5JUV9WQUxVRV9UUkFERUQuMTkvMTAvMjAxOC5VU0QBAAAAC3YNAAIAAAAIMC42NzU1MjYAaPDo+0+F1wiv6TUIUIXXCChDSVEuSVE4ODIxODcuSVFfRkxPQVRfUEVSQ0VOVC4yNi8wNC8yMDE4AQAAAAt2DQACAAAACTY0Ljc2NDgxMQDZna34T4XXCNy/QwdQhdcIK0NJUS5JUTIxNjQ2My5JUV9WQUxVRV9UUkFERUQuMjkvMDEvMjAxNi5VU0QBAAAAj00DAAIAAAAIMS42NDI5MzgA91MR9k+F1wjlnVgGUIXXCCtDSVEuSVE4NzkwOTEuSVFfVkFMVUVfVFJBREVELjI5LzA0LzIwMTcuVVNEAQAAAPNpDQADAAAAAAADGxz1T4XXCOswHAZQhdcIKENJUS5JUTIxNzUwMy5JUV9GTE9BVF9QRVJDRU5ULjExLzA1LzIwMTkBAAAAn1EDAAIAAAAJOTcuODYyMTA3AD4DzflPhdcIYWlHB1CF1wgoQ0lRLklRODc5MDkxLklRX0ZMT0FUX1BFUkNFTlQuMjMvMDUvMjAxOAEA</t>
  </si>
  <si>
    <t>AADzaQ0AAgAAAAk4Ni42Mzk2NDUAQLFs+E+F1wgPAgkHUIXXCCtDSVEuSVE4ODIxODcuSVFfVkFMVUVfVFJBREVELjI5LzA2LzIwMTkuVVNEAQAAAAt2DQADAAAAAACAZen7T4XXCFPhAQhQhdcIK0NJUS5JUTg4MjE4Ny5JUV9WQUxVRV9UUkFERUQuMTYvMDgvMjAxOS5VU0QBAAAAC3YNAAIAAAAIMC4xMzA4OTIARiPm+k+F1whIugEIUIXXCCtDSVEuSVEyMTc1MDMuSVFfVkFMVUVfVFJBREVELjE4LzA5LzIwMTYuVVNEAQAAAJ9RAwADAAAAAADUwo/2T4XXCFBAewZQhdcIK0NJUS5JUTg4MjE4Ny5JUV9WQUxVRV9UUkFERUQuMjQvMDcvMjAxNi5VU0QBAAAAC3YNAAMAAAAAANDeEPZPhdcIP3FaBlCF1wgpQ0lRLklRNzgyNzkyNC5JUV9GTE9BVF9QRVJDRU5ULjE1LzAzLzIwMTgBAAAA1HF3AAIAAAAJODAuMTc4NTM1AP4o8/lPhdcI3FWJB1CF1wgsQ0lRLklRODY5MDI0OS5JUV9WQUxVRV9UUkFERUQuMDMvMDMvMjAxOC5VU0QBAAAASZqEAAMAAAAAANqtv/pPhdcIdLC7B1CF1wgoQ0lRLklRMjE3NTAzLklRX0ZMT0FUX1BFUkNFTlQuMTIvMDgvMjAxOQEAAACfUQMAAgAAAAk5Ny41MzM1OTIAPgPN+U+F1wh6JyYHUIXXCCtDSVEuSVE4ODIxODcuSVFfVkFMVUVfVFJBREVELjEwLzExLzIwMTkuVVNEAQAAAAt2DQADAAAAAABGI+b6T4XXCMFqAQhQhdcILENJUS5JUTc4Mjc5MjQuSVFfVkFMVUVfVFJBREVE</t>
  </si>
  <si>
    <t>LjIzLzExLzIwMTcuVVNEAQAAANRxdwACAAAACDAuMDc5MDI0AKUnBfdPhdcIrobJBlCF1wgtQ0lRLklRMjQ5NDczOTEuSVFfVkFMVUVfVFJBREVELjAxLzAyLzIwMTguVVNEAQAAAL+qfAECAAAACDIuNzcwNzE5AK/p5vxPhdcIsrRzCFCF1wgrQ0lRLklRODc5MDkxLklRX1ZBTFVFX1RSQURFRC4yMi8wNC8yMDE4LlVTRAEAAADzaQ0AAwAAAAAApji/+k+F1wj9GzAIUIXXCChDSVEuSVE4NzkwOTEuSVFfRkxPQVRfUEVSQ0VOVC4xMy8xMC8yMDE4AQAAAPNpDQACAAAACTg1Ljc2NTg0MQBc2Gz4T4XXCOitAQdQhdcILENJUS5JUTc4Mjc5MjQuSVFfVkFMVUVfVFJBREVELjI1LzA2LzIwMTkuVVNEAQAAANRxdwACAAAACDAuNTA0NzY3AP+Z5vxPhdcIIsRZCFCF1wgoQ0lRLklRODgyMTg3LklRX0ZMT0FUX1BFUkNFTlQuMTkvMDkvMjAxOQEAAAALdg0AAgAAAAk2My40ODczMzMAeVx5+E+F1whLQv0GUIXXCC5DSVEuSVExMTcwMjcxODEuSVFfVkFMVUVfVFJBREVELjI0LzA4LzIwMTkuVVNEAQAAAG2x+QYDAAAAAAAIe+j7T4XXCDVwNwhQhdcIK0NJUS5JUTg3OTA5MS5JUV9WQUxVRV9UUkFERUQuMjYvMDIvMjAxOS5VU0QBAAAA82kNAAIAAAAIMC4wMDA2NjkArV+/+k+F1wi/aB4IUIXXCC5DSVEuSVExMTcwMjcxODEuSVFfVkFMVUVfVFJBREVELjAzLzA3LzIwMTcuVVNEAQAAAG2x+QYCAAAACDEwLjIyMzk0</t>
  </si>
  <si>
    <t>AK46FPZPhdcIsM5mBlCF1wguQ0lRLklRMTE3MDI3MTgxLklRX1ZBTFVFX1RSQURFRC4yOC8wMy8yMDE4LlVTRAEAAABtsfkGAgAAAAk1MC40MDQ1NzkAMIfZ+0+F1wjKQzkIUIXXCCtDSVEuSVEyMTY0NjMuSVFfVkFMVUVfVFJBREVELjI1LzA4LzIwMTcuVVNEAQAAAI9NAwACAAAACDAuMDM4Mzc4AKsWlfVPhdcI490mBlCF1wgoQ0lRLklRODgyMTg3LklRX0ZMT0FUX1BFUkNFTlQuMDgvMDMvMjAxOQEAAAALdg0AAgAAAAk2My4zNjE0MjgAZzR5+E+F1wg7FBMHUIXXCChDSVEuSVEyMTY0NjMuSVFfRkxPQVRfUEVSQ0VOVC4zMC8xMS8yMDE4AQAAAI9NAwACAAAACTg1LjE4ODE4NQCNqXn4T4XXCHMW9gZQhdcIKkNJUS5JUTIyNjE1ODgzLklRX0ZMT0FUX1BFUkNFTlQuMTkvMTIvMjAxNwEAAABLF1kBAgAAAAk2Mi4yMTQ5NTIAAWvf+k+F1wgrY4wHUIXXCC1DSVEuSVEyNDk0NzM5MS5JUV9WQUxVRV9UUkFERUQuMjQvMTIvMjAxNi5VU0QBAAAAv6p8AQMAAAAAAKB1BfdPhdcIuhx5BlCF1wgsQ0lRLklRODY5MDI0OS5JUV9WQUxVRV9UUkFERUQuMjYvMTIvMjAxOC5VU0QBAAAASZqEAAIAAAAKNTE1LjEwNjg3NwAk9976T4XXCD9uhgdQhdcIKENJUS5JUTg4MjE4Ny5JUV9GTE9BVF9QRVJDRU5ULjIyLzEyLzIwMTcBAAAAC3YNAAIAAAAJNjQuNTY1OTQxANmdrfhPhdcIz70WB1CF1wguQ0lRLklRMTE3MDI3</t>
  </si>
  <si>
    <t>MTgxLklRX1ZBTFVFX1RSQURFRC4yMy8wNi8yMDE3LlVTRAEAAABtsfkGAgAAAAc2LjgwNTUxAK46FPZPhdcIsM5mBlCF1wgrQ0lRLklRMjE3NTAzLklRX1ZBTFVFX1RSQURFRC4wNS8xMC8yMDE2LlVTRAEAAACfUQMAAgAAAAgzNi41MjA0NADUwo/2T4XXCPMugwZQhdcIK0NJUS5JUTIxNzUwMy5JUV9WQUxVRV9UUkFERUQuMTEvMDgvMjAxOC5VU0QBAAAAn1EDAAMAAAAAANrD2PtPhdcIsODSB1CF1wgtQ0lRLklRMjQ5NDczOTEuSVFfVkFMVUVfVFJBREVELjEwLzA1LzIwMTYuVVNEAQAAAL+qfAECAAAACDAuNzY5NjQ3ANpOBfdPhdcI5+60BlCF1wgqQ0lRLklRMjI2MTU4ODMuSVFfRkxPQVRfUEVSQ0VOVC4xOS8wMy8yMDE5AQAAAEsXWQECAAAACTYyLjY1NTQ0OAAU4N/6T4XXCMWRtwdQhdcIKENJUS5JUTIxNzUwMy5JUV9GTE9BVF9QRVJDRU5ULjE1LzAxLzIwMTgBAAAAn1EDAAIAAAAJOTkuMjEyNjg1ACFnzPlPhdcIya96B1CF1wgrQ0lRLklRODgyMTg3LklRX1ZBTFVFX1RSQURFRC4xMy8wOC8yMDE5LlVTRAEAAAALdg0AAgAAAAgwLjUwMzQxNgBGI+b6T4XXCNevNAhQhdcIK0NJUS5JUTIxNjQ2My5JUV9WQUxVRV9UUkFERUQuMjkvMDMvMjAxOS5VU0QBAAAAj00DAAIAAAAIMC4wOTM0MDcA0eXm+k+F1wg7hhAIUIXXCChDSVEuSVEyMTY0NjMuSVFfRkxPQVRfUEVSQ0VOVC4xOS8wMi8yMDE5AQAA</t>
  </si>
  <si>
    <t>AI9NAwACAAAACTc3LjYxMzYxOACN0Xn4T4XXCOLU7wZQhdcIK0NJUS5JUTIxNjQ2My5JUV9WQUxVRV9UUkFERUQuMjgvMDUvMjAxOS5VU0QBAAAAj00DAAIAAAAIMC4wNTAxMDUAAgzn+k+F1wjOJ9cHUIXXCC1DSVEuSVEyMjYxNTg4My5JUV9WQUxVRV9UUkFERUQuMTEvMDgvMjAxOS5VU0QBAAAASxdZAQMAAAAAAAq93/xPhdcIwiyYCFCF1wgrQ0lRLklRODgyMTg3LklRX1ZBTFVFX1RSQURFRC4yNi8wNC8yMDE2LlVTRAEAAAALdg0AAgAAAAgxLjgzMjIxNQDQ3hD2T4XXCLEeSgZQhdcILENJUS5JUTc4Mjc5MjQuSVFfVkFMVUVfVFJBREVELjA4LzA0LzIwMTkuVVNEAQAAANRxdwACAAAACDAuMTkyNDM1AMnW5fxPhdcIFAlDCFCF1wgzQ0lRLklRMjI1MTkwODEuSVFfVE9UQUxfREVCVF9FUVVJVFkuRlkyMDE4Li4uLlVTRC5IAQAAACmdVwEDAAAAAABj1oHyT4XXCBVleQlQhdcIKkNJUS5JUTI0OTQ3MzkxLklRX0ZMT0FUX1BFUkNFTlQuMjMvMTIvMjAxOAEAAAC/qnwBAgAAAAk2NC45MDczMDkAM9XQ+U+F1whglU4HUIXXCCxDSVEuSVE4NjkwMjQ5LklRX1ZBTFVFX1RSQURFRC4xOS8wOC8yMDE4LlVTRAEAAABJmoQAAwAAAAAA39S/+k+F1wjhN44HUIXXCClDSVEuSVE3ODI3OTI0LklRX0ZMT0FUX1BFUkNFTlQuMDEvMDYvMjAxOAEAAADUcXcAAgAAAAk3OS42MTc4MjkA/ijz+U+F1wgOSpgHUIXXCC1D</t>
  </si>
  <si>
    <t>SVEuSVEyNDk0NzM5MS5JUV9WQUxVRV9UUkFERUQuMjYvMDQvMjAxOC5VU0QBAAAAv6p8AQIAAAAIMC42Mjg2ODEAr+nm/E+F1wiM0EEIUIXXCC1DSVEuSVEyNDk0NzM5MS5JUV9WQUxVRV9UUkFERUQuMTAvMTAvMjAxOS5VU0QBAAAAv6p8AQIAAAAIMC4wOTEwODgA+W7u+0+F1wiVPpAIUIXXCCxDSVEuSVE3ODI3OTI0LklRX1ZBTFVFX1RSQURFRC4xNC8wNi8yMDE4LlVTRAEAAADUcXcAAgAAAAgwLjQ5NDMxMQDwMuD8T4XXCD3NlghQhdcIKkNJUS5JUTI0OTQ3MzkxLklRX0ZMT0FUX1BFUkNFTlQuMDcvMDgvMjAxOAEAAAC/qnwBAgAAAAk2NC45MDczMDkAA63Q+U+F1wjhQFsHUIXXCCxDSVEuSVE4NjkwMjQ5LklRX1ZBTFVFX1RSQURFRC4xNS8xMC8yMDE4LlVTRAEAAABJmoQAAgAAAAo0ODUuNTIyMjYyAOj7v/pPhdcIu5aGB1CF1wgoQ0lRLklRMjE3NTAzLklRX0ZMT0FUX1BFUkNFTlQuMjEvMTEvMjAxOAEAAACfUQMAAgAAAAk5OS4xNTkzMjEAOdzM+U+F1wi37HkHUIXXCC1DSVEuSVEyNDk0NzM5MS5JUV9WQUxVRV9UUkFERUQuMDkvMTIvMjAxNi5VU0QBAAAAv6p8AQIAAAAIMC40Njg2MDkAoHUF90+F1wjIpqcGUIXXCClDSVEuSVE3ODI3OTI0LklRX0ZMT0FUX1BFUkNFTlQuMDEvMDEvMjAxOQEAAADUcXcAAgAAAAk3OS42NTA5MzgA/k/z+U+F1wjLoYAHUIXXCC1DSVEuSVEyNDk0NzM5MS5JUV9W</t>
  </si>
  <si>
    <t>QUxVRV9UUkFERUQuMDcvMTEvMjAxNi5VU0QBAAAAv6p8AQIAAAAIMC41Mzg2ODQAoHUF90+F1wiL6pAGUIXXCChDSVEuSVEyMTc1MDMuSVFfRkxPQVRfUEVSQ0VOVC4yOS8wMS8yMDE5AQAAAJ9RAwACAAAACTk3Ljg3OTExNQA53Mz5T4XXCP7nOgdQhdcILUNJUS5JUTI0OTQ3MzkxLklRX1ZBTFVFX1RSQURFRC4xMS8wMi8yMDE5LlVTRAEAAAC/qnwBAgAAAAgwLjQ1ODAyMwCjXef8T4XXCNuBgghQhdcILUNJUS5JUTIyNjE1ODgzLklRX1ZBTFVFX1RSQURFRC4yOC8xMS8yMDE3LlVTRAEAAABLF1kBAgAAAAgwLjI5NzY5NwAviw33T4XXCDpHzAZQhdcILkNJUS5JUTExNzAyNzE4MS5JUV9WQUxVRV9UUkFERUQuMDEvMDgvMjAxOS5VU0QBAAAAbbH5BgIAAAAJMTIuMzUyMDczAAh76PtPhdcIFmboB1CF1wgrQ0lRLklRODc5MDkxLklRX1ZBTFVFX1RSQURFRC4xMC8wOS8yMDE5LlVTRAEAAADzaQ0AAgAAAAgwLjI0MTcwMgDarb/6T4XXCNloDAhQhdcILENJUS5JUTc2ODUyNDkuSVFfVkFMVUVfVFJBREVELjE3LzA5LzIwMTguVVNEAQAAAIFEdQACAAAACDAuMjgzMTQyAPAK7/tPhdcI3TWdCFCF1wgtQ0lRLklRMjI2MTU4ODMuSVFfVkFMVUVfVFJBREVELjIyLzA3LzIwMTkuVVNEAQAAAEsXWQECAAAACDAuMDk5MDcxAAq93/xPhdcIhhF3CFCF1wgrQ0lRLklRMTE3MDI3MTgxLklRX0ZMT0FUX1BFUkNFTlQu</t>
  </si>
  <si>
    <t>MjIvMTIvMjAxNwEAAABtsfkGAgAAAAk1My45ODI3NzgAoNqs+E+F1wifskAHUIXXCC1DSVEuSVEyMjYxNTg4My5JUV9WQUxVRV9UUkFERUQuMTIvMDYvMjAxOC5VU0QBAAAASxdZAQIAAAAHMC4xMDAyNwDpH9/8T4XXCAkAUAhQhdcIK0NJUS5JUTIxNzUwMy5JUV9WQUxVRV9UUkFERUQuMDUvMDcvMjAxOS5VU0QBAAAAn1EDAAIAAAAINS4xOTM3MjcA0zjZ+0+F1wiSI+sHUIXXCC1DSVEuSVEyMjYxNTg4My5JUV9WQUxVRV9UUkFERUQuMDUvMDUvMjAxNi5VU0QBAAAASxdZAQMAAAAAAFURZvdPhdcIBEPOBlCF1wgoQ0lRLklRODgyMTg3LklRX0ZMT0FUX1BFUkNFTlQuMjYvMDcvMjAxOQEAAAALdg0AAgAAAAk2My40ODczMzMAeVx5+E+F1whRnxIHUIXXCCxDSVEuSVE3ODI3OTI0LklRX1ZBTFVFX1RSQURFRC4wNy8wNi8yMDE5LlVTRAEAAADUcXcAAwAAAAAA/5nm/E+F1wheeXQIUIXXCCtDSVEuSVEyMTY0NjMuSVFfVkFMVUVfVFJBREVELjExLzA4LzIwMTYuVVNEAQAAAI9NAwACAAAACDAuMjAwNDA2AJvIlPVPhdcIEasjBlCF1wgsQ0lRLklRODY5MDI0OS5JUV9WQUxVRV9UUkFERUQuMjUvMDMvMjAxOC5VU0QBAAAASZqEAAMAAAAAAN/Uv/pPhdcIO3GqB1CF1wguQ0lRLklRMTE3MDI3MTgxLklRX1ZBTFVFX1RSQURFRC4xNi8wMi8yMDE3LlVTRAEAAABtsfkGAgAAAAkxMi40OTI5MDEANBMU9k+F1whg</t>
  </si>
  <si>
    <t>pUsGUIXXCC1DSVEuSVEyMjYxNTg4My5JUV9WQUxVRV9UUkFERUQuMjUvMDIvMjAxOC5VU0QBAAAASxdZAQMAAAAAAPH43vxPhdcI1MSaCFCF1wgtQ0lRLklRMjI2MTU4ODMuSVFfVkFMVUVfVFJBREVELjE2LzAxLzIwMTkuVVNEAQAAAEsXWQECAAAACDAuMDg1ODA5ABJu3/xPhdcILPyJCFCF1wguQ0lRLklRMTE3MDI3MTgxLklRX1ZBTFVFX1RSQURFRC4wMy8xMS8yMDE4LlVTRAEAAABtsfkGAwAAAAAALC3o+0+F1whWZRcIUIXXCCxDSVEuSVE3Njg1MjQ5LklRX1ZBTFVFX1RSQURFRC4yNi8xMi8yMDE4LlVTRAEAAACBRHUAAwAAAAAA0zHv+0+F1wgfEkgIUIXXCChDSVEuSVE4NzkwOTEuSVFfRkxPQVRfUEVSQ0VOVC4yMS8wNi8yMDE5AQAAAPNpDQACAAAACTg1LjYzNzQ4MgBq/2z4T4XXCIqiBwdQhdcILUNJUS5JUTIyNjE1ODgzLklRX1ZBTFVFX1RSQURFRC4yMS8wOC8yMDE4LlVTRAEAAABLF1kBAgAAAAgwLjA1NjcyOQAWR9/8T4XXCHMNiwhQhdcIK0NJUS5JUTg4MjE4Ny5JUV9WQUxVRV9UUkFERUQuMDIvMDUvMjAxNy5VU0QBAAAAC3YNAAIAAAAIMi43NzExNjUA3AUR9k+F1wghJT0GUIXXCClDSVEuSVE3Njg1MjQ5LklRX0ZMT0FUX1BFUkNFTlQuMjEvMDMvMjAxOAEAAACBRHUAAgAAAAk4MC4zNzUwMDMAJ0nR+U+F1wg4l2AHUIXXCCpDSVEuSVEyMjYxNTg4My5JUV9GTE9BVF9QRVJDRU5ULjI2</t>
  </si>
  <si>
    <t>LzA2LzIwMTkBAAAASxdZAQIAAAAINjEuNTYzNjEAFODf+k+F1wgYfZsHUIXXCCtDSVEuSVEyMTY0NjMuSVFfVkFMVUVfVFJBREVELjE3LzA2LzIwMTcuVVNEAQAAAI9NAwADAAAAAACrFpX1T4XXCCDnGQZQhdcILENJUS5JUTc2ODUyNDkuSVFfVkFMVUVfVFJBREVELjI3LzAxLzIwMTcuVVNEAQAAAIFEdQACAAAABzAuMDM2MzEAV2OO9k+F1wghiKMGUIXXCCtDSVEuSVEyMTc1MDMuSVFfVkFMVUVfVFJBREVELjI1LzA1LzIwMTguVVNEAQAAAJ9RAwACAAAACTEzLjIxNjAwMQDCnNj7T4XXCKnALAhQhdcILUNJUS5JUTI0OTQ3MzkxLklRX1ZBTFVFX1RSQURFRC4yNC8wNy8yMDE4LlVTRAEAAAC/qnwBAgAAAAgwLjc0MDcxNwDBEOf8T4XXCMF/ZwhQhdcIK0NJUS5JUTIxNjQ2My5JUV9WQUxVRV9UUkFERUQuMDQvMDcvMjAxOS5VU0QBAAAAj00DAAMAAAAAAAIM5/pPhdcIKZPJB1CF1wgrQ0lRLklRMjE3NTAzLklRX1ZBTFVFX1RSQURFRC4yOC8wMi8yMDE5LlVTRAEAAACfUQMAAgAAAAkxOC42MzQ5NDgAvhHZ+0+F1whcozoIUIXXCChDSVEuSVE4ODIxODcuSVFfRkxPQVRfUEVSQ0VOVC4zMC8xMS8yMDE4AQAAAAt2DQACAAAACTY0Ljc3MTM4MQBnNHn4T4XXCB8JPQdQhdcIKUNJUS5JUTc4Mjc5MjQuSVFfRkxPQVRfUEVSQ0VOVC4xMC8xMS8yMDE4AQAAANRxdwACAAAACTc5LjY4Nzk5OQD+T/P5T4XXCIeS</t>
  </si>
  <si>
    <t>iAdQhdcIK0NJUS5JUTg4MjE4Ny5JUV9WQUxVRV9UUkFERUQuMDMvMTAvMjAxOC5VU0QBAAAAC3YNAAIAAAAIMC4zOTM0MTkAaPDo+0+F1wgeVxQIUIXXCCtDSVEuSVEyMTY0NjMuSVFfVkFMVUVfVFJBREVELjI3LzA1LzIwMTcuVVNEAQAAAI9NAwADAAAAAACrFpX1T4XXCDDCNAZQhdcIKENJUS5JUTIxNjQ2My5JUV9GTE9BVF9QRVJDRU5ULjI5LzA4LzIwMTgBAAAAj00DAAIAAAAJODQuODk1NDQ2AI2pefhPhdcI0MbjBlCF1wgpQ0lRLklRODY5MDI0OS5JUV9GTE9BVF9QRVJDRU5ULjA3LzAyLzIwMTgBAAAASZqEAAIAAAAJMTguODE1NjE1APqtZvdPhdcI7vkMB1CF1wguQ0lRLklRMTE3MDI3MTgxLklRX1ZBTFVFX1RSQURFRC4yNy8wNC8yMDE3LlVTRAEAAABtsfkGAgAAAAkyNC4wODA2MjYArjoU9k+F1wggbEEGUIXXCClDSVEuSVE3Njg1MjQ5LklRX0ZMT0FUX1BFUkNFTlQuMTUvMDQvMjAxOQEAAACBRHUAAgAAAAk4My40MzE0NDUAJ0DM+U+F1wgITHsHUIXXCCxDSVEuSVE4NjkwMjQ5LklRX1ZBTFVFX1RSQURFRC4xMi8xMi8yMDE3LlVTRAEAAABJmoQAAgAAAAoyOTcuOTc0ODg5ANqtv/pPhdcIdp7DB1CF1wgtQ0lRLklRMjQ5NDczOTEuSVFfVkFMVUVfVFJBREVELjMxLzEwLzIwMTYuVVNEAQAAAL+qfAECAAAACDIuMDIzMjM5AKB1BfdPhdcIN0emBlCF1wgsQ0lRLklRODY5MDI0OS5JUV9WQUxV</t>
  </si>
  <si>
    <t>RV9UUkFERUQuMTYvMDkvMjAxOC5VU0QBAAAASZqEAAMAAAAAAN/Uv/pPhdcIYI7CB1CF1wgqQ0lRLklRMjI2MTU4ODMuSVFfRkxPQVRfUEVSQ0VOVC4wNy8wOC8yMDE5AQAAAEsXWQECAAAACTYxLjgyODQ3NgBa3PL5T4XXCFFnigdQhdcIKkNJUS5JUTI0OTQ3MzkxLklRX0ZMT0FUX1BFUkNFTlQuMTYvMDgvMjAxOAEAAAC/qnwBAgAAAAk2NC45MDczMDkAA63Q+U+F1whZmlUHUIXXCClDSVEuSVE3Njg1MjQ5LklRX0ZMT0FUX1BFUkNFTlQuMzEvMTIvMjAxNwEAAACBRHUAAgAAAAk4MC4zNzUwMDMAJ0nR+U+F1wg/+nwHUIXXCCxDSVEuSVE4NjkwMjQ5LklRX1ZBTFVFX1RSQURFRC4xNC8wMy8yMDE5LlVTRAEAAABJmoQAAgAAAAsxNDcwLjEyMjI1NgDSHN/6T4XXCOo7lQdQhdcIKkNJUS5JUTIyNjE1ODgzLklRX0ZMT0FUX1BFUkNFTlQuMjkvMDgvMjAxOQEAAABLF1kBAgAAAAk2MS44Mjg0NzYAWtzy+U+F1wg9R74HUIXXCB5DSVEuSVE3OTg2NzA4Li5GWTIwMTguLi4uVVNELkgFAAAAAQAAAAgAAAAWKEludmFsaWQgRm9ybXVsYSBOYW1lKXnzNQlQhdcIefM1CVCF1wgpQ0lRLklRNzgyNzkyNC5JUV9GTE9BVF9QRVJDRU5ULjA3LzExLzIwMTgBAAAA1HF3AAIAAAAJNzkuNjg3OTk5AP5P8/lPhdcI7qiiB1CF1wgsQ0lRLklRNzY4NTI0OS5JUV9WQUxVRV9UUkFERUQuMTUvMDEvMjAxNy5VU0QBAAAAgUR1</t>
  </si>
  <si>
    <t>AAMAAAAAAFdjjvZPhdcIOlOFBlCF1wgqQ0lRLklRMjI2MTU4ODMuSVFfRkxPQVRfUEVSQ0VOVC4wNC8wNS8yMDE5AQAAAEsXWQECAAAACDYxLjU2MzYxABTg3/pPhdcITxulB1CF1wgqQ0lRLklRMjI2MTU4ODMuSVFfRkxPQVRfUEVSQ0VOVC4wOC8wNi8yMDE2AQAAAEsXWQECAAAACTYwLjkzMjA4MgARaRz1T4XXCL06KgZQhdcIKUNJUS5JUTc2ODUyNDkuSVFfRkxPQVRfUEVSQ0VOVC4yOC8wOS8yMDE4AQAAAIFEdQACAAAACTY3LjY2NzAxNwAml9H5T4XXCMyBWAdQhdcILUNJUS5JUTI0OTQ3MzkxLklRX1ZBTFVFX1RSQURFRC4yOC8wMi8yMDE3LlVTRAEAAAC/qnwBAgAAAAgwLjMyODMzMQDNmwX3T4XXCBn5pQZQhdcILENJUS5JUTg2OTAyNDkuSVFfVkFMVUVfVFJBREVELjA1LzA3LzIwMTkuVVNEAQAAAEmahAACAAAACzExODMuMzc1MzQ5AM9D3/pPhdcIUzmyB1CF1wgqQ0lRLklRMjQ5NDczOTEuSVFfRkxPQVRfUEVSQ0VOVC4yMy8xMS8yMDE5AQAAAL+qfAECAAAACTY0LjkwNzMwOQAiItH5T4XXCDIhfQdQhdcILUNJUS5JUTIyNjE1ODgzLklRX1ZBTFVFX1RSQURFRC4yMS8wNS8yMDE3LlVTRAEAAABLF1kBAwAAAAAAHWQN90+F1whpnqsGUIXXCChDSVEuSVE4NzkwOTEuSVFfRkxPQVRfUEVSQ0VOVC4zMC8xMC8yMDE4AQAAAPNpDQACAAAACTg1Ljc2NTg0MQBc2Gz4T4XXCK4H4QZQhdcILENJUS5J</t>
  </si>
  <si>
    <t>UTc2ODUyNDkuSVFfVkFMVUVfVFJBREVELjE4LzA4LzIwMTguVVNEAQAAAIFEdQADAAAAAADwCu/7T4XXCBNfgAhQhdcIK0NJUS5JUTExNzAyNzE4MS5JUV9GTE9BVF9QRVJDRU5ULjIxLzA5LzIwMTkBAAAAbbH5BgIAAAAJNTguNjU0ODg4AFB2rfhPhdcIfpE+B1CF1wgsQ0lRLklRODY5MDI0OS5JUV9WQUxVRV9UUkFERUQuMDYvMDgvMjAxOC5VU0QBAAAASZqEAAIAAAAKMjA3LjIyMTc0NgDf1L/6T4XXCCcnlgdQhdcIKUNJUS5JUTc4Mjc5MjQuSVFfRkxPQVRfUEVSQ0VOVC4wMi8wNy8yMDE4AQAAANRxdwACAAAACTc5LjY2MTE0MgD+KPP5T4XXCCvktQdQhdcILkNJUS5JUTExNzAyNzE4MS5JUV9WQUxVRV9UUkFERUQuMTkvMDMvMjAxNi5VU0QBAAAAbbH5BgMAAAAAAHjGE/ZPhdcIRhufBlCF1wgsQ0lRLklRODY5MDI0OS5JUV9WQUxVRV9UUkFERUQuMjAvMDUvMjAxOC5VU0QBAAAASZqEAAMAAAAAAN/Uv/pPhdcIAgyHB1CF1wgrQ0lRLklRMjE2NDYzLklRX1ZBTFVFX1RSQURFRC4zMC8xMC8yMDE2LlVTRAEAAACPTQMAAwAAAAAAm8iU9U+F1wgCqRoGUIXXCCxDSVEuSVE3Njg1MjQ5LklRX1ZBTFVFX1RSQURFRC4wMi8wMy8yMDE3LlVTRAEAAACBRHUAAgAAAAgwLjAzMDQzNQBXY472T4XXCLBhowZQhdcIK0NJUS5JUTIxNjQ2My5JUV9WQUxVRV9UUkFERUQuMTIvMDcvMjAxNi5VU0QBAAAAj00DAAIA</t>
  </si>
  <si>
    <t>AAAIMC42MTUwMzgAm8iU9U+F1wiG+BoGUIXXCC1DSVEuSVEyMjYxNTg4My5JUV9WQUxVRV9UUkFERUQuMzAvMDMvMjAxOC5VU0QBAAAASxdZAQIAAAAHMC4yMjE4OQDx+N78T4XXCH34iwhQhdcIK0NJUS5JUTg3OTA5MS5JUV9WQUxVRV9UUkFERUQuMTkvMTIvMjAxOC5VU0QBAAAA82kNAAIAAAAIMC4wMDg4NTkArV+/+k+F1wgCYeEHUIXXCCtDSVEuSVEyMTY0NjMuSVFfVkFMVUVfVFJBREVELjA0LzAzLzIwMTguVVNEAQAAAI9NAwADAAAAAADOb+b6T4XXCARh8wdQhdcILUNJUS5JUTI0OTQ3MzkxLklRX1ZBTFVFX1RSQURFRC4yMC8wMy8yMDE5LlVTRAEAAAC/qnwBAgAAAAgwLjYwOTkxNgCjXef8T4XXCA1TVwhQhdcIKUNJUS5JUTc2ODUyNDkuSVFfRkxPQVRfUEVSQ0VOVC4xMC8wMS8yMDE4AQAAAIFEdQACAAAACTgwLjM3NTAwMwAnSdH5T4XXCD/6fAdQhdcIKUNJUS5JUTc2ODUyNDkuSVFfRkxPQVRfUEVSQ0VOVC4xNi8wMS8yMDE4AQAAAIFEdQACAAAACTgwLjM3NTAwMwAnSdH5T4XXCB3HUwdQhdcILUNJUS5JUTI0OTQ3MzkxLklRX1ZBTFVFX1RSQURFRC4yMC8xMS8yMDE2LlVTRAEAAAC/qnwBAwAAAAAAoHUF90+F1wjCQ3kGUIXXCCtDSVEuSVE4NzkwOTEuSVFfVkFMVUVfVFJBREVELjMxLzEwLzIwMTguVVNEAQAAAPNpDQACAAAACDAuMDAwMzkyAK1fv/pPhdcInpvFB1CF1wgcQ0lRLklROTE4</t>
  </si>
  <si>
    <t>NjguLkZZMjAxOC4uLi5VU0QuSAUAAAABAAAACAAAABYoSW52YWxpZCBGb3JtdWxhIE5hbWUpjkE2CVCF1wiOQTYJUIXXCCtDSVEuSVE4ODIxODcuSVFfVkFMVUVfVFJBREVELjAxLzAxLzIwMTkuVVNEAQAAAAt2DQADAAAAAAD3F+n7T4XXCLwO9QdQhdcIKENJUS5JUTg3OTA5MS5JUV9GTE9BVF9QRVJDRU5ULjI3LzA4LzIwMTkBAAAA82kNAAIAAAAJODUuNjM3NDgyAGr/bPhPhdcIHW8NB1CF1wgpQ0lRLklRNzgyNzkyNC5JUV9GTE9BVF9QRVJDRU5ULjE2LzAxLzIwMTkBAAAA1HF3AAIAAAAJNzkuNjUwOTM4AP5P8/lPhdcIdmuIB1CF1wgrQ0lRLklRODc5MDkxLklRX1ZBTFVFX1RSQURFRC4zMC8xMC8yMDE2LlVTRAEAAADzaQ0AAwAAAAAA2ouV9U+F1wgXWS4GUIXXCClDSVEuSVE3ODI3OTI0LklRX0ZMT0FUX1BFUkNFTlQuMjgvMDgvMjAxOAEAAADUcXcAAgAAAAk3OS42NjExNDIA/ijz+U+F1wh7za0HUIXXCCxDSVEuSVE3ODI3OTI0LklRX1ZBTFVFX1RSQURFRC4yOC8xMi8yMDE4LlVTRAEAAADUcXcAAgAAAAgwLjA4Njk1NwDJ1uX8T4XXCOmvpAhQhdcIK0NJUS5JUTg4MjE4Ny5JUV9WQUxVRV9UUkFERUQuMDIvMDIvMjAxOS5VU0QBAAAAC3YNAAMAAAAAAHI+6ftPhdcIzZo1CFCF1wgpQ0lRLklRNzY4NTI0OS5JUV9GTE9BVF9QRVJDRU5ULjAxLzAzLzIwMTgBAAAAgUR1AAIAAAAJODAuMzc1MDAz</t>
  </si>
  <si>
    <t>ACdJ0flPhdcIOJdgB1CF1wgsQ0lRLklRNzY4NTI0OS5JUV9WQUxVRV9UUkFERUQuMDgvMDcvMjAxOS5VU0QBAAAAgUR1AAIAAAAIMC4wMjQ1MDIAHIDv+0+F1wicuQoIUIXXCCtDSVEuSVEyMTY0NjMuSVFfVkFMVUVfVFJBREVELjA3LzA3LzIwMTcuVVNEAQAAAI9NAwACAAAACDAuMTA0Nzg5AKsWlfVPhdcIBcAZBlCF1wgsQ0lRLklRNzY4NTI0OS5JUV9WQUxVRV9UUkFERUQuMDEvMDYvMjAxNy5VU0QBAAAAgUR1AAIAAAAIMC4wMDAzOTcAPLGO9k+F1whXXJwGUIXXCClDSVEuSVE3Njg1MjQ5LklRX0ZMT0FUX1BFUkNFTlQuMTcvMDcvMjAxOAEAAACBRHUAAgAAAAk2Ny42NjcwMTcA8m/R+U+F1wg6KVMHUIXXCClDSVEuSVE4NjkwMjQ5LklRX0ZMT0FUX1BFUkNFTlQuMDUvMDEvMjAxOQEAAABJmoQAAgAAAAk3MC4zMjM4NTQAx/tm90+F1whmnMgGUIXXCCxDSVEuSVE3ODI3OTI0LklRX1ZBTFVFX1RSQURFRC4xNi8wNC8yMDE5LlVTRAEAAADUcXcAAgAAAAgwLjA3NTIzNgDJ1uX8T4XXCJPHdAhQhdcIKkNJUS5JUTIyNjE1ODgzLklRX0ZMT0FUX1BFUkNFTlQuMTcvMTEvMjAxOAEAAABLF1kBAgAAAAk2Mi41OTE4MDcACLnf+k+F1wg73aUHUIXXCCtDSVEuSVE4ODIxODcuSVFfVkFMVUVfVFJBREVELjA1LzEyLzIwMTcuVVNEAQAAAAt2DQACAAAACDEuNzc5MjUyADKi6PtPhdcIPbYVCFCF1wgtQ0lRLklR</t>
  </si>
  <si>
    <t>MjQ5NDczOTEuSVFfVkFMVUVfVFJBREVELjIwLzAxLzIwMTYuVVNEAQAAAL+qfAECAAAACDEuMzg1MjIxAKUnBfdPhdcIACSSBlCF1wgrQ0lRLklRMjE3NTAzLklRX1ZBTFVFX1RSQURFRC4yMS8wOS8yMDE2LlVTRAEAAACfUQMAAgAAAAkzNC4wOTQ1MTQA1MKP9k+F1whL8KAGUIXXCC1DSVEuSVEyMjYxNTg4My5JUV9WQUxVRV9UUkFERUQuMjcvMTEvMjAxOS5VU0QBAAAASxdZAQIAAAAIMC4xMTI2OTIApOPf/E+F1whgD1wIUIXXCC1DSVEuSVEyNDk0NzM5MS5JUV9WQUxVRV9UUkFERUQuMDgvMDEvMjAxOC5VU0QBAAAAv6p8AQIAAAAJMTMuMDA4MzgxAK/p5vxPhdcIF91zCFCF1wgqQ0lRLklRMjQ5NDczOTEuSVFfRkxPQVRfUEVSQ0VOVC4yMS8xMi8yMDE4AQAAAL+qfAECAAAACTY0LjkwNzMwOQAz1dD5T4XXCPezeAdQhdcILENJUS5JUTc4Mjc5MjQuSVFfVkFMVUVfVFJBREVELjAxLzEwLzIwMTguVVNEAQAAANRxdwACAAAACDAuMzk4ODE2AJav5fxPhdcIkyyGCFCF1wgoQ0lRLklRODc5MDkxLklRX0ZMT0FUX1BFUkNFTlQuMTUvMDMvMjAxOAEAAADzaQ0AAgAAAAk4My4wNzE1OTcAV4ps+E+F1wioaPQGUIXXCCpDSVEuSVEyNDk0NzM5MS5JUV9GTE9BVF9QRVJDRU5ULjI0LzA2LzIwMTgBAAAAv6p8AQIAAAAJNjQuOTA3MzA5AAOt0PlPhdcI8mdbB1CF1wgcQ0lRLklRMzY1MDguLkZZMjAxOC4uLi5V</t>
  </si>
  <si>
    <t>U0QuSAUAAAABAAAACAAAABYoSW52YWxpZCBGb3JtdWxhIE5hbWUpjkE2CVCF1wiOQTYJUIXXCCtDSVEuSVExMTcwMjcxODEuSVFfRkxPQVRfUEVSQ0VOVC4yMC8wMi8yMDE4AQAAAG2x+QYCAAAACTU0LjMzOTExMgCUAa34T4XXCECLJQdQhdcIKkNJUS5JUTI0OTQ3MzkxLklRX0ZMT0FUX1BFUkNFTlQuMzAvMDkvMjAxOQEAAAC/qnwBAgAAAAk2NC45MDczMDkAIiLR+U+F1wiwT3AHUIXXCC1DSVEuSVEyMjYxNTg4My5JUV9WQUxVRV9UUkFERUQuMDcvMDcvMjAxNy5VU0QBAAAASxdZAQIAAAAIMC43MDMxMzkAHWQN90+F1wghu8wGUIXXCCtDSVEuSVExMTcwMjcxODEuSVFfRkxPQVRfUEVSQ0VOVC4yNy8wNy8yMDE5AQAAAG2x+QYCAAAACTU4LjY1NDg4OABQdq34T4XXCKkxFwdQhdcIKUNJUS5JUTg2OTAyNDkuSVFfRkxPQVRfUEVSQ0VOVC4xNS8wMi8yMDE4AQAAAEmahAACAAAACTE4LjgxNTYxNQD6rWb3T4XXCJAoAAdQhdcILkNJUS5JUTExNzAyNzE4MS5JUV9WQUxVRV9UUkFERUQuMDgvMDEvMjAxOS5VU0QBAAAAbbH5BgIAAAAJMTguNjg4ODE1AC1U6PtPhdcI2M33B1CF1wgrQ0lRLklRMjE2NDYzLklRX1ZBTFVFX1RSQURFRC4wOS8wNC8yMDE5LlVTRAEAAACPTQMAAgAAAAgwLjAyMzIwNgDR5eb6T4XXCF8IygdQhdcIK0NJUS5JUTg3OTA5MS5JUV9WQUxVRV9UUkFERUQuMTUvMDIvMjAxNy5VU0QB</t>
  </si>
  <si>
    <t>AAAA82kNAAIAAAAIMC4wMDk2MjMAAxsc9U+F1wg46xcGUIXXCChDSVEuSVEyMTY0NjMuSVFfRkxPQVRfUEVSQ0VOVC4wMS8xMS8yMDE4AQAAAI9NAwACAAAACTg1LjE4ODE4NQCNqXn4T4XXCMbi+wZQhdcIK0NJUS5JUTg3OTA5MS5JUV9WQUxVRV9UUkFERUQuMDIvMDkvMjAxNi5VU0QBAAAA82kNAAIAAAAIMC4wMTA1MTUA2ouV9U+F1wjepy4GUIXXCClDSVEuSVE3ODI3OTI0LklRX0ZMT0FUX1BFUkNFTlQuMDIvMDMvMjAxOAEAAADUcXcAAgAAAAk4MC4xNzg1MzUA/ijz+U+F1wirqZAHUIXXCCtDSVEuSVEyMTc1MDMuSVFfVkFMVUVfVFJBREVELjIyLzA0LzIwMTkuVVNEAQAAAJ9RAwACAAAACDQuMTQzMDU5AL4R2ftPhdcIHzorCFCF1wgoQ0lRLklRMjE3NTAzLklRX0ZMT0FUX1BFUkNFTlQuMDcvMDMvMjAxOAEAAACfUQMAAgAAAAk5OS4yMTI2ODUAEY7M+U+F1wji4FAHUIXXCCtDSVEuSVE4ODIxODcuSVFfVkFMVUVfVFJBREVELjE0LzA0LzIwMTcuVVNEAQAAAAt2DQADAAAAAADcBRH2T4XXCL2rZAZQhdcILkNJUS5JUTExNzAyNzE4MS5JUV9WQUxVRV9UUkFERUQuMjYvMDMvMjAxOC5VU0QBAAAAbbH5BgIAAAAJNTMuOTM4MDcyADCH2ftPhdcIMbj4B1CF1wgrQ0lRLklRMjE2NDYzLklRX1ZBTFVFX1RSQURFRC4wMi8xMC8yMDE5LlVTRAEAAACPTQMAAgAAAAgwLjU5NTU0MgAfM+f6T4XXCDYoIQhQ</t>
  </si>
  <si>
    <t>hdcIKENJUS5JUTg4MjE4Ny5JUV9GTE9BVF9QRVJDRU5ULjI0LzA4LzIwMTgBAAAAC3YNAAIAAAAJNjQuNzY5OTA4AGcNefhPhdcIo0pDB1CF1wgoQ0lRLklRODgyMTg3LklRX0ZMT0FUX1BFUkNFTlQuMjIvMDcvMjAxOQEAAAALdg0AAgAAAAk2My40ODczMzMAeVx5+E+F1wi6bjwHUIXXCCpDSVEuSVEyNDk0NzM5MS5JUV9GTE9BVF9QRVJDRU5ULjE5LzA0LzIwMTgBAAAAv6p8AQIAAAAJNjQuOTA3MzA5AAOt0PlPhdcI9Q1qB1CF1wgrQ0lRLklRODgyMTg3LklRX1ZBTFVFX1RSQURFRC4xMi8wMy8yMDE4LlVTRAEAAAALdg0AAgAAAAgwLjUxNjcwOAAuyej7T4XXCBqmJghQhdcIKUNJUS5JUTc4Mjc5MjQuSVFfRkxPQVRfUEVSQ0VOVC4yMy8xMi8yMDE3AQAAANRxdwACAAAAAzEwMAD3AfP5T4XXCK/TvQdQhdcIKENJUS5JUTIxNjQ2My5JUV9GTE9BVF9QRVJDRU5ULjE4LzExLzIwMTgBAAAAj00DAAIAAAAJODUuMTg4MTg1AI2pefhPhdcIbRgRB1CF1wgsQ0lRLklRNzY4NTI0OS5JUV9WQUxVRV9UUkFERUQuMjkvMDgvMjAxOS5VU0QBAAAAgUR1AAIAAAAIMC4zNzY2NTEAHIDv+0+F1wj+bAoIUIXXCCtDSVEuSVExMTcwMjcxODEuSVFfRkxPQVRfUEVSQ0VOVC4xMS8wOC8yMDE4AQAAAG2x+QYCAAAACTU0LjE2MDMyNQBZJ634T4XXCPnuJAdQhdcIK0NJUS5JUTIxNzUwMy5JUV9WQUxVRV9UUkFERUQuMzAv</t>
  </si>
  <si>
    <t>MTEvMjAxOC5VU0QBAAAAn1EDAAIAAAAJMTEuMTM2ODM3AMXq2PtPhdcIVGXfB1CF1wgsQ0lRLklRNzgyNzkyNC5JUV9WQUxVRV9UUkFERUQuMjAvMDgvMjAxOS5VU0QBAAAA1HF3AAIAAAAIMC4yNjY0MDEA8MHm/E+F1wiCqpQIUIXXCCxDSVEuSVE3Njg1MjQ5LklRX1ZBTFVFX1RSQURFRC4xOS8wNC8yMDE4LlVTRAEAAACBRHUAAgAAAAcwLjMyNDcxANO87vtPhdcIBiyPCFCF1wgoQ0lRLklRMjE2NDYzLklRX0ZMT0FUX1BFUkNFTlQuMzEvMTAvMjAxOAEAAACPTQMAAgAAAAk4NS4xODgxODUAjal5+E+F1whJVeoGUIXXCCtDSVEuSVEyMTY0NjMuSVFfVkFMVUVfVFJBREVELjA3LzAzLzIwMTkuVVNEAQAAAI9NAwACAAAACDAuMDQzNTY5ANHl5vpPhdcI6nXXB1CF1wgpQ0lRLklRNzgyNzkyNC5JUV9GTE9BVF9QRVJDRU5ULjE0LzAyLzIwMTgBAAAA1HF3AAIAAAAJODAuMTc4NTM1APcB8/lPhdcI+VCCB1CF1wgoQ0lRLklRMjE3NTAzLklRX0ZMT0FUX1BFUkNFTlQuMzAvMDEvMjAxOQEAAACfUQMAAgAAAAk5Ny44NzkxMTUAOdzM+U+F1wiqZxoHUIXXCCxDSVEuSVE3Njg1MjQ5LklRX1ZBTFVFX1RSQURFRC4yNi8xMC8yMDE4LlVTRAEAAACBRHUAAgAAAAgwLjI5ODQ2MgDwCu/7T4XXCDZXVQhQhdcILUNJUS5JUTI0OTQ3MzkxLklRX1ZBTFVFX1RSQURFRC4wOS8wNy8yMDE5LlVTRAEAAAC/qnwBAgAAAAgw</t>
  </si>
  <si>
    <t>LjE1NzgwNACUR+77T4XXCCxHZghQhdcILENJUS5JUTc4Mjc5MjQuSVFfVkFMVUVfVFJBREVELjI4LzA0LzIwMTYuVVNEAQAAANRxdwACAAAACDAuMTc3NTcxADSyDfdPhdcIdQjEBlCF1wgsQ0lRLklRNzY4NTI0OS5JUV9WQUxVRV9UUkFERUQuMTAvMTEvMjAxOS5VU0QBAAAAgUR1AAMAAAAAACSn7/tPhdcIQ24cCFCF1wgtQ0lRLklRMjI2MTU4ODMuSVFfVkFMVUVfVFJBREVELjI3LzA5LzIwMTcuVVNEAQAAAEsXWQECAAAACDAuMDgwNTIzAC+LDfdPhdcIu9vZBlCF1wgsQ0lRLklRNzY4NTI0OS5JUV9WQUxVRV9UUkFERUQuMDMvMTEvMjAxNy5VU0QBAAAAgUR1AAIAAAAIMC42NTY5MDIAjv+O9k+F1wgsinQGUIXXCCtDSVEuSVEyMTY0NjMuSVFfVkFMVUVfVFJBREVELjMxLzAxLzIwMTkuVVNEAQAAAI9NAwACAAAACDAuMzgyOTQ3ANHl5vpPhdcIfzkiCFCF1wguQ0lRLklRMTE3MDI3MTgxLklRX1ZBTFVFX1RSQURFRC4wNi8xMC8yMDE4LlVTRAEAAABtsfkGAwAAAAAALC3o+0+F1wiGpzgIUIXXCCpDSVEuSVEyMjYxNTg4My5JUV9GTE9BVF9QRVJDRU5ULjAzLzEwLzIwMTgBAAAASxdZAQIAAAAJNjIuNTkxODA3AAi53/pPhdcIuHiLB1CF1wgsQ0lRLklRODY5MDI0OS5JUV9WQUxVRV9UUkFERUQuMTEvMDQvMjAxOC5VU0QBAAAASZqEAAIAAAAJNTMuNTgxODkxAN/Uv/pPhdcInyrDB1CF1wgrQ0lRLklR</t>
  </si>
  <si>
    <t>MjE2NDYzLklRX1ZBTFVFX1RSQURFRC4yNy8wMy8yMDE4LlVTRAEAAACPTQMAAgAAAAgwLjMyOTIyNADOb+b6T4XXCIIK5QdQhdcILkNJUS5JUTExNzAyNzE4MS5JUV9WQUxVRV9UUkFERUQuMzAvMDgvMjAxNy5VU0QBAAAAbbH5BgIAAAAJMTkuMjY0Nzg0AGqSEPZPhdcIm4BmBlCF1wgoQ0lRLklRODgyMTg3LklRX0ZMT0FUX1BFUkNFTlQuMDkvMDIvMjAxOQEAAAALdg0AAgAAAAk2My4zNjE0MjgAZzR5+E+F1wh41UIHUIXXCCtDSVEuSVEyMTc1MDMuSVFfVkFMVUVfVFJBREVELjIyLzA2LzIwMTYuVVNEAQAAAJ9RAwACAAAACDI0LjYzOTkzANibj/ZPhdcIyY17BlCF1wguQ0lRLklRMTE3MDI3MTgxLklRX1ZBTFVFX1RSQURFRC4yMi8wMi8yMDE2LlVTRAEAAABtsfkGAwAAAAAAeMYT9k+F1whVwJIGUIXXCCtDSVEuSVE4NzkwOTEuSVFfVkFMVUVfVFJBREVELjA2LzEwLzIwMTkuVVNEAQAAAPNpDQADAAAAAADarb/6T4XXCKLFwwdQhdcIM0NJUS5JUTIzMDkzNzc5LklRX1RPVEFMX0RFQlRfRVFVSVRZLkZZMjAxOC4uLi5VU0QuSAEAAAATYmABAwAAAAAAVq+B8k+F1wgVZXkJUIXXCCtDSVEuSVExMTcwMjcxODEuSVFfRkxPQVRfUEVSQ0VOVC4xMC8wOC8yMDE5AQAAAG2x+QYCAAAACTU4LjY1NDg4OABQdq34T4XXCKkxFwdQhdcIK0NJUS5JUTIxNzUwMy5JUV9WQUxVRV9UUkFERUQuMDIvMTAvMjAxOS5V</t>
  </si>
  <si>
    <t>U0QBAAAAn1EDAAIAAAAINS4xOTE1NjEA0zjZ+0+F1wj/3zkIUIXXCC1DSVEuSVEyMjYxNTg4My5JUV9WQUxVRV9UUkFERUQuMTMvMDIvMjAxNi5VU0QBAAAASxdZAQMAAAAAAGfqZfdPhdcIHa3ABlCF1wgsQ0lRLklRODY5MDI0OS5JUV9WQUxVRV9UUkFERUQuMTkvMDkvMjAxOC5VU0QBAAAASZqEAAIAAAAKNDI2LjcxMjA0NwDf1L/6T4XXCCuuqQdQhdcIK0NJUS5JUTExNzAyNzE4MS5JUV9GTE9BVF9QRVJDRU5ULjE4LzA5LzIwMTkBAAAAbbH5BgIAAAAJNTguNjU0ODg4AFB2rfhPhdcIFeodB1CF1wgtQ0lRLklRMjI2MTU4ODMuSVFfVkFMVUVfVFJBREVELjI0LzA2LzIwMTYuVVNEAQAAAEsXWQECAAAACDAuMzA1MzM2AFURZvdPhdcIOojbBlCF1wgoQ0lRLklRMjE2NDYzLklRX0ZMT0FUX1BFUkNFTlQuMTEvMTEvMjAxOAEAAACPTQMAAgAAAAk4NS4xODgxODUAjal5+E+F1wjG4vsGUIXXCCtDSVEuSVE4NzkwOTEuSVFfVkFMVUVfVFJBREVELjE4LzAyLzIwMTYuVVNEAQAAAPNpDQACAAAACDAuMTEyMjk5ANJklfVPhdcINUMmBlCF1wgqQ0lRLklRMjI2MTU4ODMuSVFfRkxPQVRfUEVSQ0VOVC4yNy8wMS8yMDE4AQAAAEsXWQECAAAACTYyLjIxNDk1MgAJkt/6T4XXCLu0kwdQhdcILUNJUS5JUTI0OTQ3MzkxLklRX1ZBTFVFX1RSQURFRC4xMC8xMS8yMDE2LlVTRAEAAAC/qnwBAgAAAAgwLjk5MjMxNACg</t>
  </si>
  <si>
    <t>dQX3T4XXCMJDeQZQhdcILUNJUS5JUTI0OTQ3MzkxLklRX1ZBTFVFX1RSQURFRC4yMi8wOC8yMDE3LlVTRAEAAAC/qnwBAgAAAAgwLjI0NjE2MQDXwgX3T4XXCPqKjwZQhdcIKkNJUS5JUTIyNjE1ODgzLklRX0ZMT0FUX1BFUkNFTlQuMTgvMDIvMjAxOQEAAABLF1kBAgAAAAk2Mi42NTU0NDgAFODf+k+F1wj6C78HUIXXCB9DSVEuSVE0MjU5ODMxMy4uRlkyMDE4Li4uLlVTRC5IBQAAAAEAAAAIAAAAFihJbnZhbGlkIEZvcm11bGEgTmFtZSmOQTYJUIXXCI5BNglQhdcILUNJUS5JUTIyNjE1ODgzLklRX1ZBTFVFX1RSQURFRC4wNS8wMS8yMDE2LlVTRAEAAABLF1kBAgAAAAgxLjA0NzMyMQBn6mX3T4XXCKaSugZQhdcIK0NJUS5JUTIxNjQ2My5JUV9WQUxVRV9UUkFERUQuMDIvMTEvMjAxOS5VU0QBAAAAj00DAAMAAAAAAB8z5/pPhdcIqbLWB1CF1wgrQ0lRLklRODgyMTg3LklRX1ZBTFVFX1RSQURFRC4yMi8wOC8yMDE2LlVTRAEAAAALdg0AAgAAAAgzLjg2MDc2NADQ3hD2T4XXCMEXYAZQhdcIKENJUS5JUTIxNjQ2My5JUV9GTE9BVF9QRVJDRU5ULjA0LzEyLzIwMTgBAAAAj00DAAIAAAAJODUuMTg4MTg1AI2pefhPhdcIYe/1BlCF1wgtQ0lRLklRMjQ5NDczOTEuSVFfVkFMVUVfVFJBREVELjE2LzA4LzIwMTcuVVNEAQAAAL+qfAECAAAACDAuNjU1MzIzANfCBfdPhdcIJEqABlCF1wgsQ0lRLklRNzgyNzky</t>
  </si>
  <si>
    <t>NC5JUV9WQUxVRV9UUkFERUQuMDUvMDYvMjAxNi5VU0QBAAAA1HF3AAMAAAAAADSyDfdPhdcIZ+HDBlCF1wgqQ0lRLklRMjQ5NDczOTEuSVFfRkxPQVRfUEVSQ0VOVC4wNS8wNC8yMDE4AQAAAL+qfAECAAAACTY0LjkwNzMwOQAusfT5T4XXCPUNagdQhdcILUNJUS5JUTI0OTQ3MzkxLklRX1ZBTFVFX1RSQURFRC4wNC8wNC8yMDE4LlVTRAEAAAC/qnwBAgAAAAgyLjAyMDEzNgCv6eb8T4XXCJSLWAhQhdcILENJUS5JUTc2ODUyNDkuSVFfVkFMVUVfVFJBREVELjAzLzAxLzIwMTcuVVNEAQAAAIFEdQACAAAABjAuMDEwOABXY472T4XXCCGIowZQhdcILUNJUS5JUTI0OTQ3MzkxLklRX1ZBTFVFX1RSQURFRC4xNy8xMC8yMDE2LlVTRAEAAAC/qnwBAgAAAAgwLjM4OTkyOACgdQX3T4XXCLxqeQZQhdcIK0NJUS5JUTIxNzUwMy5JUV9WQUxVRV9UUkFERUQuMTgvMDQvMjAxNi5VU0QBAAAAn1EDAAIAAAAINi43MTE5NDIADHOP9k+F1wiKxXMGUIXXCCxDSVEuSVE3ODI3OTI0LklRX1ZBTFVFX1RSQURFRC4wMy8xMS8yMDE5LlVTRAEAAADUcXcAAwAAAAAA8MHm/E+F1wgpkWgIUIXXCCtDSVEuSVE4ODIxODcuSVFfVkFMVUVfVFJBREVELjA4LzAxLzIwMTYuVVNEAQAAAAt2DQACAAAACDEuMDU2ODUyAL+3EPZPhdcIvwBPBlCF1wgrQ0lRLklRODgyMTg3LklRX1ZBTFVFX1RSQURFRC4yNy8xMi8yMDE4LlVTRAEAAAAL</t>
  </si>
  <si>
    <t>dg0AAgAAAAcwLjc0NzQ2APcX6ftPhdcIMbjmB1CF1wguQ0lRLklRMTE3MDI3MTgxLklRX1ZBTFVFX1RSQURFRC4yNS8wMS8yMDE4LlVTRAEAAABtsfkGAgAAAAk4Ny40NzY5MjUA5F/Z+0+F1wjukTkIUIXXCCtDSVEuSVExMTcwMjcxODEuSVFfRkxPQVRfUEVSQ0VOVC4yNS8wNC8yMDE4AQAAAG2x+QYCAAAABzU0LjM2NDMAlAGt+E+F1wh+PUAHUIXXCClDSVEuSVE4NjkwMjQ5LklRX0ZMT0FUX1BFUkNFTlQuMTMvMDQvMjAxOAEAAABJmoQAAgAAAAgyNC45MzY4NwDs1Gb3T4XXCC3E9wZQhdcILENJUS5JUTc2ODUyNDkuSVFfVkFMVUVfVFJBREVELjI1LzA3LzIwMTcuVVNEAQAAAIFEdQACAAAACDAuMDE0OTQzADyxjvZPhdcIpfptBlCF1wgtQ0lRLklRMjI2MTU4ODMuSVFfVkFMVUVfVFJBREVELjIzLzA0LzIwMTYuVVNEAQAAAEsXWQEDAAAAAABVEWb3T4XXCFyjsgZQhdcIKENJUS5JUTIxNjQ2My5JUV9GTE9BVF9QRVJDRU5ULjA1LzEwLzIwMTkBAAAAj00DAAIAAAAJNzYuMjAzNDExAEZjbPhPhdcIZsUJB1CF1wgwQ0lRLklROTE4MDAuSVFfVE9UQUxfREVCVF9FUVVJVFkuRlkyMDE4Li4uLlVTRC5IAQAAAJhmAQACAAAABjguNTMzMwEIAAAABQAAAAExAQAAAAoxOTQ3NzAxMTc2AwAAAAMxNjACAAAABDQwMzQEAAAAATAHAAAACjEyLzIwLzIwMTkIAAAACjEyLzMxLzIwMTgJAAAAATDChoHyT4XXCHi3</t>
  </si>
  <si>
    <t>dwlQhdcIKENJUS5JUTg3OTA5MS5JUV9GTE9BVF9QRVJDRU5ULjE2LzExLzIwMTgBAAAA82kNAAIAAAAJODUuNzY1ODQxAFzYbPhPhdcIBIgBB1CF1wgoQ0lRLklRMjE2NDYzLklRX0ZMT0FUX1BFUkNFTlQuMjEvMDgvMjAxOQEAAACPTQMAAgAAAAg2My4zMzA0NABGY2z4T4XXCKIq9QZQhdcILUNJUS5JUTI0OTQ3MzkxLklRX1ZBTFVFX1RSQURFRC4xMC8wMS8yMDE2LlVTRAEAAAC/qnwBAwAAAAAApScF90+F1wgFS5IGUIXXCC1DSVEuSVEyMjYxNTg4My5JUV9WQUxVRV9UUkFERUQuMDIvMDQvMjAxNy5VU0QBAAAASxdZAQMAAAAAAP88DfdPhdcIOgnNBlCF1wgoQ0lRLklRODgyMTg3LklRX0ZMT0FUX1BFUkNFTlQuMDIvMTIvMjAxOAEAAAALdg0AAgAAAAk2NC43NzEzODEAZzR5+E+F1wh1iRMHUIXXCCtDSVEuSVE4ODIxODcuSVFfVkFMVUVfVFJBREVELjA4LzA4LzIwMTkuVVNEAQAAAAt2DQACAAAACDAuMTUzNjIyAEYj5vpPhdcIV3nMB1CF1wgrQ0lRLklRMjE2NDYzLklRX1ZBTFVFX1RSQURFRC4xMy8wNi8yMDE2LlVTRAEAAACPTQMAAgAAAAgwLjcxMjI3NQA/o5T1T4XXCImMHwZQhdcILENJUS5JUTI0MzIxLklRX01BUktFVENBUC4wMS8xMi8yMDE5Li4uLlVTRC5IAQAAAAFfAAACAAAADTE0OTgzNi44NTE4NDQBBgAAAAUAAAABMQEAAAAKMTk4NjEyNzM5MAMAAAADMTYwAgAAAAYxMDAwNTQEAAAA</t>
  </si>
  <si>
    <t>ATAHAAAACTEyLzEvMjAxORTsgPJPhdcI6hJ7CVCF1wguQ0lRLklRMTE3MDI3MTgxLklRX1ZBTFVFX1RSQURFRC4yNS8wOC8yMDE5LlVTRAEAAABtsfkGAwAAAAAACHvo+0+F1wgWZugHUIXXCCxDSVEuSVE4NjkwMjQ5LklRX1ZBTFVFX1RSQURFRC4xMy8wNy8yMDE5LlVTRAEAAABJmoQAAwAAAAAAz0Pf+k+F1wjR6Z8HUIXXCCtDSVEuSVE4ODIxODcuSVFfVkFMVUVfVFJBREVELjI3LzAyLzIwMTcuVVNEAQAAAAt2DQACAAAACDEuNjU2NDQ5ANwFEfZPhdcIRkk/BlCF1wgqQ0lRLklRMjI2MTU4ODMuSVFfRkxPQVRfUEVSQ0VOVC4yNy8wNy8yMDE5AQAAAEsXWQECAAAACTYxLjgyODQ3NgBa3PL5T4XXCEcUgwdQhdcILUNJUS5JUTI0OTQ3MzkxLklRX1ZBTFVFX1RSQURFRC4wNC8wNi8yMDE3LlVTRAEAAAC/qnwBAwAAAAAAzZsF90+F1wj4qqUGUIXXCCxDSVEuSVE3Njg1MjQ5LklRX1ZBTFVFX1RSQURFRC4xNy8wNy8yMDE3LlVTRAEAAACBRHUAAgAAAAgwLjAwNDMyNgA8sY72T4XXCDz0jAZQhdcILUNJUS5JUTI0OTQ3MzkxLklRX1ZBTFVFX1RSQURFRC4yNi8wNS8yMDE2LlVTRAEAAAC/qnwBAgAAAAgwLjYxNDM1NwDaTgX3T4XXCLaL0AZQhdcIK0NJUS5JUTg4MjE4Ny5JUV9WQUxVRV9UUkFERUQuMDcvMDkvMjAxOC5VU0QBAAAAC3YNAAIAAAAIMS4yNTE3ODEAaPDo+0+F1wgbqdoHUIXXCCxDSVEuSVE3</t>
  </si>
  <si>
    <t>Njg1MjQ5LklRX1ZBTFVFX1RSQURFRC4wOS8wOS8yMDE3LlVTRAEAAACBRHUAAwAAAAAAbNiO9k+F1wgUDpwGUIXXCCpDSVEuSVEyNDk0NzM5MS5JUV9GTE9BVF9QRVJDRU5ULjIxLzA4LzIwMTkBAAAAv6p8AQIAAAAJNjQuOTA3MzA5ACr80PlPhdcIrFthB1CF1wgrQ0lRLklRMjE2NDYzLklRX1ZBTFVFX1RSQURFRC4yOS8xMi8yMDE3LlVTRAEAAACPTQMAAgAAAAcwLjUxMzgyAA9K5vpPhdcIKATMB1CF1wg2Q0lRLklRMjQ5NDczOTEuSVFfQ09NUEFOWV9OQU1FLi4wMS8xMi8yMDE5LkxGUi5GLlVTRC5IAQAAAL+qfAEDAAAAD0hhbmNvbSBNRFMgSW5jLgAk9976T4XXCDgQhQdQhdcILENJUS5JUTc2ODUyNDkuSVFfVkFMVUVfVFJBREVELjE4LzExLzIwMTguVVNEAQAAAIFEdQADAAAAAADwCu/7T4XXCMcOnQhQhdcILENJUS5JUTg2OTAyNDkuSVFfVkFMVUVfVFJBREVELjA3LzAzLzIwMTguVVNEAQAAAEmahAACAAAACTgxLjM2NTExNADf1L/6T4XXCHSwuwdQhdcIKENJUS5JUTIxNjQ2My5JUV9GTE9BVF9QRVJDRU5ULjI4LzA5LzIwMTgBAAAAj00DAAIAAAAJODQuODk1NDQ2AI2pefhPhdcIHkrwBlCF1wgpQ0lRLklRNzY4NTI0OS5JUV9GTE9BVF9QRVJDRU5ULjE0LzA1LzIwMTkBAAAAgUR1AAIAAAAJODMuNDMxNDQ1ACdAzPlPhdcIrs00B1CF1wgpQ0lRLklRODY5MDI0OS5JUV9GTE9BVF9QRVJDRU5U</t>
  </si>
  <si>
    <t>LjA2LzAzLzIwMTgBAAAASZqEAAIAAAAJMTguODE1NjE1APqtZvdPhdcIKuv3BlCF1wgpQ0lRLklRNzY4NTI0OS5JUV9GTE9BVF9QRVJDRU5ULjEzLzEyLzIwMTgBAAAAgUR1AAIAAAAJODMuMzM5MjM5ADu+0flPhdcILtZLB1CF1wgoQ0lRLklRODc5MDkxLklRX0ZMT0FUX1BFUkNFTlQuMTAvMDYvMjAxOQEAAADzaQ0AAgAAAAk4NS42Mzc0ODIAav9s+E+F1wi+6wAHUIXXCChDSVEuSVE4ODIxODcuSVFfRkxPQVRfUEVSQ0VOVC4yMS8xMC8yMDE4AQAAAAt2DQACAAAACTY0Ljc3MTM4MQBnNHn4T4XXCJpWIgdQhdcIKkNJUS5JUTIyNjE1ODgzLklRX0ZMT0FUX1BFUkNFTlQuMDYvMDkvMjAxOQEAAABLF1kBAgAAAAk2MS44Mjg0NzYAWtzy+U+F1wiURJoHUIXXCC5DSVEuSVExMTcwMjcxODEuSVFfVkFMVUVfVFJBREVELjIwLzA3LzIwMTguVVNEAQAAAG2x+QYCAAAACTEyLjY1NzcxOADurtn7T4XXCCHZFwhQhdcILkNJUS5JUTExNzAyNzE4MS5JUV9WQUxVRV9UUkFERUQuMjYvMDgvMjAxOC5VU0QBAAAAbbH5BgMAAAAAAO6u2ftPhdcIcZ7pB1CF1wgsQ0lRLklRODY5MDI0OS5JUV9WQUxVRV9UUkFERUQuMjYvMTIvMjAxNy5VU0QBAAAASZqEAAIAAAAKMzAwLjM1MTEzNwDarb/6T4XXCFZ3wwdQhdcIKkNJUS5JUTI0OTQ3MzkxLklRX0ZMT0FUX1BFUkNFTlQuMjUvMTEvMjAxOQEAAAC/qnwBAgAAAAk2NC45</t>
  </si>
  <si>
    <t>MDczMDkAIiLR+U+F1wgw5mAHUIXXCCtDSVEuSVEyMTc1MDMuSVFfVkFMVUVfVFJBREVELjIwLzA5LzIwMTguVVNEAQAAAJ9RAwACAAAACDguNzY3Nzc1ANrD2PtPhdcIN6rsB1CF1wgoQ0lRLklRMjE2NDYzLklRX0ZMT0FUX1BFUkNFTlQuMTYvMTAvMjAxOQEAAACPTQMAAgAAAAk3Ni4yMDM0MTEARmNs+E+F1wj8HekGUIXXCC1DSVEuSVEyNDk0NzM5MS5JUV9WQUxVRV9UUkFERUQuMDEvMDgvMjAxOC5VU0QBAAAAv6p8AQIAAAAHMC40NDU1MwDBEOf8T4XXCObPSghQhdcIK0NJUS5JUTIxNjQ2My5JUV9WQUxVRV9UUkFERUQuMDYvMDgvMjAxNy5VU0QBAAAAj00DAAMAAAAAAKsWlfVPhdcIqZkiBlCF1wgpQ0lRLklRNzY4NTI0OS5JUV9GTE9BVF9QRVJDRU5ULjI5LzA4LzIwMTgBAAAAgUR1AAIAAAAJNjcuNjY3MDE3APJv0flPhdcIcktMB1CF1wgcQ0lRLklRMzEzODAuLkZZMjAxOC4uLi5VU0QuSAUAAAABAAAACAAAABYoSW52YWxpZCBGb3JtdWxhIE5hbWUpcxo2CVCF1whzGjYJUIXXCDdDSVEuSVEyMjYxNTg4My5JUV9GTE9BVF9QRVJDRU5ULi4wMS8xMi8yMDE5LkxGUi5GLlVTRC5IAQAAAEsXWQECAAAACDYxLjg4NDI4AQEAAAAFAAAAAjI0AWvf+k+F1wgGKpQHUIXXCCpDSVEuSVEyNDk0NzM5MS5JUV9GTE9BVF9QRVJDRU5ULjA3LzA3LzIwMTkBAAAAv6p8AQIAAAAJNjQuOTA3MzA5ACr80PlPhdcI</t>
  </si>
  <si>
    <t>bvpNB1CF1wgoQ0lRLklRODc5MDkxLklRX0ZMT0FUX1BFUkNFTlQuMTcvMDMvMjAxOAEAAADzaQ0AAgAAAAk4My4wNzE1OTcAV4ps+E+F1wi6ag8HUIXXCCtDSVEuSVE4ODIxODcuSVFfVkFMVUVfVFJBREVELjE2LzA2LzIwMTYuVVNEAQAAAAt2DQACAAAACDEuMjY5MjY5ANDeEPZPhdcI/25lBlCF1wgsQ0lRLklRNzY4NTI0OS5JUV9WQUxVRV9UUkFERUQuMDUvMDMvMjAxNy5VU0QBAAAAgUR1AAMAAAAAAFdjjvZPhdcIuGiNBlCF1wgrQ0lRLklRMTE3MDI3MTgxLklRX0ZMT0FUX1BFUkNFTlQuMDcvMDQvMjAxOAEAAABtsfkGAgAAAAc1NC4zNjQzAJQBrfhPhdcIyQcZB1CF1wgpQ0lRLklRNzY4NTI0OS5JUV9GTE9BVF9QRVJDRU5ULjA1LzExLzIwMTgBAAAAgUR1AAIAAAAJODMuMzM5MjM5ACaX0flPhdcIq1pYB1CF1wgrQ0lRLklRODc5MDkxLklRX1ZBTFVFX1RSQURFRC4wOC8xMS8yMDE5LlVTRAEAAADzaQ0AAgAAAAgwLjAwNDMxNwDarb/6T4XXCHulHQhQhdcILkNJUS5JUTExNzAyNzE4MS5JUV9WQUxVRV9UUkFERUQuMTUvMDQvMjAxOS5VU0QBAAAAbbH5BgIAAAAJMzQuMDExNTg0AC1U6PtPhdcIkgUoCFCF1wgsQ0lRLklRNzY4NTI0OS5JUV9WQUxVRV9UUkFERUQuMjgvMTAvMjAxNi5VU0QBAAAAgUR1AAIAAAAIMC4wMDAzODIAZTyO9k+F1wiiH50GUIXXCClDSVEuSVE4NjkwMjQ5LklRX0ZMT0FU</t>
  </si>
  <si>
    <t>X1BFUkNFTlQuMTEvMDcvMjAxOQEAAABJmoQAAgAAAAk3Mi4yNzg2MzEAxyJn90+F1wjhyP4GUIXXCClDSVEuSVE3Njg1MjQ5LklRX0ZMT0FUX1BFUkNFTlQuMTEvMDMvMjAxOAEAAACBRHUAAgAAAAk4MC4zNzUwMDMAJ0nR+U+F1wg4l2AHUIXXCC5DSVEuSVExMTcwMjcxODEuSVFfVkFMVUVfVFJBREVELjAyLzAxLzIwMTkuVVNEAQAAAG2x+QYCAAAACTEwLjAyNDc0NAAtVOj7T4XXCCDN3AdQhdcIK0NJUS5JUTg3OTA5MS5JUV9WQUxVRV9UUkFERUQuMDgvMDMvMjAxNi5VU0QBAAAA82kNAAIAAAAIMC4wNDA1MjYA0mSV9U+F1whZ/SEGUIXXCChDSVEuSVE4NzkwOTEuSVFfRkxPQVRfUEVSQ0VOVC4wOS8wMi8yMDE4AQAAAPNpDQACAAAACTgzLjA3MTU5NwBXimz4T4XXCMSP9AZQhdcIKENJUS5JUTIxNjQ2My5JUV9GTE9BVF9QRVJDRU5ULjE3LzEyLzIwMTgBAAAAj00DAAIAAAAJODUuMTg4MTg1AI2pefhPhdcIo1HjBlCF1wgsQ0lRLklRNzY4NTI0OS5JUV9WQUxVRV9UUkFERUQuMTEvMTAvMjAxOS5VU0QBAAAAgUR1AAIAAAAIMC4yMzgxOTIAJKfv+0+F1wjEJT4IUIXXCCtDSVEuSVEyMTY0NjMuSVFfVkFMVUVfVFJBREVELjAzLzAyLzIwMTguVVNEAQAAAI9NAwADAAAAAAAPSub6T4XXCK8cAQhQhdcIKENJUS5JUTIxNzUwMy5JUV9GTE9BVF9QRVJDRU5ULjA0LzAxLzIwMTkBAAAAn1EDAAIAAAAJOTcu</t>
  </si>
  <si>
    <t>ODc5MTE1ADnczPlPhdcIudEyB1CF1wgpQ0lRLklRNzY4NTI0OS5JUV9GTE9BVF9QRVJDRU5ULjE3LzA4LzIwMTgBAAAAgUR1AAIAAAAJNjcuNjY3MDE3APJv0flPhdcIxSdnB1CF1wgtQ0lRLklRMjI2MTU4ODMuSVFfVkFMVUVfVFJBREVELjE0LzAxLzIwMTYuVVNEAQAAAEsXWQECAAAACDAuMzE4NTM2AGfqZfdPhdcIhxizBlCF1wgrQ0lRLklRODgyMTg3LklRX1ZBTFVFX1RSQURFRC4yMi8xMC8yMDE2LlVTRAEAAAALdg0AAwAAAAAA3AUR9k+F1whp6D0GUIXXCCpDSVEuSVEyMjYxNTg4My5JUV9GTE9BVF9QRVJDRU5ULjIyLzA1LzIwMTgBAAAASxdZAQIAAAAJNjIuMzYyOTg3AAmS3/pPhdcI2MaLB1CF1wgrQ0lRLklRMjE3NTAzLklRX1ZBTFVFX1RSQURFRC4wMy8xMi8yMDE4LlVTRAEAAACfUQMAAgAAAAg4LjU0OTg3MgDF6tj7T4XXCGnWKwhQhdcILENJUS5JUTg2OTAyNDkuSVFfVkFMVUVfVFJBREVELjAxLzA3LzIwMTguVVNEAQAAAEmahAADAAAAAADf1L/6T4XXCEg7uwdQhdcIK0NJUS5JUTIxNjQ2My5JUV9WQUxVRV9UUkFERUQuMDYvMDEvMjAxNi5VU0QBAAAAj00DAAIAAAAIMC43MDkwODIA91MR9k+F1wjW3UwGUIXXCCpDSVEuSVEyNDk0NzM5MS5JUV9GTE9BVF9QRVJDRU5ULjExLzAyLzIwMTgBAAAAv6p8AQIAAAAJNjQuNzgyNjgyAC6x9PlPhdcIL1djB1CF1wgrQ0lRLklRODc5MDkxLklR</t>
  </si>
  <si>
    <t>X1ZBTFVFX1RSQURFRC4wNC8wNi8yMDE2LlVTRAEAAADzaQ0AAwAAAAAA0mSV9U+F1wgaHDgGUIXXCCxDSVEuSVE4NjkwMjQ5LklRX1ZBTFVFX1RSQURFRC4wMy8xMC8yMDE4LlVTRAEAAABJmoQAAgAAAAo1NzUuNTk0NjE1AOj7v/pPhdcIDoepB1CF1wgrQ0lRLklRMjE2NDYzLklRX1ZBTFVFX1RSQURFRC4xOS8wNy8yMDE5LlVTRAEAAACPTQMAAgAAAAgwLjM3MTE4OAACDOf6T4XXCMAA1wdQhdcIKkNJUS5JUTIyNjE1ODgzLklRX0ZMT0FUX1BFUkNFTlQuMTcvMDgvMjAxOAEAAABLF1kBAgAAAAk2Mi4zNjI5ODcACLnf+k+F1wh98ZIHUIXXCCxDSVEuSVE3Njg1MjQ5LklRX1ZBTFVFX1RSQURFRC4xMi8wOC8yMDE3LlVTRAEAAACBRHUAAwAAAAAAbNiO9k+F1wgUDpwGUIXXCCxDSVEuSVE3ODI3OTI0LklRX1ZBTFVFX1RSQURFRC4xNy8xMC8yMDE5LlVTRAEAAADUcXcAAgAAAAgwLjcwMTI4NwDwweb8T4XXCNBsQghQhdcILENJUS5JUTc4Mjc5MjQuSVFfVkFMVUVfVFJBREVELjE4LzExLzIwMTcuVVNEAQAAANRxdwADAAAAAAClJwX3T4XXCPFitQZQhdcIK0NJUS5JUTExNzAyNzE4MS5JUV9GTE9BVF9QRVJDRU5ULjE1LzA1LzIwMTkBAAAAbbH5BgIAAAAJNTguNTc4MTk4ALpPrfhPhdcIVfhEB1CF1wgpQ0lRLklRODY5MDI0OS5JUV9GTE9BVF9QRVJDRU5ULjA3LzExLzIwMTgBAAAASZqEAAIAAAAJNjQu</t>
  </si>
  <si>
    <t>OTczMTE0AMf7ZvdPhdcI2vQFB1CF1wgrQ0lRLklRMjE3NTAzLklRX1ZBTFVFX1RSQURFRC4yOC8xMS8yMDE3LlVTRAEAAACfUQMAAgAAAAgyMC43MTE1NACNnxP2T4XXCOY6awZQhdcIMENJUS5JUTMzNDkzLklRX1RPVEFMX0RFQlRfRVFVSVRZLkZZMjAxOC4uLi5VU0QuSAEAAADVggAAAgAAAAkyMDI4LjUwMDYBCAAAAAUAAAABMQEAAAAKMTk5MDgxNTM5NgMAAAADMTYwAgAAAAQ0MDM0BAAAAAEwBwAAAAoxMi8yMC8yMDE5CAAAAAk5LzMwLzIwMTgJAAAAATDChoHyT4XXCL2PbglQhdcILENJUS5JUTg2OTAyNDkuSVFfVkFMVUVfVFJBREVELjA0LzAxLzIwMTguVVNEAQAAAEmahAACAAAACjQ4MS4yNzcxODMA2q2/+k+F1wiW/rsHUIXXCCtDSVEuSVE4ODIxODcuSVFfVkFMVUVfVFJBREVELjE0LzA1LzIwMTYuVVNEAQAAAAt2DQADAAAAAADQ3hD2T4XXCIwMQAZQhdcIKkNJUS5JUTI0OTQ3MzkxLklRX0ZMT0FUX1BFUkNFTlQuMDMvMDMvMjAxOAEAAAC/qnwBAgAAAAk2NC43ODI2ODIALrH0+U+F1wjgNXMHUIXXCCtDSVEuSVEyMTc1MDMuSVFfVkFMVUVfVFJBREVELjAxLzA3LzIwMTYuVVNEAQAAAJ9RAwACAAAACDguNjk1NDM4ANibj/ZPhdcIZFeDBlCF1wgrQ0lRLklRMjE2NDYzLklRX1ZBTFVFX1RSQURFRC4xNy8wMy8yMDE2LlVTRAEAAACPTQMAAgAAAAgwLjU1NTk2NgD3UxH2T4XXCAOPQwZQhdcI</t>
  </si>
  <si>
    <t>KUNJUS5JUTc4Mjc5MjQuSVFfRkxPQVRfUEVSQ0VOVC4yOS8wOS8yMDE4AQAAANRxdwACAAAACTc5LjY2MTE0MgD+T/P5T4XXCPmslwdQhdcIKkNJUS5JUTI0OTQ3MzkxLklRX0ZMT0FUX1BFUkNFTlQuMDUvMDEvMjAxOQEAAAC/qnwBAgAAAAk2NC45MDczMDkAM9XQ+U+F1wihMn4HUIXXCCxDSVEuSVE3Njg1MjQ5LklRX1ZBTFVFX1RSQURFRC4yMy8xMC8yMDE3LlVTRAEAAACBRHUAAgAAAAgwLjE1MTQzNwCO/472T4XXCBPAmwZQhdcILENJUS5JUTc4Mjc5MjQuSVFfVkFMVUVfVFJBREVELjE0LzA4LzIwMTcuVVNEAQAAANRxdwACAAAACDAuMzU2MDI4AKUnBfdPhdcIYOitBlCF1wgoQ0lRLklRODgyMTg3LklRX0ZMT0FUX1BFUkNFTlQuMDIvMDcvMjAxOQEAAAALdg0AAgAAAAk2My40ODczMzMAeVx5+E+F1whnxhIHUIXXCC5DSVEuSVExMTcwMjcxODEuSVFfVkFMVUVfVFJBREVELjA0LzAzLzIwMTYuVVNEAQAAAG2x+QYCAAAACDMwLjIxNjk4AHjGE/ZPhdcI98xdBlCF1wgtQ0lRLklRMjI2MTU4ODMuSVFfVkFMVUVfVFJBREVELjE0LzExLzIwMTYuVVNEAQAAAEsXWQECAAAACDAuMTUzNDA5AP88DfdPhdcI623VBlCF1wgpQ0lRLklRNzY4NTI0OS5JUV9GTE9BVF9QRVJDRU5ULjE2LzA2LzIwMTgBAAAAgUR1AAIAAAAJODMuMzYzNjYyAPJv0flPhdcI2E5nB1CF1wgqQ0lRLklRMjI2MTU4ODMuSVFfRkxP</t>
  </si>
  <si>
    <t>QVRfUEVSQ0VOVC4xMS8xMS8yMDE4AQAAAEsXWQECAAAACTYyLjU5MTgwNwAIud/6T4XXCKJ9kgdQhdcIK0NJUS5JUTIxNzUwMy5JUV9WQUxVRV9UUkFERUQuMTAvMDQvMjAxOC5VU0QBAAAAn1EDAAIAAAAJMTEuNjM2MzE5AMKc2PtPhdcIO1D7B1CF1wgtQ0lRLklRMjQ5NDczOTEuSVFfVkFMVUVfVFJBREVELjAyLzExLzIwMTYuVVNEAQAAAL+qfAECAAAACDEuMzQ3ODIzAKB1BfdPhdcIm66IBlCF1wgqQ0lRLklRMjI2MTU4ODMuSVFfRkxPQVRfUEVSQ0VOVC4yMC8wNC8yMDE4AQAAAEsXWQECAAAACTYyLjM2Mjk4NwAJkt/6T4XXCGLunQdQhdcILUNJUS5JUTI0OTQ3MzkxLklRX1ZBTFVFX1RSQURFRC4wMS8xMi8yMDE2LlVTRAEAAAC/qnwBAgAAAAgwLjU4MzEyNwCgdQX3T4XXCNzEkAZQhdcILENJUS5JUTc2ODUyNDkuSVFfVkFMVUVfVFJBREVELjIzLzAzLzIwMTkuVVNEAQAAAIFEdQADAAAAAADgWO/7T4XXCPOaPghQhdcILkNJUS5JUTExNzAyNzE4MS5JUV9WQUxVRV9UUkFERUQuMjQvMDMvMjAxNy5VU0QBAAAAbbH5BgIAAAAJMTcuMDEwMzAyADQTFPZPhdcIfDliBlCF1wgsQ0lRLklRNzY4NTI0OS5JUV9WQUxVRV9UUkFERUQuMTUvMDQvMjAxOS5VU0QBAAAAgUR1AAIAAAAIMC4wOTAwNjMA4Fjv+0+F1wg1xEcIUIXXCC1DSVEuSVEyNDk0NzM5MS5JUV9WQUxVRV9UUkFERUQuMjgvMDEvMjAxNy5V</t>
  </si>
  <si>
    <t>U0QBAAAAv6p8AQMAAAAAAKB1BfdPhdcI1Z2QBlCF1wguQ0lRLklRMTE3MDI3MTgxLklRX1ZBTFVFX1RSQURFRC4xMi8wMy8yMDE2LlVTRAEAAABtsfkGAwAAAAAAeMYT9k+F1wjguHkGUIXXCCpDSVEuSVEyNDk0NzM5MS5JUV9GTE9BVF9QRVJDRU5ULjExLzA0LzIwMTkBAAAAv6p8AQIAAAAJNjQuOTA3MzA5ACr80PlPhdcIxOJ9B1CF1wgtQ0lRLklRMjI2MTU4ODMuSVFfVkFMVUVfVFJBREVELjIxLzA2LzIwMTcuVVNEAQAAAEsXWQECAAAACDAuMjM0MzIzAB1kDfdPhdcIB7O+BlCF1wgdQ0lRLklRMzY3OTY0Li5GWTIwMTguLi4uVVNELkgFAAAAAQAAAAgAAAAWKEludmFsaWQgRm9ybXVsYSBOYW1lKXnzNQlQhdcIefM1CVCF1wgrQ0lRLklRMjE2NDYzLklRX1ZBTFVFX1RSQURFRC4xNS8wNy8yMDE2LlVTRAEAAACPTQMAAgAAAAgwLjI3MjY2MgCbyJT1T4XXCGmsNQZQhdcIK0NJUS5JUTg3OTA5MS5JUV9WQUxVRV9UUkFERUQuMjQvMTAvMjAxOC5VU0QBAAAA82kNAAIAAAAIMC4wMDA0OTEArV+/+k+F1wgRlawHUIXXCChDSVEuSVE4NzkwOTEuSVFfRkxPQVRfUEVSQ0VOVC4xMS8wNS8yMDE4AQAAAPNpDQACAAAACTg2LjYzOTY0NQBAsWz4T4XXCE917gZQhdcILUNJUS5JUTI0OTQ3MzkxLklRX1ZBTFVFX1RSQURFRC4wNC8wMi8yMDE4LlVTRAEAAAC/qnwBAwAAAAAAr+nm/E+F1wgkbEsIUIXXCC1DSVEu</t>
  </si>
  <si>
    <t>SVEyNDk0NzM5MS5JUV9WQUxVRV9UUkFERUQuMDEvMDUvMjAxOC5VU0QBAAAAv6p8AQMAAAAAAK/p5vxPhdcI6j6iCFCF1wgoQ0lRLklRODc5MDkxLklRX0ZMT0FUX1BFUkNFTlQuMTQvMDIvMjAxOAEAAADzaQ0AAgAAAAk4My4wNzE1OTcAV4ps+E+F1whuw+4GUIXXCClDSVEuSVE3ODI3OTI0LklRX0ZMT0FUX1BFUkNFTlQuMDgvMTIvMjAxOAEAAADUcXcAAgAAAAk3OS42ODc5OTkA/k/z+U+F1wjWyIAHUIXXCChDSVEuSVEyMTY0NjMuSVFfRkxPQVRfUEVSQ0VOVC4xMi8xMC8yMDE5AQAAAI9NAwACAAAACTc2LjIwMzQxMQBGY2z4T4XXCJUD9QZQhdcIKkNJUS5JUTI0OTQ3MzkxLklRX0ZMT0FUX1BFUkNFTlQuMDEvMDUvMjAxOAEAAAC/qnwBAgAAAAk2NC45MDczMDkAA63Q+U+F1wimWE8HUIXXCCpDSVEuSVEyNDk0NzM5MS5JUV9GTE9BVF9QRVJDRU5ULjI1LzA3LzIwMTgBAAAAv6p8AQIAAAAJNjQuOTA3MzA5AAOt0PlPhdcIjnJyB1CF1wgoQ0lRLklRMjE3NTAzLklRX0ZMT0FUX1BFUkNFTlQuMTYvMDUvMjAxOAEAAACfUQMAAgAAAAk5OS4yOTkyOTkAEY7M+U+F1wjSoUgHUIXXCCtDSVEuSVEyMTY0NjMuSVFfVkFMVUVfVFJBREVELjA3LzEyLzIwMTguVVNEAQAAAI9NAwACAAAABzAuMjE3NDMA4L3m+k+F1wiST/IHUIXXCClDSVEuSVE4NjkwMjQ5LklRX0ZMT0FUX1BFUkNFTlQuMTQvMDMvMjAxOAEA</t>
  </si>
  <si>
    <t>AABJmoQAAgAAAAkxOC44MTU2MTUA+q1m90+F1whBK+wGUIXXCClDSVEuSVE4NjkwMjQ5LklRX0ZMT0FUX1BFUkNFTlQuMTcvMDkvMjAxOQEAAABJmoQAAgAAAAk3Mi4yNzg2MzEA0Eln90+F1whhLc8GUIXXCCtDSVEuSVEyMTY0NjMuSVFfVkFMVUVfVFJBREVELjIwLzA2LzIwMTYuVVNEAQAAAI9NAwACAAAACDAuODk2NzY4AD+jlPVPhdcIiBgxBlCF1wgsQ0lRLklRNzY4NTI0OS5JUV9WQUxVRV9UUkFERUQuMDUvMTEvMjAxNy5VU0QBAAAAgUR1AAMAAAAAAI7/jvZPhdcIMAmVBlCF1wgrQ0lRLklRODc5MDkxLklRX1ZBTFVFX1RSQURFRC4wOC8wNC8yMDE3LlVTRAEAAADzaQ0AAwAAAAAAAxsc9U+F1wj4CzcGUIXXCClDSVEuSVE3Njg1MjQ5LklRX0ZMT0FUX1BFUkNFTlQuMDkvMDcvMjAxOQEAAACBRHUAAgAAAAk4My4zOTc3NTIAJ0DM+U+F1whVFmYHUIXXCCtDSVEuSVE4ODIxODcuSVFfVkFMVUVfVFJBREVELjEyLzA4LzIwMTcuVVNEAQAAAAt2DQADAAAAAADlLBH2T4XXCN4SWQZQhdcIKkNJUS5JUTIyNjE1ODgzLklRX0ZMT0FUX1BFUkNFTlQuMjIvMDYvMjAxOQEAAABLF1kBAgAAAAg2MS41NjM2MQAU4N/6T4XXCHRUrwdQhdcIKENJUS5JUTIxNzUwMy5JUV9GTE9BVF9QRVJDRU5ULjA2LzAyLzIwMTgBAAAAn1EDAAIAAAAJOTkuMjEyNjg1ABGOzPlPhdcIwcRKB1CF1wgqQ0lRLklRMjI2MTU4ODMu</t>
  </si>
  <si>
    <t>SVFfRkxPQVRfUEVSQ0VOVC4xOC8xMS8yMDE4AQAAAEsXWQECAAAACTYyLjU5MTgwNwAIud/6T4XXCMYXsAdQhdcIKkNJUS5JUTI0OTQ3MzkxLklRX0ZMT0FUX1BFUkNFTlQuMTgvMDMvMjAxOQEAAAC/qnwBAgAAAAk2NC45MDczMDkAKvzQ+U+F1wjE4n0HUIXXCCpDSVEuSVEyNDk0NzM5MS5JUV9GTE9BVF9QRVJDRU5ULjEzLzAxLzIwMTkBAAAAv6p8AQIAAAAJNjQuOTA3MzA5ADPV0PlPhdcIfh1iB1CF1wgqQ0lRLklRMjQ5NDczOTEuSVFfRkxPQVRfUEVSQ0VOVC4xOC8wNS8yMDE4AQAAAL+qfAECAAAACTY0LjkwNzMwOQADrdD5T4XXCLwHYwdQhdcIK0NJUS5JUTg4MjE4Ny5JUV9WQUxVRV9UUkFERUQuMTgvMDcvMjAxNy5VU0QBAAAAC3YNAAIAAAAIMS4xNzEwNDUA5SwR9k+F1wiwLV8GUIXXCChDSVEuSVE5MTg2OC5JUV9UT1RBTF9SRVYuRlkyMDE4Li4uLlVTRC5IAQAAANxmAQACAAAADTIxODk3Mi43OTI3MjMBCAAAAAUAAAABMQEAAAAKMTk0NzU1MTU3MwMAAAADMTYwAgAAAAIyOAQAAAABMAcAAAAKMTIvMjAvMjAxOQgAAAAKMTIvMzEvMjAxOAkAAAABMMKGgfJPhdcIRml3CVCF1wgrQ0lRLklRMjE3NTAzLklRX1ZBTFVFX1RSQURFRC4wNC8wOS8yMDE5LlVTRAEAAACfUQMAAgAAAAg0LjY3NzYyNQDTONn7T4XXCBAHOghQhdcILENJUS5JUTg2OTAyNDkuSVFfVkFMVUVfVFJBREVELjI3LzA0LzIw</t>
  </si>
  <si>
    <t>MTguVVNEAQAAAEmahAACAAAACTM5LjYwMDQ1MgDf1L/6T4XXCHa/oQdQhdcILENJUS5JUTc2ODUyNDkuSVFfVkFMVUVfVFJBREVELjIyLzAxLzIwMTkuVVNEAQAAAIFEdQACAAAABzguNzI1MDgA0zHv+0+F1whmOz0IUIXXCCxDSVEuSVE3ODI3OTI0LklRX1ZBTFVFX1RSQURFRC4xNy8wNy8yMDE3LlVTRAEAAADUcXcAAgAAAAgwLjE1MTEwNQB/AAX3T4XXCCryuwZQhdcILENJUS5JUTg2OTAyNDkuSVFfVkFMVUVfVFJBREVELjIwLzExLzIwMTkuVVNEAQAAAEmahAACAAAACzQyMzAuMzM5OTM2AAFr3/pPhdcIldieB1CF1wgrQ0lRLklRMjE3NTAzLklRX1ZBTFVFX1RSQURFRC4xMC8wNi8yMDE3LlVTRAEAAACfUQMAAwAAAAAAAXcT9k+F1wgEyVYGUIXXCC1DSVEuSVEyMjYxNTg4My5JUV9WQUxVRV9UUkFERUQuMTYvMDcvMjAxOC5VU0QBAAAASxdZAQIAAAAIMy45MTYwOTQA6R/f/E+F1wj+2E8IUIXXCCxDSVEuSVE3Njg1MjQ5LklRX1ZBTFVFX1RSQURFRC4yOS8xMS8yMDE4LlVTRAEAAACBRHUAAgAAAAcwLjEzMTM0ANMx7/tPhdcIqhGACFCF1wgoQ0lRLklRODgyMTg3LklRX0ZMT0FUX1BFUkNFTlQuMDIvMDQvMjAxOAEAAAALdg0AAgAAAAk2NC43NjQ4MTEA2Z2t+E+F1wjq5kMHUIXXCCtDSVEuSVE4NzkwOTEuSVFfVkFMVUVfVFJBREVELjEzLzA5LzIwMTYuVVNEAQAAAPNpDQACAAAACDAuMDAxMDk1</t>
  </si>
  <si>
    <t>ANqLlfVPhdcIXBQzBlCF1wgrQ0lRLklRODgyMTg3LklRX1ZBTFVFX1RSQURFRC4yMC8wNS8yMDE5LlVTRAEAAAALdg0AAgAAAAgwLjA5NTY4NACAZen7T4XXCAgc5gdQhdcILkNJUS5JUTExNzAyNzE4MS5JUV9WQUxVRV9UUkFERUQuMDcvMDYvMjAxOC5VU0QBAAAAbbH5BgIAAAAJMjYuNjAxMTg1ADCH2ftPhdcIQIwpCFCF1wgsQ0lRLklRNzgyNzkyNC5JUV9WQUxVRV9UUkFERUQuMzEvMTIvMjAxNi5VU0QBAAAA1HF3AAMAAAAAAIQBDvdPhdcIqKuuBlCF1wgrQ0lRLklRMjE2NDYzLklRX1ZBTFVFX1RSQURFRC4yOC8wNy8yMDE3LlVTRAEAAACPTQMAAgAAAAgwLjE0Mjc0NACrFpX1T4XXCHEGJwZQhdcILUNJUS5JUTI0OTQ3MzkxLklRX1ZBTFVFX1RSQURFRC4wNi8wOC8yMDE2LlVTRAEAAAC/qnwBAwAAAAAA2k4F90+F1wj6/awGUIXXCCtDSVEuSVEyMTc1MDMuSVFfVkFMVUVfVFJBREVELjAxLzAyLzIwMTcuVVNEAQAAAJ9RAwACAAAACTE2LjIyMTc1MQABdxP2T4XXCPKqkwZQhdcIK0NJUS5JUTg3OTA5MS5JUV9WQUxVRV9UUkFERUQuMjMvMDMvMjAxOS5VU0QBAAAA82kNAAMAAAAAALqGv/pPhdcI3CoNCFCF1wgrQ0lRLklRMjE3NTAzLklRX1ZBTFVFX1RSQURFRC4wNS8xMS8yMDE2LlVTRAEAAACfUQMAAwAAAAAA2+mP9k+F1wiirpoGUIXXCCNDSVEuSVEzMDg5Nzc3NS4uMDEvMTIvMjAxOS4uLi5V</t>
  </si>
  <si>
    <t>U0QuSAUAAAABAAAACAAAABYoSW52YWxpZCBGb3JtdWxhIE5hbWUpcxo2CVCF1whzGjYJUIXXCCpDSVEuSVEyMjYxNTg4My5JUV9GTE9BVF9QRVJDRU5ULjIyLzEwLzIwMTgBAAAASxdZAQIAAAAJNjIuNTkxODA3AAi53/pPhdcIP/2DB1CF1wgoQ0lRLklRODgyMTg3LklRX0ZMT0FUX1BFUkNFTlQuMTYvMDEvMjAxOAEAAAALdg0AAgAAAAk2NC42ODA0MzQA2Z2t+E+F1wj8mx0HUIXXCCtDSVEuSVE4NzkwOTEuSVFfVkFMVUVfVFJBREVELjE0LzA1LzIwMTkuVVNEAQAAAPNpDQACAAAACDAuMDA3OTg5ALqGv/pPhdcIiamrB1CF1wgtQ0lRLklRMjI2MTU4ODMuSVFfVkFMVUVfVFJBREVELjA5LzA2LzIwMTkuVVNEAQAAAEsXWQEDAAAAAABYld/8T4XXCIbqiAhQhdcILENJUS5JUTc4Mjc5MjQuSVFfVkFMVUVfVFJBREVELjE4LzA1LzIwMTYuVVNEAQAAANRxdwACAAAACDAuMDQzNTIzADSyDfdPhdcIDyXTBlCF1wgsQ0lRLklRODY5MDI0OS5JUV9WQUxVRV9UUkFERUQuMDEvMDgvMjAxOS5VU0QBAAAASZqEAAIAAAAKNTUyLjQ2OTk1NADPQ9/6T4XXCEPGlAdQhdcILUNJUS5JUTI0OTQ3MzkxLklRX1ZBTFVFX1RSQURFRC4yNC8wMi8yMDE4LlVTRAEAAAC/qnwBAwAAAAAAr+nm/E+F1wgWRUsIUIXXCCxDSVEuSVE3Njg1MjQ5LklRX1ZBTFVFX1RSQURFRC4yOS8wMy8yMDE5LlVTRAEAAACBRHUAAgAAAAgwLjYy</t>
  </si>
  <si>
    <t>NDA3OADgWO/7T4XXCDz9YwhQhdcIK0NJUS5JUTg4MjE4Ny5JUV9WQUxVRV9UUkFERUQuMjQvMDEvMjAxOS5VU0QBAAAAC3YNAAIAAAAHMC4zMjI3NwByPun7T4XXCOA8zQdQhdcIKkNJUS5JUTI0OTQ3MzkxLklRX0ZMT0FUX1BFUkNFTlQuMTMvMDcvMjAxOAEAAAC/qnwBAgAAAAk2NC45MDczMDkAA63Q+U+F1whZmlUHUIXXCChDSVEuSVE4ODIxODcuSVFfRkxPQVRfUEVSQ0VOVC4zMC8wMy8yMDE5AQAAAAt2DQACAAAACTYzLjM2MTQyOABnNHn4T4XXCJWhLQdQhdcIK0NJUS5JUTIxNzUwMy5JUV9WQUxVRV9UUkFERUQuMjQvMDEvMjAxOS5VU0QBAAAAn1EDAAIAAAAINi43NTg1MTEAxerY+0+F1wjolggIUIXXCDBDSVEuSVEzNTM1Mi5JUV9UT1RBTF9ERUJUX0VRVUlUWS5GWTIwMTguLi4uVVNELkgBAAAAGIoAAAIAAAAGNy40MTc2AQgAAAAFAAAAATEBAAAACjE5NDg3NDkwNzUDAAAAAzE2MAIAAAAENDAzNAQAAAABMAcAAAAKMTIvMjAvMjAxOQgAAAAJMS8zMS8yMDE4CQAAAAEwP2GB8k+F1wgaEnIJUIXXCCpDSVEuSVEyNDk0NzM5MS5JUV9GTE9BVF9QRVJDRU5ULjA0LzA1LzIwMTgBAAAAv6p8AQIAAAAJNjQuOTA3MzA5AAOt0PlPhdcIPeZyB1CF1wgoQ0lRLklRODc5MDkxLklRX0ZMT0FUX1BFUkNFTlQuMTQvMDEvMjAxOQEAAADzaQ0AAgAAAAk4NS43NjU4MjYAXNhs+E+F1wij4OAGUIXXCCxDSVEu</t>
  </si>
  <si>
    <t>SVE3Njg1MjQ5LklRX1ZBTFVFX1RSQURFRC4wMS8wMy8yMDE5LlVTRAEAAACBRHUAAgAAAAgwLjM3OTIxNQDgWO/7T4XXCFEkZAhQhdcIK0NJUS5JUTg4MjE4Ny5JUV9WQUxVRV9UUkFERUQuMDQvMDYvMjAxOS5VU0QBAAAAC3YNAAIAAAAIMC4wNzE1MTMAgGXp+0+F1whkS/QHUIXXCC1DSVEuSVEyNDk0NzM5MS5JUV9WQUxVRV9UUkFERUQuMTcvMDkvMjAxNi5VU0QBAAAAv6p8AQMAAAAAAKB1BfdPhdcISG6mBlCF1wgsQ0lRLklRODY5MDI0OS5JUV9WQUxVRV9UUkFERUQuMDMvMTEvMjAxOS5VU0QBAAAASZqEAAMAAAAAAAFr3/pPhdcINl6FB1CF1wgsQ0lRLklRODY5MDI0OS5JUV9WQUxVRV9UUkFERUQuMjMvMDYvMjAxOC5VU0QBAAAASZqEAAMAAAAAAN/Uv/pPhdcINU6WB1CF1wgoQ0lRLklRODgyMTg3LklRX0ZMT0FUX1BFUkNFTlQuMTQvMTAvMjAxOQEAAAALdg0AAgAAAAk2My40ODczMzMAeVx5+E+F1wgyOUIHUIXXCCtDSVEuSVE4ODIxODcuSVFfVkFMVUVfVFJBREVELjEwLzAzLzIwMTguVVNEAQAAAAt2DQADAAAAAAAuyej7T4XXCM+0AwhQhdcIK0NJUS5JUTIxNjQ2My5JUV9WQUxVRV9UUkFERUQuMDkvMTAvMjAxOS5VU0QBAAAAj00DAAIAAAAIMC41NDE4MzUAHzPn+k+F1wipstYHUIXXCC1DSVEuSVEyMjYxNTg4My5JUV9WQUxVRV9UUkFERUQuMDEvMDIvMjAxOC5VU0QBAAAASxdZAQIAAAAI</t>
  </si>
  <si>
    <t>MS4wOTUzNjQA8fje/E+F1wjUxJoIUIXXCC1DSVEuSVEyNDk0NzM5MS5JUV9WQUxVRV9UUkFERUQuMTMvMDQvMjAxOS5VU0QBAAAAv6p8AQMAAAAAAH0g7vtPhdcIDVNXCFCF1wgoQ0lRLklRMjE2NDYzLklRX0ZMT0FUX1BFUkNFTlQuMTUvMTIvMjAxOAEAAACPTQMAAgAAAAk4NS4xODgxODUAjal5+E+F1wi3u/sGUIXXCClDSVEuSVE4NjkwMjQ5LklRX0ZMT0FUX1BFUkNFTlQuMTIvMDUvMjAxOAEAAABJmoQAAgAAAAgyNC45MzY4NwDs1Gb3T4XXCFHa/wZQhdcIKUNJUS5JUTc2ODUyNDkuSVFfRkxPQVRfUEVSQ0VOVC4wOS8wNC8yMDE4AQAAAIFEdQACAAAACTgzLjM2MzY2MgDyb9H5T4XXCPOcZwdQhdcIKkNJUS5JUTIyNjE1ODgzLklRX0ZMT0FUX1BFUkNFTlQuMDcvMTIvMjAxNwEAAABLF1kBAgAAAAk2Mi4yMTQ5NTIAAWvf+k+F1wi9ULEHUIXXCCtDSVEuSVE4NzkwOTEuSVFfVkFMVUVfVFJBREVELjIxLzEwLzIwMTYuVVNEAQAAAPNpDQACAAAACDAuNTM1ODM0ANqLlfVPhdcI9usyBlCF1wgrQ0lRLklRODc5MDkxLklRX1ZBTFVFX1RSQURFRC4yNy8wOS8yMDE5LlVTRAEAAADzaQ0AAgAAAAgwLjAwNDgwOQDarb/6T4XXCGX2hwdQhdcIK0NJUS5JUTg4MjE4Ny5JUV9WQUxVRV9UUkFERUQuMjYvMDcvMjAxNi5VU0QBAAAAC3YNAAIAAAAIMi44ODYxMDkA0N4Q9k+F1winFUUGUIXXCDtDSVEuSVEyMjYx</t>
  </si>
  <si>
    <t>NTg4My5JUV9PTF9DT01NX05FWFRfRklWRS4uMDEvMTIvMjAxOS5MRlIuRi5VU0QuSAEAAABLF1kBAwAAAAAAAWvf+k+F1wjoucAHUIXXCCtDSVEuSVEyMTc1MDMuSVFfVkFMVUVfVFJBREVELjMwLzA5LzIwMTcuVVNEAQAAAJ9RAwADAAAAAACNnxP2T4XXCNYOkwZQhdcILENJUS5JUTc2ODUyNDkuSVFfVkFMVUVfVFJBREVELjE4LzAyLzIwMTcuVVNEAQAAAIFEdQADAAAAAABXY472T4XXCI4shQZQhdcIK0NJUS5JUTg4MjE4Ny5JUV9WQUxVRV9UUkFERUQuMDIvMDcvMjAxOS5VU0QBAAAAC3YNAAIAAAAIMC4zNDk0OTMAC/zl+k+F1whwl9kHUIXXCCpDSVEuSVEyMjYxNTg4My5JUV9GTE9BVF9QRVJDRU5ULjIxLzA3LzIwMTkBAAAASxdZAQIAAAAJNjEuODI4NDc2AFrc8vlPhdcImxy3B1CF1wgrQ0lRLklRMjE3NTAzLklRX1ZBTFVFX1RSQURFRC4xOS8wMi8yMDE5LlVTRAEAAACfUQMAAgAAAAg2LjUwNjAwOQC+Edn7T4XXCGQd0gdQhdcIKENJUS5JUTg3OTA5MS5JUV9GTE9BVF9QRVJDRU5ULjEzLzAyLzIwMTgBAAAA82kNAAIAAAAJODMuMDcxNTk3AFeKbPhPhdcI2ajoBlCF1wg0Q0lRLklRNzgyNzkyNC5JUV9QUkVGX0VRVUlUWS4uMDEvMTIvMjAxOS5MRlIuRi5VU0QuSAEAAADUcXcAAwAAAAAAAtLe/E+F1wjJVaoIUIXXCCtDSVEuSVE4NzkwOTEuSVFfVkFMVUVfVFJBREVELjIyLzEyLzIwMTcuVVNE</t>
  </si>
  <si>
    <t>AQAAAPNpDQACAAAACDAuMDAwMzgxACRa5/pPhdcIm7MgCFCF1wgsQ0lRLklRNzY4NTI0OS5JUV9WQUxVRV9UUkFERUQuMzAvMDcvMjAxOS5VU0QBAAAAgUR1AAIAAAAIMC4wNjM4MTYAHIDv+0+F1wgv1mMIUIXXCCtDSVEuSVEyMTc1MDMuSVFfVkFMVUVfVFJBREVELjA0LzAzLzIwMTcuVVNEAQAAAJ9RAwADAAAAAAABdxP2T4XXCLmVggZQhdcILUNJUS5JUTI0OTQ3MzkxLklRX1ZBTFVFX1RSQURFRC4xNS8xMS8yMDE4LlVTRAEAAAC/qnwBAgAAAAgwLjQ4NTY1NgBMNuf8T4XXCMiBSghQhdcILUNJUS5JUTIyNjE1ODgzLklRX1ZBTFVFX1RSQURFRC4wNS8wNi8yMDE2LlVTRAEAAABLF1kBAwAAAAAAVRFm90+F1wjZr6wGUIXXCChDSVEuSVEyMTY0NjMuSVFfRkxPQVRfUEVSQ0VOVC4wOC8xMC8yMDE5AQAAAI9NAwACAAAACTc2LjIwMzQxMQBGY2z4T4XXCJUD9QZQhdcIK0NJUS5JUTg4MjE4Ny5JUV9WQUxVRV9UUkFERUQuMjMvMDMvMjAxOS5VU0QBAAAAC3YNAAMAAAAAAHI+6ftPhdcICEPmB1CF1wgoQ0lRLklRMjE2NDYzLklRX0ZMT0FUX1BFUkNFTlQuMjEvMDEvMjAxOQEAAACPTQMAAgAAAAk3Ny42MTM2MTgAjal5+E+F1whUyPUGUIXXCC5DSVEuSVExMTcwMjcxODEuSVFfVkFMVUVfVFJBREVELjE0LzEwLzIwMTguVVNEAQAAAG2x+QYDAAAAAAAsLej7T4XXCIGMFwhQhdcILENJUS5JUTc2ODUyNDku</t>
  </si>
  <si>
    <t>SVFfVkFMVUVfVFJBREVELjAzLzExLzIwMTguVVNEAQAAAIFEdQADAAAAAADwCu/7T4XXCDZXVQhQhdcILUNJUS5JUTI0OTQ3MzkxLklRX1ZBTFVFX1RSQURFRC4wMy8wNC8yMDE2LlVTRAEAAAC/qnwBAwAAAAAA2k4F90+F1wjzG6gGUIXXCClDSVEuSVE4NjkwMjQ5LklRX0ZMT0FUX1BFUkNFTlQuMDcvMDcvMjAxOQEAAABJmoQAAgAAAAk3Mi4yNzg2MzEAxyJn90+F1wiFe88GUIXXCCxDSVEuSVE3Njg1MjQ5LklRX1ZBTFVFX1RSQURFRC4xMS8wMi8yMDE4LlVTRAEAAACBRHUAAwAAAAAA07zu+0+F1whUbp4IUIXXCChDSVEuSVE4NzkwOTEuSVFfRkxPQVRfUEVSQ0VOVC4wMy8xMi8yMDE4AQAAAPNpDQACAAAACTg1Ljc2NTg0MQBc2Gz4T4XXCBWy7QZQhdcILkNJUS5JUTExNzAyNzE4MS5JUV9WQUxVRV9UUkFERUQuMTcvMTEvMjAxOS5VU0QBAAAAbbH5BgMAAAAAADKi6PtPhdcIWkInCFCF1wgoQ0lRLklRMjE2NDYzLklRX0ZMT0FUX1BFUkNFTlQuMjMvMDQvMjAxOAEAAACPTQMAAgAAAAk4NC4yMzM2MjgAtYN5+E+F1wgQf/wGUIXXCCtDSVEuSVE4ODIxODcuSVFfVkFMVUVfVFJBREVELjA5LzAxLzIwMTguVVNEAQAAAAt2DQACAAAACDUuOTc1NTUyADKi6PtPhdcIOnXOB1CF1wguQ0lRLklRMTE3MDI3MTgxLklRX1ZBTFVFX1RSQURFRC4xNy8wOC8yMDE3LlVTRAEAAABtsfkGAgAAAAkzNC40ODUxNDgA</t>
  </si>
  <si>
    <t>apIQ9k+F1wgSCUsGUIXXCCtDSVEuSVExMTcwMjcxODEuSVFfRkxPQVRfUEVSQ0VOVC4wNS8wOC8yMDE4AQAAAG2x+QYCAAAACTU0LjE2MDMyNQBZJ634T4XXCJ+SGAdQhdcIKUNJUS5JUTc4Mjc5MjQuSVFfRkxPQVRfUEVSQ0VOVC4yMi8wMy8yMDE4AQAAANRxdwACAAAACTgwLjE3ODUzNQD+KPP5T4XXCFC6owdQhdcIKkNJUS5JUTIyNjE1ODgzLklRX0ZMT0FUX1BFUkNFTlQuMjYvMTAvMjAxOAEAAABLF1kBAgAAAAk2Mi41OTE4MDcACLnf+k+F1wj/BrgHUIXXCCpDSVEuSVEyNDk0NzM5MS5JUV9GTE9BVF9QRVJDRU5ULjA2LzA2LzIwMTkBAAAAv6p8AQIAAAAJNjQuOTA3MzA5ACr80PlPhdcIxIJhB1CF1wgoQ0lRLklRODc5MDkxLklRX0ZMT0FUX1BFUkNFTlQuMTYvMDIvMjAxOAEAAADzaQ0AAgAAAAk4My4wNzE1OTcAV4ps+E+F1whAUAkHUIXXCCxDSVEuSVE3Njg1MjQ5LklRX1ZBTFVFX1RSQURFRC4xNC8wNS8yMDE5LlVTRAEAAACBRHUAAgAAAAgwLjE4ODcxNwDgWO/7T4XXCAjiVAhQhdcILUNJUS5JUTIyNjE1ODgzLklRX1ZBTFVFX1RSQURFRC4xMC8wNC8yMDE3LlVTRAEAAABLF1kBAgAAAAgwLjEzNDYzNAAdZA33T4XXCMAAvwZQhdcIKENJUS5JUTg3OTA5MS5JUV9GTE9BVF9QRVJDRU5ULjA4LzAzLzIwMTgBAAAA82kNAAIAAAAJODMuMDcxNTk3AFeKbPhPhdcIDvLhBlCF1wgrQ0lRLklRMjE2</t>
  </si>
  <si>
    <t>NDYzLklRX1ZBTFVFX1RSQURFRC4xNS8wNi8yMDE3LlVTRAEAAACPTQMAAgAAAAgwLjIzMTc2MwCrFpX1T4XXCBgHMAZQhdcIK0NJUS5JUTg3OTA5MS5JUV9WQUxVRV9UUkFERUQuMTcvMDQvMjAxNy5VU0QBAAAA82kNAAMAAAAAAAMbHPVPhdcIRFEyBlCF1wgsQ0lRLklRNzgyNzkyNC5JUV9WQUxVRV9UUkFERUQuMDgvMTEvMjAxNi5VU0QBAAAA1HF3AAIAAAAIMC4yNjg2OTgAtNkN90+F1wiYoqkGUIXXCCtDSVEuSVEyMTY0NjMuSVFfVkFMVUVfVFJBREVELjE4LzA4LzIwMTcuVVNEAQAAAI9NAwACAAAACDAuMDcxNTMxAKsWlfVPhdcIBVc5BlCF1wgrQ0lRLklRODgyMTg3LklRX1ZBTFVFX1RSQURFRC4xNS8wMS8yMDE4LlVTRAEAAAALdg0AAgAAAAgxLjk5Mzc1NAAyouj7T4XXCHHL5wdQhdcILENJUS5JUTc4Mjc5MjQuSVFfVkFMVUVfVFJBREVELjIxLzAyLzIwMTYuVVNEAQAAANRxdwADAAAAAAA0sg33T4XXCKbQywZQhdcIK0NJUS5JUTg4MjE4Ny5JUV9WQUxVRV9UUkFERUQuMDkvMDgvMjAxOS5VU0QBAAAAC3YNAAIAAAAIMC4yMjEzMzIARiPm+k+F1whYcNkHUIXXCClDSVEuSVE3Njg1MjQ5LklRX0ZMT0FUX1BFUkNFTlQuMTYvMDkvMjAxOAEAAACBRHUAAgAAAAk2Ny42NjcwMTcAJpfR+U+F1wjQj3YHUIXXCCtDSVEuSVE4ODIxODcuSVFfVkFMVUVfVFJBREVELjIzLzAxLzIwMTYuVVNEAQAAAAt2</t>
  </si>
  <si>
    <t>DQADAAAAAAC/txD2T4XXCKmUUwZQhdcIKkNJUS5JUTIyNjE1ODgzLklRX0ZMT0FUX1BFUkNFTlQuMjMvMDQvMjAxOAEAAABLF1kBAgAAAAk2Mi4zNjI5ODcACZLf+k+F1wjXc4QHUIXXCCtDSVEuSVEyMTc1MDMuSVFfVkFMVUVfVFJBREVELjI0LzEwLzIwMTguVVNEAQAAAJ9RAwACAAAACTEzLjk4MjU2OADF6tj7T4XXCD6D7AdQhdcILUNJUS5JUTI0OTQ3MzkxLklRX1ZBTFVFX1RSQURFRC4xNS8wMi8yMDE2LlVTRAEAAAC/qnwBAgAAAAgxLjE3MDYyNADaTgX3T4XXCBfb0AZQhdcIKkNJUS5JUTIyNjE1ODgzLklRX0ZMT0FUX1BFUkNFTlQuMTYvMTIvMjAxNwEAAABLF1kBAgAAAAk2Mi4yMTQ5NTIAAWvf+k+F1wjNPKcHUIXXCCxDSVEuSVE3Njg1MjQ5LklRX1ZBTFVFX1RSQURFRC4yMi8wNC8yMDE2LlVTRAEAAACBRHUAAgAAAAgwLjA0NDY0NAAPx432T4XXCJqLhgZQhdcIK0NJUS5JUTIxNzUwMy5JUV9WQUxVRV9UUkFERUQuMTEvMDIvMjAxOC5VU0QBAAAAn1EDAAMAAAAAAIZ12PtPhdcIiE/gB1CF1wgqQ0lRLklRMjI2MTU4ODMuSVFfRkxPQVRfUEVSQ0VOVC4xNi8wOS8yMDE4AQAAAEsXWQECAAAACTYyLjM2Mjk4NwAIud/6T4XXCGUrpgdQhdcIKUNJUS5JUTc4Mjc5MjQuSVFfRkxPQVRfUEVSQ0VOVC4wOC8wMS8yMDE5AQAAANRxdwACAAAACTc5LjY1MDkzOAD+T/P5T4XXCLk8XQdQhdcILENJUS5J</t>
  </si>
  <si>
    <t>UTc2ODUyNDkuSVFfVkFMVUVfVFJBREVELjMwLzEwLzIwMTcuVVNEAQAAAIFEdQACAAAACDAuNjUxNzc3AI7/jvZPhdcIzEGEBlCF1wgqQ0lRLklRMjQ5NDczOTEuSVFfRkxPQVRfUEVSQ0VOVC4wMi8wMi8yMDE4AQAAAL+qfAECAAAACTY0Ljc4MjY4MgAusfT5T4XXCLxaagdQhdcILENJUS5JUTc2ODUyNDkuSVFfVkFMVUVfVFJBREVELjE2LzExLzIwMTYuVVNEAQAAAIFEdQADAAAAAABlPI72T4XXCCmvowZQhdcIK0NJUS5JUTExNzAyNzE4MS5JUV9GTE9BVF9QRVJDRU5ULjI3LzExLzIwMTkBAAAAbbH5BgIAAAAJNTguNjU0ODg4AFB2rfhPhdcIjmU3B1CF1wgrQ0lRLklRMjE3NTAzLklRX1ZBTFVFX1RSQURFRC4yNy8wNC8yMDE5LlVTRAEAAACfUQMAAwAAAAAAvhHZ+0+F1whFfDoIUIXXCCtDSVEuSVEyMTY0NjMuSVFfVkFMVUVfVFJBREVELjIxLzEwLzIwMTguVVNEAQAAAI9NAwADAAAAAADgveb6T4XXCLozAAhQhdcIKENJUS5JUTg4MjE4Ny5JUV9GTE9BVF9QRVJDRU5ULjAzLzA2LzIwMTkBAAAAC3YNAAIAAAAJNjMuNDg3MzMzAHlcefhPhdcIAxUcB1CF1wgtQ0lRLklRMjQ5NDczOTEuSVFfVkFMVUVfVFJBREVELjA5LzExLzIwMTcuVVNEAQAAAL+qfAECAAAACDAuNTkyMzMzAOpxB/dPhdcIuQ6lBlCF1wgrQ0lRLklRODgyMTg3LklRX1ZBTFVFX1RSQURFRC4xOS8wNC8yMDE5LlVTRAEAAAALdg0A</t>
  </si>
  <si>
    <t>AwAAAAAAgGXp+0+F1wgTJTUIUIXXCClDSVEuSVE4NjkwMjQ5LklRX0ZMT0FUX1BFUkNFTlQuMDEvMDgvMjAxOAEAAABJmoQAAgAAAAk0NC43MzAxMjgA7NRm90+F1wgRdvcGUIXXCC5DSVEuSVExMTcwMjcxODEuSVFfVkFMVUVfVFJBREVELjE5LzA5LzIwMTcuVVNEAQAAAG2x+QYCAAAACTIyLjI0MjQ3OQBqkhD2T4XXCDdORgZQhdcIKENJUS5JUTIxNzUwMy5JUV9GTE9BVF9QRVJDRU5ULjMwLzEyLzIwMTcBAAAAn1EDAAIAAAAJOTkuMjY4NzQ2ACFnzPlPhdcI6Ak0B1CF1wgrQ0lRLklRMjE3NTAzLklRX1ZBTFVFX1RSQURFRC4yMy8wMi8yMDE4LlVTRAEAAACfUQMAAgAAAAkxMi44Mjg2NTQAhnXY+0+F1wj4qhsIUIXXCCtDSVEuSVEyMTY0NjMuSVFfVkFMVUVfVFJBREVELjAyLzA3LzIwMTYuVVNEAQAAAI9NAwADAAAAAAA/o5T1T4XXCIb4GgZQhdcIK0NJUS5JUTIxNjQ2My5JUV9WQUxVRV9UUkFERUQuMDcvMDgvMjAxNy5VU0QBAAAAj00DAAIAAAAIMC4wMTMxNDYAqxaV9U+F1wincjQGUIXXCCxDSVEuSVE3Njg1MjQ5LklRX1ZBTFVFX1RSQURFRC4xNC8wMS8yMDE5LlVTRAEAAACBRHUAAgAAAAgwLjE3MjgxNwDTMe/7T4XXCBkibwhQhdcIKUNJUS5JUTc4Mjc5MjQuSVFfRkxPQVRfUEVSQ0VOVC4xNi8xMC8yMDE5AQAAANRxdwACAAAACTc5LjcyNjA5NgCEiPT5T4XXCGe3fwdQhdcILUNJUS5JUTI0</t>
  </si>
  <si>
    <t>OTQ3MzkxLklRX1ZBTFVFX1RSQURFRC4yNC8xMS8yMDE5LlVTRAEAAAC/qnwBAwAAAAAA1pXu+0+F1wiSI0kIUIXXCC5DSVEuSVExMTcwMjcxODEuSVFfVkFMVUVfVFJBREVELjIwLzA3LzIwMTcuVVNEAQAAAG2x+QYCAAAACDkuMjcwNDA3AK46FPZPhdcI5ldUBlCF1wgtQ0lRLklRMjI2MTU4ODMuSVFfVkFMVUVfVFJBREVELjE1LzEwLzIwMTYuVVNEAQAAAEsXWQEDAAAAAAD/PA33T4XXCJMFxgZQhdcIK0NJUS5JUTg3OTA5MS5JUV9WQUxVRV9UUkFERUQuMTAvMDQvMjAxNi5VU0QBAAAA82kNAAMAAAAAANJklfVPhdcIf2kdBlCF1wgnQ0lRLklRMjY2MDk5LklRX1RFVi4wMS8xMi8yMDE5Li4uLlVTRC5IAQAAAHMPBAACAAAACzE3NTIuNDQwMjAyAQYAAAAFAAAAATEBAAAACjE5OTIwMjkyOTEDAAAAAzE2MAIAAAAGMTAwMDYwBAAAAAEwBwAAAAkxMi8xLzIwMTnhxIDyT4XXCJ1KcwlQhdcIKUNJUS5JUTc4Mjc5MjQuSVFfRkxPQVRfUEVSQ0VOVC4yMS8wMi8yMDE4AQAAANRxdwACAAAACTgwLjE3ODUzNQD+KPP5T4XXCH3AmAdQhdcIK0NJUS5JUTg3OTA5MS5JUV9WQUxVRV9UUkFERUQuMDYvMTEvMjAxNy5VU0QBAAAA82kNAAIAAAAGMC4wMDAxAAJCHPVPhdcICSgXBlCF1wgrQ0lRLklRMjE3NTAzLklRX1ZBTFVFX1RSQURFRC4wOC8xMC8yMDE5LlVTRAEAAACfUQMAAgAAAAg0LjMzNjMxNgDTONn7T4XX</t>
  </si>
  <si>
    <t>CLlT3gdQhdcILENJUS5JUTc2ODUyNDkuSVFfVkFMVUVfVFJBREVELjA0LzEyLzIwMTguVVNEAQAAAIFEdQACAAAACDAuMjMzMDU2ANMx7/tPhdcIFn0LCFCF1wgpQ0lRLklRNzgyNzkyNC5JUV9GTE9BVF9QRVJDRU5ULjE1LzA5LzIwMTkBAAAA1HF3AAIAAAAJNzkuNjA2MjA5AISI9PlPhdcISNFqB1CF1wgtQ0lRLklRMjI2MTU4ODMuSVFfVkFMVUVfVFJBREVELjA5LzAxLzIwMTkuVVNEAQAAAEsXWQECAAAACDAuMTYyMzYzABJu3/xPhdcIUMhFCFCF1wgrQ0lRLklRMjE2NDYzLklRX1ZBTFVFX1RSQURFRC4yOS8wOC8yMDE3LlVTRAEAAACPTQMAAgAAAAgwLjA5OTYxMwCrFpX1T4XXCL0FHgZQhdcIKUNJUS5JUTg2OTAyNDkuSVFfRkxPQVRfUEVSQ0VOVC4xNi8wOC8yMDE5AQAAAEmahAACAAAACTcyLjI3ODYzMQDHImf3T4XXCPHB3AZQhdcIKENJUS5JUTIxNjQ2My5JUV9GTE9BVF9QRVJDRU5ULjA4LzAxLzIwMTgBAAAAj00DAAIAAAAJODIuMDk0NjE3ALWDefhPhdcIfQoFB1CF1wgrQ0lRLklRODgyMTg3LklRX1ZBTFVFX1RSQURFRC4yNy8wMS8yMDE5LlVTRAEAAAALdg0AAwAAAAAAcj7p+0+F1wi84hMIUIXXCC5DSVEuSVExMTcwMjcxODEuSVFfVkFMVUVfVFJBREVELjE4LzA1LzIwMTkuVVNEAQAAAG2x+QYDAAAAAAAIe+j7T4XXCM56FghQhdcIKENJUS5JUTg3OTA5MS5JUV9GTE9BVF9QRVJDRU5U</t>
  </si>
  <si>
    <t>LjI4LzAxLzIwMTkBAAAA82kNAAIAAAAJODUuNzY1ODI2AFzYbPhPhdcIWBYIB1CF1wgqQ0lRLklRMjI2MTU4ODMuSVFfRkxPQVRfUEVSQ0VOVC4yMy8wNy8yMDE5AQAAAEsXWQECAAAACTYxLjgyODQ3NgBa3PL5T4XXCEcUgwdQhdcIK0NJUS5JUTg3OTA5MS5JUV9WQUxVRV9UUkFERUQuMDkvMDUvMjAxNi5VU0QBAAAA82kNAAIAAAAIMC4wMjQ0NzcA0mSV9U+F1wg/ryEGUIXXCCtDSVEuSVEyMTc1MDMuSVFfVkFMVUVfVFJBREVELjE0LzA1LzIwMTcuVVNEAQAAAJ9RAwADAAAAAAABdxP2T4XXCJmzaQZQhdcIKENJUS5JUTIxNzUwMy5JUV9GTE9BVF9QRVJDRU5ULjMwLzA5LzIwMTkBAAAAn1EDAAIAAAAJOTguMTM2OTA0AD4DzflPhdcIuP05B1CF1wgrQ0lRLklRMjE3NTAzLklRX1ZBTFVFX1RSQURFRC4xMi8wNi8yMDE5LlVTRAEAAACfUQMAAgAAAAg4LjU4MjU3OAC+Edn7T4XXCKnJ+QdQhdcIK0NJUS5JUTIxNzUwMy5JUV9WQUxVRV9UUkFERUQuMzAvMDgvMjAxOC5VU0QBAAAAn1EDAAIAAAAINi4zOTQyODUA2sPY+0+F1wiTPzsIUIXXCCxDSVEuSVE3ODI3OTI0LklRX1ZBTFVFX1RSQURFRC4xMy8xMi8yMDE3LlVTRAEAAADUcXcAAgAAAAgwLjkyNzA1OACk49/8T4XXCDEAiAhQhdcILUNJUS5JUTIyNjE1ODgzLklRX1ZBTFVFX1RSQURFRC4xOC8wNi8yMDE5LlVTRAEAAABLF1kBAgAAAAgwLjE4NDMw</t>
  </si>
  <si>
    <t>NwAKvd/8T4XXCCE3dwhQhdcILENJUS5JUTc2ODUyNDkuSVFfVkFMVUVfVFJBREVELjAxLzA1LzIwMTguVVNEAQAAAIFEdQACAAAACDAuMzIwNzYzADzk7vtPhdcIa8xVCFCF1wgsQ0lRLklRNzY4NTI0OS5JUV9WQUxVRV9UUkFERUQuMTIvMDgvMjAxOC5VU0QBAAAAgUR1AAMAAAAAAPAK7/tPhdcISX5VCFCF1wgoQ0lRLklRODgyMTg3LklRX0ZMT0FUX1BFUkNFTlQuMTAvMDkvMjAxOQEAAAALdg0AAgAAAAk2My40ODczMzMAeVx5+E+F1whEYEIHUIXXCChDSVEuSVE4ODIxODcuSVFfRkxPQVRfUEVSQ0VOVC4xMy8wMS8yMDE5AQAAAAt2DQACAAAACTYzLjM2MTQyOABnNHn4T4XXCD/8JwdQhdcILENJUS5JUTc4Mjc5MjQuSVFfVkFMVUVfVFJBREVELjAzLzA5LzIwMTguVVNEAQAAANRxdwACAAAACDAuMjIzMTQyAJav5fxPhdcIW1KGCFCF1wgrQ0lRLklRODgyMTg3LklRX1ZBTFVFX1RSQURFRC4zMS8xMi8yMDE4LlVTRAEAAAALdg0AAwAAAAAA9xfp+0+F1wjgPM0HUIXXCClDSVEuSVE3ODI3OTI0LklRX0ZMT0FUX1BFUkNFTlQuMjAvMDgvMjAxOAEAAADUcXcAAgAAAAk3OS42NjExNDIA/ijz+U+F1wj/6LwHUIXXCCtDSVEuSVE4ODIxODcuSVFfVkFMVUVfVFJBREVELjI5LzA5LzIwMTkuVVNEAQAAAAt2DQADAAAAAABGI+b6T4XXCCk1JAhQhdcIKUNJUS5JUTg2OTAyNDkuSVFfRkxPQVRfUEVSQ0VOVC4w</t>
  </si>
  <si>
    <t>OC8xMi8yMDE4AQAAAEmahAACAAAACTY0Ljk3MzExNADH+2b3T4XXCNr0BQdQhdcIK0NJUS5JUTExNzAyNzE4MS5JUV9GTE9BVF9QRVJDRU5ULjI1LzEyLzIwMTgBAAAAbbH5BgIAAAAJNTYuMTM3Njc1ALpPrfhPhdcIvmAwB1CF1wgoQ0lRLklRODgyMTg3LklRX0ZMT0FUX1BFUkNFTlQuMDMvMDUvMjAxOAEAAAALdg0AAgAAAAk2NC43NjQ4MTEA2Z2t+E+F1whUii4HUIXXCC1DSVEuSVEyNDk0NzM5MS5JUV9WQUxVRV9UUkFERUQuMTgvMDQvMjAxOS5VU0QBAAAAv6p8AQIAAAAIMC41MjA3NDQAfSDu+0+F1whLlWYIUIXXCCpDSVEuSVEyNDk0NzM5MS5JUV9GTE9BVF9QRVJDRU5ULjAzLzA5LzIwMTkBAAAAv6p8AQIAAAAJNjQuOTA3MzA5ACIi0flPhdcIWaxNB1CF1wgrQ0lRLklRODc5MDkxLklRX1ZBTFVFX1RSQURFRC4xNi8wOS8yMDE3LlVTRAEAAADzaQ0AAwAAAAAAAkIc9U+F1whulSQGUIXXCClDSVEuSVE4NjkwMjQ5LklRX0ZMT0FUX1BFUkNFTlQuMTkvMTAvMjAxOQEAAABJmoQAAgAAAAk3My42Njk3NjUA0Eln90+F1whF2OQGUIXXCClDSVEuSVE4NjkwMjQ5LklRX0ZMT0FUX1BFUkNFTlQuMDUvMDcvMjAxOQEAAABJmoQAAgAAAAk3Mi4yNzg2MzEAxyJn90+F1wjT27MGUIXXCC1DSVEuSVEyMjYxNTg4My5JUV9WQUxVRV9UUkFERUQuMDIvMTEvMjAxOS5VU0QBAAAASxdZAQMAAAAAAKTj3/xPhdcI</t>
  </si>
  <si>
    <t>wNKmCFCF1wgqQ0lRLklRMjQ5NDczOTEuSVFfRkxPQVRfUEVSQ0VOVC4xNS8wNy8yMDE4AQAAAL+qfAECAAAACTY0LjkwNzMwOQADrdD5T4XXCI5ycgdQhdcIKUNJUS5JUTc2ODUyNDkuSVFfRkxPQVRfUEVSQ0VOVC4xOC8xMS8yMDE5AQAAAIFEdQACAAAACTgzLjUzNjczMwAhZ8z5T4XXCAEvUQdQhdcIKENJUS5JUTg4MjE4Ny5JUV9GTE9BVF9QRVJDRU5ULjEyLzA5LzIwMTkBAAAAC3YNAAIAAAAJNjMuNDg3MzMzAHlcefhPhdcIOHcSB1CF1wguQ0lRLklRMTE3MDI3MTgxLklRX1ZBTFVFX1RSQURFRC4wNS8wNC8yMDE2LlVTRAEAAABtsfkGAgAAAAkyMy42NTMyMDcAeMYT9k+F1whGG58GUIXXCCxDSVEuSVE3ODI3OTI0LklRX1ZBTFVFX1RSQURFRC4wNC8wMS8yMDE4LlVTRAEAAADUcXcAAgAAAAgwLjIyODU2OQCPCuD8T4XXCDUCawhQhdcILUNJUS5JUTIyNjE1ODgzLklRX1ZBTFVFX1RSQURFRC4wNS8wNy8yMDE3LlVTRAEAAABLF1kBAgAAAAgwLjM2NTI1MQAdZA33T4XXCAezvgZQhdcILUNJUS5JUTIyNjE1ODgzLklRX1ZBTFVFX1RSQURFRC4wMy8wOS8yMDE5LlVTRAEAAABLF1kBAgAAAAgwLjE0OTA0NgAKvd/8T4XXCJd4awhQhdcILUNJUS5JUTIyNjE1ODgzLklRX1ZBTFVFX1RSQURFRC4yOC8wNS8yMDE5LlVTRAEAAABLF1kBAgAAAAgwLjE1MTY4MwBYld/8T4XXCInHTghQhdcILkNJUS5JUTEx</t>
  </si>
  <si>
    <t>NzAyNzE4MS5JUV9WQUxVRV9UUkFERUQuMDMvMTAvMjAxOS5VU0QBAAAAbbH5BgMAAAAAADKi6PtPhdcIU7z2B1CF1wgsQ0lRLklRNzgyNzkyNC5JUV9WQUxVRV9UUkFERUQuMDQvMDgvMjAxOC5VU0QBAAAA1HF3AAMAAAAAAJav5fxPhdcIChlqCFCF1wgrQ0lRLklRODgyMTg3LklRX1ZBTFVFX1RSQURFRC4xMi8xMS8yMDE5LlVTRAEAAAALdg0AAgAAAAgxLjI3NjAyMQBGI+b6T4XXCEArzAdQhdcIK0NJUS5JUTg3OTA5MS5JUV9WQUxVRV9UUkFERUQuMjYvMDUvMjAxOC5VU0QBAAAA82kNAAMAAAAAAKY4v/pPhdcISO/VB1CF1wgpQ0lRLklRNzgyNzkyNC5JUV9GTE9BVF9QRVJDRU5ULjIyLzA0LzIwMTkBAAAA1HF3AAIAAAAJNzkuNTc2MDAzAISI9PlPhdcIZkSIB1CF1wgpQ0lRLklRNzgyNzkyNC5JUV9GTE9BVF9QRVJDRU5ULjIxLzAxLzIwMTkBAAAA1HF3AAIAAAAJNzkuNjUwOTM4AP5P8/lPhdcIFki1B1CF1wgrQ0lRLklRMTE3MDI3MTgxLklRX0ZMT0FUX1BFUkNFTlQuMjIvMDYvMjAxOQEAAABtsfkGAgAAAAk1OC41NzgxOTgAUHat+E+F1whO0UQHUIXXCCtDSVEuSVE4NzkwOTEuSVFfVkFMVUVfVFJBREVELjE1LzAxLzIwMTguVVNEAQAAAPNpDQACAAAACDAuMDAwMTI3ACRa5/pPhdcIqIwgCFCF1wgqQ0lRLklRMjQ5NDczOTEuSVFfRkxPQVRfUEVSQ0VOVC4xMi8wNi8yMDE4AQAAAL+qfAECAAAA</t>
  </si>
  <si>
    <t>CTY0LjkwNzMwOQADrdD5T4XXCE93eQdQhdcILUNJUS5JUTI0OTQ3MzkxLklRX1ZBTFVFX1RSQURFRC4yOC8wMS8yMDE4LlVTRAEAAAC/qnwBAwAAAAAAr+nm/E+F1wiytHMIUIXXCClDSVEuSVE3MDUyODcuSVFfVE9UQUxfUkVWLkZZMjAxOC4uLi5VU0QuSAEAAAAHwwoAAgAAAAgxMTg0LjY1NwEIAAAABQAAAAExAQAAAAoxOTc5MTgyMjc5AwAAAAMxNjACAAAAAjI4BAAAAAEwBwAAAAoxMi8yMC8yMDE5CAAAAAk2LzMwLzIwMTgJAAAAATA/YYHyT4XXCBoScglQhdcIK0NJUS5JUTIxNjQ2My5JUV9WQUxVRV9UUkFERUQuMTEvMDEvMjAxNy5VU0QBAAAAj00DAAIAAAAIMC4wODAxMDkAmu+U9U+F1wgRyR4GUIXXCC1DSVEuSVEyNDk0NzM5MS5JUV9WQUxVRV9UUkFERUQuMjcvMTAvMjAxNi5VU0QBAAAAv6p8AQIAAAAIMC40NzM0NzQAoHUF90+F1wi8ankGUIXXCClDSVEuSVE3Njg1MjQ5LklRX0ZMT0FUX1BFUkNFTlQuMzAvMDUvMjAxOQEAAACBRHUAAgAAAAk4My40MzE0NDUAJ0DM+U+F1wiSkG0HUIXXCC1DSVEuSVEyNDk0NzM5MS5JUV9WQUxVRV9UUkFERUQuMTAvMDQvMjAxOC5VU0QBAAAAv6p8AQIAAAAIMC40OTAxNjUAr+nm/E+F1wjpZ3MIUIXXCChDSVEuSVEyMTY0NjMuSVFfRkxPQVRfUEVSQ0VOVC4wOC8wMi8yMDE5AQAAAI9NAwACAAAACTc3LjYxMzYxOACN0Xn4T4XXCAfg6QZQhdcIK0NJUS5J</t>
  </si>
  <si>
    <t>UTg3OTA5MS5JUV9WQUxVRV9UUkFERUQuMjEvMDcvMjAxNy5VU0QBAAAA82kNAAMAAAAAAAMbHPVPhdcIaJUtBlCF1wgsQ0lRLklRNzgyNzkyNC5JUV9WQUxVRV9UUkFERUQuMjMvMDYvMjAxOS5VU0QBAAAA1HF3AAMAAAAAAP+Z5vxPhdcIetGUCFCF1wgpQ0lRLklRNzY4NTI0OS5JUV9GTE9BVF9QRVJDRU5ULjA4LzA1LzIwMTgBAAAAgUR1AAIAAAAJODMuMzYzNjYyAPJv0flPhdcI/klgB1CF1wgoQ0lRLklRMjE3NTAzLklRX0ZMT0FUX1BFUkNFTlQuMDMvMDkvMjAxOAEAAACfUQMAAgAAAAk5OS4yOTMwODQAKLXM+U+F1wilLEgHUIXXCCtDSVEuSVE4ODIxODcuSVFfVkFMVUVfVFJBREVELjI0LzA5LzIwMTYuVVNEAQAAAAt2DQADAAAAAADQ3hD2T4XXCCsjWgZQhdcIKENJUS5JUTg4MjE4Ny5JUV9GTE9BVF9QRVJDRU5ULjE0LzExLzIwMTgBAAAAC3YNAAIAAAAJNjQuNzcxMzgxAGc0efhPhdcIrawVB1CF1wgrQ0lRLklRODc5MDkxLklRX1ZBTFVFX1RSQURFRC4yNi8xMS8yMDE2LlVTRAEAAADzaQ0AAwAAAAAA2ouV9U+F1wgXphwGUIXXCClDSVEuSVE3ODI3OTI0LklRX0ZMT0FUX1BFUkNFTlQuMTMvMTAvMjAxOQEAAADUcXcAAgAAAAk3OS43MjYwOTYAhIj0+U+F1whRUlwHUIXXCC1DSVEuSVEyNDk0NzM5MS5JUV9WQUxVRV9UUkFERUQuMDYvMTEvMjAxOS5VU0QBAAAAv6p8AQIAAAAIMC4xMjA1NDIA</t>
  </si>
  <si>
    <t>1pXu+0+F1wjdg2UIUIXXCChDSVEuSVEyMTgzNS5JUV9UT1RBTF9SRVYuRlkyMDE4Li4uLlVTRC5IAQAAAEtVAAACAAAABjExMDM2MAEIAAAABQAAAAExAQAAAAoxOTczMzgwOTIyAwAAAAMxNjACAAAAAjI4BAAAAAEwBwAAAAoxMi8yMC8yMDE5CAAAAAk2LzMwLzIwMTgJAAAAATDChoHyT4XXCL8ncQlQhdcILENJUS5JUTc2ODUyNDkuSVFfVkFMVUVfVFJBREVELjE5LzAxLzIwMTcuVVNEAQAAAIFEdQADAAAAAABXY472T4XXCIybdQZQhdcIKENJUS5JUTg3OTA5MS5JUV9GTE9BVF9QRVJDRU5ULjI4LzA1LzIwMTkBAAAA82kNAAIAAAAJODUuNjM3NDgyAGr/bPhPhdcIm8kHB1CF1wgqQ0lRLklRMjQ5NDczOTEuSVFfRkxPQVRfUEVSQ0VOVC4wOS8wNy8yMDE4AQAAAL+qfAECAAAACTY0LjkwNzMwOQADrdD5T4XXCAC7YgdQhdcILkNJUS5JUTExNzAyNzE4MS5JUV9WQUxVRV9UUkFERUQuMDYvMDkvMjAxNy5VU0QBAAAAbbH5BgIAAAAJMjYuOTAwNTM0AGqSEPZPhdcI8ghUBlCF1wgtQ0lRLklRMjI2MTU4ODMuSVFfVkFMVUVfVFJBREVELjIzLzA3LzIwMTYuVVNEAQAAAEsXWQEDAAAAAABVEWb3T4XXCMOIrAZQhdcIKENJUS5JUTg3OTA5MS5JUV9GTE9BVF9QRVJDRU5ULjEyLzAzLzIwMTgBAAAA82kNAAIAAAAJODMuMDcxNTk3AFeKbPhPhdcIQFAJB1CF1wgtQ0lRLklRMjI2MTU4ODMuSVFfVkFMVUVfVFJB</t>
  </si>
  <si>
    <t>REVELjMxLzA3LzIwMTcuVVNEAQAAAEsXWQECAAAACDAuMDk4ODUxAC+LDfdPhdcIUZXMBlCF1wgqQ0lRLklRMjI2MTU4ODMuSVFfRkxPQVRfUEVSQ0VOVC4xMi8xMC8yMDE4AQAAAEsXWQECAAAACTYyLjU5MTgwNwAIud/6T4XXCD/9gwdQhdcIK0NJUS5JUTIxNzUwMy5JUV9WQUxVRV9UUkFERUQuMjcvMDMvMjAxNy5VU0QBAAAAn1EDAAIAAAAIOS4yMjA0MDkAAXcT9k+F1wie2mkGUIXXCCtDSVEuSVEyMTY0NjMuSVFfVkFMVUVfVFJBREVELjExLzExLzIwMTcuVVNEAQAAAI9NAwADAAAAAAC8PZX1T4XXCLolNAZQhdcILUNJUS5JUTIyNjE1ODgzLklRX1ZBTFVFX1RSQURFRC4yOC8wNy8yMDE2LlVTRAEAAABLF1kBAgAAAAgwLjI2MjczMwBVEWb3T4XXCDcusgZQhdcILkNJUS5JUTExNzAyNzE4MS5JUV9WQUxVRV9UUkFERUQuMjkvMDUvMjAxOC5VU0QBAAAAbbH5BgIAAAAIMjQuNDc4NzUAMIfZ+0+F1wifHDkIUIXXCCtDSVEuSVEyMTc1MDMuSVFfVkFMVUVfVFJBREVELjAxLzExLzIwMTcuVVNEAQAAAJ9RAwACAAAACTEyLjk4MDE5OQCNnxP2T4XXCN9TVgZQhdcILkNJUS5JUTExNzAyNzE4MS5JUV9WQUxVRV9UUkFERUQuMTUvMDMvMjAxNi5VU0QBAAAAbbH5BgIAAAAJMTguNTk0MjUxAHjGE/ZPhdcIt8tCBlCF1wguQ0lRLklRMTE3MDI3MTgxLklRX1ZBTFVFX1RSQURFRC4xOS8wMS8yMDE3LlVTRAEA</t>
  </si>
  <si>
    <t>AABtsfkGAgAAAAkxMS4zNjM2MDEANBMU9k+F1wgx9FQGUIXXCCtDSVEuSVE4NzkwOTEuSVFfVkFMVUVfVFJBREVELjI5LzEyLzIwMTYuVVNEAQAAAPNpDQACAAAACDAuMDA1Mzk3AOWylfVPhdcISBIYBlCF1wgrQ0lRLklRMjE3NTAzLklRX1ZBTFVFX1RSQURFRC4zMS8xMi8yMDE2LlVTRAEAAACfUQMAAwAAAAAAAXcT9k+F1whDo3oGUIXXCChDSVEuSVE4NzkwOTEuSVFfRkxPQVRfUEVSQ0VOVC4yMi8xMS8yMDE5AQAAAPNpDQACAAAACTg1LjI0MjI2MgBvJm34T4XXCNLN3wZQhdcIKENJUS5JUTg4MjE4Ny5JUV9GTE9BVF9QRVJDRU5ULjAxLzA2LzIwMTkBAAAAC3YNAAIAAAAJNjMuNDg3MzMzAHlcefhPhdcIdJD9BlCF1wgoQ0lRLklRODc5MDkxLklRX0ZMT0FUX1BFUkNFTlQuMDMvMDkvMjAxOAEAAADzaQ0AAgAAAAg4Ni42Mzk2NgBAsWz4T4XXCJAM6AZQhdcILkNJUS5JUTExNzAyNzE4MS5JUV9WQUxVRV9UUkFERUQuMDgvMTAvMjAxNy5VU0QBAAAAbbH5BgMAAAAAAL+3EPZPhdcI5M9ABlCF1wgkQ0lRLklRMjE3Mjk5MTcxLi4wMS8xMi8yMDE5Li4uLlVTRC5IBQAAAAEAAAAIAAAAFihJbnZhbGlkIEZvcm11bGEgTmFtZSlzGjYJUIXXCHMaNglQhdcIK0NJUS5JUTIxNzUwMy5JUV9WQUxVRV9UUkFERUQuMDUvMDQvMjAxOS5VU0QBAAAAn1EDAAIAAAAINS40NTMyMDQAvhHZ+0+F1wjA8PkHUIXXCCxD</t>
  </si>
  <si>
    <t>SVEuSVE3Njg1MjQ5LklRX1ZBTFVFX1RSQURFRC4wNS8xMC8yMDE5LlVTRAEAAACBRHUAAwAAAAAAHIDv+0+F1wjtk1QIUIXXCClDSVEuSVE3Njg1MjQ5LklRX0ZMT0FUX1BFUkNFTlQuMDQvMTIvMjAxNwEAAACBRHUAAgAAAAk3OC4zNjEwNjIAIiLR+U+F1wgzk1kHUIXXCCtDSVEuSVEyMTY0NjMuSVFfVkFMVUVfVFJBREVELjEzLzA1LzIwMTYuVVNEAQAAAI9NAwACAAAACDAuNzYzNjkzAD+jlPVPhdcIW0NeBlCF1wgoQ0lRLklRODc5MDkxLklRX0ZMT0FUX1BFUkNFTlQuMDMvMTAvMjAxOQEAAADzaQ0AAgAAAAk4NS4yNDIyNjIAav9s+E+F1whZYPgGUIXXCCxDSVEuSVE4NjkwMjQ5LklRX1ZBTFVFX1RSQURFRC4yOS8wNi8yMDE4LlVTRAEAAABJmoQAAgAAAAoxNTkuNzU5OTYyAN/Uv/pPhdcIVP2pB1CF1wgrQ0lRLklRMjE2NDYzLklRX1ZBTFVFX1RSQURFRC4xMi8xMi8yMDE3LlVTRAEAAACPTQMAAgAAAAgzLjMxODE2OAAPSub6T4XXCCSv8wdQhdcILUNJUS5JUTI0OTQ3MzkxLklRX1ZBTFVFX1RSQURFRC4yNS8wNy8yMDE3LlVTRAEAAAC/qnwBAgAAAAgxLjQ3MDAxNQDNmwX3T4XXCOC1jwZQhdcIKENJUS5JUTIxNjQ2My5JUV9GTE9BVF9QRVJDRU5ULjIwLzA1LzIwMTkBAAAAj00DAAIAAAAJNjYuMDI5NjI5AKA7bPhPhdcIb9ziBlCF1wgpQ0lRLklRODY5MDI0OS5JUV9GTE9BVF9QRVJDRU5ULjAz</t>
  </si>
  <si>
    <t>LzA3LzIwMTkBAAAASZqEAAIAAAAJNzIuMjc4NjMxAMciZ/dPhdcIA+ncBlCF1wgsQ0lRLklRODY5MDI0OS5JUV9WQUxVRV9UUkFERUQuMjUvMDQvMjAxOS5VU0QBAAAASZqEAAIAAAAKNDY4LjUzOTYyMgDSHN/6T4XXCIH6hQdQhdcIKkNJUS5JUTI0OTQ3MzkxLklRX0ZMT0FUX1BFUkNFTlQuMTUvMDQvMjAxOQEAAAC/qnwBAgAAAAk2NC45MDczMDkAKvzQ+U+F1wgNOnEHUIXXCCtDSVEuSVEyMTc1MDMuSVFfVkFMVUVfVFJBREVELjA2LzEwLzIwMTcuVVNEAQAAAJ9RAwACAAAACDIwLjA5MDY5AI2fE/ZPhdcINBlyBlCF1wgpQ0lRLklRODY5MDI0OS5JUV9GTE9BVF9QRVJDRU5ULjA2LzA2LzIwMTkBAAAASZqEAAIAAAAJNzEuMzY1NDU0AMciZ/dPhdcIwbL2BlCF1wgtQ0lRLklRMjI2MTU4ODMuSVFfVkFMVUVfVFJBREVELjA1LzEwLzIwMTkuVVNEAQAAAEsXWQEDAAAAAACk49/8T4XXCJRSTghQhdcIKUNJUS5JUTc4Mjc5MjQuSVFfRkxPQVRfUEVSQ0VOVC4zMC8xMS8yMDE4AQAAANRxdwACAAAACTc5LjY4Nzk5OQD+T/P5T4XXCO6oogdQhdcILkNJUS5JUTExNzAyNzE4MS5JUV9WQUxVRV9UUkFERUQuMTcvMDUvMjAxNi5VU0QBAAAAbbH5BgIAAAAJMTQuNTI0NTU4AHjGE/ZPhdcIwtRHBlCF1wgtQ0lRLklRMjQ5NDczOTEuSVFfVkFMVUVfVFJBREVELjEwLzA2LzIwMTcuVVNEAQAAAL+qfAEDAAAAAADN</t>
  </si>
  <si>
    <t>mwX3T4XXCGoyeAZQhdcILUNJUS5JUTI0OTQ3MzkxLklRX1ZBTFVFX1RSQURFRC4xNi8wOS8yMDE4LlVTRAEAAAC/qnwBAwAAAAAAwRDn/E+F1wgtRYMIUIXXCChDSVEuSVEyMTY0NjMuSVFfRkxPQVRfUEVSQ0VOVC4yMi8wNS8yMDE4AQAAAI9NAwACAAAACTg0LjIzMzYyOAC1g3n4T4XXCLgbNQdQhdcII0NJUS5JUTMxMDk2NTAwLi4wMS8xMi8yMDE5Li4uLlVTRC5IBQAAAAEAAAAIAAAAFihJbnZhbGlkIEZvcm11bGEgTmFtZSmOQTYJUIXXCI5BNglQhdcIKkNJUS5JUTI0OTQ3MzkxLklRX0ZMT0FUX1BFUkNFTlQuMjgvMDkvMjAxOAEAAAC/qnwBAgAAAAk2NC45MDczMDkAM9XQ+U+F1wjNGVsHUIXXCC5DSVEuSVExMTcwMjcxODEuSVFfVkFMVUVfVFJBREVELjIxLzExLzIwMTYuVVNEAQAAAG2x+QYCAAAACTE0LjQzNTE2MgCc7RP2T4XXCIo4RwZQhdcIK0NJUS5JUTExNzAyNzE4MS5JUV9GTE9BVF9QRVJDRU5ULjA0LzA5LzIwMTgBAAAAbbH5BgIAAAAJNTQuMTYwMzI1AFknrfhPhdcI+e4kB1CF1wgrQ0lRLklRODc5MDkxLklRX1ZBTFVFX1RSQURFRC4yMC8wNS8yMDE4LlVTRAEAAADzaQ0AAwAAAAAApji/+k+F1wj29C8IUIXXCClDSVEuSVE3ODI3OTI0LklRX0ZMT0FUX1BFUkNFTlQuMjMvMDIvMjAxOAEAAADUcXcAAgAAAAk4MC4xNzg1MzUA/ijz+U+F1wg9hb0HUIXXCC1DSVEuSVEyNDk0NzM5MS5J</t>
  </si>
  <si>
    <t>UV9WQUxVRV9UUkFERUQuMDgvMDIvMjAxNy5VU0QBAAAAv6p8AQIAAAAIMC44MTU0NzEAoHUF90+F1wgZ+aUGUIXXCCxDSVEuSVE3Njg1MjQ5LklRX1ZBTFVFX1RSQURFRC4xMC8wMy8yMDE2LlVTRAEAAACBRHUAAgAAAAgwLjAwMDUxNQAhoI32T4XXCOahjgZQhdcIMUNJUS5JUTM4Mjk3NS5JUV9UT1RBTF9ERUJUX0VRVUlUWS5GWTIwMTguLi4uVVNELkgBAAAA/9cFAAMAAAAAAD9hgfJPhdcIkLJwCVCF1wgtQ0lRLklRMjI2MTU4ODMuSVFfVkFMVUVfVFJBREVELjMwLzA0LzIwMTguVVNEAQAAAEsXWQECAAAACDAuMjc1ODEyAOkf3/xPhdcIMc1eCFCF1wgrQ0lRLklRMjE2NDYzLklRX1ZBTFVFX1RSQURFRC4xNS8xMS8yMDE2LlVTRAEAAACPTQMAAgAAAAgwLjczOTM3NgCbyJT1T4XXCD1dIwZQhdcILENJUS5JUTc2ODUyNDkuSVFfVkFMVUVfVFJBREVELjIyLzEyLzIwMTYuVVNEAQAAAIFEdQACAAAACDAuMDE0MTM1AGU8jvZPhdcIxHiFBlCF1wgsQ0lRLklRNzgyNzkyNC5JUV9WQUxVRV9UUkFERUQuMDQvMTAvMjAxOS5VU0QBAAAA1HF3AAIAAAAIMC42ODQ1MjMA8MHm/E+F1whGuksIUIXXCC1DSVEuSVEyNDk0NzM5MS5JUV9WQUxVRV9UUkFERUQuMTUvMDMvMjAxNi5VU0QBAAAAv6p8AQIAAAAIMC44NTY4NzMA2k4F90+F1wgWMLsGUIXXCCpDSVEuSVEyMjYxNTg4My5JUV9GTE9BVF9QRVJDRU5ULjIx</t>
  </si>
  <si>
    <t>LzA4LzIwMTgBAAAASxdZAQIAAAAJNjIuMzYyOTg3AAi53/pPhdcIuyWEB1CF1wgsQ0lRLklRNzY4NTI0OS5JUV9WQUxVRV9UUkFERUQuMjIvMDUvMjAxNi5VU0QBAAAAgUR1AAMAAAAAAA/HjfZPhdcIbd6WBlCF1wgrQ0lRLklRODgyMTg3LklRX1ZBTFVFX1RSQURFRC4yMS8xMi8yMDE4LlVTRAEAAAALdg0AAgAAAAgwLjc4NTAxMQD3F+n7T4XXCOA8zQdQhdcIKENJUS5JUTg3OTA5MS5JUV9GTE9BVF9QRVJDRU5ULjEwLzEwLzIwMTgBAAAA82kNAAIAAAAJODUuNzY1ODQxAFzYbPhPhdcIxS7hBlCF1wgrQ0lRLklRMjE3NTAzLklRX1ZBTFVFX1RSQURFRC4xMi8wNy8yMDE3LlVTRAEAAACfUQMAAgAAAAc2LjQ1MTIyAI2fE/ZPhdcIvh6CBlCF1wgrQ0lRLklRODc5MDkxLklRX1ZBTFVFX1RSQURFRC4xNS8wNi8yMDE5LlVTRAEAAADzaQ0AAwAAAAAAuoa/+k+F1wibGh4IUIXXCCxDSVEuSVE3ODI3OTI0LklRX1ZBTFVFX1RSQURFRC4xMy8xMC8yMDE3LlVTRAEAAADUcXcAAgAAAAgwLjA4NTA3NQClJwX3T4XXCC0p0QZQhdcIK0NJUS5JUTIxNjQ2My5JUV9WQUxVRV9UUkFERUQuMTcvMDgvMjAxNy5VU0QBAAAAj00DAAIAAAAHMC4wMjQyMwCrFpX1T4XXCKdyNAZQhdcIKENJUS5JUTIxNjQ2My5JUV9GTE9BVF9QRVJDRU5ULjI1LzAyLzIwMTkBAAAAj00DAAIAAAAJNzcuNjEzNjE4AI3RefhPhdcIn237BlCF</t>
  </si>
  <si>
    <t>1wgrQ0lRLklRODgyMTg3LklRX1ZBTFVFX1RSQURFRC4wMi8wNC8yMDE4LlVTRAEAAAALdg0AAwAAAAAALsno+0+F1wiARtsHUIXXCCtDSVEuSVE4NzkwOTEuSVFfVkFMVUVfVFJBREVELjE4LzA3LzIwMTYuVVNEAQAAAPNpDQACAAAACDAuMDk0MzU4ANqLlfVPhdcI7PQ3BlCF1wgsQ0lRLklRMzUzNTIuSVFfTUFSS0VUQ0FQLjAxLzEyLzIwMTkuLi4uVVNELkgBAAAAGIoAAAIAAAALMzYwOS43MzgzNzUBBgAAAAUAAAABMQEAAAAKMTk4Mjg0NTQzNwMAAAADMTYwAgAAAAYxMDAwNTQEAAAAATAHAAAACTEyLzEvMjAxOeHEgPJPhdcIDnpvCVCF1wgrQ0lRLklRMjE3NTAzLklRX1ZBTFVFX1RSQURFRC4yOC8wOS8yMDE4LlVTRAEAAACfUQMAAgAAAAkxMS4zMjAxODcA2sPY+0+F1wieudIHUIXXCCxDSVEuSVE3Njg1MjQ5LklRX1ZBTFVFX1RSQURFRC4xOC8wMi8yMDE4LlVTRAEAAACBRHUAAwAAAAAA07zu+0+F1wiJGlYIUIXXCCtDSVEuSVE4ODIxODcuSVFfVkFMVUVfVFJBREVELjA2LzAyLzIwMTkuVVNEAQAAAAt2DQACAAAACDAuMzY3NTU5AHI+6ftPhdcIRnM1CFCF1wgqQ0lRLklRMjQ5NDczOTEuSVFfRkxPQVRfUEVSQ0VOVC4wOS8wNC8yMDE5AQAAAL+qfAECAAAACTY0LjkwNzMwOQAq/ND5T4XXCGHPYQdQhdcIK0NJUS5JUTIxNjQ2My5JUV9WQUxVRV9UUkFERUQuMTMvMDcvMjAxOS5VU0QBAAAAj00D</t>
  </si>
  <si>
    <t>AAMAAAAAAAIM5/pPhdcIMnwxCFCF1wgrQ0lRLklRMjE3NTAzLklRX1ZBTFVFX1RSQURFRC4xMS8wNC8yMDE3LlVTRAEAAACfUQMAAgAAAAcxMi4zMTkyAAF3E/ZPhdcIEo1yBlCF1wgrQ0lRLklRMjE2NDYzLklRX1ZBTFVFX1RSQURFRC4wMi8wMy8yMDE2LlVTRAEAAACPTQMAAgAAAAgwLjU4OTkzOQD3UxH2T4XXCK1KUQZQhdcIK0NJUS5JUTg4MjE4Ny5JUV9WQUxVRV9UUkFERUQuMzAvMDEvMjAxNy5VU0QBAAAAC3YNAAIAAAAIMi44NzAwNjIA3AUR9k+F1wg+cz0GUIXXCClDSVEuSVE3ODI3OTI0LklRX0ZMT0FUX1BFUkNFTlQuMjkvMDEvMjAxOAEAAADUcXcAAgAAAAk4MC4xNzg1MzUA9wHz+U+F1whUgLYHUIXXCCtDSVEuSVE4ODIxODcuSVFfVkFMVUVfVFJBREVELjA4LzA0LzIwMTYuVVNEAQAAAAt2DQACAAAABzEuMTE5ODkA0N4Q9k+F1whyRlMGUIXXCC1DSVEuSVEyMjYxNTg4My5JUV9WQUxVRV9UUkFERUQuMDUvMTEvMjAxOS5VU0QBAAAASxdZAQIAAAAHMC41MDYwOACk49/8T4XXCGDDdghQhdcILENJUS5JUTc2ODUyNDkuSVFfVkFMVUVfVFJBREVELjA4LzA5LzIwMTkuVVNEAQAAAIFEdQADAAAAAAAcgO/7T4XXCP5sCghQhdcILkNJUS5JUTExNzAyNzE4MS5JUV9WQUxVRV9UUkFERUQuMTkvMTAvMjAxOS5VU0QBAAAAbbH5BgMAAAAAADKi6PtPhdcIaN4VCFCF1wguQ0lRLklRMTE3MDI3MTgx</t>
  </si>
  <si>
    <t>LklRX1ZBTFVFX1RSQURFRC4wNS8wMS8yMDE2LlVTRAEAAABtsfkGAgAAAAk0NS40NDkzNTgAeMYT9k+F1wjt55IGUIXXCC1DSVEuSVEyNDk0NzM5MS5JUV9WQUxVRV9UUkFERUQuMDcvMDYvMjAxNi5VU0QBAAAAv6p8AQIAAAAHMC43NjY0MwDaTgX3T4XXCDN2mQZQhdcILkNJUS5JUTExNzAyNzE4MS5JUV9WQUxVRV9UUkFERUQuMTAvMDUvMjAxNy5VU0QBAAAAbbH5BgIAAAAINy4yMTMyODcArjoU9k+F1wgN+VsGUIXXCCxDSVEuSVE3ODI3OTI0LklRX1ZBTFVFX1RSQURFRC4yOC8wNy8yMDE5LlVTRAEAAADUcXcAAwAAAAAA8MHm/E+F1whlCEwIUIXXCClDSVEuSVE4NjkwMjQ5LklRX0ZMT0FUX1BFUkNFTlQuMDMvMDQvMjAxOAEAAABJmoQAAgAAAAgyNC45MzY4NwDs1Gb3T4XXCC3E9wZQhdcIKkNJUS5JUTIyNjE1ODgzLklRX0ZMT0FUX1BFUkNFTlQuMDMvMDQvMjAxOAEAAABLF1kBAgAAAAk2Mi4zNjI5ODcACZLf+k+F1wgIm4QHUIXXCCtDSVEuSVEyMTc1MDMuSVFfVkFMVUVfVFJBREVELjExLzAyLzIwMTcuVVNEAQAAAJ9RAwADAAAAAAABdxP2T4XXCKUBagZQhdcIK0NJUS5JUTg3OTA5MS5JUV9WQUxVRV9UUkFERUQuMTkvMTAvMjAxOC5VU0QBAAAA82kNAAIAAAAIMC4wMDEyMTYArV+/+k+F1whvkO8HUIXXCCtDSVEuSVEyMTc1MDMuSVFfVkFMVUVfVFJBREVELjMxLzAxLzIwMTcuVVNEAQAAAJ9R</t>
  </si>
  <si>
    <t>AwACAAAACTE1LjYzMjQ5MgABdxP2T4XXCFBlVwZQhdcIKkNJUS5JUTI0OTQ3MzkxLklRX0ZMT0FUX1BFUkNFTlQuMTcvMDcvMjAxOAEAAAC/qnwBAgAAAAk2NC45MDczMDkAA63Q+U+F1wjgzn4HUIXXCCtDSVEuSVE4ODIxODcuSVFfVkFMVUVfVFJBREVELjE0LzA2LzIwMTYuVVNEAQAAAAt2DQACAAAACDIuNTE4MDIxANDeEPZPhdcIemROBlCF1wgpQ0lRLklRODY5MDI0OS5JUV9GTE9BVF9QRVJDRU5ULjA2LzA1LzIwMTgBAAAASZqEAAIAAAAIMjQuOTM2ODcA7NRm90+F1wjC0PEGUIXXCCxDSVEuSVE3Njg1MjQ5LklRX1ZBTFVFX1RSQURFRC4wNy8wMy8yMDE3LlVTRAEAAACBRHUAAgAAAAgwLjAyMDE1OABXY472T4XXCC+9bgZQhdcIK0NJUS5JUTIxNzUwMy5JUV9WQUxVRV9UUkFERUQuMDEvMDQvMjAxNi5VU0QBAAAAn1EDAAIAAAAKMTI2LjM3OTE5MwBwTY/2T4XXCI4IjAZQhdcILUNJUS5JUTI0OTQ3MzkxLklRX1ZBTFVFX1RSQURFRC4yOS8xMC8yMDE4LlVTRAEAAAC/qnwBAgAAAAgwLjYyODUzNwBMNuf8T4XXCFw5kghQhdcIHUNJUS5JUTQxNzIwNi4uRlkyMDE4Li4uLlVTRC5IBQAAAAEAAAAIAAAAFihJbnZhbGlkIEZvcm11bGEgTmFtZSmOQTYJUIXXCI5BNglQhdcIKUNJUS5JUTc2ODUyNDkuSVFfRkxPQVRfUEVSQ0VOVC4wNS8wNC8yMDE5AQAAAIFEdQACAAAACTgzLjQzMTQ0NQAnQMz5T4XX</t>
  </si>
  <si>
    <t>CKS3bQdQhdcINUNJUS5JUTExNzAyNzE4MS5JUV9DQVNIX0VRVUlWLi4wMS8xMi8yMDE5LkxGUi5GLlVTRC5IAQAAAG2x+QYCAAAACTU3LjY5MTgyNgEIAAAABQAAAAExAQAAAAoxOTg4Nzc2MDk5AwAAAAMxNjACAAAABDEwOTYEAAAAATAHAAAACTEyLzEvMjAxOQgAAAAJOS8zMC8yMDE5CQAAAAEwAWvf+k+F1wg4EIUHUIXXCCtDSVEuSVEyMTc1MDMuSVFfVkFMVUVfVFJBREVELjE2LzA4LzIwMTcuVVNEAQAAAJ9RAwACAAAACDcuNjk3MzE0AI2fE/ZPhdcIdpCfBlCF1wgsQ0lRLklRNzgyNzkyNC5JUV9WQUxVRV9UUkFERUQuMjYvMTIvMjAxNS5VU0QBAAAA1HF3AAMAAAAAAC+LDfdPhdcIBsDTBlCF1wgrQ0lRLklRMjE2NDYzLklRX1ZBTFVFX1RSQURFRC4xNC8wNS8yMDE5LlVTRAEAAACPTQMAAgAAAAgwLjA2MzIxOAACDOf6T4XXCFmz8QdQhdcIK0NJUS5JUTg3OTA5MS5JUV9WQUxVRV9UUkFERUQuMDEvMDEvMjAxOS5VU0QBAAAA82kNAAMAAAAAAK1fv/pPhdcIIyXFB1CF1wgrQ0lRLklRMjE2NDYzLklRX1ZBTFVFX1RSQURFRC4wNS8wMS8yMDE4LlVTRAEAAACPTQMAAgAAAAgzLjE2MDg2NAAPSub6T4XXCBKI8wdQhdcIKUNJUS5JUTc4Mjc5MjQuSVFfRkxPQVRfUEVSQ0VOVC4wMy8wOC8yMDE4AQAAANRxdwACAAAACTc5LjY2MTE0MgD+KPP5T4XXCCMeowdQhdcIK0NJUS5JUTExNzAyNzE4MS5JUV9G</t>
  </si>
  <si>
    <t>TE9BVF9QRVJDRU5ULjI1LzAxLzIwMTkBAAAAbbH5BgIAAAAJNTYuNTMzMjI2ALpPrfhPhdcId0ZFB1CF1wgrQ0lRLklRMjE3NTAzLklRX1ZBTFVFX1RSQURFRC4wNi8wMi8yMDE4LlVTRAEAAACfUQMAAgAAAAkyOS41MTExNTEAhnXY+0+F1whShFQIUIXXCClDSVEuSVE3ODI3OTI0LklRX0ZMT0FUX1BFUkNFTlQuMTcvMDUvMjAxOQEAAADUcXcAAgAAAAk3OS41NzYwMDMAhIj0+U+F1wjQILUHUIXXCCxDSVEuSVE3ODI3OTI0LklRX1ZBTFVFX1RSQURFRC4wNS8wNS8yMDE5LlVTRAEAAADUcXcAAwAAAAAA/5nm/E+F1wgKj4UIUIXXCC5DSVEuSVExMTcwMjcxODEuSVFfVkFMVUVfVFJBREVELjAyLzA5LzIwMTYuVVNEAQAAAG2x+QYCAAAACTE2Ljc2NjQyMgCc7RP2T4XXCEUJXQZQhdcILENJUS5JUTc4Mjc5MjQuSVFfVkFMVUVfVFJBREVELjI1LzA0LzIwMTguVVNEAQAAANRxdwACAAAACDAuMjM2MTMzAI8K4PxPhdcIHyd2CFCF1wgtQ0lRLklRMjQ5NDczOTEuSVFfVkFMVUVfVFJBREVELjIwLzA4LzIwMTguVVNEAQAAAL+qfAECAAAACDAuNTE1OTYxAMEQ5/xPhdcIeoJBCFCF1wgpQ0lRLklRNzgyNzkyNC5JUV9GTE9BVF9QRVJDRU5ULjIwLzA3LzIwMTgBAAAA1HF3AAIAAAAJNzkuNjYxMTQyAP4o8/lPhdcIIx6jB1CF1wgrQ0lRLklRMjE2NDYzLklRX1ZBTFVFX1RSQURFRC4yNy8wOS8yMDE4LlVTRAEA</t>
  </si>
  <si>
    <t>AACPTQMAAgAAAAcwLjQ5ODM4ABiX5vpPhdcIujMACFCF1wgpQ0lRLklRNzgyNzkyNC5JUV9GTE9BVF9QRVJDRU5ULjE0LzA4LzIwMTkBAAAA1HF3AAIAAAAJNzkuNjA2MjA5AISI9PlPhdcIZ/GAB1CF1wgsQ0lRLklRNzgyNzkyNC5JUV9WQUxVRV9UUkFERUQuMjMvMDMvMjAxNi5VU0QBAAAA1HF3AAIAAAAIMC4xNDA2NjgANLIN90+F1wjpZaoGUIXXCC1DSVEuSVEzNDYyMDAuSVFfTUFSS0VUQ0FQLjAxLzEyLzIwMTkuLi4uVVNELkgBAAAAWEgFAAIAAAALNTA2Ny42NTEzMDYBBgAAAAUAAAABMQEAAAAKMTk5NDgwMTkzOQMAAAADMTYwAgAAAAYxMDAwNTQEAAAAATAHAAAACTEyLzEvMjAxOeHEgPJPhdcIXx91CVCF1wgsQ0lRLklRNzY4NTI0OS5JUV9WQUxVRV9UUkFERUQuMjUvMDQvMjAxOC5VU0QBAAAAgUR1AAIAAAAIMC41NTU3NjUA07zu+0+F1whGXj8IUIXXCCxDSVEuSVE3Njg1MjQ5LklRX1ZBTFVFX1RSQURFRC4yOS8wNi8yMDE5LlVTRAEAAACBRHUAAwAAAAAAHIDv+0+F1wjlMB0IUIXXCChDSVEuSVEyMTY0NjMuSVFfRkxPQVRfUEVSQ0VOVC4yNy8wMS8yMDE4AQAAAI9NAwACAAAACTgyLjA5NDYxNwC1g3n4T4XXCC7N/AZQhdcIK0NJUS5JUTg4MjE4Ny5JUV9WQUxVRV9UUkFERUQuMzEvMDEvMjAxNi5VU0QBAAAAC3YNAAMAAAAAAL+3EPZPhdcI0GxKBlCF1wgoQ0lRLklRODc5MDkxLklRX0ZM</t>
  </si>
  <si>
    <t>T0FUX1BFUkNFTlQuMzAvMDcvMjAxOAEAAADzaQ0AAgAAAAg4Ni42Mzk2NgBAsWz4T4XXCNBV4QZQhdcIK0NJUS5JUTg3OTA5MS5JUV9WQUxVRV9UUkFERUQuMjgvMDIvMjAxNi5VU0QBAAAA82kNAAMAAAAAANJklfVPhdcINUMmBlCF1wgqQ0lRLklRMjQ5NDczOTEuSVFfRkxPQVRfUEVSQ0VOVC4xMC8wOS8yMDE5AQAAAL+qfAECAAAACTY0LjkwNzMwOQAiItH5T4XXCJ00YQdQhdcILkNJUS5JUTExNzAyNzE4MS5JUV9WQUxVRV9UUkFERUQuMTAvMDcvMjAxOC5VU0QBAAAAbbH5BgIAAAAJMjcuNzU0MDQ3ADCH2ftPhdcIOwAYCFCF1wgrQ0lRLklRODc5MDkxLklRX1ZBTFVFX1RSQURFRC4xOS8xMS8yMDE4LlVTRAEAAADzaQ0AAgAAAAcwLjAwNTA4AK1fv/pPhdcIOknHB1CF1wgrQ0lRLklRODc5MDkxLklRX1ZBTFVFX1RSQURFRC4xNC8wMi8yMDE2LlVTRAEAAADzaQ0AAwAAAAAAvD2V9U+F1wjxsDMGUIXXCC5DSVEuSVExMTcwMjcxODEuSVFfVkFMVUVfVFJBREVELjI4LzA3LzIwMTcuVVNEAQAAAG2x+QYCAAAACTI1LjkwMjU1NgCuOhT2T4XXCCweQQZQhdcILUNJUS5JUTIyNjE1ODgzLklRX1ZBTFVFX1RSQURFRC4wOS8wMS8yMDE2LlVTRAEAAABLF1kBAwAAAAAAZ+pl90+F1wimkroGUIXXCCpDSVEuSVEyMjYxNTg4My5JUV9GTE9BVF9QRVJDRU5ULjEzLzAyLzIwMTgBAAAASxdZAQIAAAAJNjIuMjE0</t>
  </si>
  <si>
    <t>OTUyAAmS3/pPhdcIKiixB1CF1wguQ0lRLklRMTE3MDI3MTgxLklRX1ZBTFVFX1RSQURFRC4xMS8xMS8yMDE2LlVTRAEAAABtsfkGAgAAAAkxNS40NTA5NzkAnO0T9k+F1wiyX0cGUIXXCC1DSVEuSVEyMjYxNTg4My5JUV9WQUxVRV9UUkFERUQuMzEvMDEvMjAxOC5VU0QBAAAASxdZAQIAAAAHMS45OTc5NADx+N78T4XXCAhGjAhQhdcIK0NJUS5JUTg4MjE4Ny5JUV9WQUxVRV9UUkFERUQuMDQvMDEvMjAxNi5VU0QBAAAAC3YNAAIAAAAIMS40Nzc2NDcAv7cQ9k+F1wimDlsGUIXXCCxDSVEuSVE3ODI3OTI0LklRX1ZBTFVFX1RSQURFRC4wOC8wNi8yMDE4LlVTRAEAAADUcXcAAgAAAAgwLjQyMzI4OADwMuD8T4XXCFcAdghQhdcILENJUS5JUTg2OTAyNDkuSVFfVkFMVUVfVFJBREVELjE3LzA2LzIwMTguVVNEAQAAAEmahAADAAAAAADf1L/6T4XXCAIMhwdQhdcILENJUS5JUTc4Mjc5MjQuSVFfVkFMVUVfVFJBREVELjI0LzExLzIwMTkuVVNEAQAAANRxdwADAAAAAADwweb8T4XXCIYOlAhQhdcIK0NJUS5JUTIxNjQ2My5JUV9WQUxVRV9UUkFERUQuMjUvMTEvMjAxNi5VU0QBAAAAj00DAAIAAAAIMC4wOTY0ODYAm8iU9U+F1wgAojAGUIXXCCxDSVEuSVE3Njg1MjQ5LklRX1ZBTFVFX1RSQURFRC4yNi8wNC8yMDE5LlVTRAEAAACBRHUAAgAAAAgwLjM4OTc0NgDgWO/7T4XXCN1zPghQhdcILENJUS5JUTc4Mjc5</t>
  </si>
  <si>
    <t>MjQuSVFfVkFMVUVfVFJBREVELjI1LzA2LzIwMTcuVVNEAQAAANRxdwADAAAAAAB/AAX3T4XXCOQiygZQhdcILENJUS5JUTg2OTAyNDkuSVFfVkFMVUVfVFJBREVELjEwLzAzLzIwMTkuVVNEAQAAAEmahAADAAAAAADSHN/6T4XXCOo7lQdQhdcIKUNJUS5JUTg2OTAyNDkuSVFfRkxPQVRfUEVSQ0VOVC4wMS8wNy8yMDE5AQAAAEmahAACAAAACTcyLjI3ODYzMQDHImf3T4XXCFb/5AZQhdcILkNJUS5JUTExNzAyNzE4MS5JUV9WQUxVRV9UUkFERUQuMDYvMDgvMjAxNi5VU0QBAAAAbbH5BgMAAAAAAJztE/ZPhdcIhFZCBlCF1wgqQ0lRLklRMjI2MTU4ODMuSVFfRkxPQVRfUEVSQ0VOVC4wMS8wNy8yMDE5AQAAAEsXWQECAAAACTYxLjgyODQ3NgAU4N/6T4XXCMnLpAdQhdcILUNJUS5JUTIyNjE1ODgzLklRX1ZBTFVFX1RSQURFRC4yMy8wNi8yMDE3LlVTRAEAAABLF1kBAgAAAAgwLjA3NzMzOAAdZA33T4XXCPBQ2gZQhdcILUNJUS5JUTIyNjE1ODgzLklRX1ZBTFVFX1RSQURFRC4xNy8wNi8yMDE2LlVTRAEAAABLF1kBAgAAAAcwLjA4MDMzAFURZvdPhdcIyHrGBlCF1wgqQ0lRLklRMjQ5NDczOTEuSVFfRkxPQVRfUEVSQ0VOVC4wMi8wOC8yMDE5AQAAAL+qfAECAAAACTY0LjkwNzMwOQAq/ND5T4XXCF4IWgdQhdcIKUNJUS5JUTc2ODUyNDkuSVFfRkxPQVRfUEVSQ0VOVC4wMy8xMC8yMDE5AQAAAIFEdQACAAAA</t>
  </si>
  <si>
    <t>CTgzLjUzNjczMwAhZ8z5T4XXCGRXdQdQhdcIKkNJUS5JUTIyNjE1ODgzLklRX0ZMT0FUX1BFUkNFTlQuMTkvMTIvMjAxNQEAAABLF1kBAgAAAAk4OC4yNjY0ODgAAkIc9U+F1wjh2RYGUIXXCClDSVEuSVE4NjkwMjQ5LklRX0ZMT0FUX1BFUkNFTlQuMDQvMDYvMjAxOQEAAABJmoQAAgAAAAk3MS4zNjU0NTQAxyJn90+F1wiwpgUHUIXXCC1DSVEuSVEyNDk0NzM5MS5JUV9WQUxVRV9UUkFERUQuMTkvMDUvMjAxOC5VU0QBAAAAv6p8AQMAAAAAAK/p5vxPhdcIMpODCFCF1wgtQ0lRLklRMjI2MTU4ODMuSVFfVkFMVUVfVFJBREVELjI5LzA2LzIwMTYuVVNEAQAAAEsXWQECAAAACDAuMTg3NjAzAFURZvdPhdcIw4isBlCF1wguQ0lRLklRMTE3MDI3MTgxLklRX1ZBTFVFX1RSQURFRC4yNS8xMC8yMDE3LlVTRAEAAABtsfkGAgAAAAkxMi4wOTExMzUAv7cQ9k+F1wj5W1sGUIXXCCpDSVEuSVEyNDk0NzM5MS5JUV9GTE9BVF9QRVJDRU5ULjE0LzA2LzIwMTgBAAAAv6p8AQIAAAAJNjQuOTA3MzA5AAOt0PlPhdcIoDFPB1CF1wgoQ0lRLklRMjE3NTAzLklRX0ZMT0FUX1BFUkNFTlQuMDkvMDQvMjAxOAEAAACfUQMAAgAAAAk5OS4yOTkyOTkAEY7M+U+F1wijnUoHUIXXCChDSVEuSVEyMTc1MDMuSVFfRkxPQVRfUEVSQ0VOVC4xMC8wMS8yMDE5AQAAAJ9RAwACAAAACTk3Ljg3OTExNQA53Mz5T4XXCLPiawdQhdcIKENJ</t>
  </si>
  <si>
    <t>US5JUTg4MjE4Ny5JUV9GTE9BVF9QRVJDRU5ULjEzLzA4LzIwMTkBAAAAC3YNAAIAAAAJNjMuNDg3MzMzAHlcefhPhdcIRGBCB1CF1wgrQ0lRLklRMTE3MDI3MTgxLklRX0ZMT0FUX1BFUkNFTlQuMDYvMTAvMjAxOQEAAABtsfkGAgAAAAk1OC42NTQ4ODgAUHat+E+F1wgog0QHUIXXCCxDSVEuSVE3ODI3OTI0LklRX1ZBTFVFX1RSQURFRC4zMS8wMy8yMDE2LlVTRAEAAADUcXcAAgAAAAgwLjE5ODY1NgA0sg33T4XXCERz0wZQhdcIK0NJUS5JUTExNzAyNzE4MS5JUV9GTE9BVF9QRVJDRU5ULjE5LzA1LzIwMTgBAAAAbbH5BgIAAAAHNTQuMzY0MwCUAa34T4XXCH49QAdQhdcILkNJUS5JUTExNzAyNzE4MS5JUV9WQUxVRV9UUkFERUQuMjEvMDYvMjAxNi5VU0QBAAAAbbH5BgIAAAAJMTcuMDAyOTg0AHjGE/ZPhdcIo2hMBlCF1wgoQ0lRLklRODgyMTg3LklRX0ZMT0FUX1BFUkNFTlQuMjcvMDQvMjAxOAEAAAALdg0AAgAAAAk2NC43NjQ4MTEA2Z2t+E+F1wjn8yIHUIXXCC1DSVEuSVEyMjYxNTg4My5JUV9WQUxVRV9UUkFERUQuMDcvMDkvMjAxNy5VU0QBAAAASxdZAQIAAAAIMC4wOTc0MzQAL4sN90+F1wg+bswGUIXXCCpDSVEuSVEyNDk0NzM5MS5JUV9GTE9BVF9QRVJDRU5ULjMxLzAzLzIwMTkBAAAAv6p8AQIAAAAJNjQuOTA3MzA5ACr80PlPhdcIcNVoB1CF1wgrQ0lRLklRMjE3NTAzLklRX1ZBTFVFX1RS</t>
  </si>
  <si>
    <t>QURFRC4yMy8wNi8yMDE3LlVTRAEAAACfUQMAAgAAAAkzMy44ODIzOTQAAXcT9k+F1whvr2sGUIXXCCtDSVEuSVExMTcwMjcxODEuSVFfRkxPQVRfUEVSQ0VOVC4zMC8wNS8yMDE5AQAAAG2x+QYCAAAACTU4LjU3ODE5OAC6T634T4XXCKp/FwdQhdcILENJUS5JUTg2OTAyNDkuSVFfVkFMVUVfVFJBREVELjExLzAzLzIwMTkuVVNEAQAAAEmahAACAAAACjcyOC43NTExNzUA0hzf+k+F1wi7iLIHUIXXCClDSVEuSVE3ODI3OTI0LklRX0ZMT0FUX1BFUkNFTlQuMjMvMDUvMjAxOQEAAADUcXcAAgAAAAk3OS41NzYwMDMAhIj0+U+F1whUQGQHUIXXCChDSVEuSVEyMTc1MDMuSVFfRkxPQVRfUEVSQ0VOVC4yMi8xMS8yMDE5AQAAAJ9RAwACAAAACTk4LjEzNjkwNACg2qz4T4XXCEaZMQdQhdcIK0NJUS5JUTExNzAyNzE4MS5JUV9GTE9BVF9QRVJDRU5ULjI2LzA4LzIwMTkBAAAAbbH5BgIAAAAJNTguNjU0ODg4AFB2rfhPhdcIqbYjB1CF1wgrQ0lRLklRMTE3MDI3MTgxLklRX0ZMT0FUX1BFUkNFTlQuMjMvMDcvMjAxOQEAAABtsfkGAgAAAAk1OC42NTQ4ODgAUHat+E+F1wiI3SMHUIXXCCpDSVEuSVE3OTU3NTMwLklRX1RPVEFMX1JFVi5GWTIwMTguLi4uVVNELkgBAAAAGmx5AAMAAAAAALOEoPFPhdcIWJB3CVCF1wgoQ0lRLklRODc5MDkxLklRX0ZMT0FUX1BFUkNFTlQuMzEvMDMvMjAxOQEAAADzaQ0AAgAAAAk4</t>
  </si>
  <si>
    <t>NS42Mzc0ODIAav9s+E+F1wje8AcHUIXXCCtDSVEuSVE4ODIxODcuSVFfVkFMVUVfVFJBREVELjI2LzA1LzIwMTguVVNEAQAAAAt2DQADAAAAAAAuyej7T4XXCAb59QdQhdcIHUNJUS5JUTIxNjQ2My4uRlkyMDE4Li4uLlVTRC5IBQAAAAEAAAAIAAAAFihJbnZhbGlkIEZvcm11bGEgTmFtZSlzGjYJUIXXCHMaNglQhdcILENJUS5JUTc2ODUyNDkuSVFfVkFMVUVfVFJBREVELjA1LzA5LzIwMTcuVVNEAQAAAIFEdQACAAAABjAuMTA0NABs2I72T4XXCBQOnAZQhdcILUNJUS5JUTIyNjE1ODgzLklRX1ZBTFVFX1RSQURFRC4xMS8wOC8yMDE3LlVTRAEAAABLF1kBAgAAAAgwLjExNjQ3NgAviw33T4XXCEtQqwZQhdcILENJUS5JUTc4Mjc5MjQuSVFfVkFMVUVfVFJBREVELjA4LzA0LzIwMTcuVVNEAQAAANRxdwADAAAAAACEAQ73T4XXCGtnvAZQhdcILkNJUS5JUTExNzAyNzE4MS5JUV9WQUxVRV9UUkFERUQuMjAvMDEvMjAxOS5VU0QBAAAAbbH5BgMAAAAAAC1U6PtPhdcIWjI4CFCF1wgrQ0lRLklRMjE3NTAzLklRX1ZBTFVFX1RSQURFRC4xMy8wNS8yMDE3LlVTRAEAAACfUQMAAwAAAAAAAXcT9k+F1wiy12sGUIXXCC1DSVEuSVEyMjYxNTg4My5JUV9WQUxVRV9UUkFERUQuMDQvMDEvMjAxOS5VU0QBAAAASxdZAQIAAAAFMC4wNTMAEm7f/E+F1wi9PE8IUIXXCC1DSVEuSVEyNDk0NzM5MS5JUV9WQUxVRV9UUkFE</t>
  </si>
  <si>
    <t>RUQuMjMvMDgvMjAxNi5VU0QBAAAAv6p8AQIAAAAIMS4wNjA4MDEAoHUF90+F1wjOX5EGUIXXCC1DSVEuSVEyMjYxNTg4My5JUV9WQUxVRV9UUkFERUQuMTMvMDcvMjAxNi5VU0QBAAAASxdZAQIAAAAIMC4xOTA3MzEAVRFm90+F1wjDiKwGUIXXCC5DSVEuSVExMTcwMjcxODEuSVFfVkFMVUVfVFJBREVELjIyLzA5LzIwMTcuVVNEAQAAAG2x+QYCAAAACTE0LjUzODM0NABqkhD2T4XXCD1QYQZQhdcIK0NJUS5JUTg4MjE4Ny5JUV9WQUxVRV9UUkFERUQuMjUvMDYvMjAxOC5VU0QBAAAAC3YNAAIAAAAIMC44ODM4MTUALsno+0+F1whszRQIUIXXCCxDSVEuSVE3ODI3OTI0LklRX1ZBTFVFX1RSQURFRC4xNS8wNy8yMDE3LlVTRAEAAADUcXcAAwAAAAAAfwAF90+F1wilkNcGUIXXCCtDSVEuSVEyMTY0NjMuSVFfVkFMVUVfVFJBREVELjA5LzA3LzIwMTcuVVNEAQAAAI9NAwADAAAAAACrFpX1T4XXCLreLwZQhdcIK0NJUS5JUTIxNjQ2My5JUV9WQUxVRV9UUkFERUQuMjQvMDEvMjAxNy5VU0QBAAAAj00DAAIAAAAIMC4xMTczNjIAmu+U9U+F1wgrXBoGUIXXCCtDSVEuSVEyMTc1MDMuSVFfVkFMVUVfVFJBREVELjI1LzAzLzIwMTguVVNEAQAAAJ9RAwADAAAAAADCnNj7T4XXCN3bOwhQhdcIKkNJUS5JUTIyNjE1ODgzLklRX0ZMT0FUX1BFUkNFTlQuMDUvMDMvMjAxOAEAAABLF1kBAgAAAAk2Mi4yMTQ5NTIACZLf</t>
  </si>
  <si>
    <t>+k+F1wiKRMAHUIXXCChDSVEuSVEyMTY0NjMuSVFfRkxPQVRfUEVSQ0VOVC4wOS8wMy8yMDE5AQAAAI9NAwACAAAACTc3LjYxMzYxOACN0Xn4T4XXCNkq4wZQhdcIK0NJUS5JUTIxNzUwMy5JUV9WQUxVRV9UUkFERUQuMDgvMTIvMjAxNi5VU0QBAAAAn1EDAAIAAAAJMjEuOTAzNTM0AAF3E/ZPhdcI/dGTBlCF1wgtQ0lRLklRMjI2MTU4ODMuSVFfVkFMVUVfVFJBREVELjA3LzAyLzIwMTkuVVNEAQAAAEsXWQECAAAACDAuMTE3MjA5ABJu3/xPhdcIvTxPCFCF1wgsQ0lRLklRNzgyNzkyNC5JUV9WQUxVRV9UUkFERUQuMjEvMDQvMjAxNy5VU0QBAAAA1HF3AAIAAAAIMC4yOTA0MDYAhAEO90+F1wjFJbYGUIXXCC5DSVEuSVExMTcwMjcxODEuSVFfVkFMVUVfVFJBREVELjMwLzEyLzIwMTUuVVNEAQAAAG2x+QYCAAAACDMyLjgyOTg2AI2fE/ZPhdcI0xlDBlCF1wgoQ0lRLklRMjE3NTAzLklRX0ZMT0FUX1BFUkNFTlQuMDIvMDgvMjAxOAEAAACfUQMAAgAAAAk5OS4yOTMwODQAKLXM+U+F1whlbnQHUIXXCChDSVEuSVEyMTY0NjMuSVFfRkxPQVRfUEVSQ0VOVC4yNy8wMi8yMDE5AQAAAI9NAwACAAAACTc3LjYxMzYxOACN0Xn4T4XXCNkq4wZQhdcILUNJUS5JUTI0OTQ3MzkxLklRX1ZBTFVFX1RSQURFRC4xOS8wNy8yMDE3LlVTRAEAAAC/qnwBAgAAAAgxLjE1ODYxMgDNmwX3T4XXCBFxgAZQhdcILkNJUS5JUTEx</t>
  </si>
  <si>
    <t>NzAyNzE4MS5JUV9WQUxVRV9UUkFERUQuMjkvMDQvMjAxOC5VU0QBAAAAbbH5BgMAAAAAADCH2ftPhdcII04YCFCF1wgqQ0lRLklRMjQ5NDczOTEuSVFfRkxPQVRfUEVSQ0VOVC4wNi8xMS8yMDE5AQAAAL+qfAECAAAACTY0LjkwNzMwOQAiItH5T4XXCD26WQdQhdcIK0NJUS5JUTIxNzUwMy5JUV9WQUxVRV9UUkFERUQuMjEvMDUvMjAxOS5VU0QBAAAAn1EDAAIAAAAJMTIuNTcwNTA4AL4R2ftPhdcIOlU6CFCF1wguQ0lRLklRMTE3MDI3MTgxLklRX1ZBTFVFX1RSQURFRC4yNS8wNi8yMDE5LlVTRAEAAABtsfkGAgAAAAkyMy44NTQ3MjEACHvo+0+F1wiGMfcHUIXXCCpDSVEuSVEyMjYxNTg4My5JUV9GTE9BVF9QRVJDRU5ULjExLzAxLzIwMTkBAAAASxdZAQIAAAAJNjIuNjU1NDQ4ABTg3/pPhdcI+jK/B1CF1wgrQ0lRLklRMjE3NTAzLklRX1ZBTFVFX1RSQURFRC4wNy8wOC8yMDE3LlVTRAEAAACfUQMAAgAAAAkxMC44NTg0MDkAjZ8T9k+F1whV65kGUIXXCChDSVEuSVE4NzkwOTEuSVFfRkxPQVRfUEVSQ0VOVC4yOS8wNC8yMDE5AQAAAPNpDQACAAAACTg1LjYzNzQ4MgBq/2z4T4XXCPHiDQdQhdcILkNJUS5JUTExNzAyNzE4MS5JUV9WQUxVRV9UUkFERUQuMjgvMTAvMjAxOS5VU0QBAAAAbbH5BgIAAAAJNTIuMDExMTE2ADKi6PtPhdcIDSoECFCF1wgrQ0lRLklRMjE2NDYzLklRX1ZBTFVFX1RSQURFRC4x</t>
  </si>
  <si>
    <t>MS8wOS8yMDE4LlVTRAEAAACPTQMAAgAAAAgwLjcxMzU4NwAYl+b6T4XXCEJz5AdQhdcIKkNJUS5JUTI0OTQ3MzkxLklRX0ZMT0FUX1BFUkNFTlQuMDgvMDYvMjAxOAEAAAC/qnwBAgAAAAk2NC45MDczMDkAA63Q+U+F1whPd3kHUIXXCCxDSVEuSVE3Njg1MjQ5LklRX1ZBTFVFX1RSQURFRC4wOS8xMi8yMDE3LlVTRAEAAACBRHUAAwAAAAAA1pXu+0+F1wjMXGUIUIXXCChDSVEuSVE4ODIxODcuSVFfRkxPQVRfUEVSQ0VOVC4xOS8xMS8yMDE5AQAAAAt2DQACAAAACTYzLjQ4NzMzMwB5XHn4T4XXCGIFLQdQhdcILUNJUS5JUTIyNjE1ODgzLklRX1ZBTFVFX1RSQURFRC4wNC8wOC8yMDE4LlVTRAEAAABLF1kBAwAAAAAA6R/f/E+F1wgUf14IUIXXCCpDSVEuSVEyNDk0NzM5MS5JUV9GTE9BVF9QRVJDRU5ULjIyLzEyLzIwMTgBAAAAv6p8AQIAAAAJNjQuOTA3MzA5ADPV0PlPhdcIoTJ+B1CF1wgoQ0lRLklRMjE3NTAzLklRX0ZMT0FUX1BFUkNFTlQuMjgvMTAvMjAxOAEAAACfUQMAAgAAAAk5OS4xNTkzMjEAOdzM+U+F1wg1sl0HUIXXCCpDSVEuSVEyMjYxNTg4My5JUV9GTE9BVF9QRVJDRU5ULjIyLzExLzIwMTYBAAAASxdZAQIAAAAJNjAuNzQwODg0AB6QHPVPhdcII/kjBlCF1wggQ0lRLklRMTA5MDAzOTk3Li5GWTIwMTguLi4uVVNELkgFAAAAAQAAAAgAAAAWKEludmFsaWQgRm9ybXVsYSBOYW1lKXnzNQlQ</t>
  </si>
  <si>
    <t>hdcIefM1CVCF1wgrQ0lRLklRMjE2NDYzLklRX1ZBTFVFX1RSQURFRC4wMS8xMi8yMDE2LlVTRAEAAACPTQMAAgAAAAgwLjYzNDY0MQCbyJT1T4XXCKS0OgZQhdcIK0NJUS5JUTIxNzUwMy5JUV9WQUxVRV9UUkFERUQuMjIvMTAvMjAxNy5VU0QBAAAAn1EDAAMAAAAAAI2fE/ZPhdcI31NWBlCF1wgrQ0lRLklRODc5MDkxLklRX1ZBTFVFX1RSQURFRC4wNS8wMy8yMDE5LlVTRAEAAADzaQ0AAgAAAAgwLjAwMTEwOQCtX7/6T4XXCOg54QdQhdcIKUNJUS5JUTc2ODUyNDkuSVFfRkxPQVRfUEVSQ0VOVC4xOC8xMC8yMDE5AQAAAIFEdQACAAAACTgzLjUzNjczMwAhZ8z5T4XXCP5zXgdQhdcIKENJUS5JUTg3OTA5MS5JUV9GTE9BVF9QRVJDRU5ULjAyLzA4LzIwMTgBAAAA82kNAAIAAAAIODYuNjM5NjYAQLFs+E+F1wgQ/AEHUIXXCCxDSVEuSVE3Njg1MjQ5LklRX1ZBTFVFX1RSQURFRC4wNy8wNC8yMDE5LlVTRAEAAACBRHUAAwAAAAAA4Fjv+0+F1wjtBwsIUIXXCClDSVEuSVE3ODI3OTI0LklRX0ZMT0FUX1BFUkNFTlQuMjAvMDIvMjAxOQEAAADUcXcAAgAAAAk3OS42NTA5MzgAkWH0+U+F1wiyj2QHUIXXCClDSVEuSVE4NjkwMjQ5LklRX0ZMT0FUX1BFUkNFTlQuMDIvMDYvMjAxOQEAAABJmoQAAgAAAAk3MS4zNjU0NTQAxyJn90+F1whu+t0GUIXXCCpDSVEuSVEyNDk0NzM5MS5JUV9GTE9BVF9QRVJDRU5ULjE0</t>
  </si>
  <si>
    <t>LzA1LzIwMTkBAAAAv6p8AQIAAAAJNjQuOTA3MzA5ACr80PlPhdcIyT54B1CF1wgmQ0lRLklRMjQzMjEuSVFfVEVWLjAxLzEyLzIwMTkuLi4uVVNELkgBAAAAAV8AAAIAAAANMTUwMzIzLjU1MDg0MwEGAAAABQAAAAExAQAAAAoxOTg2MTI3MzkwAwAAAAMxNjACAAAABjEwMDA2MAQAAAABMAcAAAAJMTIvMS8yMDE5FOyA8k+F1wgXXHQJUIXXCC1DSVEuSVEyNDk0NzM5MS5JUV9WQUxVRV9UUkFERUQuMDYvMDcvMjAxNi5VU0QBAAAAv6p8AQIAAAAIMC41OTA5MDMA2k4F90+F1wjlhpEGUIXXCC5DSVEuSVExMTcwMjcxODEuSVFfVkFMVUVfVFJBREVELjE3LzAyLzIwMTguVVNEAQAAAG2x+QYDAAAAAADkX9n7T4XXCJooKghQhdcIHUNJUS5JUTg3OTA5MS4uRlkyMDE4Li4uLlVTRC5IBQAAAAEAAAAIAAAAFihJbnZhbGlkIEZvcm11bGEgTmFtZSl58zUJUIXXCHnzNQlQhdcILUNJUS5JUTIyNjE1ODgzLklRX1ZBTFVFX1RSQURFRC4xOS8wNS8yMDE5LlVTRAEAAABLF1kBAwAAAAAAWJXf/E+F1whkIF0IUIXXCCtDSVEuSVEyMTY0NjMuSVFfVkFMVUVfVFJBREVELjI4LzEyLzIwMTYuVVNEAQAAAI9NAwACAAAACDAuMzE1NzQ1AJrvlPVPhdcIqaInBlCF1wgtQ0lRLklRMjI2MTU4ODMuSVFfVkFMVUVfVFJBREVELjE4LzAzLzIwMTkuVVNEAQAAAEsXWQECAAAACDAuMjc2NzY1ABJu3/xPhdcIzm5dCFCF1wgtQ0lR</t>
  </si>
  <si>
    <t>LklRMjQ5NDczOTEuSVFfVkFMVUVfVFJBREVELjMwLzA4LzIwMTguVVNEAQAAAL+qfAECAAAACDEuMTQwMjI1AMEQ5/xPhdcISe9XCFCF1wgrQ0lRLklRODc5MDkxLklRX1ZBTFVFX1RSQURFRC4wMS8xMi8yMDE5LlVTRAEAAADzaQ0AAwAAAAAA2q2/+k+F1wiYQQwIUIXXCClDSVEuSVE3Njg1MjQ5LklRX0ZMT0FUX1BFUkNFTlQuMDcvMDMvMjAxOAEAAACBRHUAAgAAAAk4MC4zNzUwMDMAJ0nR+U+F1whijG8HUIXXCCtDSVEuSVExMTcwMjcxODEuSVFfRkxPQVRfUEVSQ0VOVC4yMi8wOS8yMDE4AQAAAG2x+QYCAAAACTU0LjE2MDMyNQBZJ634T4XXCCFqGAdQhdcILENJUS5JUTc2ODUyNDkuSVFfVkFMVUVfVFJBREVELjA2LzAyLzIwMTcuVVNEAQAAAIFEdQACAAAACDAuMDQ0MzU2AFdjjvZPhdcIsGGjBlCF1wgtQ0lRLklRMjI2MTU4ODMuSVFfVkFMVUVfVFJBREVELjE4LzEwLzIwMTYuVVNEAQAAAEsXWQECAAAACDAuMjI0MTI2AP88DfdPhdcIALmxBlCF1wgqQ0lRLklRMjQ5NDczOTEuSVFfRkxPQVRfUEVSQ0VOVC4yOS8wOC8yMDE4AQAAAL+qfAECAAAACTY0LjkwNzMwOQADrdD5T4XXCHvjTgdQhdcIK0NJUS5JUTg4MjE4Ny5JUV9WQUxVRV9UUkFERUQuMTAvMTEvMjAxNi5VU0QBAAAAC3YNAAIAAAAIMS42ODEzOTEA3AUR9k+F1whjlz8GUIXXCDFDSVEuSVE0MjczMTguSVFfVE9UQUxfREVCVF9FUVVJ</t>
  </si>
  <si>
    <t>VFkuRlkyMDE4Li4uLlVTRC5IAQAAADaFBgACAAAABzQ2Ljg5NDQBCAAAAAUAAAABMQEAAAAKMTk2NjI1Nzc2OAMAAAACNTACAAAABDQwMzQEAAAAATAHAAAACjEyLzIwLzIwMTkIAAAACTEvMzEvMjAxOAkAAAABMFavgfJPhdcI7+94CVCF1wgoQ0lRLklRODc5MDkxLklRX0ZMT0FUX1BFUkNFTlQuMjYvMDYvMjAxOQEAAADzaQ0AAgAAAAk4NS42Mzc0ODIAav9s+E+F1wi9uw0HUIXXCCtDSVEuSVEyMTY0NjMuSVFfVkFMVUVfVFJBREVELjEwLzEwLzIwMTkuVVNEAQAAAI9NAwACAAAACDAuNTI2Mjg0AB8z5/pPhdcIrQ7jB1CF1wgrQ0lRLklRMTE3MDI3MTgxLklRX0ZMT0FUX1BFUkNFTlQuMjEvMDQvMjAxOAEAAABtsfkGAgAAAAc1NC4zNjQzAJQBrfhPhdcIfj1AB1CF1wgpQ0lRLklRNzgyNzkyNC5JUV9GTE9BVF9QRVJDRU5ULjE3LzAyLzIwMTgBAAAA1HF3AAIAAAAJODAuMTc4NTM1APcB8/lPhdcI14+uB1CF1wgsQ0lRLklRNzY4NTI0OS5JUV9WQUxVRV9UUkFERUQuMDMvMDIvMjAxOS5VU0QBAAAAgUR1AAMAAAAAANMx7/tPhdcIAftuCFCF1wgtQ0lRLklRMjQ5NDczOTEuSVFfVkFMVUVfVFJBREVELjMxLzAxLzIwMTkuVVNEAQAAAL+qfAECAAAACDAuMjIwMjU4AKNd5/xPhdcIFnpXCFCF1wgrQ0lRLklRMjE2NDYzLklRX1ZBTFVFX1RSQURFRC4xNS8wNC8yMDE5LlVTRAEAAACPTQMAAgAAAAgwLjM2</t>
  </si>
  <si>
    <t>MTU3MgDR5eb6T4XXCNyD4wdQhdcILkNJUS5JUTExNzAyNzE4MS5JUV9WQUxVRV9UUkFERUQuMDgvMDMvMjAxNi5VU0QBAAAAbbH5BgIAAAAJMjAuOTYyMjU3AHjGE/ZPhdcIM3aZBlCF1wgrQ0lRLklRMjE3NTAzLklRX1ZBTFVFX1RSQURFRC4xMi8xMC8yMDE4LlVTRAEAAACfUQMAAgAAAAkxNC4zMzkzMDEA2sPY+0+F1whUJCwIUIXXCChDSVEuSVE4ODIxODcuSVFfRkxPQVRfUEVSQ0VOVC4yMC8wNy8yMDE5AQAAAAt2DQACAAAACTYzLjQ4NzMzMwB5XHn4T4XXCAMVHAdQhdcIKUNJUS5JUTg2OTAyNDkuSVFfRkxPQVRfUEVSQ0VOVC4xMC8xMS8yMDE5AQAAAEmahAACAAAACTczLjY2OTc2NQDQSWf3T4XXCM9z3AZQhdcILENJUS5JUTc4Mjc5MjQuSVFfVkFMVUVfVFJBREVELjA4LzA5LzIwMTkuVVNEAQAAANRxdwADAAAAAADwweb8T4XXCFt3owhQhdcIK0NJUS5JUTIxNzUwMy5JUV9WQUxVRV9UUkFERUQuMTMvMDgvMjAxOS5VU0QBAAAAn1EDAAIAAAAHNC45MzI1NADTONn7T4XXCJGi+QdQhdcILUNJUS5JUTI0OTQ3MzkxLklRX1ZBTFVFX1RSQURFRC4wOS8wMy8yMDE2LlVTRAEAAAC/qnwBAgAAAAgwLjg4Njg3NQDaTgX3T4XXCIkKpwZQhdcIK0NJUS5JUTIxNjQ2My5JUV9WQUxVRV9UUkFERUQuMjgvMTAvMjAxOC5VU0QBAAAAj00DAAMAAAAAAOC95vpPhdcIFuvXB1CF1wgtQ0lRLklRMjQ5NDczOTEu</t>
  </si>
  <si>
    <t>SVFfVkFMVUVfVFJBREVELjAyLzAyLzIwMTguVVNEAQAAAL+qfAECAAAACDMuNTkxNzIxAK/p5vxPhdcIbAiECFCF1wgrQ0lRLklRODgyMTg3LklRX1ZBTFVFX1RSQURFRC4wMy8wNy8yMDE3LlVTRAEAAAALdg0AAgAAAAgxLjk5ODc5NwDlLBH2T4XXCJfXPAZQhdcIKENJUS5JUTIxNzUwMy5JUV9GTE9BVF9QRVJDRU5ULjIzLzEwLzIwMTkBAAAAn1EDAAIAAAAJOTguMTM2OTA0AKDarPhPhdcIagAmB1CF1wgrQ0lRLklRODc5MDkxLklRX1ZBTFVFX1RSQURFRC4yOC8xMS8yMDE4LlVTRAEAAADzaQ0AAgAAAAgwLjAwMDkxMwCtX7/6T4XXCGxNxQdQhdcIKUNJUS5JUTc2ODUyNDkuSVFfRkxPQVRfUEVSQ0VOVC4xNS8wMS8yMDE5AQAAAIFEdQACAAAACTgzLjM1MTkyNQALGcz5T4XXCCmaewdQhdcIK0NJUS5JUTg3OTA5MS5JUV9WQUxVRV9UUkFERUQuMDMvMDcvMjAxOS5VU0QBAAAA82kNAAIAAAAIMC4wMDEwODEAuoa/+k+F1wieXcYHUIXXCChDSVEuSVEyMTY0NjMuSVFfRkxPQVRfUEVSQ0VOVC4yNC8wMy8yMDE5AQAAAI9NAwACAAAACTc3LjYxMzYxOACN0Xn4T4XXCD266QZQhdcIKUNJUS5JUTg2OTAyNDkuSVFfRkxPQVRfUEVSQ0VOVC4wOS8wNy8yMDE4AQAAAEmahAACAAAACTQ0LjczMDEyOADs1Gb3T4XXCD+z/wZQhdcIK0NJUS5JUTIxNjQ2My5JUV9WQUxVRV9UUkFERUQuMDQvMDQvMjAxOC5VU0QB</t>
  </si>
  <si>
    <t>AAAAj00DAAIAAAAIMC4zMzUxNTQAzm/m+k+F1wgPtssHUIXXCCxDSVEuSVE4NjkwMjQ5LklRX1ZBTFVFX1RSQURFRC4wOC8xMS8yMDE4LlVTRAEAAABJmoQAAgAAAAsxNTY5LjM5NDI4OADo+7/6T4XXCLuWhgdQhdcIKkNJUS5JUTI0OTQ3MzkxLklRX0ZMT0FUX1BFUkNFTlQuMTIvMTIvMjAxNwEAAAC/qnwBAgAAAAk2NC43ODI2ODIALrH0+U+F1wi50rQHUIXXCCpDSVEuSVEyNDk0NzM5MS5JUV9GTE9BVF9QRVJDRU5ULjA4LzA1LzIwMTkBAAAAv6p8AQIAAAAJNjQuOTA3MzA5ACr80PlPhdcIZK5oB1CF1wgrQ0lRLklRODgyMTg3LklRX1ZBTFVFX1RSQURFRC4wMS8wMS8yMDE3LlVTRAEAAAALdg0AAwAAAAAA3AUR9k+F1whsyE0GUIXXCChDSVEuSVE4ODIxODcuSVFfRkxPQVRfUEVSQ0VOVC4xMC8wMi8yMDE4AQAAAAt2DQACAAAACTY0LjY4MDQzNADZna34T4XXCOBAIwdQhdcIKUNJUS5JUTc2ODUyNDkuSVFfRkxPQVRfUEVSQ0VOVC4yOS8wMS8yMDE4AQAAAIFEdQACAAAACTgwLjM3NTAwMwAnSdH5T4XXCGlUdwdQhdcILENJUS5JUTc4Mjc5MjQuSVFfVkFMVUVfVFJBREVELjIyLzA1LzIwMTkuVVNEAQAAANRxdwACAAAACDAuMjIwNzg4AP+Z5vxPhdcI/+FCCFCF1wgsQ0lRLklRMjkwOTYuSVFfTUFSS0VUQ0FQLjAxLzEyLzIwMTkuLi4uVVNELkgBAAAAqHEAAAIAAAANODk5NzEzLjM5NDQyNQEGAAAA</t>
  </si>
  <si>
    <t>BQAAAAExAQAAAAoxOTg5NDQ4NTY1AwAAAAMxNjACAAAABjEwMDA1NAQAAAABMAcAAAAJMTIvMS8yMDE5NxOB8k+F1whB/XsJUIXXCCxDSVEuSVE3ODI3OTI0LklRX1ZBTFVFX1RSQURFRC4xMS8wNi8yMDE4LlVTRAEAAADUcXcAAgAAAAgxLjAxNzk1NwDwMuD8T4XXCPJnTQhQhdcILkNJUS5JUTExNzAyNzE4MS5JUV9WQUxVRV9UUkFERUQuMTEvMDUvMjAxOC5VU0QBAAAAbbH5BgIAAAAJMjcuMDM3Mzg4ADCH2ftPhdcIiJDdB1CF1wgoQ0lRLklRNzY4NTI0OS5JUV9URVYuMDEvMTIvMjAxOS4uLi5VU0QuSAEAAACBRHUAAgAAAAk4NS4yNjk3MDEBBgAAAAUAAAABMQEAAAAKMTk5MDMwODkxOQMAAAADMTYwAgAAAAYxMDAwNjAEAAAAATAHAAAACTEyLzEvMjAxOUjG1fJPhdcI7ZxxCVCF1wgrQ0lRLklRMTE3MDI3MTgxLklRX0ZMT0FUX1BFUkNFTlQuMTMvMTIvMjAxOAEAAABtsfkGAgAAAAk1Ni4xMzc2NzUAuk+t+E+F1whH9hcHUIXXCClDSVEuSVE3ODI3OTI0LklRX0ZMT0FUX1BFUkNFTlQuMjAvMDEvMjAxOAEAAADUcXcAAgAAAAk4MC4xNzg1MzUA9wHz+U+F1whVrL0HUIXXCClDSVEuSVE4NjkwMjQ5LklRX0ZMT0FUX1BFUkNFTlQuMDIvMDUvMjAxOAEAAABJmoQAAgAAAAgyNC45MzY4NwDs1Gb3T4XXCMLQ8QZQhdcIK0NJUS5JUTIxNzUwMy5JUV9WQUxVRV9UUkFERUQuMjkvMDcvMjAxNy5VU0QBAAAA</t>
  </si>
  <si>
    <t>n1EDAAMAAAAAAI2fE/ZPhdcIpWVpBlCF1wgrQ0lRLklRMTE3MDI3MTgxLklRX0ZMT0FUX1BFUkNFTlQuMDcvMTIvMjAxNwEAAABtsfkGAgAAAAk1My45ODI3NzgAoNqs+E+F1wiO1jkHUIXXCCpDSVEuSVEyMjYxNTg4My5JUV9GTE9BVF9QRVJDRU5ULjAyLzA1LzIwMTgBAAAASxdZAQIAAAAJNjIuMzYyOTg3AAmS3/pPhdcIXR3AB1CF1wgsQ0lRLklRNzY4NTI0OS5JUV9WQUxVRV9UUkFERUQuMTUvMDMvMjAxNi5VU0QBAAAAgUR1AAIAAAAFN0UtMDYAIaCN9k+F1wgKLJcGUIXXCCxDSVEuSVE3ODI3OTI0LklRX1ZBTFVFX1RSQURFRC4yNC8xMC8yMDE4LlVTRAEAAADUcXcAAgAAAAgwLjEyODQwNACWr+X8T4XXCMCvWghQhdcIKkNJUS5JUTI0OTQ3MzkxLklRX0ZMT0FUX1BFUkNFTlQuMTYvMDYvMjAxOAEAAAC/qnwBAgAAAAk2NC45MDczMDkAA63Q+U+F1wji5mkHUIXXCB1DSVEuSVE0MjczMTguLkZZMjAxOC4uLi5VU0QuSAUAAAABAAAACAAAABYoSW52YWxpZCBGb3JtdWxhIE5hbWUpefM1CVCF1wh58zUJUIXXCChDSVEuSVE4NzkwOTEuSVFfRkxPQVRfUEVSQ0VOVC4xOS8wOC8yMDE5AQAAAPNpDQACAAAACTg1LjYzNzQ4MgBq/2z4T4XXCB375gZQhdcIKENJUS5JUTIxNzUwMy5JUV9GTE9BVF9QRVJDRU5ULjEwLzA2LzIwMTgBAAAAn1EDAAIAAAAJOTkuMjk5Mjk5ACi1zPlPhdcIRjl6B1CF1wgrQ0lR</t>
  </si>
  <si>
    <t>LklRODgyMTg3LklRX1ZBTFVFX1RSQURFRC4xNi8wOC8yMDE2LlVTRAEAAAALdg0AAgAAAAgxLjc0NzYwNgDQ3hD2T4XXCPTPUgZQhdcIKENJUS5JUTg4MjE4Ny5JUV9GTE9BVF9QRVJDRU5ULjIzLzA0LzIwMTgBAAAAC3YNAAIAAAAJNjQuNzY0ODExANmdrfhPhdcI5/MiB1CF1wgsQ0lRLklRNzgyNzkyNC5JUV9WQUxVRV9UUkFERUQuMjMvMTEvMjAxOC5VU0QBAAAA1HF3AAIAAAAIMC4wNzUyMjEAydbl/E+F1wgYi3UIUIXXCCtDSVEuSVExMTcwMjcxODEuSVFfRkxPQVRfUEVSQ0VOVC4wNy8wMy8yMDE5AQAAAG2x+QYCAAAACTU2LjUzMzIyNgC6T634T4XXCI8SMAdQhdcIK0NJUS5JUTIxNzUwMy5JUV9WQUxVRV9UUkFERUQuMTQvMTAvMjAxOS5VU0QBAAAAn1EDAAIAAAAINC4xODI5MzkA0zjZ+0+F1whvVPkHUIXXCCtDSVEuSVE4ODIxODcuSVFfVkFMVUVfVFJBREVELjAxLzEwLzIwMTkuVVNEAQAAAAt2DQACAAAACDAuNDI1NDkxAEYj5vpPhdcIvqblB1CF1wgsQ0lRLklRNzgyNzkyNC5JUV9WQUxVRV9UUkFERUQuMjcvMDgvMjAxNi5VU0QBAAAA1HF3AAMAAAAAALTZDfdPhdcIS8rYBlCF1wgrQ0lRLklRMTE3MDI3MTgxLklRX0ZMT0FUX1BFUkNFTlQuMjEvMDcvMjAxOQEAAABtsfkGAgAAAAk1OC42NTQ4ODgAUHat+E+F1wiPuD4HUIXXCCtDSVEuSVEyMjYxNTg4My5JUV9UT1RBTF9SRVYuRlkyMDE4</t>
  </si>
  <si>
    <t>Li4uLlVTRC5IAQAAAEsXWQECAAAACTY4LjQ0ODM5MQEIAAAABQAAAAExAQAAAAoxOTUxNjI2NjY0AwAAAAMxNjACAAAAAjI4BAAAAAEwBwAAAAoxMi8yMC8yMDE5CAAAAAoxMi8zMS8yMDE4CQAAAAEwVq+B8k+F1wjCMHYJUIXXCCxDSVEuSVE3ODI3OTI0LklRX1ZBTFVFX1RSQURFRC4yMy8wMi8yMDE2LlVTRAEAAADUcXcAAgAAAAgxLjMwNjQ3MQA0sg33T4XXCBy9rwZQhdcIKENJUS5JUTg3OTA5MS5JUV9GTE9BVF9QRVJDRU5ULjI0LzA1LzIwMTgBAAAA82kNAAIAAAAJODYuNjM5NjQ1AECxbPhPhdcImxwPB1CF1wgpQ0lRLklRNzgyNzkyNC5JUV9GTE9BVF9QRVJDRU5ULjE1LzAxLzIwMTkBAAAA1HF3AAIAAAAJNzkuNjUwOTM4AP5P8/lPhdcIy6GAB1CF1wgrQ0lRLklRMjE2NDYzLklRX1ZBTFVFX1RSQURFRC4wMi8wNC8yMDE2LlVTRAEAAACPTQMAAwAAAAAA91MR9k+F1wj4SUgGUIXXCChDSVEuSVEyMTY0NjMuSVFfRkxPQVRfUEVSQ0VOVC4wMi8xMS8yMDE5AQAAAI9NAwACAAAACTc2LjIwMzQxMQBGY2z4T4XXCFyeCQdQhdcIKUNJUS5JUTc4Mjc5MjQuSVFfRkxPQVRfUEVSQ0VOVC4xNi8wNC8yMDE5AQAAANRxdwACAAAACTc5LjU3NjAwMwCEiPT5T4XXCC9cogdQhdcIK0NJUS5JUTg3OTA5MS5JUV9WQUxVRV9UUkFERUQuMTEvMTIvMjAxOC5VU0QBAAAA82kNAAIAAAAIMC4wMDE1MzEArV+/+k+F</t>
  </si>
  <si>
    <t>1wgNbqwHUIXXCCtDSVEuSVE4ODIxODcuSVFfVkFMVUVfVFJBREVELjA3LzA1LzIwMTcuVVNEAQAAAAt2DQADAAAAAADcBRH2T4XXCPINUgZQhdcILUNJUS5JUTI0OTQ3MzkxLklRX1ZBTFVFX1RSQURFRC4xNy8wMi8yMDE2LlVTRAEAAAC/qnwBAgAAAAgwLjk0ODUzMwDaTgX3T4XXCAAkkgZQhdcIKkNJUS5JUTIyNjE1ODgzLklRX0ZMT0FUX1BFUkNFTlQuMTgvMTAvMjAxOQEAAABLF1kBAgAAAAk2MS44ODQyODMA9wHz+U+F1wirI4oHUIXXCCtDSVEuSVEyMTc1MDMuSVFfVkFMVUVfVFJBREVELjIzLzA3LzIwMTguVVNEAQAAAJ9RAwACAAAACDYuMDE0MzE2ANrD2PtPhdcIr2Y7CFCF1wgsQ0lRLklRODY5MDI0OS5JUV9WQUxVRV9UUkFERUQuMDMvMTIvMjAxOC5VU0QBAAAASZqEAAIAAAAJMjcyLjMxODUxAOj7v/pPhdcIxemNB1CF1wgoQ0lRLklRMjE3NTAzLklRX0ZMT0FUX1BFUkNFTlQuMDkvMDMvMjAxOAEAAACfUQMAAgAAAAk5OS4yMTI2ODUAEY7M+U+F1wjlyEgHUIXXCCpDSVEuSVEyMjYxNTg4My5JUV9GTE9BVF9QRVJDRU5ULjA2LzAxLzIwMTkBAAAASxdZAQIAAAAJNjIuNjU1NDQ4ABTg3/pPhdcI17i3B1CF1wgrQ0lRLklRMjE3NTAzLklRX1ZBTFVFX1RSQURFRC4xNC8wNy8yMDE5LlVTRAEAAACfUQMAAwAAAAAA0zjZ+0+F1wjUod4HUIXXCCtDSVEuSVEyMTY0NjMuSVFfVkFMVUVfVFJBREVE</t>
  </si>
  <si>
    <t>LjI4LzA1LzIwMTYuVVNEAQAAAI9NAwADAAAAAAA/o5T1T4XXCLOPTAZQhdcIK0NJUS5JUTg3OTA5MS5JUV9WQUxVRV9UUkFERUQuMzEvMDMvMjAxNy5VU0QBAAAA82kNAAIAAAAIMC4wMTYwOTcAAxsc9U+F1whxwyAGUIXXCCxDSVEuSVE3Njg1MjQ5LklRX1ZBTFVFX1RSQURFRC4wNC8wMS8yMDE5LlVTRAEAAACBRHUAAgAAAAgwLjA1NDgzOQDTMe/7T4XXCCkwVQhQhdcIK0NJUS5JUTg3OTA5MS5JUV9WQUxVRV9UUkFERUQuMjAvMTEvMjAxOS5VU0QBAAAA82kNAAMAAAAAANqtv/pPhdcI2ejFB1CF1wgrQ0lRLklRMjE2NDYzLklRX1ZBTFVFX1RSQURFRC4wNi8wMi8yMDE3LlVTRAEAAACPTQMAAgAAAAgwLjM0MDQ1NwCa75T1T4XXCBwQNQZQhdcILUNJUS5JUTI0OTQ3MzkxLklRX1ZBTFVFX1RSQURFRC4yMy8wNS8yMDE3LlVTRAEAAAC/qnwBAgAAAAgxLjUwMDIxMwDNmwX3T4XXCB3rhwZQhdcILENJUS5JUTg2OTAyNDkuSVFfVkFMVUVfVFJBREVELjE3LzA3LzIwMTguVVNEAQAAAEmahAACAAAACjUwOS4zMDkzMzEA39S/+k+F1wg1TpYHUIXXCCxDSVEuSVE3ODI3OTI0LklRX1ZBTFVFX1RSQURFRC4xNC8wNi8yMDE3LlVTRAEAAADUcXcAAgAAAAgwLjEyNTM1NAB/AAX3T4XXCMiBwgZQhdcIKkNJUS5JUTIyNjE1ODgzLklRX0ZMT0FUX1BFUkNFTlQuMTIvMDMvMjAxOAEAAABLF1kBAgAAAAk2Mi4yMTQ5</t>
  </si>
  <si>
    <t>NTIACZLf+k+F1wgoj5MHUIXXCCtDSVEuSVE4NzkwOTEuSVFfVkFMVUVfVFJBREVELjA1LzA4LzIwMTcuVVNEAQAAAPNpDQADAAAAAAACQhz1T4XXCAQDMgZQhdcIKENJUS5JUTIxNzUwMy5JUV9GTE9BVF9QRVJDRU5ULjE1LzAzLzIwMTkBAAAAn1EDAAIAAAAJOTcuODc5MTE1ADnczPlPhdcIQ0AaB1CF1wgrQ0lRLklRODgyMTg3LklRX1ZBTFVFX1RSQURFRC4yMC8xMS8yMDE2LlVTRAEAAAALdg0AAwAAAAAA3AUR9k+F1whJgUkGUIXXCCtDSVEuSVE4NzkwOTEuSVFfVkFMVUVfVFJBREVELjMwLzA0LzIwMTguVVNEAQAAAPNpDQACAAAACDAuMDAwMjU3AKY4v/pPhdcIJmMOCFCF1wgtQ0lRLklRMjI2MTU4ODMuSVFfVkFMVUVfVFJBREVELjA1LzA1LzIwMTkuVVNEAQAAAEsXWQEDAAAAAABYld/8T4XXCGQgXQhQhdcILkNJUS5JUTExNzAyNzE4MS5JUV9WQUxVRV9UUkFERUQuMDIvMDQvMjAxNi5VU0QBAAAAbbH5BgMAAAAAAHjGE/ZPhdcIHXNjBlCF1wguQ0lRLklRMTE3MDI3MTgxLklRX1ZBTFVFX1RSQURFRC4wNi8xMC8yMDE2LlVTRAEAAABtsfkGAwAAAAAAnO0T9k+F1wgy4lwGUIXXCCxDSVEuSVE3ODI3OTI0LklRX1ZBTFVFX1RSQURFRC4xMy8xMS8yMDE5LlVTRAEAAADUcXcAAgAAAAg0LjE5NTc3MgDwweb8T4XXCHqAhAhQhdcILkNJUS5JUTExNzAyNzE4MS5JUV9WQUxVRV9UUkFERUQuMjgvMDEv</t>
  </si>
  <si>
    <t>MjAxOC5VU0QBAAAAbbH5BgMAAAAAAORf2ftPhdcIceoGCFCF1wguQ0lRLklRMTE3MDI3MTgxLklRX1ZBTFVFX1RSQURFRC4wNy8xMi8yMDE2LlVTRAEAAABtsfkGAgAAAAkxMy41NjMxOTEAnO0T9k+F1whGlFwGUIXXCB9DSVEuSVEzMTA5NjUwMC4uRlkyMDE4Li4uLlVTRC5IBQAAAAEAAAAIAAAAFihJbnZhbGlkIEZvcm11bGEgTmFtZSmOQTYJUIXXCI5BNglQhdcILUNJUS5JUTIyNjE1ODgzLklRX1ZBTFVFX1RSQURFRC4yMS8wOC8yMDE3LlVTRAEAAABLF1kBAgAAAAgwLjI5MzMxMgAviw33T4XXCEtQqwZQhdcIKENJUS5JUTIxNjQ2My5JUV9GTE9BVF9QRVJDRU5ULjEyLzExLzIwMTkBAAAAj00DAAIAAAAJNzYuMjAzNDExAFeKbPhPhdcIXJ4JB1CF1wgoQ0lRLklRODgyMTg3LklRX0ZMT0FUX1BFUkNFTlQuMjUvMDgvMjAxOAEAAAALdg0AAgAAAAk2NC43Njk5MDgAZw15+E+F1wgCfiIHUIXXCCpDSVEuSVEyMjYxNTg4My5JUV9GTE9BVF9QRVJDRU5ULjI0LzAxLzIwMTkBAAAASxdZAQIAAAAJNjIuNjU1NDQ4ABTg3/pPhdcIYGmlB1CF1wgtQ0lRLklRMjQ5NDczOTEuSVFfVkFMVUVfVFJBREVELjI1LzExLzIwMTcuVVNEAQAAAL+qfAEDAAAAAADqcQf3T4XXCAFvdwZQhdcIK0NJUS5JUTExNzAyNzE4MS5JUV9GTE9BVF9QRVJDRU5ULjE4LzA0LzIwMTgBAAAAbbH5BgIAAAAHNTQuMzY0MwCUAa34T4XX</t>
  </si>
  <si>
    <t>CMeXHwdQhdcILENJUS5JUTc4Mjc5MjQuSVFfVkFMVUVfVFJBREVELjE1LzExLzIwMTcuVVNEAQAAANRxdwACAAAACDAuMDQ5NzYyAKUnBfdPhdcInOXBBlCF1wgrQ0lRLklRODgyMTg3LklRX1ZBTFVFX1RSQURFRC4yOC8xMS8yMDE5LlVTRAEAAAALdg0AAgAAAAg0LjA4MDM3NQAPSub6T4XXCPJ/5QdQhdcIKENJUS5JUTg4MjE4Ny5JUV9GTE9BVF9QRVJDRU5ULjI2LzA1LzIwMTgBAAAAC3YNAAIAAAAJNjQuNzY0ODExANmdrfhPhdcI1SYdB1CF1wgpQ0lRLklRNzgyNzkyNC5JUV9GTE9BVF9QRVJDRU5ULjIxLzA5LzIwMTkBAAAA1HF3AAIAAAAJNzkuNjA2MjA5AISI9PlPhdcIrgyiB1CF1wguQ0lRLklRMTE3MDI3MTgxLklRX1ZBTFVFX1RSQURFRC4xOC8xMS8yMDE4LlVTRAEAAABtsfkGAwAAAAAALC3o+0+F1wjHeigIUIXXCC1DSVEuSVEyMjYxNTg4My5JUV9WQUxVRV9UUkFERUQuMjYvMDYvMjAxNy5VU0QBAAAASxdZAQIAAAAIMC41NjMwNDcAHWQN90+F1wjbGcUGUIXXCClDSVEuSVE3Njg1MjQ5LklRX0ZMT0FUX1BFUkNFTlQuMDQvMDEvMjAxOQEAAACBRHUAAgAAAAk4My4zNTE5MjUAO77R+U+F1wjmG3YHUIXXCChDSVEuSVE4NzkwOTEuSVFfRkxPQVRfUEVSQ0VOVC4yNC8wNi8yMDE5AQAAAPNpDQACAAAACTg1LjYzNzQ4MgBq/2z4T4XXCBi78gZQhdcILkNJUS5JUTExNzAyNzE4MS5JUV9WQUxV</t>
  </si>
  <si>
    <t>RV9UUkFERUQuMTAvMTEvMjAxNi5VU0QBAAAAbbH5BgIAAAAJMTMuOTk5MzI1AJztE/ZPhdcIbghCBlCF1wgoQ0lRLklRODc5MDkxLklRX0ZMT0FUX1BFUkNFTlQuMjEvMDkvMjAxOQEAAADzaQ0AAgAAAAk4NS42Mzc0ODIAav9s+E+F1wjk9N8GUIXXCClDSVEuSVE3ODI3OTI0LklRX0ZMT0FUX1BFUkNFTlQuMTUvMDIvMjAxOAEAAADUcXcAAgAAAAk4MC4xNzg1MzUA9wHz+U+F1wgDfYkHUIXXCCpDSVEuSVEyNDk0NzM5MS5JUV9GTE9BVF9QRVJDRU5ULjMwLzA3LzIwMTkBAAAAv6p8AQIAAAAJNjQuOTA3MzA5ACr80PlPhdcIaZxwB1CF1wgpQ0lRLklRNzgyNzkyNC5JUV9GTE9BVF9QRVJDRU5ULjA0LzEwLzIwMTkBAAAA1HF3AAIAAAAJNzkuNzI2MDk2AISI9PlPhdcIZsxjB1CF1wgoQ0lRLklRODgyMTg3LklRX0ZMT0FUX1BFUkNFTlQuMTgvMDUvMjAxOQEAAAALdg0AAgAAAAk2My40ODczMzMAeVx5+E+F1wh5t/0GUIXXCChDSVEuSVE4NzkwOTEuSVFfRkxPQVRfUEVSQ0VOVC4yMi8wMy8yMDE4AQAAAPNpDQACAAAACTgzLjA3MTU5NwBXimz4T4XXCB8pCQdQhdcIK0NJUS5JUTIxNzUwMy5JUV9WQUxVRV9UUkFERUQuMTgvMTIvMjAxNy5VU0QBAAAAn1EDAAIAAAAJMjMuNzcwMDEyACSn7/tPhdcI0TUtCFCF1wgrQ0lRLklRMTE3MDI3MTgxLklRX0ZMT0FUX1BFUkNFTlQuMjcvMDkvMjAxOQEAAABtsfkG</t>
  </si>
  <si>
    <t>AgAAAAk1OC42NTQ4ODgAUHat+E+F1wjrCxcHUIXXCCxDSVEuSVE4NjkwMjQ5LklRX1ZBTFVFX1RSQURFRC4xMy8wNS8yMDE4LlVTRAEAAABJmoQAAwAAAAAA39S/+k+F1wgI57MHUIXXCClDSVEuSVE4NjkwMjQ5LklRX0ZMT0FUX1BFUkNFTlQuMTkvMDEvMjAxOQEAAABJmoQAAgAAAAk3MC4zMjM4NTQAx/tm90+F1whmnMgGUIXXCCxDSVEuSVE3Njg1MjQ5LklRX1ZBTFVFX1RSQURFRC4wOC8wNy8yMDE2LlVTRAEAAACBRHUAAgAAAAgwLjAwMTczOAAD7o32T4XXCMFTjgZQhdcIK0NJUS5JUTExNzAyNzE4MS5JUV9GTE9BVF9QRVJDRU5ULjI3LzEwLzIwMTgBAAAAbbH5BgIAAAAJNTYuMTM3Njc1AFknrfhPhdcIjPseB1CF1wguQ0lRLklRMTE3MDI3MTgxLklRX1ZBTFVFX1RSQURFRC4yMS8xMC8yMDE2LlVTRAEAAABtsfkGAgAAAAg5LjM2MTc0NwCc7RP2T4XXCM+vYgZQhdcILENJUS5JUTc4Mjc5MjQuSVFfVkFMVUVfVFJBREVELjE0LzA0LzIwMTguVVNEAQAAANRxdwADAAAAAACPCuD8T4XXCAePTQhQhdcIK0NJUS5JUTIxNzUwMy5JUV9WQUxVRV9UUkFERUQuMTEvMDcvMjAxOS5VU0QBAAAAn1EDAAIAAAAINi4zMzAwMjYA0zjZ+0+F1wjE0wcIUIXXCChDSVEuSVEyMTY0NjMuSVFfRkxPQVRfUEVSQ0VOVC4wNi8xMC8yMDE4AQAAAI9NAwACAAAACTg1LjE4ODE4NQCNqXn4T4XXCCmg4wZQhdcILkNJUS5J</t>
  </si>
  <si>
    <t>UTExNzAyNzE4MS5JUV9WQUxVRV9UUkFERUQuMDgvMDUvMjAxOS5VU0QBAAAAbbH5BgIAAAAJMzQuNzUzNzU4AAh76PtPhdcIn1j3B1CF1wgsQ0lRLklRNzY4NTI0OS5JUV9WQUxVRV9UUkFERUQuMTIvMTIvMjAxNi5VU0QBAAAAgUR1AAIAAAAIMC4wMjYxMTkAZTyO9k+F1wgz6XUGUIXXCC1DSVEuSVEyMjYxNTg4My5JUV9WQUxVRV9UUkFERUQuMDgvMDYvMjAxOC5VU0QBAAAASxdZAQIAAAAIMC4xNDA4OTIA6R/f/E+F1wjy/WwIUIXXCChDSVEuSVE4NzkwOTEuSVFfRkxPQVRfUEVSQ0VOVC4xNS8xMS8yMDE5AQAAAPNpDQACAAAACTg1LjI0MjI2MgBvJm34T4XXCPVs8gZQhdcILkNJUS5JUTExNzAyNzE4MS5JUV9WQUxVRV9UUkFERUQuMDIvMDkvMjAxOS5VU0QBAAAAbbH5BgIAAAAJMzAuODI2MjExAAh76PtPhdcIdZAnCFCF1wgrQ0lRLklRMjE3NTAzLklRX1ZBTFVFX1RSQURFRC4xMi8xMi8yMDE4LlVTRAEAAACfUQMAAgAAAAg5LjkzNDA1MgDF6tj7T4XXCCeYGghQhdcIKkNJUS5JUTIyNjE1ODgzLklRX0ZMT0FUX1BFUkNFTlQuMDQvMDIvMjAxOAEAAABLF1kBAgAAAAk2Mi4yMTQ5NTIACZLf+k+F1whd8bgHUIXXCClDSVEuSVE3Njg1MjQ5LklRX0ZMT0FUX1BFUkNFTlQuMTUvMDYvMjAxOAEAAACBRHUAAgAAAAk4My4zNjM2NjIA8m/R+U+F1wjkImAHUIXXCC5DSVEuSVExMTcwMjcxODEuSVFfVkFM</t>
  </si>
  <si>
    <t>VUVfVFJBREVELjI3LzA5LzIwMTYuVVNEAQAAAG2x+QYCAAAACTEzLjQxOTk1OACc7RP2T4XXCNnWYgZQhdcILUNJUS5JUTIyNjE1ODgzLklRX1ZBTFVFX1RSQURFRC4yOS8xMi8yMDE2LlVTRAEAAABLF1kBAgAAAAgwLjEyMzM3OAD/PA33T4XXCNtqsQZQhdcIKENJUS5JUTIxNjQ2My5JUV9GTE9BVF9QRVJDRU5ULjI2LzAzLzIwMTkBAAAAj00DAAIAAAAJNzcuNjEzNjE4AI3RefhPhdcI46oDB1CF1wgrQ0lRLklRODgyMTg3LklRX1ZBTFVFX1RSQURFRC4xNC8xMC8yMDE3LlVTRAEAAAALdg0AAwAAAAAA5SwR9k+F1wj43V4GUIXXCC5DSVEuSVExMTcwMjcxODEuSVFfVkFMVUVfVFJBREVELjAzLzAyLzIwMTguVVNEAQAAAG2x+QYDAAAAAADkX9n7T4XXCJooKghQhdcIKUNJUS5JUTc2ODUyNDkuSVFfRkxPQVRfUEVSQ0VOVC4yMy8xMi8yMDE4AQAAAIFEdQACAAAACTgzLjMzOTIzOQA7vtH5T4XXCJ0zWAdQhdcILUNJUS5JUTIyNjE1ODgzLklRX1ZBTFVFX1RSQURFRC4yMi8wNS8yMDE5LlVTRAEAAABLF1kBAgAAAAgwLjIzNTI0OQBYld/8T4XXCAGWpwhQhdcILUNJUS5JUTIyNjE1ODgzLklRX1ZBTFVFX1RSQURFRC4xMS8wNi8yMDE4LlVTRAEAAABLF1kBAgAAAAgwLjE0NTk0OQDpH9/8T4XXCD+KRghQhdcIK0NJUS5JUTIxNzUwMy5JUV9WQUxVRV9UUkFERUQuMjQvMDkvMjAxNy5VU0QBAAAAn1EDAAMA</t>
  </si>
  <si>
    <t>AAAAAI2fE/ZPhdcICwd6BlCF1wgsQ0lRLklRNzY4NTI0OS5JUV9WQUxVRV9UUkFERUQuMjkvMDYvMjAxNi5VU0QBAAAAgUR1AAIAAAAIMC4wMDA1NjIAA+6N9k+F1wjUtpYGUIXXCClDSVEuSVE4NjkwMjQ5LklRX0ZMT0FUX1BFUkNFTlQuMjQvMDEvMjAxOAEAAABJmoQAAgAAAAkxOC44MTU2MTUA+q1m90+F1wjbXuYGUIXXCCxDSVEuSVE3ODI3OTI0LklRX1ZBTFVFX1RSQURFRC4wMi8xMC8yMDE2LlVTRAEAAADUcXcAAwAAAAAAtNkN90+F1whhLL0GUIXXCCtDSVEuSVE4ODIxODcuSVFfVkFMVUVfVFJBREVELjI1LzA2LzIwMTcuVVNEAQAAAAt2DQADAAAAAADlLBH2T4XXCFNSRAZQhdcILUNJUS5JUTIyNjE1ODgzLklRX1ZBTFVFX1RSQURFRC4xNi8wMy8yMDE5LlVTRAEAAABLF1kBAwAAAAAAEm7f/E+F1wgwPpkIUIXXCCFDSVEuSVE0MTcyMDYuLjAxLzEyLzIwMTkuLi4uVVNELkgFAAAAAQAAAAgAAAAWKEludmFsaWQgRm9ybXVsYSBOYW1lKXMaNglQhdcIcxo2CVCF1wgsQ0lRLklRNzgyNzkyNC5JUV9WQUxVRV9UUkFERUQuMTcvMDQvMjAxOS5VU0QBAAAA1HF3AAIAAAAIMC4xMjc3NTgAydbl/E+F1wihE6QIUIXXCCxDSVEuSVE3Njg1MjQ5LklRX1ZBTFVFX1RSQURFRC4yNy8wNC8yMDE5LlVTRAEAAACBRHUAAwAAAAAA4Fjv+0+F1wjtBwsIUIXXCCtDSVEuSVEyMTY0NjMuSVFfVkFMVUVfVFJBREVE</t>
  </si>
  <si>
    <t>LjA0LzA1LzIwMTkuVVNEAQAAAI9NAwADAAAAAADR5eb6T4XXCJdN1wdQhdcILUNJUS5JUTI0OTQ3MzkxLklRX1ZBTFVFX1RSQURFRC4wNi8wNi8yMDE2LlVTRAEAAAC/qnwBAwAAAAAA2k4F90+F1wjn7rQGUIXXCClDSVEuSVE3Njg1MjQ5LklRX0ZMT0FUX1BFUkNFTlQuMDkvMTAvMjAxOQEAAACBRHUAAgAAAAk4My41MzY3MzMAIWfM+U+F1wgXb1cHUIXXCCxDSVEuSVE3Njg1MjQ5LklRX1ZBTFVFX1RSQURFRC4yOS8xMi8yMDE4LlVTRAEAAACBRHUAAwAAAAAA0zHv+0+F1whtYj0IUIXXCCxDSVEuSVE3Njg1MjQ5LklRX1ZBTFVFX1RSQURFRC4xNy8wNy8yMDE5LlVTRAEAAACBRHUAAgAAAAgwLjE3NDkxOAAcgO/7T4XXCMyFbghQhdcILUNJUS5JUTIyNjE1ODgzLklRX1ZBTFVFX1RSQURFRC4wOC8wNC8yMDE3LlVTRAEAAABLF1kBAwAAAAAAHWQN90+F1wgMn9oGUIXXCC1DSVEuSVEyNDk0NzM5MS5JUV9WQUxVRV9UUkFERUQuMTQvMTEvMjAxNy5VU0QBAAAAv6p8AQIAAAAIMS4wODI3MDkA6nEH90+F1wiZa3AGUIXXCCtDSVEuSVE4ODIxODcuSVFfVkFMVUVfVFJBREVELjIyLzAzLzIwMTYuVVNEAQAAAAt2DQACAAAACDIuNjk2MzY4AL+3EPZPhdcIH71lBlCF1wgqQ0lRLklRMjQ5NDczOTEuSVFfRkxPQVRfUEVSQ0VOVC4yNi8xMS8yMDE4AQAAAL+qfAECAAAACTY0LjkwNzMwOQAz1dD5T4XXCHlEYgdQ</t>
  </si>
  <si>
    <t>hdcILUNJUS5JUTIyNjE1ODgzLklRX1ZBTFVFX1RSQURFRC4wMy8wOC8yMDE2LlVTRAEAAABLF1kBAgAAAAgwLjczNDU2OABVEWb3T4XXCCHrvwZQhdcIK0NJUS5JUTg4MjE4Ny5JUV9WQUxVRV9UUkFERUQuMDUvMDQvMjAxNy5VU0QBAAAAC3YNAAIAAAAIMS43MDc0MzcA3AUR9k+F1wgsel8GUIXXCCtDSVEuSVE4NzkwOTEuSVFfVkFMVUVfVFJBREVELjMwLzEwLzIwMTkuVVNEAQAAAPNpDQADAAAAAADarb/6T4XXCKLFwwdQhdcILUNJUS5JUTI0OTQ3MzkxLklRX1ZBTFVFX1RSQURFRC4xOS8wMi8yMDE2LlVTRAEAAAC/qnwBAgAAAAgwLjU4ODg3MwDaTgX3T4XXCLJfyQZQhdcIK0NJUS5JUTMwMDM3OTE1LklRX1RPVEFMX1JFVi5GWTIwMTguLi4uVVNELkgBAAAAm1fKAQIAAAAINi40OTYzNTIBCAAAAAUAAAACNTIBAAAABzg1OTAwMjQCAAAAAjI4AwAAAAMxNjAEAAAAATAGAAAACjEyLzIwLzIwMTkHAAAACDMwMDM3OTE1CAAAAAEws4Sg8U+F1wh4t3cJUIXXCChDSVEuSVE4ODIxODcuSVFfRkxPQVRfUEVSQ0VOVC4wOC8wOS8yMDE4AQAAAAt2DQACAAAACTY0Ljc2OTkwOABnDXn4T4XXCHbTFQdQhdcILENJUS5JUTg2OTAyNDkuSVFfVkFMVUVfVFJBREVELjExLzExLzIwMTkuVVNEAQAAAEmahAACAAAACzI2NzUuMDMwNzU0AAFr3/pPhdcI87GnB1CF1wgrQ0lRLklRMTE3MDI3MTgxLklRX0ZMT0FUX1BF</t>
  </si>
  <si>
    <t>UkNFTlQuMDQvMDEvMjAxOAEAAABtsfkGAgAAAAk1NC4zMzkxMTIAlAGt+E+F1wivrzkHUIXXCCtDSVEuSVE4NzkwOTEuSVFfVkFMVUVfVFJBREVELjI2LzAzLzIwMTYuVVNEAQAAAPNpDQADAAAAAADSZJX1T4XXCHz7GAZQhdcILUNJUS5JUTI0OTQ3MzkxLklRX1ZBTFVFX1RSQURFRC4wMi8wNC8yMDE3LlVTRAEAAAC/qnwBAwAAAAAAzZsF90+F1wjIpqcGUIXXCClDSVEuSVE3Njg1MjQ5LklRX0ZMT0FUX1BFUkNFTlQuMTAvMDMvMjAxOQEAAACBRHUAAgAAAAk4My4zNTE5MjUAJ0DM+U+F1wiYQFIHUIXXCClDSVEuSVE3Njg1MjQ5LklRX0ZMT0FUX1BFUkNFTlQuMDYvMDIvMjAxOAEAAACBRHUAAgAAAAk4MC4zNzUwMDMAJ0nR+U+F1whAxGcHUIXXCCtDSVEuSVExMTcwMjcxODEuSVFfRkxPQVRfUEVSQ0VOVC4yMy8wOC8yMDE4AQAAAG2x+QYCAAAACTU0LjE2MDMyNQBZJ634T4XXCFfvPwdQhdcIK0NJUS5JUTIxNjQ2My5JUV9WQUxVRV9UUkFERUQuMTEvMDIvMjAxOC5VU0QBAAAAj00DAAMAAAAAAA9K5vpPhdcIIt3LB1CF1wgtQ0lRLklRMjI2MTU4ODMuSVFfVkFMVUVfVFJBREVELjEyLzEwLzIwMTcuVVNEAQAAAEsXWQECAAAACDAuMDQ4NjA2AC+LDfdPhdcILwKrBlCF1wgoQ0lRLklRODc5MDkxLklRX0ZMT0FUX1BFUkNFTlQuMjAvMDIvMjAxOAEAAADzaQ0AAgAAAAk4My4wNzE1OTcAV4ps+E+F1wgp</t>
  </si>
  <si>
    <t>XPoGUIXXCChDSVEuSVE4NzkwOTEuSVFfRkxPQVRfUEVSQ0VOVC4yNy8wNy8yMDE5AQAAAPNpDQACAAAACTg1LjYzNzQ4MgBq/2z4T4XXCMHu7AZQhdcILUNJUS5JUTI0OTQ3MzkxLklRX1ZBTFVFX1RSQURFRC4yMS8wNC8yMDE3LlVTRAEAAAC/qnwBAgAAAAgwLjY3NjUwOQDNmwX3T4XXCPiqpQZQhdcIKUNJUS5JUTc4Mjc5MjQuSVFfRkxPQVRfUEVSQ0VOVC4xNi8wMy8yMDE4AQAAANRxdwACAAAACTgwLjE3ODUzNQD+KPP5T4XXCKupkAdQhdcILkNJUS5JUTExNzAyNzE4MS5JUV9WQUxVRV9UUkFERUQuMjcvMTEvMjAxOS5VU0QBAAAAbbH5BgIAAAAJMTQuNzYyMTQ1ADKi6PtPhdcIEhwnCFCF1wgrQ0lRLklRODc5MDkxLklRX1ZBTFVFX1RSQURFRC4wNy8wOS8yMDE3LlVTRAEAAADzaQ0AAwAAAAAAAkIc9U+F1wi3Ry0GUIXXCC1DSVEuSVEyMjYxNTg4My5JUV9WQUxVRV9UUkFERUQuMDMvMDEvMjAxNy5VU0QBAAAASxdZAQIAAAAIMC4yNzkxNTcA/zwN90+F1wggWrkGUIXXCChDSVEuSVE4ODIxODcuSVFfRkxPQVRfUEVSQ0VOVC4yOS8wMS8yMDE4AQAAAAt2DQACAAAACTY0LjY4MDQzNADZna34T4XXCFocPgdQhdcILENJUS5JUTg2OTAyNDkuSVFfVkFMVUVfVFJBREVELjIwLzA3LzIwMTguVVNEAQAAAEmahAACAAAACjIyNy4wMzEzNzkA39S/+k+F1wh6tcIHUIXXCCtDSVEuSVE4ODIxODcuSVFfVkFM</t>
  </si>
  <si>
    <t>VUVfVFJBREVELjE5LzExLzIwMTguVVNEAQAAAAt2DQACAAAACDAuMjkzMTM3APcX6ftPhdcIMbjmB1CF1wguQ0lRLklRMTE3MDI3MTgxLklRX1ZBTFVFX1RSQURFRC4xNS8wOS8yMDE3LlVTRAEAAABtsfkGAgAAAAkxMy40NzQ2OTQAapIQ9k+F1wjWTk8GUIXXCClDSVEuSVE3Njg1MjQ5LklRX0ZMT0FUX1BFUkNFTlQuMjMvMTEvMjAxOQEAAACBRHUAAgAAAAk4My41MzY3MzMAIWfM+U+F1wjG60oHUIXXCCtDSVEuSVEyMTY0NjMuSVFfVkFMVUVfVFJBREVELjAyLzA1LzIwMTcuVVNEAQAAAI9NAwACAAAACDAuMjU2MDU3AKsWlfVPhdcItuciBlCF1wguQ0lRLklRMTE3MDI3MTgxLklRX1ZBTFVFX1RSQURFRC4xNy8wMy8yMDE2LlVTRAEAAABtsfkGAgAAAAk0MC4xNjc4NTYAeMYT9k+F1wjIyXEGUIXXCClDSVEuSVE3Njg1MjQ5LklRX0ZMT0FUX1BFUkNFTlQuMDIvMTEvMjAxOQEAAACBRHUAAgAAAAk4My41MzY3MzMAIWfM+U+F1wjG60oHUIXXCCtDSVEuSVE4NzkwOTEuSVFfVkFMVUVfVFJBREVELjA5LzEwLzIwMTcuVVNEAQAAAPNpDQADAAAAAAACQhz1T4XXCKooIAZQhdcIK0NJUS5JUTg3OTA5MS5JUV9WQUxVRV9UUkFERUQuMTMvMTAvMjAxOS5VU0QBAAAA82kNAAMAAAAAANqtv/pPhdcIXJ77B1CF1wgsQ0lRLklRNzY4NTI0OS5JUV9WQUxVRV9UUkFERUQuMDgvMTIvMjAxNy5VU0QBAAAAgUR1AAIA</t>
  </si>
  <si>
    <t>AAAIMC4wNzcxMTYA1pXu+0+F1wjIj1YIUIXXCCxDSVEuSVE3ODI3OTI0LklRX1ZBTFVFX1RSQURFRC4wMS8xMS8yMDE4LlVTRAEAAADUcXcAAgAAAAgwLjI4MzAwMwCWr+X8T4XXCEV+QwhQhdcIKkNJUS5JUTIyNjE1ODgzLklRX0ZMT0FUX1BFUkNFTlQuMDUvMDkvMjAxOQEAAABLF1kBAgAAAAk2MS44Mjg0NzYAWtzy+U+F1wjORZEHUIXXCClDSVEuSVE4NjkwMjQ5LklRX0ZMT0FUX1BFUkNFTlQuMDgvMDYvMjAxOAEAAABJmoQAAgAAAAgyNC45MzY4NwDs1Gb3T4XXCDcE7AZQhdcILENJUS5JUTc4Mjc5MjQuSVFfVkFMVUVfVFJBREVELjExLzA3LzIwMTguVVNEAQAAANRxdwACAAAACDAuMjA3NTg2APAy4PxPhdcIVUBqCFCF1wgpQ0lRLklRODY5MDI0OS5JUV9GTE9BVF9QRVJDRU5ULjEzLzExLzIwMTkBAAAASZqEAAIAAAAJNzMuNjY5NzY1ANBJZ/dPhdcILWXHBlCF1wgrQ0lRLklRODc5MDkxLklRX1ZBTFVFX1RSQURFRC4wNC8wNy8yMDE4LlVTRAEAAADzaQ0AAwAAAAAApji/+k+F1wgY/OEHUIXXCChDSVEuSVEyMTY0NjMuSVFfRkxPQVRfUEVSQ0VOVC4xMC8xMC8yMDE4AQAAAI9NAwACAAAACTg1LjE4ODE4NQCNqXn4T4XXCOX9CgdQhdcIKUNJUS5JUTc2ODUyNDkuSVFfRkxPQVRfUEVSQ0VOVC4yOC8wOC8yMDE4AQAAAIFEdQACAAAACTY3LjY2NzAxNwDyb9H5T4XXCMgPfAdQhdcIK0NJUS5JUTIx</t>
  </si>
  <si>
    <t>NzUwMy5JUV9WQUxVRV9UUkFERUQuMTgvMDQvMjAxOS5VU0QBAAAAn1EDAAIAAAAINy4zMTk4NDgAvhHZ+0+F1whX9tEHUIXXCC5DSVEuSVExMTcwMjcxODEuSVFfVkFMVUVfVFJBREVELjE4LzAxLzIwMTkuVVNEAQAAAG2x+QYCAAAACTE2LjA5MTU3NAAtVOj7T4XXCEY+FwhQhdcILUNJUS5JUTI0OTQ3MzkxLklRX1ZBTFVFX1RSQURFRC4xMS8wMy8yMDE2LlVTRAEAAAC/qnwBAgAAAAgwLjM0NDA1MgDaTgX3T4XXCPMbqAZQhdcIK0NJUS5JUTIxNjQ2My5JUV9WQUxVRV9UUkFERUQuMDEvMDEvMjAxNy5VU0QBAAAAj00DAAMAAAAAAJrvlPVPhdcIEckeBlCF1wgrQ0lRLklRODgyMTg3LklRX1ZBTFVFX1RSQURFRC4xNC8wNC8yMDE4LlVTRAEAAAALdg0AAwAAAAAALsno+0+F1whLGhUIUIXXCCxDSVEuSVE3Njg1MjQ5LklRX1ZBTFVFX1RSQURFRC4wNy8wMS8yMDE5LlVTRAEAAACBRHUAAgAAAAcwLjExMDg0ANMx7/tPhdcIAsI+CFCF1wgpQ0lRLklRNzgyNzkyNC5JUV9GTE9BVF9QRVJDRU5ULjA5LzExLzIwMTkBAAAA1HF3AAIAAAAJNzkuNzI2MDk2AC6x9PlPhdcIZ7d/B1CF1wgoQ0lRLklRMjE3NTAzLklRX0ZMT0FUX1BFUkNFTlQuMTIvMDEvMjAxOQEAAACfUQMAAgAAAAk5Ny44NzkxMTUAOdzM+U+F1wg1i10HUIXXCCxDSVEuSVE4NjkwMjQ5LklRX1ZBTFVFX1RSQURFRC4wMy8wNC8yMDE4LlVTRAEA</t>
  </si>
  <si>
    <t>AABJmoQAAgAAAAoxMzUuNzUxMzI5AN/Uv/pPhdcIdr+hB1CF1wgkQ0lRLklRMjY0MDE3NjcyLi4wMS8xMi8yMDE5Li4uLlVTRC5IBQAAAAEAAAAIAAAAFihJbnZhbGlkIEZvcm11bGEgTmFtZSmOQTYJUIXXCI5BNglQhdcIKENJUS5JUTIxNjQ2My5JUV9GTE9BVF9QRVJDRU5ULjE2LzEyLzIwMTgBAAAAj00DAAIAAAAJODUuMTg4MTg1AI2pefhPhdcIYfEQB1CF1wgsQ0lRLklRODY5MDI0OS5JUV9WQUxVRV9UUkFERUQuMTcvMDgvMjAxOS5VU0QBAAAASZqEAAMAAAAAAM9D3/pPhdcIsLS5B1CF1wgoQ0lRLklRODc5MDkxLklRX0ZMT0FUX1BFUkNFTlQuMTAvMDgvMjAxOQEAAADzaQ0AAgAAAAk4NS42Mzc0ODIAav9s+E+F1wjB7uwGUIXXCClDSVEuSVE4NjkwMjQ5LklRX0ZMT0FUX1BFUkNFTlQuMDMvMDEvMjAxOQEAAABJmoQAAgAAAAk3MC4zMjM4NTQAx/tm90+F1whfDfEGUIXXCC1DSVEuSVEyMjYxNTg4My5JUV9WQUxVRV9UUkFERUQuMTIvMDEvMjAxOC5VU0QBAAAASxdZAQIAAAAIMC4xNDM5NTIA8fje/E+F1wjd65oIUIXXCC1DSVEuSVEyMjYxNTg4My5JUV9WQUxVRV9UUkFERUQuMDgvMDkvMjAxOS5VU0QBAAAASxdZAQMAAAAAAAq93/xPhdcIb+p2CFCF1wgoQ0lRLklRODc5MDkxLklRX0ZMT0FUX1BFUkNFTlQuMTgvMDkvMjAxOQEAAADzaQ0AAgAAAAk4NS42Mzc0ODIAav9s+E+F1wgVlPIGUIXX</t>
  </si>
  <si>
    <t>CClDSVEuSVE4NjkwMjQ5LklRX0ZMT0FUX1BFUkNFTlQuMjYvMDYvMjAxOAEAAABJmoQAAgAAAAgyNC45MzY4NwDs1Gb3T4XXCKIK3wZQhdcILENJUS5JUTc2ODUyNDkuSVFfVkFMVUVfVFJBREVELjA4LzAzLzIwMTYuVVNEAQAAAIFEdQACAAAABzAuMDA5ODcAIaCN9k+F1whU9m8GUIXXCCtDSVEuSVE4ODIxODcuSVFfVkFMVUVfVFJBREVELjExLzA1LzIwMTguVVNEAQAAAAt2DQACAAAACDEuNzA2ODA5AC7J6PtPhdcIjHvnB1CF1wgtQ0lRLklRMjQ5NDczOTEuSVFfVkFMVUVfVFJBREVELjEwLzAxLzIwMTkuVVNEAQAAAL+qfAECAAAACDAuMjM4Nzc5AKNd5/xPhdcIbd+gCFCF1wgoQ0lRLklRODgyMTg3LklRX0ZMT0FUX1BFUkNFTlQuMjIvMDUvMjAxOAEAAAALdg0AAgAAAAk2NC43NjQ4MTEA2Z2t+E+F1wgPvigHUIXXCCxDSVEuSVE3Njg1MjQ5LklRX1ZBTFVFX1RSQURFRC4xMS8wMS8yMDE4LlVTRAEAAACBRHUAAgAAAAgwLjE5NjMwNQDWle77T4XXCJ5BVghQhdcIK0NJUS5JUTExNzAyNzE4MS5JUV9GTE9BVF9QRVJDRU5ULjA2LzAyLzIwMTkBAAAAbbH5BgIAAAAJNTYuNTMzMjI2ALpPrfhPhdcIWkYqB1CF1wgrQ0lRLklRODgyMTg3LklRX1ZBTFVFX1RSQURFRC4wNS8wOS8yMDE5LlVTRAEAAAALdg0AAgAAAAgwLjU0MTUwNgBGI+b6T4XXCDBcJAhQhdcIK0NJUS5JUTIxNjQ2My5JUV9WQUxVRV9U</t>
  </si>
  <si>
    <t>UkFERUQuMjQvMDIvMjAxOS5VU0QBAAAAj00DAAMAAAAAANHl5vpPhdcIfzkiCFCF1wgrQ0lRLklRMjE3NTAzLklRX1ZBTFVFX1RSQURFRC4xOC8wOS8yMDE5LlVTRAEAAACfUQMAAgAAAAg2LjgzNTk3MwDTONn7T4XXCBAHOghQhdcIIkNJUS5JUTc5ODY3MDguLjAxLzEyLzIwMTkuLi4uVVNELkgFAAAAAQAAAAgAAAAWKEludmFsaWQgRm9ybXVsYSBOYW1lKXMaNglQhdcIcxo2CVCF1wguQ0lRLklRMTE3MDI3MTgxLklRX1ZBTFVFX1RSQURFRC4xOC8wOC8yMDE4LlVTRAEAAABtsfkGAwAAAAAA7q7Z+0+F1wiaGCkIUIXXCC1DSVEuSVEyMjYxNTg4My5JUV9WQUxVRV9UUkFERUQuMDkvMDIvMjAxOC5VU0QBAAAASxdZAQIAAAAIMC41NzI3MjQA8fje/E+F1wg6WnkIUIXXCC1DSVEuSVEyNDk0NzM5MS5JUV9WQUxVRV9UUkFERUQuMDMvMTIvMjAxNy5VU0QBAAAAv6p8AQMAAAAAAPDB5vxPhdcIyUVCCFCF1wgrQ0lRLklRMjE2NDYzLklRX1ZBTFVFX1RSQURFRC4wMS8wOC8yMDE2LlVTRAEAAACPTQMAAgAAAAgwLjE0OTU5OQCbyJT1T4XXCBGrIwZQhdcIGUNJUS5JUTc4Mjc5MjQuSVFfRVhDSEFOR0UBAAAA1HF3AAMAAAAEVFNFQwCWr+X8T4XXCBfdcwhQhdcIK0NJUS5JUTg4MjE4Ny5JUV9WQUxVRV9UUkFERUQuMjIvMTIvMjAxNy5VU0QBAAAAC3YNAAIAAAAIMS4zMDE1OTYAMqLo+0+F1wjb8OcHUIXXCChD</t>
  </si>
  <si>
    <t>SVEuSVEyMTc1MDMuSVFfRkxPQVRfUEVSQ0VOVC4xNS8wNS8yMDE5AQAAAJ9RAwACAAAACTk3Ljg2MjEwNwA+A835T4XXCGFpRwdQhdcIK0NJUS5JUTg4MjE4Ny5JUV9WQUxVRV9UUkFERUQuMjcvMDIvMjAxOC5VU0QBAAAAC3YNAAIAAAAIMS41NDA3NzUALsno+0+F1wiTbdsHUIXXCChDSVEuSVE4ODIxODcuSVFfRkxPQVRfUEVSQ0VOVC4wNC8xMi8yMDE3AQAAAAt2DQACAAAACTY0LjU2NTk0MQBQdq34T4XXCCtoIwdQhdcILUNJUS5JUTI0OTQ3MzkxLklRX1ZBTFVFX1RSQURFRC4wOC8wMy8yMDE4LlVTRAEAAAC/qnwBAgAAAAgwLjQxNjQzMgCv6eb8T4XXCFnhgwhQhdcIKENJUS5JUTg3OTA5MS5JUV9GTE9BVF9QRVJDRU5ULjI1LzA0LzIwMTgBAAAA82kNAAIAAAAJODYuNjM5NjQ1AECxbPhPhdcIIcvhBlCF1wgpQ0lRLklRNzY4NTI0OS5JUV9GTE9BVF9QRVJDRU5ULjAxLzAyLzIwMTgBAAAAgUR1AAIAAAAJODAuMzc1MDAzACdJ0flPhdcIL79gB1CF1wgrQ0lRLklRMjE2NDYzLklRX1ZBTFVFX1RSQURFRC4xNS8wNy8yMDE4LlVTRAEAAACPTQMAAwAAAAAAGJfm+k+F1wgGu+QHUIXXCCtDSVEuSVE4NzkwOTEuSVFfVkFMVUVfVFJBREVELjAyLzAzLzIwMTguVVNEAQAAAPNpDQACAAAACDAuMDAwNTM1ACRa5/pPhdcIY5jiB1CF1wgrQ0lRLklRMjE2NDYzLklRX1ZBTFVFX1RSQURFRC4yNS8xMC8yMDE5</t>
  </si>
  <si>
    <t>LlVTRAEAAACPTQMAAgAAAAgwLjIyNTUyNgAfM+f6T4XXCBQX8QdQhdcILENJUS5JUTc2ODUyNDkuSVFfVkFMVUVfVFJBREVELjI4LzA0LzIwMTguVVNEAQAAAIFEdQADAAAAAADTvO77T4XXCDvUgAhQhdcILUNJUS5JUTI0OTQ3MzkxLklRX1ZBTFVFX1RSQURFRC4yMS8wOS8yMDE5LlVTRAEAAAC/qnwBAwAAAAAA+W7u+0+F1wjPMZ8IUIXXCDpDSVEuSVE3Njg1MjQ5LklRX09MX0NPTU1fTkVYVF9GSVZFLi4wMS8xMi8yMDE5LkxGUi5GLlVTRC5IAQAAAIFEdQADAAAAAAABa9/6T4XXCK2LngdQhdcIKENJUS5JUTIxNzUwMy5JUV9GTE9BVF9QRVJDRU5ULjA4LzAyLzIwMTgBAAAAn1EDAAIAAAAJOTkuMjEyNjg1ABGOzPlPhdcI8X5sB1CF1wguQ0lRLklRMTE3MDI3MTgxLklRX1ZBTFVFX1RSQURFRC4wOC8wMy8yMDE5LlVTRAEAAABtsfkGAgAAAAkxMTEuODA1MjQALVTo+0+F1wimLCgIUIXXCClDSVEuSVE3Njg1MjQ5LklRX0ZMT0FUX1BFUkNFTlQuMTcvMDYvMjAxOAEAAACBRHUAAgAAAAk4My4zNjM2NjIA8m/R+U+F1wjeXXwHUIXXCCxDSVEuSVE3ODI3OTI0LklRX1ZBTFVFX1RSQURFRC4xMi8xMC8yMDE5LlVTRAEAAADUcXcAAwAAAAAA8MHm/E+F1whGUKMIUIXXCCtDSVEuSVEyMTY0NjMuSVFfVkFMVUVfVFJBREVELjIyLzAxLzIwMTkuVVNEAQAAAI9NAwACAAAACDAuMjI4MDE0ANHl5vpPhdcI3hcy</t>
  </si>
  <si>
    <t>CFCF1wguQ0lRLklRMTE3MDI3MTgxLklRX1ZBTFVFX1RSQURFRC4wOS8wOC8yMDE4LlVTRAEAAABtsfkGAgAAAAkxNi45Mzc5MTQA7q7Z+0+F1wiRzjgIUIXXCClDSVEuSVE3Njg1MjQ5LklRX0ZMT0FUX1BFUkNFTlQuMjEvMTIvMjAxOAEAAACBRHUAAgAAAAk4My4zMzkyMzkAO77R+U+F1wjmG3YHUIXXCCtDSVEuSVE4NzkwOTEuSVFfVkFMVUVfVFJBREVELjAzLzA3LzIwMTYuVVNEAQAAAPNpDQADAAAAAADSZJX1T4XXCBY6MwZQhdcILkNJUS5JUTExNzAyNzE4MS5JUV9WQUxVRV9UUkFERUQuMDgvMDQvMjAxOC5VU0QBAAAAbbH5BgMAAAAAADCH2ftPhdcITRLqB1CF1wgtQ0lRLklRMjI2MTU4ODMuSVFfVkFMVUVfVFJBREVELjIyLzAzLzIwMTYuVVNEAQAAAEsXWQECAAAACDAuMjEzNjQ5AFURZvdPhdcIo4fABlCF1wgsQ0lRLklRNzgyNzkyNC5JUV9WQUxVRV9UUkFERUQuMjYvMDMvMjAxNy5VU0QBAAAA1HF3AAMAAAAAAIQBDvdPhdcIf+zRBlCF1wguQ0lRLklRMTE3MDI3MTgxLklRX1ZBTFVFX1RSQURFRC4xMC8xMC8yMDE2LlVTRAEAAABtsfkGAgAAAAkxNC4xNzIwNDQAnO0T9k+F1whXh1AGUIXXCC1DSVEuSVEyMjYxNTg4My5JUV9WQUxVRV9UUkFERUQuMDQvMTEvMjAxNy5VU0QBAAAASxdZAQMAAAAAAC+LDfdPhdcIOkfMBlCF1wgrQ0lRLklRODc5MDkxLklRX1ZBTFVFX1RSQURFRC4xMC8wMS8y</t>
  </si>
  <si>
    <t>MDE4LlVTRAEAAADzaQ0AAgAAAAgwLjAwMDcxOQAkWuf6T4XXCFHYDghQhdcILENJUS5JUTc2ODUyNDkuSVFfVkFMVUVfVFJBREVELjEyLzA2LzIwMTguVVNEAQAAAIFEdQACAAAACDAuMTIzMDM4ADzk7vtPhdcIOzc/CFCF1wgsQ0lRLklRNzY4NTI0OS5JUV9WQUxVRV9UUkFERUQuMTAvMDYvMjAxNi5VU0QBAAAAgUR1AAIAAAAIMC4wMDAzMjMAA+6N9k+F1wiplJ0GUIXXCC5DSVEuSVExMTcwMjcxODEuSVFfVkFMVUVfVFJBREVELjE0LzEyLzIwMTYuVVNEAQAAAG2x+QYCAAAACTE1LjA1MzAxNgCc7RP2T4XXCFThQQZQhdcIKENJUS5JUTIxNzUwMy5JUV9GTE9BVF9QRVJDRU5ULjE0LzAyLzIwMTkBAAAAn1EDAAIAAAAJOTcuODc5MTE1ADnczPlPhdcIZF9WB1CF1wgrQ0lRLklRMjE2NDYzLklRX1ZBTFVFX1RSQURFRC4zMS8xMi8yMDE4LlVTRAEAAACPTQMAAgAAAAgwLjIxNzQ3NwDgveb6T4XXCH8o8gdQhdcIK0NJUS5JUTIxNzUwMy5JUV9WQUxVRV9UUkFERUQuMTEvMDEvMjAxOC5VU0QBAAAAn1EDAAIAAAAJMjQuMjQ0NzA3AIZ12PtPhdcI0TUtCFCF1wgtQ0lRLklRMjI2MTU4ODMuSVFfVkFMVUVfVFJBREVELjIzLzA0LzIwMTkuVVNEAQAAAEsXWQECAAAACDAuMTc5MDQzAFiV3/xPhdcIWheZCFCF1wgoQ0lRLklRODc5MDkxLklRX0ZMT0FUX1BFUkNFTlQuMTUvMDIvMjAxOAEAAADzaQ0AAgAAAAk4</t>
  </si>
  <si>
    <t>My4wNzE1OTcAV4ps+E+F1wh4mQIHUIXXCClDSVEuSVE3ODI3OTI0LklRX0ZMT0FUX1BFUkNFTlQuMDkvMTIvMjAxOAEAAADUcXcAAgAAAAk3OS42ODc5OTkA/k/z+U+F1whxfq0HUIXXCCxDSVEuSVE3Njg1MjQ5LklRX1ZBTFVFX1RSQURFRC4wMi8wNi8yMDE2LlVTRAEAAACBRHUAAgAAAAgwLjAwMzMzOAAPx432T4XXCDCobwZQhdcILENJUS5JUTc2ODUyNDkuSVFfVkFMVUVfVFJBREVELjExLzA1LzIwMTguVVNEAQAAAIFEdQACAAAABzAuMjY5NTEAPOTu+0+F1whrzFUIUIXXCC1DSVEuSVEyMjYxNTg4My5JUV9WQUxVRV9UUkFERUQuMTAvMTAvMjAxOS5VU0QBAAAASxdZAQIAAAAIMC4wMzg0MzIApOPf/E+F1wgVNVwIUIXXCCxDSVEuSVE3ODI3OTI0LklRX1ZBTFVFX1RSQURFRC4yNS8xMC8yMDE2LlVTRAEAAADUcXcAAgAAAAgwLjMzODcxNgC02Q33T4XXCJiiqQZQhdcILENJUS5JUTc4Mjc5MjQuSVFfVkFMVUVfVFJBREVELjEyLzA3LzIwMTkuVVNEAQAAANRxdwACAAAACDAuMjM0MTU1AP+Z5vxPhdcI5vKECFCF1wgsQ0lRLklRNzgyNzkyNC5JUV9WQUxVRV9UUkFERUQuMjkvMDEvMjAxOC5VU0QBAAAA1HF3AAIAAAAIMC4yMDQxNjgAjwrg/E+F1whEdXYIUIXXCChDSVEuSVEyMTY0NjMuSVFfRkxPQVRfUEVSQ0VOVC4xNC8xMS8yMDE5AQAAAI9NAwACAAAACTc2LjIwMzQxMQBXimz4T4XXCI0R7wZQ</t>
  </si>
  <si>
    <t>hdcIKENJUS5JUTIxNzUwMy5JUV9GTE9BVF9QRVJDRU5ULjEwLzA5LzIwMTkBAAAAn1EDAAIAAAAJOTcuNTMzNTkyAD4DzflPhdcINRksB1CF1wgqQ0lRLklRMjI2MTU4ODMuSVFfRkxPQVRfUEVSQ0VOVC4xMS8xMi8yMDE3AQAAAEsXWQECAAAACTYyLjIxNDk1MgABa9/6T4XXCAxlngdQhdcIK0NJUS5JUTIxNjQ2My5JUV9WQUxVRV9UUkFERUQuMjcvMDEvMjAxOC5VU0QBAAAAj00DAAMAAAAAAA9K5vpPhdcIMxQ0CFCF1wgsQ0lRLklRNzgyNzkyNC5JUV9WQUxVRV9UUkFERUQuMTUvMTAvMjAxOC5VU0QBAAAA1HF3AAIAAAAIMC4xODQwMjMAlq/l/E+F1wj08WkIUIXXCCtDSVEuSVE4ODIxODcuSVFfVkFMVUVfVFJBREVELjI4LzA5LzIwMTYuVVNEAQAAAAt2DQACAAAACDEuODg1ODgxANDeEPZPhdcIng8+BlCF1wgoQ0lRLklRMjE3NTAzLklRX0ZMT0FUX1BFUkNFTlQuMDcvMDIvMjAxOAEAAACfUQMAAgAAAAk5OS4yMTI2ODUAEY7M+U+F1wgxoWUHUIXXCClDSVEuSVE3Njg1MjQ5LklRX0ZMT0FUX1BFUkNFTlQuMTIvMDgvMjAxOQEAAACBRHUAAgAAAAk4My4zOTc3NTIAIWfM+U+F1whVFmYHUIXXCChDSVEuSVE4ODIxODcuSVFfRkxPQVRfUEVSQ0VOVC4zMC8wOS8yMDE5AQAAAAt2DQACAAAACTYzLjQ4NzMzMwB5XHn4T4XXCCg3JwdQhdcIKENJUS5JUTg4MjE4Ny5JUV9GTE9BVF9QRVJDRU5ULjI0LzA5</t>
  </si>
  <si>
    <t>LzIwMTgBAAAAC3YNAAIAAAAJNjQuNzY5OTA4AGcNefhPhdcIxnr+BlCF1wgrQ0lRLklRMjE3NTAzLklRX1ZBTFVFX1RSQURFRC4xNi8wOS8yMDE4LlVTRAEAAACfUQMAAwAAAAAA2sPY+0+F1wgH5QgIUIXXCCtDSVEuSVEyMTc1MDMuSVFfVkFMVUVfVFJBREVELjE1LzExLzIwMTkuVVNEAQAAAJ9RAwACAAAACDUuNjk4ODYzANM42ftPhdcI8rg5CFCF1wgrQ0lRLklRMTE3MDI3MTgxLklRX0ZMT0FUX1BFUkNFTlQuMDIvMTIvMjAxNwEAAABtsfkGAgAAAAk1My45ODI3NzgAoNqs+E+F1wifskAHUIXXCCtDSVEuSVEyMTc1MDMuSVFfVkFMVUVfVFJBREVELjIxLzExLzIwMTcuVVNEAQAAAJ9RAwACAAAACTIwLjQ3MTEwNQCNnxP2T4XXCKTQgQZQhdcIKkNJUS5JUTIyNjE1ODgzLklRX0ZMT0FUX1BFUkNFTlQuMTIvMDkvMjAxNgEAAABLF1kBAgAAAAk2MC43NDA4ODQAHpAc9U+F1wi9OioGUIXXCC1DSVEuSVEyMjYxNTg4My5JUV9WQUxVRV9UUkFERUQuMDIvMDkvMjAxNi5VU0QBAAAASxdZAQIAAAAIMC45Njc0NjkAVRFm90+F1wgPzc0GUIXXCC5DSVEuSVExMTcwMjcxODEuSVFfVkFMVUVfVFJBREVELjA0LzA0LzIwMTcuVVNEAQAAAG2x+QYDAAAAAACuOhT2T4XXCHTDRgZQhdcIKENJUS5JUTg3OTA5MS5JUV9GTE9BVF9QRVJDRU5ULjI1LzA3LzIwMTkBAAAA82kNAAIAAAAJODUuNjM3NDgyAGr/bPhPhdcI</t>
  </si>
  <si>
    <t>YETgBlCF1wgtQ0lRLklRMjI2MTU4ODMuSVFfVkFMVUVfVFJBREVELjI5LzA1LzIwMTYuVVNEAQAAAEsXWQEDAAAAAABVEWb3T4XXCARDzgZQhdcIKUNJUS5JUTc4Mjc5MjQuSVFfRkxPQVRfUEVSQ0VOVC4xNC8wMy8yMDE4AQAAANRxdwACAAAACTgwLjE3ODUzNQD+KPP5T4XXCEVZtgdQhdcIKENJUS5JUTg4MjE4Ny5JUV9GTE9BVF9QRVJDRU5ULjE5LzA0LzIwMTkBAAAAC3YNAAIAAAAJNjMuNDg3MzMzAGc0efhPhdcIG64nB1CF1wgqQ0lRLklRMjQ5NDczOTEuSVFfRkxPQVRfUEVSQ0VOVC4wMS8wMi8yMDE4AQAAAL+qfAECAAAACTY0Ljc4MjY4MgAusfT5T4XXCC9XYwdQhdcIKENJUS5JUTg3OTA5MS5JUV9GTE9BVF9QRVJDRU5ULjIzLzAyLzIwMTgBAAAA82kNAAIAAAAJODMuMDcxNTk3AFeKbPhPhdcI2ajoBlCF1wguQ0lRLklRMTE3MDI3MTgxLklRX1ZBTFVFX1RSQURFRC4xNS8wMS8yMDE3LlVTRAEAAABtsfkGAwAAAAAANBMU9k+F1wiuYWIGUIXXCClDSVEuSVE3Njg1MjQ5LklRX0ZMT0FUX1BFUkNFTlQuMDMvMDEvMjAxOQEAAACBRHUAAgAAAAk4My4zNTE5MjUAO77R+U+F1wjZXl8HUIXXCChDSVEuSVE4NzkwOTEuSVFfRkxPQVRfUEVSQ0VOVC4xMi8xMC8yMDE4AQAAAPNpDQACAAAACTg1Ljc2NTg0MQBc2Gz4T4XXCCwA7gZQhdcILENJUS5JUTc4Mjc5MjQuSVFfVkFMVUVfVFJBREVELjEzLzA1</t>
  </si>
  <si>
    <t>LzIwMTkuVVNEAQAAANRxdwACAAAACDAuMjY2MjU4AP+Z5vxPhdcIdy9MCFCF1wgsQ0lRLklRNzY4NTI0OS5JUV9WQUxVRV9UUkFERUQuMjQvMDEvMjAxNi5VU0QBAAAAgUR1AAMAAAAAAOmYB/dPhdcIXh1wBlCF1wgsQ0lRLklRNzgyNzkyNC5JUV9WQUxVRV9UUkFERUQuMDQvMDkvMjAxNi5VU0QBAAAA1HF3AAMAAAAAALTZDfdPhdcIYSy9BlCF1wgtQ0lRLklRMjI2MTU4ODMuSVFfVkFMVUVfVFJBREVELjMwLzA3LzIwMTcuVVNEAQAAAEsXWQEDAAAAAAAviw33T4XXCNsZxQZQhdcIK0NJUS5JUTIxNjQ2My5JUV9WQUxVRV9UUkFERUQuMDkvMTAvMjAxNy5VU0QBAAAAj00DAAIAAAAIMC4yMzc0NDMAvD2V9U+F1wiGBjkGUIXXCCxDSVEuSVE4NjkwMjQ5LklRX1ZBTFVFX1RSQURFRC4yOS8wMS8yMDE5LlVTRAEAAABJmoQAAgAAAAo2NzYuMTIyNDM3ACT33vpPhdcInkiGB1CF1wgpQ0lRLklRNzgyNzkyNC5JUV9GTE9BVF9QRVJDRU5ULjI4LzEwLzIwMTgBAAAA1HF3AAIAAAAJNzkuNjg3OTk5AP5P8/lPhdcIdr6PB1CF1wgqQ0lRLklRMjI2MTU4ODMuSVFfRkxPQVRfUEVSQ0VOVC4wOC8wOC8yMDE2AQAAAEsXWQECAAAACTYwLjc0MDg4NAAekBz1T4XXCKs/MQZQhdcIK0NJUS5JUTg3OTA5MS5JUV9WQUxVRV9UUkFERUQuMTEvMDMvMjAxNy5VU0QBAAAA82kNAAMAAAAAAAMbHPVPhdcIOOsXBlCF1wgsQ0lR</t>
  </si>
  <si>
    <t>LklRNzY4NTI0OS5JUV9WQUxVRV9UUkFERUQuMjMvMDMvMjAxNi5VU0QBAAAAgUR1AAIAAAAIMC4wMTg3NTQAIaCN9k+F1wg4+3YGUIXXCCxDSVEuSVE3ODI3OTI0LklRX1ZBTFVFX1RSQURFRC4xMS8wMi8yMDE3LlVTRAEAAADUcXcAAwAAAAAAhAEO90+F1wjoLNgGUIXXCC1DSVEuSVEyMjYxNTg4My5JUV9WQUxVRV9UUkFERUQuMTMvMDQvMjAxNi5VU0QBAAAASxdZAQMAAAAAAFURZvdPhdcIltfbBlCF1wgsQ0lRLklRNzgyNzkyNC5JUV9WQUxVRV9UUkFERUQuMTQvMDMvMjAxOS5VU0QBAAAA1HF3AAIAAAAIMC4xNzk3ODkAydbl/E+F1whXt4UIUIXXCCtDSVEuSVEyMTc1MDMuSVFfVkFMVUVfVFJBREVELjI5LzA0LzIwMTkuVVNEAQAAAJ9RAwACAAAABzUuOTQ2NzMAvhHZ+0+F1wjA8PkHUIXXCCxDSVEuSVE4NjkwMjQ5LklRX1ZBTFVFX1RSQURFRC4yMS8wNS8yMDE4LlVTRAEAAABJmoQAAgAAAAoxNjcuMDUzNTc4AN/Uv/pPhdcIiJihB1CF1wguQ0lRLklRMTE3MDI3MTgxLklRX1ZBTFVFX1RSQURFRC4xNS8wNC8yMDE2LlVTRAEAAABtsfkGAgAAAAkzMC4zMzY3NDMAeMYT9k+F1whLmZIGUIXXCClDSVEuSVE3Njg1MjQ5LklRX0ZMT0FUX1BFUkNFTlQuMTAvMDUvMjAxOQEAAACBRHUAAgAAAAk4My40MzE0NDUAJ0DM+U+F1wgdGVIHUIXXCCxDSVEuSVE3Njg1MjQ5LklRX1ZBTFVFX1RSQURFRC4yOC8x</t>
  </si>
  <si>
    <t>MC8yMDE5LlVTRAEAAACBRHUAAgAAAAgwLjA3ODUyOQAkp+/7T4XXCFjM0wdQhdcILENJUS5JUTg2OTAyNDkuSVFfVkFMVUVfVFJBREVELjIyLzAyLzIwMTguVVNEAQAAAEmahAACAAAACzEwMTAuMTQ5MDY5ANqtv/pPhdcIuFHDB1CF1wgsQ0lRLklRMjY0MDE3NjcyLklRX1RPVEFMX1JFVi5GWTIwMTguLi4uVVNELkgBAAAACJe8DwIAAAAJMTQuMTc3MTQ4AQgAAAAFAAAAATEBAAAACjE4OTQ2NTU1NjcDAAAAAzE2MAIAAAACMjgEAAAAATAHAAAACjEyLzIwLzIwMTkIAAAACTMvMzEvMjAxOAkAAAABMMKGgfJPhdcIpwBxCVCF1wgtQ0lRLklRMjI2MTU4ODMuSVFfVkFMVUVfVFJBREVELjE3LzA5LzIwMTcuVVNEAQAAAEsXWQEDAAAAAAAviw33T4XXCD5uzAZQhdcILUNJUS5JUTI0OTQ3MzkxLklRX1ZBTFVFX1RSQURFRC4wNC8wMi8yMDE3LlVTRAEAAAC/qnwBAwAAAAAAoHUF90+F1wgZ+aUGUIXXCCtDSVEuSVExMTcwMjcxODEuSVFfRkxPQVRfUEVSQ0VOVC4yOS8xMC8yMDE5AQAAAG2x+QYCAAAACTU4LjY1NDg4OABQdq34T4XXCHJqPgdQhdcIKENJUS5JUTg3OTA5MS5JUV9GTE9BVF9QRVJDRU5ULjE3LzAxLzIwMTkBAAAA82kNAAIAAAAJODUuNzY1ODI2AFzYbPhPhdcI8WABB1CF1wgqQ0lRLklRMjI2MTU4ODMuSVFfRkxPQVRfUEVSQ0VOVC4yOS8xMi8yMDE4AQAAAEsXWQECAAAACTYyLjU5MTgwNwAU</t>
  </si>
  <si>
    <t>4N/6T4XXCBkukgdQhdcILENJUS5JUTg2OTAyNDkuSVFfVkFMVUVfVFJBREVELjI5LzA4LzIwMTguVVNEAQAAAEmahAACAAAACjk2My41ODYxMDMA39S/+k+F1wjhN44HUIXXCC1DSVEuSVEyNDk0NzM5MS5JUV9WQUxVRV9UUkFERUQuMTkvMDMvMjAxNi5VU0QBAAAAv6p8AQMAAAAAANpOBfdPhdcIiQqnBlCF1wgrQ0lRLklRMjE3NTAzLklRX1ZBTFVFX1RSQURFRC4yMS8wNi8yMDE3LlVTRAEAAACfUQMAAgAAAAg4LjU2MDQ3NwABdxP2T4XXCIyMaQZQhdcILENJUS5JUTc2ODUyNDkuSVFfVkFMVUVfVFJBREVELjE1LzA1LzIwMTcuVVNEAQAAAIFEdQACAAAACDAuMDI5NzU4AEaKjvZPhdcIA96EBlCF1wgsQ0lRLklRNzgyNzkyNC5JUV9WQUxVRV9UUkFERUQuMjYvMDYvMjAxNi5VU0QBAAAA1HF3AAMAAAAAALTZDfdPhdcIX/HYBlCF1wgpQ0lRLklRODY5MDI0OS5JUV9GTE9BVF9QRVJDRU5ULjExLzA4LzIwMTkBAAAASZqEAAIAAAAJNzIuMjc4NjMxAMciZ/dPhdcITL/wBlCF1wgqQ0lRLklRMjI2MTU4ODMuSVFfRkxPQVRfUEVSQ0VOVC4yMC8xMC8yMDE4AQAAAEsXWQECAAAACTYyLjU5MTgwNwAIud/6T4XXCEEEpgdQhdcIK0NJUS5JUTIxNzUwMy5JUV9WQUxVRV9UUkFERUQuMjYvMDYvMjAxOS5VU0QBAAAAn1EDAAIAAAAINy4zMTg1OTgAvhHZ+0+F1wipyfkHUIXXCCtDSVEuSVE4ODIxODcuSVFfVkFM</t>
  </si>
  <si>
    <t>VUVfVFJBREVELjI2LzExLzIwMTcuVVNEAQAAAAt2DQADAAAAAADlLBH2T4XXCOMETQZQhdcIK0NJUS5JUTg4MjE4Ny5JUV9WQUxVRV9UUkFERUQuMDcvMDYvMjAxOS5VU0QBAAAAC3YNAAIAAAAHMC4zOTA2MwCAZen7T4XXCGWgzAdQhdcIKUNJUS5JUTg2OTAyNDkuSVFfRkxPQVRfUEVSQ0VOVC4yMi8wMy8yMDE5AQAAAEmahAACAAAACTcwLjMyMzg1NADH+2b3T4XXCLzZ9gZQhdcIKENJUS5JUTg4MjE4Ny5JUV9GTE9BVF9QRVJDRU5ULjA5LzA4LzIwMTgBAAAAC3YNAAIAAAAJNjQuNzY5OTA4AGcNefhPhdcIAlk9B1CF1wgrQ0lRLklRODgyMTg3LklRX1ZBTFVFX1RSQURFRC4yNS8xMi8yMDE3LlVTRAEAAAALdg0AAwAAAAAAMqLo+0+F1wggIjcIUIXXCDJDSVEuSVE3Njg1MjQ5LklRX1RPVEFMX0RFQlRfRVFVSVRZLkZZMjAxOC4uLi5VU0QuSAEAAACBRHUAAgAAAAgxNjIuMzM1MgEIAAAABQAAAAExAQAAAAoxOTY5NjYxNTg4AwAAAAMxNjACAAAABDQwMzQEAAAAATAHAAAACjEyLzIwLzIwMTkIAAAACTMvMzEvMjAxOAkAAAABMGPWgfJPhdcIJYx5CVCF1wguQ0lRLklRMTE3MDI3MTgxLklRX1ZBTFVFX1RSQURFRC4wOS8wMS8yMDE2LlVTRAEAAABtsfkGAwAAAAAAeMYT9k+F1wgu8nEGUIXXCChDSVEuSVE4NzkwOTEuSVFfRkxPQVRfUEVSQ0VOVC4yMy8wMS8yMDE5AQAAAPNpDQACAAAACTg1Ljc2NTgy</t>
  </si>
  <si>
    <t>NgBc2Gz4T4XXCFhZDgdQhdcILENJUS5JUTc4Mjc5MjQuSVFfVkFMVUVfVFJBREVELjIyLzEwLzIwMTcuVVNEAQAAANRxdwADAAAAAAClJwX3T4XXCC0p0QZQhdcILkNJUS5JUTExNzAyNzE4MS5JUV9WQUxVRV9UUkFERUQuMTYvMDUvMjAxOS5VU0QBAAAAbbH5BgIAAAAJMjIuNTE2MTg0AAh76PtPhdcI9FfcB1CF1wgqQ0lRLklRMjQ5NDczOTEuSVFfRkxPQVRfUEVSQ0VOVC4wMy8wMS8yMDE5AQAAAL+qfAECAAAACTY0LjkwNzMwOQAz1dD5T4XXCH4dYgdQhdcILUNJUS5JUTI0OTQ3MzkxLklRX1ZBTFVFX1RSQURFRC4yMy8wNi8yMDE5LlVTRAEAAAC/qnwBAwAAAAAAlEfu+0+F1wh3vkkIUIXXCC5DSVEuSVExMTcwMjcxODEuSVFfVkFMVUVfVFJBREVELjIzLzA5LzIwMTkuVVNEAQAAAG2x+QYCAAAACTIxLjczMDk3MgAyouj7T4XXCIfh2wdQhdcIK0NJUS5JUTIxNzUwMy5JUV9WQUxVRV9UUkFERUQuMjAvMDQvMjAxNi5VU0QBAAAAn1EDAAIAAAAJMTEuNjkwOTM4AAxzj/ZPhdcI5GyUBlCF1wgrQ0lRLklRODgyMTg3LklRX1ZBTFVFX1RSQURFRC4yOS8wNS8yMDE2LlVTRAEAAAALdg0AAwAAAAAA0N4Q9k+F1wiNYkUGUIXXCCtDSVEuSVEyMTc1MDMuSVFfVkFMVUVfVFJBREVELjA2LzAxLzIwMTkuVVNEAQAAAJ9RAwADAAAAAADF6tj7T4XXCGnWKwhQhdcIK0NJUS5JUTExNzAyNzE4MS5JUV9GTE9BVF9Q</t>
  </si>
  <si>
    <t>RVJDRU5ULjI2LzEyLzIwMTgBAAAAbbH5BgIAAAAJNTYuMTM3Njc1ALpPrfhPhdcIWp44B1CF1wgpQ0lRLklRNzY4NTI0OS5JUV9GTE9BVF9QRVJDRU5ULjE1LzA5LzIwMTkBAAAAgUR1AAIAAAAJODMuMzk3NzUyACFnzPlPhdcIRO9lB1CF1wguQ0lRLklRMTE3MDI3MTgxLklRX1ZBTFVFX1RSQURFRC4xNS8wNi8yMDE5LlVTRAEAAABtsfkGAwAAAAAACHvo+0+F1wiGMfcHUIXXCChDSVEuSVEyMTc1MDMuSVFfRkxPQVRfUEVSQ0VOVC4zMS8wMS8yMDE4AQAAAJ9RAwACAAAACTk5LjIxMjY4NQARjsz5T4XXCDGhZQdQhdcILkNJUS5JUTExNzAyNzE4MS5JUV9WQUxVRV9UUkFERUQuMTgvMDcvMjAxNi5VU0QBAAAAbbH5BgIAAAAJMjcuMDIzMzQyAHjGE/ZPhdcIKwdoBlCF1wgrQ0lRLklRMjE3NTAzLklRX1ZBTFVFX1RSQURFRC4wNS8xMS8yMDE5LlVTRAEAAACfUQMAAgAAAAkxMS42ODI0MDgA0zjZ+0+F1wj/3zkIUIXXCCxDSVEuSVE3Njg1MjQ5LklRX1ZBTFVFX1RSQURFRC4xNi8wOC8yMDE2LlVTRAEAAACBRHUAAgAAAAgwLjAwMDIyOQAYFY72T4XXCMKPlgZQhdcILUNJUS5JUTIyNjE1ODgzLklRX1ZBTFVFX1RSQURFRC4wMy8wNS8yMDE2LlVTRAEAAABLF1kBAgAAAAgwLjIyNDgyNgBVEWb3T4XXCFyjsgZQhdcILUNJUS5JUTIyNjE1ODgzLklRX1ZBTFVFX1RSQURFRC4yOC8wOS8yMDE2LlVTRAEAAABL</t>
  </si>
  <si>
    <t>F1kBAgAAAAgxLjMxMjg5MwDvFQ33T4XXCIA72wZQhdcILUNJUS5JUTI0OTQ3MzkxLklRX1ZBTFVFX1RSQURFRC4xMi8wNy8yMDE5LlVTRAEAAAC/qnwBAgAAAAgwLjE0MTU2MQCUR+77T4XXCApxQAhQhdcIK0NJUS5JUTIxNzUwMy5JUV9WQUxVRV9UUkFERUQuMDQvMDYvMjAxNy5VU0QBAAAAn1EDAAMAAAAAAAF3E/ZPhdcIVGdyBlCF1wgqQ0lRLklRMjI2MTU4ODMuSVFfRkxPQVRfUEVSQ0VOVC4wNC8wOC8yMDE5AQAAAEsXWQECAAAACTYxLjgyODQ3NgBa3PL5T4XXCP6kpAdQhdcIK0NJUS5JUTIxNjQ2My5JUV9WQUxVRV9UUkFERUQuMTkvMDUvMjAxOS5VU0QBAAAAj00DAAMAAAAAAAIM5/pPhdcI3IPjB1CF1wg0Q0lRLklRNzgyNzkyNC5JUV9QUkVGX0VRVUlUWS4uMTgvMTIvMjAxNy5MRlIuRi5VU0QuSAEAAADUcXcAAwAAAAAAZ+pl90+F1whE+8AGUIXXCCxDSVEuSVE3Njg1MjQ5LklRX1ZBTFVFX1RSQURFRC4zMS8wNy8yMDE2LlVTRAEAAACBRHUAAwAAAAAAA+6N9k+F1wgfFYYGUIXXCClDSVEuSVE3Njg1MjQ5LklRX0ZMT0FUX1BFUkNFTlQuMDkvMTEvMjAxOQEAAACBRHUAAgAAAAk4My41MzY3MzMAIWfM+U+F1wgPPkkHUIXXCClDSVEuSVE3ODI3OTI0LklRX0ZMT0FUX1BFUkNFTlQuMDYvMTEvMjAxOAEAAADUcXcAAgAAAAk3OS42ODc5OTkA/k/z+U+F1wiHkogHUIXXCC5DSVEuSVExMTcwMjcx</t>
  </si>
  <si>
    <t>ODEuSVFfVkFMVUVfVFJBREVELjA5LzExLzIwMTYuVVNEAQAAAG2x+QYCAAAACDEzLjQ1MjU1AJztE/ZPhdcIk7xcBlCF1wgsQ0lRLklRODY5MDI0OS5JUV9WQUxVRV9UUkFERUQuMDMvMDUvMjAxOC5VU0QBAAAASZqEAAIAAAAKMTgwLjY3MTQ5MgDf1L/6T4XXCAjnswdQhdcIKUNJUS5JUTc2ODUyNDkuSVFfRkxPQVRfUEVSQ0VOVC4yOS8wOS8yMDE4AQAAAIFEdQACAAAACTY3LjY2NzAxNwAml9H5T4XXCMrUXwdQhdcILENJUS5JUTc2ODUyNDkuSVFfVkFMVUVfVFJBREVELjIzLzA4LzIwMTkuVVNEAQAAAIFEdQACAAAACDAuMDQyNTYxAByA7/tPhdcIRv2bCFCF1wgrQ0lRLklRODgyMTg3LklRX1ZBTFVFX1RSQURFRC4wMy8wNC8yMDE5LlVTRAEAAAALdg0AAgAAAAgwLjM5MzgxMwByPun7T4XXCIiZ9AdQhdcILENJUS5JUTc2ODUyNDkuSVFfVkFMVUVfVFJBREVELjA3LzA3LzIwMTYuVVNEAQAAAIFEdQADAAAAAAAD7o32T4XXCHE9hgZQhdcIK0NJUS5JUTIxNjQ2My5JUV9WQUxVRV9UUkFERUQuMDMvMDMvMjAxOS5VU0QBAAAAj00DAAMAAAAAANHl5vpPhdcIcwHyB1CF1wgtQ0lRLklRMjQ5NDczOTEuSVFfVkFMVUVfVFJBREVELjA5LzA1LzIwMTYuVVNEAQAAAL+qfAECAAAACDAuNzEwNDc1ANpOBfdPhdcI59SRBlCF1wgoQ0lRLklRODc5MDkxLklRX0ZMT0FUX1BFUkNFTlQuMTEvMDcvMjAxOQEAAADz</t>
  </si>
  <si>
    <t>aQ0AAgAAAAk4NS42Mzc0ODIAav9s+E+F1whgROAGUIXXCCtDSVEuSVE4NzkwOTEuSVFfVkFMVUVfVFJBREVELjA3LzAyLzIwMTkuVVNEAQAAAPNpDQACAAAACDAuMDA3NzM0AK1fv/pPhdcIzR6sB1CF1wgtQ0lRLklRMjI2MTU4ODMuSVFfVkFMVUVfVFJBREVELjI2LzA1LzIwMTkuVVNEAQAAAEsXWQEDAAAAAABYld/8T4XXCJoRiQhQhdcIKUNJUS5JUTc2ODUyNDkuSVFfRkxPQVRfUEVSQ0VOVC4xMS8wMi8yMDE4AQAAAIFEdQACAAAACTgwLjM3NTAwMwAnSdH5T4XXCHmzbwdQhdcILUNJUS5JUTI0OTQ3MzkxLklRX1ZBTFVFX1RSQURFRC4xMC8wOC8yMDE3LlVTRAEAAAC/qnwBAgAAAAgwLjk0Mjk5MQDXwgX3T4XXCIDfcAZQhdcILUNJUS5JUTIyNjE1ODgzLklRX1ZBTFVFX1RSQURFRC4yMC8wOS8yMDE2LlVTRAEAAABLF1kBAgAAAAgwLjYyNzA5MQDvFQ33T4XXCLrCvwZQhdcIKUNJUS5JUTg2OTAyNDkuSVFfRkxPQVRfUEVSQ0VOVC4xMC8wMy8yMDE4AQAAAEmahAACAAAACTE4LjgxNTYxNQD6rWb3T4XXCCrr9wZQhdcILkNJUS5JUTExNzAyNzE4MS5JUV9WQUxVRV9UUkFERUQuMTIvMDcvMjAxOS5VU0QBAAAAbbH5BgIAAAAJMTYuODYwMzc1AAh76PtPhdcIaRHPB1CF1wgrQ0lRLklRMjE2NDYzLklRX1ZBTFVFX1RSQURFRC4yMi8wOS8yMDE2LlVTRAEAAACPTQMAAgAAAAgwLjE3OTAwMQCbyJT1T4XX</t>
  </si>
  <si>
    <t>CFjRGgZQhdcIKENJUS5JUTIxNzUwMy5JUV9GTE9BVF9QRVJDRU5ULjI0LzAyLzIwMTkBAAAAn1EDAAIAAAAJOTcuODc5MTE1ADnczPlPhdcIQvlzB1CF1wgpQ0lRLklRODY5MDI0OS5JUV9GTE9BVF9QRVJDRU5ULjE3LzA2LzIwMTkBAAAASZqEAAIAAAAJNzEuMzY1NDU0AMciZ/dPhdcIVv/kBlCF1wgrQ0lRLklRODgyMTg3LklRX1ZBTFVFX1RSQURFRC4yNy8wMy8yMDE4LlVTRAEAAAALdg0AAgAAAAgwLjMyNDA4MwAuyej7T4XXCLHSNghQhdcIK0NJUS5JUTIxNzUwMy5JUV9WQUxVRV9UUkFERUQuMTAvMDYvMjAxOC5VU0QBAAAAn1EDAAMAAAAAAMKc2PtPhdcIEQnTB1CF1wgqQ0lRLklRMjI2MTU4ODMuSVFfRkxPQVRfUEVSQ0VOVC4yMi8wNC8yMDE4AQAAAEsXWQECAAAACTYyLjM2Mjk4NwAJkt/6T4XXCF0dwAdQhdcIK0NJUS5JUTg3OTA5MS5JUV9WQUxVRV9UUkFERUQuMjQvMDIvMjAxNi5VU0QBAAAA82kNAAIAAAAIMC4wMzk2MzkA0mSV9U+F1wjxsDMGUIXXCClDSVEuSVE4NjkwMjQ5LklRX0ZMT0FUX1BFUkNFTlQuMjcvMDcvMjAxOAEAAABJmoQAAgAAAAk0NC43MzAxMjgA7NRm90+F1wiOgvEGUIXXCClDSVEuSVE3ODI3OTI0LklRX0ZMT0FUX1BFUkNFTlQuMDEvMTEvMjAxOAEAAADUcXcAAgAAAAk3OS42ODc5OTkA/k/z+U+F1wh2vo8HUIXXCC5DSVEuSVExMTcwMjcxODEuSVFfVkFMVUVfVFJB</t>
  </si>
  <si>
    <t>REVELjE2LzEwLzIwMTkuVVNEAQAAAG2x+QYCAAAACDU1LjI3NzE4ADKi6PtPhdcIS8POB1CF1wgqQ0lRLklRMjQ5NDczOTEuSVFfRkxPQVRfUEVSQ0VOVC4yOS8xMi8yMDE4AQAAAL+qfAECAAAACTY0LjkwNzMwOQAz1dD5T4XXCLTLWgdQhdcIKkNJUS5JUTIyNjE1ODgzLklRX0ZMT0FUX1BFUkNFTlQuMTUvMDQvMjAxOQEAAABLF1kBAgAAAAg2MS41NjM2MQAU4N/6T4XXCCDLmwdQhdcIKENJUS5JUTg3OTA5MS5JUV9GTE9BVF9QRVJDRU5ULjIxLzAyLzIwMTgBAAAA82kNAAIAAAAJODMuMDcxNTk3AFeKbPhPhdcIumoPB1CF1wgqQ0lRLklRMjQ5NDczOTEuSVFfRkxPQVRfUEVSQ0VOVC4wMy8wMi8yMDE4AQAAAL+qfAECAAAACTY0Ljc4MjY4MgAusfT5T4XXCDtrfwdQhdcIKENJUS5JUTIxNzUwMy5JUV9GTE9BVF9QRVJDRU5ULjE0LzA0LzIwMTkBAAAAn1EDAAIAAAAJOTcuODYyMTA3ADnczPlPhdcIP5wmB1CF1wguQ0lRLklRMTE3MDI3MTgxLklRX1ZBTFVFX1RSQURFRC4yOS8xMS8yMDE3LlVTRAEAAABtsfkGAgAAAAkyMC42MzM4MTYAv7cQ9k+F1wjRqEAGUIXXCCtDSVEuSVE4ODIxODcuSVFfVkFMVUVfVFJBREVELjA2LzExLzIwMTYuVVNEAQAAAAt2DQADAAAAAADcBRH2T4XXCGfvXwZQhdcILENJUS5JUTc4Mjc5MjQuSVFfVkFMVUVfVFJBREVELjA3LzAzLzIwMTYuVVNEAQAAANRxdwACAAAACDAu</t>
  </si>
  <si>
    <t>MTYwNzA5ADSyDfdPhdcI7ZjTBlCF1wgpQ0lRLklRODY5MDI0OS5JUV9GTE9BVF9QRVJDRU5ULjA5LzExLzIwMTkBAAAASZqEAAIAAAAJNzMuNjY5NzY1ANBJZ/dPhdcIpFgFB1CF1wgrQ0lRLklRMTE3MDI3MTgxLklRX0ZMT0FUX1BFUkNFTlQuMjQvMTEvMjAxOQEAAABtsfkGAgAAAAk1OC42NTQ4ODgAUHat+E+F1wjd5BYHUIXXCClDSVEuSVE4NjkwMjQ5LklRX0ZMT0FUX1BFUkNFTlQuMjAvMDUvMjAxOQEAAABJmoQAAgAAAAk3MS4zNjU0NTQAxyJn90+F1wiSos8GUIXXCCtDSVEuSVEyMTc1MDMuSVFfVkFMVUVfVFJBREVELjE5LzA3LzIwMTcuVVNEAQAAAJ9RAwACAAAACDguNDgzMDc3AI2fE/ZPhdcIiLefBlCF1wgrQ0lRLklRODgyMTg3LklRX1ZBTFVFX1RSQURFRC4xNy8wMi8yMDE3LlVTRAEAAAALdg0AAgAAAAc2LjAzNzE1ANwFEfZPhdcIUKFfBlCF1wgpQ0lRLklRNzY4NTI0OS5JUV9GTE9BVF9QRVJDRU5ULjE2LzA3LzIwMTgBAAAAgUR1AAIAAAAJNjcuNjY3MDE3APJv0flPhdcILLh2B1CF1wgrQ0lRLklRMjE2NDYzLklRX1ZBTFVFX1RSQURFRC4yOS8wOC8yMDE5LlVTRAEAAACPTQMAAgAAAAcwLjIxMTUzAB8z5/pPhdcIiF3+B1CF1wgrQ0lRLklRMjE2NDYzLklRX1ZBTFVFX1RSQURFRC4xNS8xMC8yMDE3LlVTRAEAAACPTQMAAwAAAAAAvD2V9U+F1wjScRkGUIXXCCpDSVEuSVEyMjYxNTg4</t>
  </si>
  <si>
    <t>My5JUV9GTE9BVF9QRVJDRU5ULjIwLzA1LzIwMTgBAAAASxdZAQIAAAAJNjIuMzYyOTg3AAmS3/pPhdcIBbSwB1CF1wgoQ0lRLklRMjE3NTAzLklRX0ZMT0FUX1BFUkNFTlQuMTcvMTAvMjAxOAEAAACfUQMAAgAAAAk5OS4xNTkzMjEAOdzM+U+F1wiZR3QHUIXXCCxDSVEuSVE3Njg1MjQ5LklRX1ZBTFVFX1RSQURFRC4xMy8wOS8yMDE2LlVTRAEAAACBRHUAAgAAAAgwLjAxMjE2OQAYFY72T4XXCHnvhQZQhdcIKUNJUS5JUTc2ODUyNDkuSVFfRkxPQVRfUEVSQ0VOVC4yOC8wNy8yMDE5AQAAAIFEdQACAAAACTgzLjM5Nzc1MgAnQMz5T4XXCOf9egdQhdcIKkNJUS5JUTIyNjE1ODgzLklRX0ZMT0FUX1BFUkNFTlQuMTYvMTEvMjAxOAEAAABLF1kBAgAAAAk2Mi41OTE4MDcACLnf+k+F1wjXUYsHUIXXCClDSVEuSVE3ODI3OTI0LklRX0ZMT0FUX1BFUkNFTlQuMTUvMTAvMjAxOQEAAADUcXcAAgAAAAk3OS43MjYwOTYAhIj0+U+F1wiX5qEHUIXXCCpDSVEuSVEyMjYxNTg4My5JUV9GTE9BVF9QRVJDRU5ULjIyLzAyLzIwMTkBAAAASxdZAQIAAAAJNjIuNjU1NDQ4ABTg3/pPhdcIWsivB1CF1wgtQ0lRLklRMjQ5NDczOTEuSVFfVkFMVUVfVFJBREVELjEzLzAyLzIwMTYuVVNEAQAAAL+qfAEDAAAAAADaTgX3T4XXCAAkkgZQhdcILkNJUS5JUTExNzAyNzE4MS5JUV9WQUxVRV9UUkFERUQuMDYvMDEvMjAxNy5VU0QB</t>
  </si>
  <si>
    <t>AAAAbbH5BgIAAAAJMTguOTcyMzAxAJztE/ZPhdcI6GpnBlCF1wgoQ0lRLklRODgyMTg3LklRX0ZMT0FUX1BFUkNFTlQuMTYvMDMvMjAxOQEAAAALdg0AAgAAAAk2My4zNjE0MjgAZzR5+E+F1wijXhUHUIXXCCpDSVEuSVEyMjYxNTg4My5JUV9GTE9BVF9QRVJDRU5ULjIwLzAyLzIwMTkBAAAASxdZAQIAAAAJNjIuNjU1NDQ4ABTg3/pPhdcIMAKLB1CF1wgzQ0lRLklRODgyMTg3LklRX1BSRUZfRVFVSVRZLi4wMS8xMi8yMDE5LkxGUi5GLlVTRC5IAQAAAAt2DQADAAAAAAAC0t78T4XXCEacUAhQhdcILkNJUS5JUTExNzAyNzE4MS5JUV9WQUxVRV9UUkFERUQuMDUvMDIvMjAxNy5VU0QBAAAAbbH5BgMAAAAAADQTFPZPhdcIcBFHBlCF1wgoQ0lRLklRODc5MDkxLklRX0ZMT0FUX1BFUkNFTlQuMTQvMDMvMjAxOAEAAADzaQ0AAgAAAAk4My4wNzE1OTcAV4ps+E+F1whgnO4GUIXXCCpDSVEuSVEyNDk0NzM5MS5JUV9GTE9BVF9QRVJDRU5ULjAxLzA0LzIwMTgBAAAAv6p8AQIAAAAJNjQuOTA3MzA5AC6x9PlPhdcIYZ55B1CF1wgrQ0lRLklRODc5MDkxLklRX1ZBTFVFX1RSQURFRC4wMi8wMi8yMDE2LlVTRAEAAADzaQ0AAgAAAAgwLjE1OTg2OAC8PZX1T4XXCIKQHQZQhdcIK0NJUS5JUTIxNjQ2My5JUV9WQUxVRV9UUkFERUQuMjgvMDEvMjAxNy5VU0QBAAAAj00DAAMAAAAAAJrvlPVPhdcINmY6BlCF1wguQ0lR</t>
  </si>
  <si>
    <t>LklRMTE3MDI3MTgxLklRX1ZBTFVFX1RSQURFRC4xMC8wNi8yMDE2LlVTRAEAAABtsfkGAwAAAAAAeMYT9k+F1wjC1EcGUIXXCCxDSVEuSVE3Njg1MjQ5LklRX1ZBTFVFX1RSQURFRC4wOS8wMi8yMDE5LlVTRAEAAACBRHUAAwAAAAAA0zHv+0+F1wiRwJwIUIXXCClDSVEuSVE3Njg1MjQ5LklRX0ZMT0FUX1BFUkNFTlQuMTMvMDEvMjAxOQEAAACBRHUAAgAAAAk4My4zNTE5MjUACxnM+U+F1wjfLG4HUIXXCClDSVEuSVE3ODI3OTI0LklRX0ZMT0FUX1BFUkNFTlQuMzEvMTIvMjAxNwEAAADUcXcAAgAAAAk4MC4xNzg1MzUA9wHz+U+F1wjnt64HUIXXCChDSVEuSVE4NzkwOTEuSVFfRkxPQVRfUEVSQ0VOVC4zMS8xMC8yMDE5AQAAAPNpDQACAAAACTg1LjI0MjI2MgBvJm34T4XXCHGg7AZQhdcILENJUS5JUTc4Mjc5MjQuSVFfVkFMVUVfVFJBREVELjAyLzA0LzIwMTYuVVNEAQAAANRxdwADAAAAAAA0sg33T4XXCKettwZQhdcIK0NJUS5JUTExNzAyNzE4MS5JUV9GTE9BVF9QRVJDRU5ULjE1LzEwLzIwMTgBAAAAbbH5BgIAAAAJNTYuMTM3Njc1AFknrfhPhdcIIMU4B1CF1wgrQ0lRLklRODgyMTg3LklRX1ZBTFVFX1RSQURFRC4yMC8wNy8yMDE5LlVTRAEAAAALdg0AAwAAAAAARiPm+k+F1wj21jQIUIXXCCtDSVEuSVEyMTc1MDMuSVFfVkFMVUVfVFJBREVELjMwLzEwLzIwMTcuVVNEAQAAAJ9RAwACAAAACTEy</t>
  </si>
  <si>
    <t>LjU4MzU1NACNnxP2T4XXCNYOkwZQhdcIKENJUS5JUTIxNzUwMy5JUV9GTE9BVF9QRVJDRU5ULjA2LzAzLzIwMTgBAAAAn1EDAAIAAAAJOTkuMjEyNjg1ABGOzPlPhdcIo51KB1CF1wgpQ0lRLklRODY5MDI0OS5JUV9GTE9BVF9QRVJDRU5ULjE1LzA1LzIwMTgBAAAASZqEAAIAAAAIMjQuOTM2ODcA7NRm90+F1wg3BOwGUIXXCC1DSVEuSVEyMjYxNTg4My5JUV9WQUxVRV9UUkFERUQuMDIvMDgvMjAxNi5VU0QBAAAASxdZAQIAAAAIMC43ODg5NjQAVRFm90+F1wjDiKwGUIXXCCtDSVEuSVE4NzkwOTEuSVFfVkFMVUVfVFJBREVELjIyLzEyLzIwMTguVVNEAQAAAPNpDQADAAAAAACtX7/6T4XXCCMlxQdQhdcIKUNJUS5JUTg2OTAyNDkuSVFfRkxPQVRfUEVSQ0VOVC4yMS8wMS8yMDE4AQAAAEmahAACAAAACTE4LjgxNTYxNQD6rWb3T4XXCOkQ+AZQhdcIKENJUS5JUTIxNjQ2My5JUV9GTE9BVF9QRVJDRU5ULjE5LzExLzIwMTgBAAAAj00DAAIAAAAJODUuMTg4MTg1AI2pefhPhdcIFSPwBlCF1wgsQ0lRLklRODY5MDI0OS5JUV9WQUxVRV9UUkFERUQuMjQvMDYvMjAxOS5VU0QBAAAASZqEAAIAAAAKNzc4LjkxMDYwMwDPQ9/6T4XXCFB2qAdQhdcILUNJUS5JUTI0OTQ3MzkxLklRX1ZBTFVFX1RSQURFRC4xMy8xMi8yMDE2LlVTRAEAAAC/qnwBAgAAAAgwLjgxMTEzOQCgdQX3T4XXCM8+0AZQhdcILENJUS5JUTc4</t>
  </si>
  <si>
    <t>Mjc5MjQuSVFfVkFMVUVfVFJBREVELjI3LzA3LzIwMTYuVVNEAQAAANRxdwACAAAACDAuMzc3MzEyALTZDfdPhdcIjl+3BlCF1wguQ0lRLklRMTE3MDI3MTgxLklRX1ZBTFVFX1RSQURFRC4wMi8wNy8yMDE2LlVTRAEAAABtsfkGAwAAAAAAeMYT9k+F1widWF0GUIXXCCtDSVEuSVEyMTY0NjMuSVFfVkFMVUVfVFJBREVELjE0LzA2LzIwMTcuVVNEAQAAAI9NAwACAAAACDAuMTAxNzg0AKsWlfVPhdcIcQYnBlCF1wguQ0lRLklRMTE3MDI3MTgxLklRX1ZBTFVFX1RSQURFRC4yOS8wMy8yMDE5LlVTRAEAAABtsfkGAgAAAAk2Mi4yNjE3MjQALVTo+0+F1wgzf9wHUIXXCCtDSVEuSVEyMTY0NjMuSVFfVkFMVUVfVFJBREVELjI0LzA0LzIwMTYuVVNEAQAAAI9NAwADAAAAAAD3UxH2T4XXCLOPTAZQhdcILUNJUS5JUTIyNjE1ODgzLklRX1ZBTFVFX1RSQURFRC4wOS8wNC8yMDE5LlVTRAEAAABLF1kBAgAAAAgxLjEzMzIwMgBYld/8T4XXCFoXmQhQhdcIK0NJUS5JUTg4MjE4Ny5JUV9WQUxVRV9UUkFERUQuMjQvMDMvMjAxOS5VU0QBAAAAC3YNAAMAAAAAAHI+6ftPhdcIiJn0B1CF1wguQ0lRLklRMTE3MDI3MTgxLklRX1ZBTFVFX1RSQURFRC4wOS8wNy8yMDE2LlVTRAEAAABtsfkGAwAAAAAAeMYT9k+F1wiRfUIGUIXXCCFDSVEuSVEzNTcwNzYuLjAxLzEyLzIwMTkuLi4uVVNELkgFAAAAAQAAAAgAAAAWKEludmFs</t>
  </si>
  <si>
    <t>aWQgRm9ybXVsYSBOYW1lKY5BNglQhdcIjkE2CVCF1wgpQ0lRLklRNzY4NTI0OS5JUV9GTE9BVF9QRVJDRU5ULjIyLzA0LzIwMTkBAAAAgUR1AAIAAAAJODMuNDMxNDQ1ACdAzPlPhdcIzM11B1CF1wgrQ0lRLklRMjE2NDYzLklRX1ZBTFVFX1RSQURFRC4wNS8wMi8yMDE4LlVTRAEAAACPTQMAAgAAAAgwLjYyMTIxOAAPSub6T4XXCDLAIwhQhdcIK0NJUS5JUTExNzAyNzE4MS5JUV9GTE9BVF9QRVJDRU5ULjI0LzEyLzIwMTgBAAAAbbH5BgIAAAAJNTYuMTM3Njc1ALpPrfhPhdcISG0qB1CF1wgrQ0lRLklRODgyMTg3LklRX1ZBTFVFX1RSQURFRC4yNS8wOC8yMDE4LlVTRAEAAAALdg0AAwAAAAAAaPDo+0+F1wjlGQMIUIXXCC5DSVEuSVExMTcwMjcxODEuSVFfVkFMVUVfVFJBREVELjIxLzA3LzIwMTguVVNEAQAAAG2x+QYDAAAAAADurtn7T4XXCGllKQhQhdcIKENJUS5JUTIxNzUwMy5JUV9GTE9BVF9QRVJDRU5ULjAxLzA0LzIwMTkBAAAAn1EDAAIAAAAJOTcuODYyMTA3ADnczPlPhdcId5k6B1CF1wgrQ0lRLklRODgyMTg3LklRX1ZBTFVFX1RSQURFRC4xMC8wMS8yMDE4LlVTRAEAAAALdg0AAgAAAAg0LjM2ODI1NwAyouj7T4XXCOmU2wdQhdcILkNJUS5JUTExNzAyNzE4MS5JUV9WQUxVRV9UUkFERUQuMTcvMDgvMjAxOC5VU0QBAAAAbbH5BgIAAAAIOS4zOTAwNTIA7q7Z+0+F1wj3QvgHUIXXCCtDSVEu</t>
  </si>
  <si>
    <t>SVExMTcwMjcxODEuSVFfRkxPQVRfUEVSQ0VOVC4xMC8wNS8yMDE5AQAAAG2x+QYCAAAACTU4LjU3ODE5OAC6T634T4XXCLIGPwdQhdcIK0NJUS5JUTIxNjQ2My5JUV9WQUxVRV9UUkFERUQuMTgvMTIvMjAxNi5VU0QBAAAAj00DAAMAAAAAAJrvlPVPhdcIEckeBlCF1wgsQ0lRLklRODY5MDI0OS5JUV9WQUxVRV9UUkFERUQuMjIvMDMvMjAxOC5VU0QBAAAASZqEAAIAAAAJODcuMzgzMTIyAN/Uv/pPhdcInyrDB1CF1wgsQ0lRLklRODY5MDI0OS5JUV9WQUxVRV9UUkFERUQuMjgvMTAvMjAxOC5VU0QBAAAASZqEAAMAAAAAAOj7v/pPhdcIQyWzB1CF1wgrQ0lRLklRMjE3NTAzLklRX1ZBTFVFX1RSQURFRC4yMy8wMi8yMDE3LlVTRAEAAACfUQMAAgAAAAkxMi40NzQ3NzQAAXcT9k+F1wg1fHoGUIXXCCxDSVEuSVE3ODI3OTI0LklRX1ZBTFVFX1RSQURFRC4wNS8wOC8yMDE3LlVTRAEAAADUcXcAAwAAAAAApScF90+F1whU2bUGUIXXCC1DSVEuSVEyMjYxNTg4My5JUV9WQUxVRV9UUkFERUQuMTQvMDUvMjAxOS5VU0QBAAAASxdZAQIAAAAIMC4xNDQ3MzEAWJXf/E+F1wib7k4IUIXXCChDSVEuSVEyMTc1MDMuSVFfRkxPQVRfUEVSQ0VOVC4zMC8wNy8yMDE5AQAAAJ9RAwACAAAACTk3LjUzMzU5MgA+A835T4XXCORLOgdQhdcIK0NJUS5JUTg3OTA5MS5JUV9WQUxVRV9UUkFERUQuMTkvMDkvMjAxOS5VU0QBAAAA</t>
  </si>
  <si>
    <t>82kNAAIAAAAIMC4wMDYzNjUA2q2/+k+F1wiONsYHUIXXCCtDSVEuSVE4ODIxODcuSVFfVkFMVUVfVFJBREVELjIxLzA3LzIwMTYuVVNEAQAAAAt2DQACAAAACDEuMjczMDg4ANDeEPZPhdcIhOU/BlCF1wgtQ0lRLklRMjQ5NDczOTEuSVFfVkFMVUVfVFJBREVELjIzLzA5LzIwMTguVVNEAQAAAL+qfAEDAAAAAADBEOf8T4XXCEnvVwhQhdcILENJUS5JUTc4Mjc5MjQuSVFfVkFMVUVfVFJBREVELjE2LzAxLzIwMTcuVVNEAQAAANRxdwACAAAACDAuMDU3NjE5AIQBDvdPhdcIWJC8BlCF1wgqQ0lRLklRMjI2MTU4ODMuSVFfRkxPQVRfUEVSQ0VOVC4yMC8wMS8yMDE4AQAAAEsXWQECAAAACTYyLjIxNDk1MgAJkt/6T4XXCCoosQdQhdcILUNJUS5JUTI0OTQ3MzkxLklRX1ZBTFVFX1RSQURFRC4xOC8wNy8yMDE4LlVTRAEAAAC/qnwBAgAAAAgwLjk3MTE3NgDBEOf8T4XXCObPSghQhdcIKENJUS5JUTg4MjE4Ny5JUV9GTE9BVF9QRVJDRU5ULjEwLzA3LzIwMTkBAAAAC3YNAAIAAAAJNjMuNDg3MzMzAHlcefhPhdcIXIdCB1CF1wgtQ0lRLklRMjQ5NDczOTEuSVFfVkFMVUVfVFJBREVELjA2LzExLzIwMTcuVVNEAQAAAL+qfAECAAAACDAuODM3Mjk5AOpxB/dPhdcIztR/BlCF1wgsQ0lRLklRNzY4NTI0OS5JUV9WQUxVRV9UUkFERUQuMTkvMDEvMjAxOS5VU0QBAAAAgUR1AAMAAAAAANMx7/tPhdcIkcCcCFCF1wgq</t>
  </si>
  <si>
    <t>Q0lRLklRMjQ5NDczOTEuSVFfRkxPQVRfUEVSQ0VOVC4xMy8wNi8yMDE4AQAAAL+qfAECAAAACTY0LjkwNzMwOQADrdD5T4XXCJH1fgdQhdcIK0NJUS5JUTIxNzUwMy5JUV9WQUxVRV9UUkFERUQuMjIvMTEvMjAxOS5VU0QBAAAAn1EDAAIAAAAINC43MzM1NTkA0zjZ+0+F1whuEgcIUIXXCCxDSVEuSVE3Njg1MjQ5LklRX1ZBTFVFX1RSQURFRC4xOC8xMi8yMDE4LlVTRAEAAACBRHUAAgAAAAgwLjU2ODI0NgDTMe/7T4XXCBZ9CwhQhdcIKUNJUS5JUTc4Mjc5MjQuSVFfRkxPQVRfUEVSQ0VOVC4yMi8wMS8yMDE5AQAAANRxdwACAAAACTc5LjY1MDkzOAD+T/P5T4XXCLk8XQdQhdcILENJUS5JUTc2ODUyNDkuSVFfVkFMVUVfVFJBREVELjA2LzA4LzIwMTkuVVNEAQAAAIFEdQACAAAACDAuMDM4Mjg1AByA7/tPhdcITwkdCFCF1wgsQ0lRLklRNzY4NTI0OS5JUV9WQUxVRV9UUkFERUQuMTYvMDkvMjAxOS5VU0QBAAAAgUR1AAIAAAAIMC4wNjc0MzEAHIDv+0+F1wgkr2MIUIXXCCxDSVEuSVE3Njg1MjQ5LklRX1ZBTFVFX1RSQURFRC4zMC8wNS8yMDE5LlVTRAEAAACBRHUAAgAAAAgwLjQzODg2OQDgWO/7T4XXCN1zPghQhdcIK0NJUS5JUTIxNjQ2My5JUV9WQUxVRV9UUkFERUQuMTcvMDEvMjAxOS5VU0QBAAAAj00DAAIAAAAIMC42ODY5MDYA0eXm+k+F1wjcfMoHUIXXCCpDSVEuSVEyNDk0NzM5MS5JUV9GTE9B</t>
  </si>
  <si>
    <t>VF9QRVJDRU5ULjAzLzA3LzIwMTkBAAAAv6p8AQIAAAAJNjQuOTA3MzA5ACr80PlPhdcIbvpNB1CF1wgoQ0lRLklRMjE3NTAzLklRX0ZMT0FUX1BFUkNFTlQuMTkvMDUvMjAxOAEAAACfUQMAAgAAAAk5OS4yOTkyOTkAEY7M+U+F1wgVlTMHUIXXCC1DSVEuSVEyNDk0NzM5MS5JUV9WQUxVRV9UUkFERUQuMDUvMDMvMjAxNi5VU0QBAAAAv6p8AQMAAAAAANpOBfdPhdcImDGnBlCF1wgrQ0lRLklRODgyMTg3LklRX1ZBTFVFX1RSQURFRC4yMy8wMS8yMDE5LlVTRAEAAAALdg0AAgAAAAgwLjM4NzE2MwByPun7T4XXCM2aNQhQhdcILkNJUS5JUTExNzAyNzE4MS5JUV9WQUxVRV9UUkFERUQuMDIvMTEvMjAxOS5VU0QBAAAAbbH5BgMAAAAAADKi6PtPhdcIaN4VCFCF1wgqQ0lRLklRMjI2MTU4ODMuSVFfRkxPQVRfUEVSQ0VOVC4zMS8wMS8yMDE5AQAAAEsXWQECAAAACTYyLjY1NTQ0OAAU4N/6T4XXCDACiwdQhdcIK0NJUS5JUTIxNjQ2My5JUV9WQUxVRV9UUkFERUQuMjcvMDIvMjAxOS5VU0QBAAAAj00DAAIAAAAIMy40NDA3NzEA0eXm+k+F1whzAfIHUIXXCC1DSVEuSVEyMjYxNTg4My5JUV9WQUxVRV9UUkFERUQuMDQvMDkvMjAxNi5VU0QBAAAASxdZAQMAAAAAAO8VDfdPhdcIgDvbBlCF1wgoQ0lRLklRMjE2NDYzLklRX0ZMT0FUX1BFUkNFTlQuMjEvMDUvMjAxOQEAAACPTQMAAgAAAAk2Ni4wMjk2MjkAoDts</t>
  </si>
  <si>
    <t>+E+F1wg2evUGUIXXCClDSVEuSVE4NjkwMjQ5LklRX0ZMT0FUX1BFUkNFTlQuMTMvMDMvMjAxOAEAAABJmoQAAgAAAAkxOC44MTU2MTUA+q1m90+F1wjNN+YGUIXXCCtDSVEuSVE4NzkwOTEuSVFfVkFMVUVfVFJBREVELjA5LzA1LzIwMTkuVVNEAQAAAPNpDQACAAAACDAuMDAwNDAyALqGv/pPhdcIAq3GB1CF1wgqQ0lRLklRMjQ5NDczOTEuSVFfRkxPQVRfUEVSQ0VOVC4yMC8wMi8yMDE4AQAAAL+qfAECAAAACTY0Ljc4MjY4MgAusfT5T4XXCCDdWwdQhdcIKUNJUS5JUTg2OTAyNDkuSVFfRkxPQVRfUEVSQ0VOVC4yMy8wMi8yMDE5AQAAAEmahAACAAAACTcwLjMyMzg1NADH+2b3T4XXCLTwzwZQhdcILkNJUS5JUTExNzAyNzE4MS5JUV9WQUxVRV9UUkFERUQuMjEvMDUvMjAxNy5VU0QBAAAAbbH5BgMAAAAAAK46FPZPhdcIIGxBBlCF1wgrQ0lRLklRODgyMTg3LklRX1ZBTFVFX1RSQURFRC4wOS8wOS8yMDE2LlVTRAEAAAALdg0AAgAAAAgxLjQwODM2OQDQ3hD2T4XXCDiqUgZQhdcIK0NJUS5JUTIxNzUwMy5JUV9WQUxVRV9UUkFERUQuMTQvMDIvMjAxOC5VU0QBAAAAn1EDAAIAAAAIMTEuMDA5MzYAhnXY+0+F1wjGDi0IUIXXCCxDSVEuSVE3Njg1MjQ5LklRX1ZBTFVFX1RSQURFRC4wNC8wNC8yMDE4LlVTRAEAAACBRHUAAgAAAAgwLjQ4ODMyOQDTvO77T4XXCDvUgAhQhdcILUNJUS5JUTIyNjE1ODgzLklR</t>
  </si>
  <si>
    <t>X1ZBTFVFX1RSQURFRC4wMy8wMy8yMDE5LlVTRAEAAABLF1kBAwAAAAAAEm7f/E+F1wioFU8IUIXXCCtDSVEuSVExMTcwMjcxODEuSVFfRkxPQVRfUEVSQ0VOVC4xMi8wMS8yMDE5AQAAAG2x+QYCAAAACTU2LjUzMzIyNgC6T634T4XXCAx4JAdQhdcIK0NJUS5JUTIxNzUwMy5JUV9WQUxVRV9UUkFERUQuMTMvMDYvMjAxOS5VU0QBAAAAn1EDAAIAAAAINi42MDY5ODUAvhHZ+0+F1wjn6yoIUIXXCC1DSVEuSVEyMjYxNTg4My5JUV9WQUxVRV9UUkFERUQuMDEvMDkvMjAxOC5VU0QBAAAASxdZAQMAAAAAABZH3/xPhdcIMDxGCFCF1wgrQ0lRLklRMjE2NDYzLklRX1ZBTFVFX1RSQURFRC4wMi8wNy8yMDE5LlVTRAEAAACPTQMAAgAAAAgwLjAzOTY3OQACDOf6T4XXCPcg/wdQhdcILUNJUS5JUTIyNjE1ODgzLklRX1ZBTFVFX1RSQURFRC4xOS8wNi8yMDE5LlVTRAEAAABLF1kBAgAAAAgwLjA4ODU2NAAKvd/8T4XXCIbqiAhQhdcIKENJUS5JUTIxNzUwMy5JUV9GTE9BVF9QRVJDRU5ULjAzLzA3LzIwMTgBAAAAn1EDAAIAAAAJOTkuMjkzMDg0ACi1zPlPhdcIxHpIB1CF1wgoQ0lRLklRMjE2NDYzLklRX0ZMT0FUX1BFUkNFTlQuMjgvMDIvMjAxOQEAAACPTQMAAgAAAAk3Ny42MTM2MTgAjdF5+E+F1wgH4OkGUIXXCCxDSVEuSVE3Njg1MjQ5LklRX1ZBTFVFX1RSQURFRC4xNC8wMS8yMDE2LlVTRAEAAACBRHUAAgAA</t>
  </si>
  <si>
    <t>AAgwLjAxODg0NgDqcQf3T4XXCNYJngZQhdcILENJUS5JUTc2ODUyNDkuSVFfVkFMVUVfVFJBREVELjE0LzA3LzIwMTkuVVNEAQAAAIFEdQADAAAAAAAcgO/7T4XXCM5NfwhQhdcIK0NJUS5JUTIxNjQ2My5JUV9WQUxVRV9UUkFERUQuMzEvMTAvMjAxOS5VU0QBAAAAj00DAAIAAAAIMC4zODk3NzcAHzPn+k+F1wh8Jg8IUIXXCClDSVEuSVE3Njg1MjQ5LklRX0ZMT0FUX1BFUkNFTlQuMTQvMDgvMjAxOQEAAACBRHUAAgAAAAk4My4zOTc3NTIAIWfM+U+F1wijolEHUIXXCCxDSVEuSVE3Njg1MjQ5LklRX1ZBTFVFX1RSQURFRC4xOS8wMy8yMDE2LlVTRAEAAACBRHUAAwAAAAAAIaCN9k+F1whlsYYGUIXXCCxDSVEuSVE4NjkwMjQ5LklRX1ZBTFVFX1RSQURFRC4xOC8wMS8yMDE5LlVTRAEAAABJmoQAAgAAAAo1MjAuMDcyNjcyACT33vpPhdcIBteyB1CF1wgsQ0lRLklRNzgyNzkyNC5JUV9WQUxVRV9UUkFERUQuMjEvMDcvMjAxNi5VU0QBAAAA1HF3AAIAAAAIMC4yMDI0NjUAtNkN90+F1wgEGKoGUIXXCCtDSVEuSVEyMTY0NjMuSVFfVkFMVUVfVFJBREVELjA4LzA4LzIwMTkuVVNEAQAAAI9NAwACAAAACDAuMTkwNjU2AAIM5/pPhdcIwADXB1CF1wgoQ0lRLklRODgyMTg3LklRX0ZMT0FUX1BFUkNFTlQuMTQvMTIvMjAxNwEAAAALdg0AAgAAAAk2NC41NjU5NDEA2Z2t+E+F1wgraCMHUIXXCCtDSVEuSVE4ODIx</t>
  </si>
  <si>
    <t>ODcuSVFfVkFMVUVfVFJBREVELjEwLzA4LzIwMTYuVVNEAQAAAAt2DQACAAAACDEuODQ0MzIyANDeEPZPhdcIq9BJBlCF1wgpQ0lRLklRNzY4NTI0OS5JUV9GTE9BVF9QRVJDRU5ULjI3LzEwLzIwMTkBAAAAgUR1AAIAAAAJODMuNTM2NzMzACFnzPlPhdcINchlB1CF1wgrQ0lRLklRMjE3NTAzLklRX1ZBTFVFX1RSQURFRC4yNC8wOC8yMDE4LlVTRAEAAACfUQMAAgAAAAg2LjA5OTc5NQDaw9j7T4XXCFUNGwhQhdcILkNJUS5JUTExNzAyNzE4MS5JUV9WQUxVRV9UUkFERUQuMTgvMDMvMjAxNy5VU0QBAAAAbbH5BgMAAAAAADQTFPZPhdcI8stUBlCF1wgrQ0lRLklRMTE3MDI3MTgxLklRX0ZMT0FUX1BFUkNFTlQuMjMvMTAvMjAxOQEAAABtsfkGAgAAAAk1OC42NTQ4ODgAUHat+E+F1whBTy8HUIXXCChDSVEuSVE4ODIxODcuSVFfRkxPQVRfUEVSQ0VOVC4xNC8wMy8yMDE5AQAAAAt2DQACAAAACTYzLjM2MTQyOABnNHn4T4XXCMC8PAdQhdcIK0NJUS5JUTg3OTA5MS5JUV9WQUxVRV9UUkFERUQuMjEvMTIvMjAxNi5VU0QBAAAA82kNAAIAAAAIMC4wMzU2NDQA5bKV9U+F1wgREyEGUIXXCClDSVEuSVE4NjkwMjQ5LklRX0ZMT0FUX1BFUkNFTlQuMzAvMTEvMjAxOQEAAABJmoQAAgAAAAk3My42Njk3NjUA0Eln90+F1wjruroGUIXXCCtDSVEuSVEyMTY0NjMuSVFfVkFMVUVfVFJBREVELjA3LzA5LzIwMTguVVNE</t>
  </si>
  <si>
    <t>AQAAAI9NAwACAAAACDAuMzg0Njk1ABiX5vpPhdcIVloACFCF1wgrQ0lRLklRODc5MDkxLklRX1ZBTFVFX1RSQURFRC4xOS8wNC8yMDE3LlVTRAEAAADzaQ0AAgAAAAgwLjAwNTU3NAADGxz1T4XXCOswHAZQhdcIKkNJUS5JUTIyNjE1ODgzLklRX0ZMT0FUX1BFUkNFTlQuMjYvMDcvMjAxNgEAAABLF1kBAgAAAAk2MC43NDA4ODQAEWkc9U+F1wi4shYGUIXXCCtDSVEuSVE4ODIxODcuSVFfVkFMVUVfVFJBREVELjMwLzEwLzIwMTguVVNEAQAAAAt2DQACAAAACDAuMTY1OTMxAPcX6ftPhdcITN/mB1CF1wgtQ0lRLklRMjI2MTU4ODMuSVFfVkFMVUVfVFJBREVELjEyLzAzLzIwMTYuVVNEAQAAAEsXWQEDAAAAAABVEWb3T4XXCKOHwAZQhdcILENJUS5JUTg2OTAyNDkuSVFfVkFMVUVfVFJBREVELjE4LzA4LzIwMTguVVNEAQAAAEmahAADAAAAAADf1L/6T4XXCDYUuwdQhdcIKUNJUS5JUTc2ODUyNDkuSVFfRkxPQVRfUEVSQ0VOVC4wNC8xMS8yMDE4AQAAAIFEdQACAAAACTgzLjMzOTIzOQAml9H5T4XXCNLoewdQhdcILENJUS5JUTc2ODUyNDkuSVFfVkFMVUVfVFJBREVELjA4LzA0LzIwMTcuVVNEAQAAAIFEdQADAAAAAABGio72T4XXCLhojQZQhdcIKUNJUS5JUTg2OTAyNDkuSVFfRkxPQVRfUEVSQ0VOVC4wMy8wOS8yMDE5AQAAAEmahAACAAAACTcyLjI3ODYzMQDHImf3T4XXCBNTzwZQhdcIK0NJUS5JUTIx</t>
  </si>
  <si>
    <t>NjQ2My5JUV9WQUxVRV9UUkFERUQuMDgvMDEvMjAxOC5VU0QBAAAAj00DAAIAAAAIMy42MTg0MDQAD0rm+k+F1wgoBMwHUIXXCCxDSVEuSVE3Njg1MjQ5LklRX1ZBTFVFX1RSQURFRC4wOS8wOC8yMDE2LlVTRAEAAACBRHUAAgAAAAgwLjAwMDM4MQAD7o32T4XXCFvDfgZQhdcIK0NJUS5JUTIxNzUwMy5JUV9WQUxVRV9UUkFERUQuMjcvMDYvMjAxOS5VU0QBAAAAn1EDAAIAAAAHNC43MDc4NAC+Edn7T4XXCMTTBwhQhdcIK0NJUS5JUTIxNjQ2My5JUV9WQUxVRV9UUkFERUQuMTYvMDQvMjAxNi5VU0QBAAAAj00DAAMAAAAAAPdTEfZPhdcI+CJIBlCF1wgtQ0lRLklRMjQ5NDczOTEuSVFfVkFMVUVfVFJBREVELjA4LzEyLzIwMTYuVVNEAQAAAL+qfAECAAAACDAuMzg5MjE3AKB1BfdPhdcIN0emBlCF1wgrQ0lRLklRMjE2NDYzLklRX1ZBTFVFX1RSQURFRC4yMi8wNC8yMDE3LlVTRAEAAACPTQMAAwAAAAAAmu+U9U+F1wi25yIGUIXXCCxDSVEuSVE4NjkwMjQ5LklRX1ZBTFVFX1RSQURFRC4xOS8wMy8yMDE5LlVTRAEAAABJmoQAAgAAAAo3MDMuMDE0MTM2ANIc3/pPhdcIuXSNB1CF1wgsQ0lRLklRNzgyNzkyNC5JUV9WQUxVRV9UUkFERUQuMTMvMTIvMjAxOC5VU0QBAAAA1HF3AAIAAAAIMC4xMzA5NzUAydbl/E+F1wi2lJUIUIXXCChDSVEuSVE4NzkwOTEuSVFfRkxPQVRfUEVSQ0VOVC4xNi8xMC8yMDE5AQAA</t>
  </si>
  <si>
    <t>APNpDQACAAAACTg1LjI0MjI2MgBvJm34T4XXCACt5gZQhdcIKENJUS5JUTIxNjQ2My5JUV9GTE9BVF9QRVJDRU5ULjEwLzAxLzIwMTgBAAAAj00DAAIAAAAJODIuMDk0NjE3ALWDefhPhdcI1AISB1CF1wgrQ0lRLklRODc5MDkxLklRX1ZBTFVFX1RSQURFRC4yNi8xMS8yMDE5LlVTRAEAAADzaQ0AAwAAAAAA2q2/+k+F1wha5qoHUIXXCChDSVEuSVEyMTc1MDMuSVFfRkxPQVRfUEVSQ0VOVC4yNS8wMy8yMDE5AQAAAJ9RAwACAAAACTk3Ljg3OTExNQA53Mz5T4XXCBtkXQdQhdcIKUNJUS5JUTg2OTAyNDkuSVFfRkxPQVRfUEVSQ0VOVC4xNi8wNy8yMDE5AQAAAEmahAACAAAACTcyLjI3ODYzMQDHImf3T4XXCCDZxwZQhdcIKkNJUS5JUTIyNjE1ODgzLklRX0ZMT0FUX1BFUkNFTlQuMjMvMDUvMjAxOAEAAABLF1kBAgAAAAk2Mi4zNjI5ODcACZLf+k+F1wjWP5MHUIXXCCtDSVEuSVEyMTY0NjMuSVFfVkFMVUVfVFJBREVELjIxLzA3LzIwMTcuVVNEAQAAAI9NAwACAAAACDAuMTU4NzE0AKsWlfVPhdcIBcAZBlCF1wgsQ0lRLklRNzY4NTI0OS5JUV9WQUxVRV9UUkFERUQuMTQvMDMvMjAxOS5VU0QBAAAAgUR1AAIAAAAIMC4zNzU5NTYA4Fjv+0+F1wgHLwsIUIXXCCxDSVEuSVE3ODI3OTI0LklRX1ZBTFVFX1RSQURFRC4yMi8wNi8yMDE5LlVTRAEAAADUcXcAAwAAAAAA/5nm/E+F1wj7GYUIUIXXCCtDSVEuSVE4</t>
  </si>
  <si>
    <t>NzkwOTEuSVFfVkFMVUVfVFJBREVELjA5LzA4LzIwMTcuVVNEAQAAAPNpDQADAAAAAAACQhz1T4XXCIC8JAZQhdcIKUNJUS5JUTg2OTAyNDkuSVFfRkxPQVRfUEVSQ0VOVC4wNi8xMS8yMDE4AQAAAEmahAACAAAACTY0Ljk3MzExNADH+2b3T4XXCCI+/wZQhdcIKkNJUS5JUTI0OTQ3MzkxLklRX0ZMT0FUX1BFUkNFTlQuMjAvMDYvMjAxOAEAAAC/qnwBAgAAAAk2NC45MDczMDkAA63Q+U+F1wjyZ1sHUIXXCCtDSVEuSVEyMTc1MDMuSVFfVkFMVUVfVFJBREVELjI0LzExLzIwMTYuVVNEAQAAAJ9RAwADAAAAAADfTxP2T4XXCJzccgZQhdcILENJUS5JUTc4Mjc5MjQuSVFfVkFMVUVfVFJBREVELjEwLzA5LzIwMTcuVVNEAQAAANRxdwADAAAAAAClJwX3T4XXCJ5Q0QZQhdcIKkNJUS5JUTIyNjE1ODgzLklRX0ZMT0FUX1BFUkNFTlQuMTQvMDUvMjAxOQEAAABLF1kBAgAAAAg2MS41NjM2MQAU4N/6T4XXCE8bpQdQhdcIKkNJUS5JUTI0OTQ3MzkxLklRX0ZMT0FUX1BFUkNFTlQuMDIvMDMvMjAxOAEAAAC/qnwBAgAAAAk2NC43ODI2ODIALrH0+U+F1wgENWoHUIXXCCtDSVEuSVE4ODIxODcuSVFfVkFMVUVfVFJBREVELjI0LzEwLzIwMTkuVVNEAQAAAAt2DQACAAAACDAuMzYyMDkxAEYj5vpPhdcIzYg0CFCF1wgrQ0lRLklRMjE3NTAzLklRX1ZBTFVFX1RSQURFRC4zMS8wNy8yMDE3LlVTRAEAAACfUQMAAgAAAAg4</t>
  </si>
  <si>
    <t>LjQwMTE4NwCNnxP2T4XXCFXrmQZQhdcILkNJUS5JUTExNzAyNzE4MS5JUV9WQUxVRV9UUkFERUQuMDgvMDYvMjAxNi5VU0QBAAAAbbH5BgIAAAAJMTYuODg1NjkxAHjGE/ZPhdcInVhdBlCF1wguQ0lRLklRMTE3MDI3MTgxLklRX1ZBTFVFX1RSQURFRC4yMC8xMS8yMDE5LlVTRAEAAABtsfkGAgAAAAkxNy40MzUwMDUAMqLo+0+F1whKlfYHUIXXCCtDSVEuSVE4NzkwOTEuSVFfVkFMVUVfVFJBREVELjI2LzA1LzIwMTcuVVNEAQAAAPNpDQADAAAAAAADGxz1T4XXCA/lNgZQhdcILkNJUS5JUTExNzAyNzE4MS5JUV9WQUxVRV9UUkFERUQuMTgvMDcvMjAxOS5VU0QBAAAAbbH5BgIAAAAJMjEuMjA3OTM4AAh76PtPhdcI84zoB1CF1wgtQ0lRLklRMjQ5NDczOTEuSVFfVkFMVUVfVFJBREVELjExLzEwLzIwMTcuVVNEAQAAAL+qfAECAAAACDAuMjM0MzYxANfCBfdPhdcI9VeeBlCF1wgpQ0lRLklRNzY4NTI0OS5JUV9GTE9BVF9QRVJDRU5ULjI5LzA2LzIwMTkBAAAAgUR1AAIAAAAJODMuNDMxNDQ1ACdAzPlPhdcIwKZ1B1CF1wguQ0lRLklRMTE3MDI3MTgxLklRX1ZBTFVFX1RSQURFRC4wNy8xMS8yMDE4LlVTRAEAAABtsfkGAgAAAAkxNS4xMTE0MzIALC3o+0+F1whWZRcIUIXXCCtDSVEuSVEyMTc1MDMuSVFfVkFMVUVfVFJBREVELjI0LzAxLzIwMTYuVVNEAQAAAJ9RAwADAAAAAADtJI/2T4XXCJUvjAZQhdcI</t>
  </si>
  <si>
    <t>LENJUS5JUTc2ODUyNDkuSVFfVkFMVUVfVFJBREVELjExLzA3LzIwMTYuVVNEAQAAAIFEdQACAAAACDAuMDAxOTI4AAPujfZPhdcICIV2BlCF1wgqQ0lRLklRMzAyMjgwMzAwLklRX1RFVi4wMS8xMi8yMDE5Li4uLlVTRC5IAQAAAGxuBBICAAAADDEwOTgxLjcyMzgwOQEGAAAABQAAAAExAQAAAAoxOTkxNDc5MDA5AwAAAAMxNjACAAAABjEwMDA2MAQAAAABMAcAAAAJMTIvMS8yMDE54cSA8k+F1wimaG4JUIXXCCpDSVEuSVEyMjYxNTg4My5JUV9GTE9BVF9QRVJDRU5ULjIzLzAzLzIwMTkBAAAASxdZAQIAAAAJNjIuNjU1NDQ4ABTg3/pPhdcIxZG3B1CF1wgsQ0lRLklRNzgyNzkyNC5JUV9WQUxVRV9UUkFERUQuMjkvMDMvMjAxNi5VU0QBAAAA1HF3AAIAAAAIMC4yMzY4NTcANLIN90+F1winrbcGUIXXCChDSVEuSVE4ODIxODcuSVFfRkxPQVRfUEVSQ0VOVC4yMC8xMC8yMDE5AQAAAAt2DQACAAAACTYzLjQ4NzMzMwB5XHn4T4XXCOtQEgdQhdcIKENJUS5JUTIxNjQ2My5JUV9GTE9BVF9QRVJDRU5ULjE4LzAxLzIwMTgBAAAAj00DAAIAAAAJODIuMDk0NjE3ALWDefhPhdcIfQoFB1CF1wgoQ0lRLklRODgyMTg3LklRX0ZMT0FUX1BFUkNFTlQuMTcvMDIvMjAxOQEAAAALdg0AAgAAAAk2My4zNjE0MjgAZzR5+E+F1wi5yC0HUIXXCC5DSVEuSVExMTcwMjcxODEuSVFfVkFMVUVfVFJBREVELjI3LzAzLzIwMTku</t>
  </si>
  <si>
    <t>VVNEAQAAAG2x+QYCAAAACTY0LjE1MDM5OAAtVOj7T4XXCAmiFghQhdcILENJUS5JUTc2ODUyNDkuSVFfVkFMVUVfVFJBREVELjAxLzA3LzIwMTguVVNEAQAAAIFEdQADAAAAAAA85O77T4XXCFGHSAhQhdcIK0NJUS5JUTg4MjE4Ny5JUV9WQUxVRV9UUkFERUQuMDIvMTEvMjAxOS5VU0QBAAAAC3YNAAMAAAAAAEYj5vpPhdcIKTUkCFCF1wgrQ0lRLklRODc5MDkxLklRX1ZBTFVFX1RSQURFRC4yMi8wOC8yMDE4LlVTRAEAAADzaQ0AAwAAAAAApji/+k+F1wiL3u8HUIXXCClDSVEuSVE3ODI3OTI0LklRX0ZMT0FUX1BFUkNFTlQuMjEvMDMvMjAxOAEAAADUcXcAAgAAAAk4MC4xNzg1MzUA/ijz+U+F1wjulpgHUIXXCC5DSVEuSVExMTcwMjcxODEuSVFfVkFMVUVfVFJBREVELjI0LzA0LzIwMTkuVVNEAQAAAG2x+QYCAAAACTQzLjE1MDczOQAtVOj7T4XXCM56FghQhdcIK0NJUS5JUTIxNzUwMy5JUV9WQUxVRV9UUkFERUQuMzAvMDUvMjAxNi5VU0QBAAAAn1EDAAMAAAAAANibj/ZPhdcIzIyhBlCF1wgrQ0lRLklRMTE3MDI3MTgxLklRX0ZMT0FUX1BFUkNFTlQuMDUvMTAvMjAxOAEAAABtsfkGAgAAAAk1Ni4xMzc2NzUAWSet+E+F1whH7DgHUIXXCCxDSVEuSVE3ODI3OTI0LklRX1ZBTFVFX1RSQURFRC4yNy8wNi8yMDE2LlVTRAEAAADUcXcAAgAAAAgwLjA2OTc5NgC02Q33T4XXCAQYqgZQhdcILUNJUS5JUTI0</t>
  </si>
  <si>
    <t>OTQ3MzkxLklRX1ZBTFVFX1RSQURFRC4xOC8wNi8yMDE5LlVTRAEAAAC/qnwBAgAAAAcwLjE0NjY2AH0g7vtPhdcICnFACFCF1wgtQ0lRLklRMjQ5NDczOTEuSVFfVkFMVUVfVFJBREVELjA1LzEwLzIwMTcuVVNEAQAAAL+qfAEDAAAAAADXwgX3T4XXCOQ8jwZQhdcINUNJUS5JUTIxNzUwMy5JUV9GTE9BVF9QRVJDRU5ULi4wMS8xMi8yMDE5LkxGUi5GLlVTRC5IAQAAAJ9RAwACAAAACDk4LjEzMjYzAQEAAAAFAAAAAjI0AWvf+k+F1wgHNoUHUIXXCCxDSVEuSVEyNDk0NzM5MS5JUV9NQVJLRVRDQVAuMDEvMTIvMjAxOS5VU0QuSAEAAAC/qnwBAgAAAAk3NS45NDE5MDQBBgAAAAUAAAABMQEAAAAKMTk5NTM0OTY5MAMAAAADMTYwAgAAAAYxMDAwNTQEAAAAATAHAAAACTEyLzEvMjAxOQLS3vxPhdcIp01HCFCF1wgsQ0lRLklRNzY4NTI0OS5JUV9WQUxVRV9UUkFERUQuMjYvMTIvMjAxNS5VU0QBAAAAgUR1AAMAAAAAAOpxB/dPhdcIt+ekBlCF1wgrQ0lRLklRODgyMTg3LklRX1ZBTFVFX1RSQURFRC4xNy8wNy8yMDE2LlVTRAEAAAALdg0AAwAAAAAA0N4Q9k+F1wir0EkGUIXXCClDSVEuSVE4NjkwMjQ5LklRX0ZMT0FUX1BFUkNFTlQuMTQvMDQvMjAxOAEAAABJmoQAAgAAAAgyNC45MzY4NwDs1Gb3T4XXCFHa/wZQhdcIK0NJUS5JUTIxNzUwMy5JUV9WQUxVRV9UUkFERUQuMjgvMDkvMjAxNy5VU0QBAAAAn1ED</t>
  </si>
  <si>
    <t>AAIAAAAIMTcuMzQxOTkAjZ8T9k+F1wjbelYGUIXXCCxDSVEuSVE4NjkwMjQ5LklRX1ZBTFVFX1RSQURFRC4wNS8wNy8yMDE4LlVTRAEAAABJmoQAAgAAAAozNDIuOTI1Mzc2AN/Uv/pPhdcISDu7B1CF1wgrQ0lRLklRMjE2NDYzLklRX1ZBTFVFX1RSQURFRC4yMi8wOS8yMDE5LlVTRAEAAACPTQMAAwAAAAAAHzPn+k+F1whvNv4HUIXXCCxDSVEuSVE3Njg1MjQ5LklRX1ZBTFVFX1RSQURFRC4yNC8wOS8yMDE2LlVTRAEAAACBRHUAAwAAAAAAGBWO9k+F1wjFRp0GUIXXCCtDSVEuSVE4NzkwOTEuSVFfVkFMVUVfVFJBREVELjE4LzEyLzIwMTguVVNEAQAAAPNpDQACAAAACDAuMDEwMDYxAK1fv/pPhdcIbE3FB1CF1wgrQ0lRLklRODgyMTg3LklRX1ZBTFVFX1RSQURFRC4wNi8wMi8yMDE2LlVTRAEAAAALdg0AAwAAAAAAv7cQ9k+F1whQbFMGUIXXCCtDSVEuSVEyMTc1MDMuSVFfVkFMVUVfVFJBREVELjExLzA0LzIwMTguVVNEAQAAAJ9RAwACAAAACDguMDMzMTgzAMKc2PtPhdcISIEJCFCF1wgtQ0lRLklRMjI2MTU4ODMuSVFfVkFMVUVfVFJBREVELjI4LzA3LzIwMTkuVVNEAQAAAEsXWQEDAAAAAAAKvd/8T4XXCO1TmAhQhdcIK0NJUS5JUTg4MjE4Ny5JUV9WQUxVRV9UUkFERUQuMjcvMDQvMjAxNi5VU0QBAAAAC3YNAAIAAAAIMi43OTU3ODcA0N4Q9k+F1wiDi04GUIXXCCtDSVEuSVEyMTY0NjMuSVFfVkFM</t>
  </si>
  <si>
    <t>VUVfVFJBREVELjI2LzAzLzIwMTkuVVNEAQAAAI9NAwACAAAACDAuMTMwMTE3ANHl5vpPhdcIai/KB1CF1wgrQ0lRLklRODgyMTg3LklRX1ZBTFVFX1RSQURFRC4xMy8wNC8yMDE5LlVTRAEAAAALdg0AAwAAAAAAgGXp+0+F1wiUlBMIUIXXCC5DSVEuSVExMTcwMjcxODEuSVFfVkFMVUVfVFJBREVELjE1LzAzLzIwMTkuVVNEAQAAAG2x+QYCAAAACTM5LjY0MTc1MQAtVOj7T4XXCDN/3AdQhdcIKENJUS5JUTIxNzUwMy5JUV9GTE9BVF9QRVJDRU5ULjI0LzA4LzIwMTgBAAAAn1EDAAIAAAAJOTkuMjkzMDg0ACi1zPlPhdcIpSxIB1CF1wgrQ0lRLklRODc5MDkxLklRX1ZBTFVFX1RSQURFRC4yMi8wMS8yMDE5LlVTRAEAAADzaQ0AAgAAAAgwLjAwMDcxOACtX7/6T4XXCAJh4QdQhdcIK0NJUS5JUTg3OTA5MS5JUV9WQUxVRV9UUkFERUQuMzAvMDEvMjAxNi5VU0QBAAAA82kNAAMAAAAAALw9lfVPhdcI1kMvBlCF1wgoQ0lRLklRMjE3NTAzLklRX0ZMT0FUX1BFUkNFTlQuMTMvMDgvMjAxOQEAAACfUQMAAgAAAAk5Ny41MzM1OTIAPgPN+U+F1wi2JDoHUIXXCCtDSVEuSVE4NzkwOTEuSVFfVkFMVUVfVFJBREVELjI2LzA3LzIwMTguVVNEAQAAAPNpDQACAAAACDAuMDA1MDk3AKY4v/pPhdcIJqEfCFCF1wgsQ0lRLklRNzgyNzkyNC5JUV9WQUxVRV9UUkFERUQuMTkvMDIvMjAxNi5VU0QBAAAA1HF3AAIAAAAIMC40</t>
  </si>
  <si>
    <t>MjYwMzcANLIN90+F1wgv5K8GUIXXCCtDSVEuSVE4ODIxODcuSVFfVkFMVUVfVFJBREVELjA4LzExLzIwMTguVVNEAQAAAAt2DQACAAAACDAuMzk4MTQ5APcX6ftPhdcIG1zaB1CF1wgpQ0lRLklRNzgyNzkyNC5JUV9GTE9BVF9QRVJDRU5ULjA5LzA5LzIwMTkBAAAA1HF3AAIAAAAJNzkuNjA2MjA5AISI9PlPhdcIUVJcB1CF1wgtQ0lRLklRMjQ5NDczOTEuSVFfVkFMVUVfVFJBREVELjI2LzA4LzIwMTguVVNEAQAAAL+qfAEDAAAAAADBEOf8T4XXCFgWWAhQhdcIKUNJUS5JUTc2ODUyNDkuSVFfRkxPQVRfUEVSQ0VOVC4yMy8wNS8yMDE5AQAAAIFEdQACAAAACTgzLjQzMTQ0NQAnQMz5T4XXCB0ZUgdQhdcIK0NJUS5JUTg3OTA5MS5JUV9WQUxVRV9UUkFERUQuMTUvMDMvMjAxOC5VU0QBAAAA82kNAAIAAAAIMC4wMDAyMTMAJFrn+k+F1whSFtYHUIXXCClDSVEuSVE3ODI3OTI0LklRX0ZMT0FUX1BFUkNFTlQuMjAvMDkvMjAxOAEAAADUcXcAAgAAAAk3OS42NjExNDIA/k/z+U+F1whE0aIHUIXXCCtDSVEuSVE4NzkwOTEuSVFfVkFMVUVfVFJBREVELjE1LzEyLzIwMTguVVNEAQAAAPNpDQADAAAAAACtX7/6T4XXCDpJxwdQhdcILENJUS5JUTUzNjUzMDIwMS5JUV9UT1RBTF9SRVYuRlkyMDE4Li4uLlVTRC5IAQAAABnN+h8CAAAACjY4Mi41NzQyMTYBCAAAAAUAAAABMQEAAAAKMTk2NzY3MjU1NwMAAAADMTYw</t>
  </si>
  <si>
    <t>AgAAAAIyOAQAAAABMAcAAAAKMTIvMjAvMjAxOQgAAAAJMy8zMS8yMDE4CQAAAAEwP2GB8k+F1wiZ2XAJUIXXCClDSVEuSVE3Njg1MjQ5LklRX0ZMT0FUX1BFUkNFTlQuMTQvMTEvMjAxOAEAAACBRHUAAgAAAAk4My4zMzkyMzkAO77R+U+F1wiEjlIHUIXXCC5DSVEuSVExMTcwMjcxODEuSVFfVkFMVUVfVFJBREVELjAyLzA3LzIwMTkuVVNEAQAAAG2x+QYCAAAACTIxLjE1MjM2NAAIe+j7T4XXCHc4zwdQhdcILENJUS5JUTc2ODUyNDkuSVFfVkFMVUVfVFJBREVELjA1LzA5LzIwMTkuVVNEAQAAAIFEdQACAAAABjAuMDMzNwAcgO/7T4XXCCp4PAhQhdcILkNJUS5JUTExNzAyNzE4MS5JUV9WQUxVRV9UUkFERUQuMjcvMTIvMjAxNi5VU0QBAAAAbbH5BgIAAAAJMTYuMzM2NDY0AJztE/ZPhdcIRpRcBlCF1wgtQ0lRLklRMjI2MTU4ODMuSVFfVkFMVUVfVFJBREVELjA0LzAxLzIwMTcuVVNEAQAAAEsXWQECAAAACDAuMTM1MTQ4AP88DfdPhdcIsk6/BlCF1wgrQ0lRLklRMjE2NDYzLklRX1ZBTFVFX1RSQURFRC4wMy8xMS8yMDE4LlVTRAEAAACPTQMAAwAAAAAA4L3m+k+F1wixdvIHUIXXCChDSVEuSVE4ODIxODcuSVFfRkxPQVRfUEVSQ0VOVC4wMS8wOS8yMDE5AQAAAAt2DQACAAAACTYzLjQ4NzMzMwB5XHn4T4XXCLpuPAdQhdcIKkNJUS5JUTI0OTQ3MzkxLklRX0ZMT0FUX1BFUkNFTlQuMTAvMTIvMjAxOAEA</t>
  </si>
  <si>
    <t>AAC/qnwBAgAAAAk2NC45MDczMDkAM9XQ+U+F1wh5RGIHUIXXCC1DSVEuSVEyNDk0NzM5MS5JUV9WQUxVRV9UUkFERUQuMTAvMDYvMjAxOC5VU0QBAAAAv6p8AQMAAAAAAMEQ5/xPhdcI0qZnCFCF1wgtQ0lRLklRMjI2MTU4ODMuSVFfVkFMVUVfVFJBREVELjE1LzAyLzIwMTguVVNEAQAAAEsXWQEDAAAAAADx+N78T4XXCNTEmghQhdcIKkNJUS5JUTI0OTQ3MzkxLklRX0ZMT0FUX1BFUkNFTlQuMDUvMTEvMjAxOAEAAAC/qnwBAgAAAAk2NC45MDczMDkAM9XQ+U+F1whtvE4HUIXXCCtDSVEuSVE4NzkwOTEuSVFfVkFMVUVfVFJBREVELjAzLzAxLzIwMTguVVNEAQAAAPNpDQACAAAACDAuMDA2MzI2ACRa5/pPhdcIeL/iB1CF1wguQ0lRLklRMTE3MDI3MTgxLklRX1ZBTFVFX1RSQURFRC4wMS8wNC8yMDE5LlVTRAEAAABtsfkGAgAAAAk3MS42NjA1NzkALVTo+0+F1wiSBSgIUIXXCCtDSVEuSVE4NzkwOTEuSVFfVkFMVUVfVFJBREVELjEwLzA1LzIwMTkuVVNEAQAAAPNpDQADAAAAAAC6hr/6T4XXCNHd1AdQhdcIKkNJUS5JUTI0OTQ3MzkxLklRX0ZMT0FUX1BFUkNFTlQuMTUvMDYvMjAxOAEAAAC/qnwBAgAAAAk2NC45MDczMDkAA63Q+U+F1wgI4mIHUIXXCChDSVEuSVE4ODIxODcuSVFfRkxPQVRfUEVSQ0VOVC4yMy8xMi8yMDE3AQAAAAt2DQACAAAACTY0LjU2NTk0MQDZna34T4XXCPybHQdQhdcIK0NJUS5J</t>
  </si>
  <si>
    <t>UTg3OTA5MS5JUV9WQUxVRV9UUkFERUQuMDUvMDUvMjAxOC5VU0QBAAAA82kNAAMAAAAAAKY4v/pPhdcIexYgCFCF1wgsQ0lRLklRNzgyNzkyNC5JUV9WQUxVRV9UUkFERUQuMDIvMTEvMjAxOC5VU0QBAAAA1HF3AAIAAAAIMC4yNzIzNTEAlq/l/E+F1wjU8kwIUIXXCCtDSVEuSVEyMTY0NjMuSVFfVkFMVUVfVFJBREVELjI3LzEyLzIwMTUuVVNEAQAAAI9NAwADAAAAAAD3UxH2T4XXCLbsOwZQhdcILENJUS5JUTc4Mjc5MjQuSVFfVkFMVUVfVFJBREVELjIwLzAxLzIwMTguVVNEAQAAANRxdwADAAAAAACPCuD8T4XXCAqyhwhQhdcILUNJUS5JUTIyNjE1ODgzLklRX1ZBTFVFX1RSQURFRC4xOS8wNy8yMDE4LlVTRAEAAABLF1kBAgAAAAgwLjE2NDIzNwDpH9/8T4XXCJsomghQhdcILENJUS5JUTc4Mjc5MjQuSVFfVkFMVUVfVFJBREVELjI0LzEyLzIwMTguVVNEAQAAANRxdwACAAAACDAuMDc3NDE4AMnW5fxPhdcIq6RMCFCF1wgqQ0lRLklRMjI2MTU4ODMuSVFfRkxPQVRfUEVSQ0VOVC4yMy8xMC8yMDE4AQAAAEsXWQECAAAACTYyLjU5MTgwNwAIud/6T4XXCNdRiwdQhdcIK0NJUS5JUTg3OTA5MS5JUV9WQUxVRV9UUkFERUQuMTIvMDEvMjAxNi5VU0QBAAAA82kNAAIAAAAHMC4xMjcwMQC8PZX1T4XXCJuSOAZQhdcIKENJUS5JUTIxNjQ2My5JUV9GTE9BVF9QRVJDRU5ULjE4LzAyLzIwMTkBAAAAj00DAAIA</t>
  </si>
  <si>
    <t>AAAJNzcuNjEzNjE4AI3RefhPhdcIB+DpBlCF1wgoQ0lRLklRODgyMTg3LklRX0ZMT0FUX1BFUkNFTlQuMTcvMDEvMjAxOAEAAAALdg0AAgAAAAk2NC42ODA0MzQA2Z2t+E+F1wjgQCMHUIXXCCtDSVEuSVE4ODIxODcuSVFfVkFMVUVfVFJBREVELjE1LzEwLzIwMTguVVNEAQAAAAt2DQACAAAACDAuNDMzODU5AGjw6PtPhdcINIPaB1CF1wgtQ0lRLklRMjQ5NDczOTEuSVFfVkFMVUVfVFJBREVELjE1LzA1LzIwMTkuVVNEAQAAAL+qfAECAAAACDAuNDY2MDk5AH0g7vtPhdcIHZhACFCF1wgqQ0lRLklRMjQ5NDczOTEuSVFfRkxPQVRfUEVSQ0VOVC4xMi8wNy8yMDE4AQAAAL+qfAECAAAACTY0LjkwNzMwOQADrdD5T4XXCI4KTwdQhdcIK0NJUS5JUTg3OTA5MS5JUV9WQUxVRV9UUkFERUQuMjkvMDkvMjAxNy5VU0QBAAAA82kNAAMAAAAAAAJCHPVPhdcIAE8XBlCF1wgrQ0lRLklRMjE3NTAzLklRX1ZBTFVFX1RSQURFRC4yNS8wOS8yMDE4LlVTRAEAAACfUQMAAgAAAAg4LjkwNjIxOQDaw9j7T4XXCPqz+gdQhdcILUNJUS5JUTI0OTQ3MzkxLklRX1ZBTFVFX1RSQURFRC4xMS8wOC8yMDE2LlVTRAEAAAC/qnwBAgAAAAgwLjc5NjY4NwCgdQX3T4XXCNrNpwZQhdcILkNJUS5JUTExNzAyNzE4MS5JUV9WQUxVRV9UUkFERUQuMTEvMDcvMjAxNy5VU0QBAAAAbbH5BgIAAAAJMzYuNjYzMDA2AK46FPZPhdcI5KpbBlCF</t>
  </si>
  <si>
    <t>1wgtQ0lRLklRMjI2MTU4ODMuSVFfVkFMVUVfVFJBREVELjA0LzA4LzIwMTYuVVNEAQAAAEsXWQECAAAACDEuNDIxODE1AFURZvdPhdcIeVLGBlCF1wgrQ0lRLklRODc5MDkxLklRX1ZBTFVFX1RSQURFRC4xOS8xMi8yMDE1LlVTRAEAAADzaQ0AAwAAAAAAvD2V9U+F1wibkjgGUIXXCCpDSVEuSVEyNDk0NzM5MS5JUV9GTE9BVF9QRVJDRU5ULjAyLzA2LzIwMTkBAAAAv6p8AQIAAAAJNjQuOTA3MzA5ACr80PlPhdcIDhNxB1CF1wgrQ0lRLklRODgyMTg3LklRX1ZBTFVFX1RSQURFRC4yMS8wOS8yMDE5LlVTRAEAAAALdg0AAwAAAAAARiPm+k+F1whGUswHUIXXCCtDSVEuSVExMTcwMjcxODEuSVFfRkxPQVRfUEVSQ0VOVC4zMS8wMS8yMDE4AQAAAG2x+QYCAAAACTU0LjMzOTExMgCUAa34T4XXCEuyJQdQhdcIKUNJUS5JUTg2OTAyNDkuSVFfRkxPQVRfUEVSQ0VOVC4wOC8xMC8yMDE5AQAAAEmahAACAAAACTczLjY2OTc2NQDQSWf3T4XXCAZMCwdQhdcIKENJUS5JUTIxNzUwMy5JUV9GTE9BVF9QRVJDRU5ULjAzLzA4LzIwMTgBAAAAn1EDAAIAAAAJOTkuMjkzMDg0ACi1zPlPhdcI7kYzB1CF1wgsQ0lRLklRODY5MDI0OS5JUV9WQUxVRV9UUkFERUQuMTIvMDcvMjAxOC5VU0QBAAAASZqEAAIAAAAKMjk1LjA1ODA1OQDf1L/6T4XXCBhfjgdQhdcILUNJUS5JUTIyNjE1ODgzLklRX1ZBTFVFX1RSQURFRC4yMy8x</t>
  </si>
  <si>
    <t>MC8yMDE3LlVTRAEAAABLF1kBAgAAAAgwLjQ0NjIwNQAviw33T4XXCEwysAZQhdcILENJUS5JUTg2OTAyNDkuSVFfVkFMVUVfVFJBREVELjI1LzA2LzIwMTkuVVNEAQAAAEmahAACAAAACjExNDUuMTE3NDYAz0Pf+k+F1whTObIHUIXXCChDSVEuSVEyMTY0NjMuSVFfRkxPQVRfUEVSQ0VOVC4yOC8xMC8yMDE5AQAAAI9NAwACAAAACTc2LjIwMzQxMQBGY2z4T4XXCJrnAgdQhdcILENJUS5JUTg2OTAyNDkuSVFfVkFMVUVfVFJBREVELjE2LzA1LzIwMTguVVNEAQAAAEmahAACAAAACDgxLjQ0NDc4AN/Uv/pPhdcIXHWWB1CF1wgsQ0lRLklRNzY4NTI0OS5JUV9WQUxVRV9UUkFERUQuMDYvMDgvMjAxNi5VU0QBAAAAgUR1AAMAAAAAAAPujfZPhdcIwo+WBlCF1wgsQ0lRLklRNzY4NTI0OS5JUV9WQUxVRV9UUkFERUQuMTYvMDcvMjAxNi5VU0QBAAAAgUR1AAMAAAAAAAPujfZPhdcIeup+BlCF1wgpQ0lRLklRODY5MDI0OS5JUV9GTE9BVF9QRVJDRU5ULjEyLzAyLzIwMTgBAAAASZqEAAIAAAAJMTguODE1NjE1APqtZvdPhdcIwX/fBlCF1wgrQ0lRLklRMjE2NDYzLklRX1ZBTFVFX1RSQURFRC4yMC8xMS8yMDE2LlVTRAEAAACPTQMAAwAAAAAAm8iU9U+F1wi2yScGUIXXCClDSVEuSVE3Njg1MjQ5LklRX0ZMT0FUX1BFUkNFTlQuMDkvMDMvMjAxOAEAAACBRHUAAgAAAAk4MC4zNzUwMDMAJ0nR+U+F1whEqnwHUIXX</t>
  </si>
  <si>
    <t>CCxDSVEuSVE3Njg1MjQ5LklRX1ZBTFVFX1RSQURFRC4wOC8wOS8yMDE2LlVTRAEAAACBRHUAAgAAAAgwLjAxNjUyNQAYFY72T4XXCKgFjgZQhdcILENJUS5JUTc4Mjc5MjQuSVFfVkFMVUVfVFJBREVELjI2LzExLzIwMTguVVNEAQAAANRxdwACAAAABzAuMDg5NjcAydbl/E+F1wi6y0wIUIXXCCtDSVEuSVEyMTY0NjMuSVFfVkFMVUVfVFJBREVELjA0LzA2LzIwMTkuVVNEAQAAAI9NAwACAAAACDAuMDEzNjgyAAIM5/pPhdcISMQhCFCF1wgsQ0lRLklRODY5MDI0OS5JUV9WQUxVRV9UUkFERUQuMDYvMDMvMjAxOS5VU0QBAAAASZqEAAIAAAALMTEwMi43NTQ0OTgA0hzf+k+F1wikxKgHUIXXCCpDSVEuSVEyNDk0NzM5MS5JUV9GTE9BVF9QRVJDRU5ULjA5LzA2LzIwMTgBAAAAv6p8AQIAAAAJNjQuOTA3MzA5AAOt0PlPhdcI8cJVB1CF1wg2Q0lRLklRNzY4NTI0OS5JUV9GTE9BVF9QRVJDRU5ULi4wMS8xMi8yMDE5LkxGUi5GLlVTRC5IAQAAAIFEdQACAAAACDgzLjU4NjI2AQEAAAAFAAAAAjI0AWvf+k+F1wir4MAHUIXXCCtDSVEuSVE4NzkwOTEuSVFfVkFMVUVfVFJBREVELjIwLzAzLzIwMTguVVNEAQAAAPNpDQACAAAACDAuMDA3OTQ2ACRa5/pPhdcI7VrIB1CF1wgrQ0lRLklRODgyMTg3LklRX1ZBTFVFX1RSQURFRC4xMy8wOS8yMDE3LlVTRAEAAAALdg0AAgAAAAg0LjA3ODUwOADlLBH2T4XXCF2JPAZQ</t>
  </si>
  <si>
    <t>hdcILENJUS5JUTc2ODUyNDkuSVFfVkFMVUVfVFJBREVELjE4LzA0LzIwMTguVVNEAQAAAIFEdQACAAAACDAuNDUxNDI4ANO87vtPhdcIO9SACFCF1wgoQ0lRLklRODgyMTg3LklRX0ZMT0FUX1BFUkNFTlQuMTEvMDMvMjAxOAEAAAALdg0AAgAAAAk2NC42ODA0MzQA2Z2t+E+F1wjF5igHUIXXCClDSVEuSVE3Njg1MjQ5LklRX0ZMT0FUX1BFUkNFTlQuMjEvMDYvMjAxOAEAAACBRHUAAgAAAAk4My4zNjM2NjIA8m/R+U+F1whAF28HUIXXCC5DSVEuSVExMTcwMjcxODEuSVFfVkFMVUVfVFJBREVELjE5LzA1LzIwMTYuVVNEAQAAAG2x+QYCAAAACTE2LjY0NzU4OAB4xhP2T4XXCIr8UAZQhdcILENJUS5JUTc4Mjc5MjQuSVFfVkFMVUVfVFJBREVELjIyLzA3LzIwMTguVVNEAQAAANRxdwADAAAAAACWr+X8T4XXCCymlghQhdcILUNJUS5JUTIyNjE1ODgzLklRX1ZBTFVFX1RSQURFRC4zMC8wNi8yMDE4LlVTRAEAAABLF1kBAwAAAAAA6R/f/E+F1wgjRKkIUIXXCCtDSVEuSVE4NzkwOTEuSVFfVkFMVUVfVFJBREVELjIwLzA4LzIwMTYuVVNEAQAAAPNpDQADAAAAAADai5X1T4XXCFwUMwZQhdcIKUNJUS5JUTg2OTAyNDkuSVFfRkxPQVRfUEVSQ0VOVC4wMi8xMi8yMDE4AQAAAEmahAACAAAACTY0Ljk3MzExNADH+2b3T4XXCL3EyAZQhdcIKENJUS5JUTIxNzUwMy5JUV9GTE9BVF9QRVJDRU5ULjI1LzEyLzIwMTcB</t>
  </si>
  <si>
    <t>AAAAn1EDAAIAAAAJOTkuMjY4NzQ2ACFnzPlPhdcIya96B1CF1wgoQ0lRLklRMjE3NTAzLklRX0ZMT0FUX1BFUkNFTlQuMDIvMDYvMjAxOAEAAACfUQMAAgAAAAk5OS4yOTkyOTkAEY7M+U+F1wg1bDMHUIXXCCxDSVEuSVE4NjkwMjQ5LklRX1ZBTFVFX1RSQURFRC4yMi8xMS8yMDE4LlVTRAEAAABJmoQAAwAAAAAA6Pu/+k+F1wgYxroHUIXXCCtDSVEuSVE4ODIxODcuSVFfVkFMVUVfVFJBREVELjI1LzA4LzIwMTcuVVNEAQAAAAt2DQACAAAACDMuMzk5OTQ3AOUsEfZPhdcIEdQ+BlCF1wgtQ0lRLklRMjQ5NDczOTEuSVFfVkFMVUVfVFJBREVELjEyLzA1LzIwMTcuVVNEAQAAAL+qfAECAAAACDEuNjE0NDUyAM2bBfdPhdcIPuaABlCF1wgsQ0lRLklRNzgyNzkyNC5JUV9WQUxVRV9UUkFERUQuMTAvMDQvMjAxNi5VU0QBAAAA1HF3AAMAAAAAADSyDfdPhdcI2ErTBlCF1wgsQ0lRLklRODY5MDI0OS5JUV9WQUxVRV9UUkFERUQuMTQvMDYvMjAxOC5VU0QBAAAASZqEAAIAAAAKNzcwLjc2MTc1OQDf1L/6T4XXCFZwoQdQhdcIK0NJUS5JUTg3OTA5MS5JUV9WQUxVRV9UUkFERUQuMTEvMDIvMjAxOC5VU0QBAAAA82kNAAMAAAAAACRa5/pPhdcI5aHwB1CF1wgqQ0lRLklRMjQ5NDczOTEuSVFfRkxPQVRfUEVSQ0VOVC4xNy8wNS8yMDE5AQAAAL+qfAECAAAACTY0LjkwNzMwOQAq/ND5T4XXCNGpYQdQhdcIK0NJUS5J</t>
  </si>
  <si>
    <t>UTIxNjQ2My5JUV9WQUxVRV9UUkFERUQuMjAvMDEvMjAxNi5VU0QBAAAAj00DAAIAAAAIMS40OTU5ODYA91MR9k+F1wi27DsGUIXXCCxDSVEuSVE4NjkwMjQ5LklRX1ZBTFVFX1RSQURFRC4xOS8xMC8yMDE4LlVTRAEAAABJmoQAAgAAAAo0NzMuOTM0MTQ2AOj7v/pPhdcIK+26B1CF1wgrQ0lRLklRMTE3MDI3MTgxLklRX0ZMT0FUX1BFUkNFTlQuMjMvMTIvMjAxOAEAAABtsfkGAgAAAAk1Ni4xMzc2NzUAuk+t+E+F1whH9hcHUIXXCCxDSVEuSVE3Njg1MjQ5LklRX1ZBTFVFX1RSQURFRC4wNC8wMy8yMDE2LlVTRAEAAACBRHUAAgAAAAgwLjAyMzA1NgAhoI32T4XXCJtffwZQhdcILUNJUS5JUTI0OTQ3MzkxLklRX1ZBTFVFX1RSQURFRC4wMi8wMy8yMDE2LlVTRAEAAAC/qnwBAgAAAAgxLjExNjAzMgDaTgX3T4XXCBC00AZQhdcILkNJUS5JUTExNzAyNzE4MS5JUV9WQUxVRV9UUkFERUQuMjMvMDIvMjAxNi5VU0QBAAAAbbH5BgMAAAAAAHjGE/ZPhdcI98xdBlCF1wgsQ0lRLklRNzY4NTI0OS5JUV9WQUxVRV9UUkFERUQuMTMvMDMvMjAxOS5VU0QBAAAAgUR1AAIAAAAIMC4zMjA1MTEA4Fjv+0+F1wgYCVUIUIXXCCtDSVEuSVE4ODIxODcuSVFfVkFMVUVfVFJBREVELjA2LzEwLzIwMTguVVNEAQAAAAt2DQADAAAAAABo8Oj7T4XXCEzf5gdQhdcIK0NJUS5JUTg3OTA5MS5JUV9WQUxVRV9UUkFERUQuMTIvMDgv</t>
  </si>
  <si>
    <t>MjAxNi5VU0QBAAAA82kNAAIAAAAIMC4wMTE1MjQA2ouV9U+F1whB9BwGUIXXCCtDSVEuSVE4NzkwOTEuSVFfVkFMVUVfVFJBREVELjEwLzA4LzIwMTcuVVNEAQAAAPNpDQADAAAAAAACQhz1T4XXCNmWNgZQhdcIK0NJUS5JUTg4MjE4Ny5JUV9WQUxVRV9UUkFERUQuMDIvMDYvMjAxOC5VU0QBAAAAC3YNAAMAAAAAAC7J6PtPhdcIyv7NB1CF1wgsQ0lRLklRNzY4NTI0OS5JUV9WQUxVRV9UUkFERUQuMDcvMDIvMjAxOC5VU0QBAAAAgUR1AAIAAAAIMC4zNjQ0NTIA1pXu+0+F1whUbp4IUIXXCCpDSVEuSVEyMjYxNTg4My5JUV9GTE9BVF9QRVJDRU5ULjI4LzA4LzIwMTkBAAAASxdZAQIAAAAJNjEuODI4NDc2AFrc8vlPhdcI1X2kB1CF1wgtQ0lRLklRMjI2MTU4ODMuSVFfVkFMVUVfVFJBREVELjIyLzA2LzIwMTcuVVNEAQAAAEsXWQECAAAACDAuMTE3NDM2AB1kDfdPhdcI6UDFBlCF1wgrQ0lRLklRMjE2NDYzLklRX1ZBTFVFX1RSQURFRC4wNC8wNC8yMDE2LlVTRAEAAACPTQMAAgAAAAgwLjg0NjEyMQD3UxH2T4XXCPtlKAZQhdcIKENJUS5JUTg4MjE4Ny5JUV9GTE9BVF9QRVJDRU5ULjE1LzAyLzIwMTkBAAAAC3YNAAIAAAAJNjMuMzYxNDI4AGc0efhPhdcIjwX+BlCF1wgrQ0lRLklRMjE2NDYzLklRX1ZBTFVFX1RSQURFRC4xNi8wNS8yMDE2LlVTRAEAAACPTQMAAgAAAAgwLjgyNzQ5MgA/o5T1T4XXCJcj</t>
  </si>
  <si>
    <t>UQZQhdcIK0NJUS5JUTg4MjE4Ny5JUV9WQUxVRV9UUkFERUQuMTYvMDIvMjAxOS5VU0QBAAAAC3YNAAMAAAAAAHI+6ftPhdcIRnM1CFCF1wgsQ0lRLklRODY5MDI0OS5JUV9WQUxVRV9UUkFERUQuMDEvMDEvMjAxOS5VU0QBAAAASZqEAAMAAAAAACT33vpPhdcIjImVB1CF1wgqQ0lRLklRMjI2MTU4ODMuSVFfRkxPQVRfUEVSQ0VOVC4yNy8xMC8yMDE4AQAAAEsXWQECAAAACTYyLjU5MTgwNwAIud/6T4XXCNdRiwdQhdcIK0NJUS5JUTIxNjQ2My5JUV9WQUxVRV9UUkFERUQuMTIvMDQvMjAxNy5VU0QBAAAAj00DAAIAAAAIMS43Njc5MzIAmu+U9U+F1wi25yIGUIXXCCxDSVEuSVE4NjkwMjQ5LklRX1ZBTFVFX1RSQURFRC4wNy8wNS8yMDE5LlVTRAEAAABJmoQAAgAAAAo5MDEuMjE2MzQ3ANIc3/pPhdcIWpyoB1CF1wgtQ0lRLklRMjQ5NDczOTEuSVFfVkFMVUVfVFJBREVELjA2LzA1LzIwMTcuVVNEAQAAAL+qfAEDAAAAAADNmwX3T4XXCN4ucQZQhdcIK0NJUS5JUTg4MjE4Ny5JUV9WQUxVRV9UUkFERUQuMjYvMTIvMjAxOC5VU0QBAAAAC3YNAAMAAAAAAPcX6ftPhdcICDXaB1CF1wgpQ0lRLklRODY5MDI0OS5JUV9GTE9BVF9QRVJDRU5ULjAyLzA4LzIwMTkBAAAASZqEAAIAAAAJNzIuMjc4NjMxAMciZ/dPhdcIwbSzBlCF1wgoQ0lRLklRODgyMTg3LklRX0ZMT0FUX1BFUkNFTlQuMDIvMDEvMjAxOAEAAAAL</t>
  </si>
  <si>
    <t>dg0AAgAAAAk2NC42ODA0MzQA2Z2t+E+F1wj8mx0HUIXXCCxDSVEuSVE3ODI3OTI0LklRX1ZBTFVFX1RSQURFRC4xNi8xMC8yMDE4LlVTRAEAAADUcXcAAgAAAAgwLjE3NTE5OACWr+X8T4XXCAjjlQhQhdcIK0NJUS5JUTIxNzUwMy5JUV9WQUxVRV9UUkFERUQuMjkvMTEvMjAxNi5VU0QBAAAAn1EDAAIAAAAJMzEuMTMxNDQzAN9PE/ZPhdcIgx+LBlCF1wgsQ0lRLklRMjczNDIuSVFfTUFSS0VUQ0FQLjAxLzEyLzIwMTkuLi4uVVNELkgBAAAAzmoAAAIAAAAJNTMuNjIyMjY0AQYAAAAFAAAAATEBAAAACjE5ODcwNDMzMTIDAAAAAzE2MAIAAAAGMTAwMDU0BAAAAAEwBwAAAAkxMi8xLzIwMTkU7IDyT4XXCPQ5ewlQhdcIKENJUS5JUTIxNjQ2My5JUV9GTE9BVF9QRVJDRU5ULjMwLzEwLzIwMTgBAAAAj00DAAIAAAAJODUuMTg4MTg1AI2pefhPhdcIKaDjBlCF1wgtQ0lRLklRMjQ5NDczOTEuSVFfVkFMVUVfVFJBREVELjE5LzEwLzIwMTcuVVNEAQAAAL+qfAECAAAACDAuMzEzOTgyAOpxB/dPhdcI5DyPBlCF1wgqQ0lRLklRMjI2MTU4ODMuSVFfRkxPQVRfUEVSQ0VOVC4wNy8wMi8yMDE4AQAAAEsXWQECAAAACTYyLjIxNDk1MgAJkt/6T4XXCCk8ngdQhdcIKkNJUS5JUTIyNjE1ODgzLklRX0ZMT0FUX1BFUkNFTlQuMjEvMDkvMjAxOAEAAABLF1kBAgAAAAk2Mi4zNjI5ODcACLnf+k+F1wjkZbAHUIXXCClDSVEu</t>
  </si>
  <si>
    <t>SVE3Njg1MjQ5LklRX0ZMT0FUX1BFUkNFTlQuMjYvMDcvMjAxOAEAAACBRHUAAgAAAAk2Ny42NjcwMTcA8m/R+U+F1wiAckwHUIXXCCxDSVEuSVE3ODI3OTI0LklRX1ZBTFVFX1RSQURFRC4wNC8xMS8yMDE3LlVTRAEAAADUcXcAAwAAAAAApScF90+F1wgtKdEGUIXXCClDSVEuSVEyOTcwMTguSVFfVE9UQUxfUkVWLkZZMjAxOC4uLi5VU0QuSAEAAAA6iAQAAgAAAAczNTIyLjM4AQgAAAAFAAAAATEBAAAACjE5NDYyNDY5MTADAAAAAzE2MAIAAAACMjgEAAAAATAHAAAACjEyLzIwLzIwMTkIAAAACjEyLzMxLzIwMTgJAAAAATA/YYHyT4XXCDnIbwlQhdcIK0NJUS5JUTg4MjE4Ny5JUV9WQUxVRV9UUkFERUQuMDUvMDcvMjAxOS5VU0QBAAAAC3YNAAIAAAAIMC4zNjU2MzkAC/zl+k+F1whdqiQIUIXXCCxDSVEuSVE3ODI3OTI0LklRX1ZBTFVFX1RSQURFRC4xMy8wOC8yMDE2LlVTRAEAAADUcXcAAwAAAAAAtNkN90+F1whLytgGUIXXCCxDSVEuSVE3Njg1MjQ5LklRX1ZBTFVFX1RSQURFRC4xNS8xMi8yMDE3LlVTRAEAAACBRHUAAgAAAAgwLjEzNDk2NQDWle77T4XXCFMigQhQhdcIKkNJUS5JUTI0OTQ3MzkxLklRX0ZMT0FUX1BFUkNFTlQuMTcvMDMvMjAxOAEAAAC/qnwBAgAAAAk2NC43ODI2ODIALrH0+U+F1wjRDnMHUIXXCChDSVEuSVE4NzkwOTEuSVFfRkxPQVRfUEVSQ0VOVC4zMC8wNS8yMDE5AQAAAPNp</t>
  </si>
  <si>
    <t>DQACAAAACTg1LjYzNzQ4MgBq/2z4T4XXCOQ87QZQhdcIKENJUS5JUTg3OTA5MS5JUV9GTE9BVF9QRVJDRU5ULjI2LzA4LzIwMTkBAAAA82kNAAIAAAAJODUuNjM3NDgyAGr/bPhPhdcIZ4f4BlCF1wgoQ0lRLklRMjE3NTAzLklRX0ZMT0FUX1BFUkNFTlQuMTEvMDcvMjAxOAEAAACfUQMAAgAAAAk5OS4yOTMwODQAKLXM+U+F1whHhDsHUIXXCCtDSVEuSVE4NzkwOTEuSVFfVkFMVUVfVFJBREVELjAxLzAzLzIwMTkuVVNEAQAAAPNpDQACAAAACDAuMDAxNjI1AK1fv/pPhdcImjr8B1CF1wgtQ0lRLklRMjI2MTU4ODMuSVFfVkFMVUVfVFJBREVELjIxLzAxLzIwMTkuVVNEAQAAAEsXWQECAAAABzAuMDgxMDQAEm7f/E+F1wjK+ncIUIXXCCtDSVEuSVE4NzkwOTEuSVFfVkFMVUVfVFJBREVELjI0LzA5LzIwMTkuVVNEAQAAAPNpDQACAAAACDAuMDMxMTU4ANqtv/pPhdcImEEMCFCF1wgtQ0lRLklRMjQ5NDczOTEuSVFfVkFMVUVfVFJBREVELjIxLzA3LzIwMTkuVVNEAQAAAL+qfAEDAAAAAACUR+77T4XXCOSmnwhQhdcIK0NJUS5JUTIxNzUwMy5JUV9WQUxVRV9UUkFERUQuMTUvMDYvMjAxNy5VU0QBAAAAn1EDAAIAAAAJMTEuOTI5NDcyAAF3E/ZPhdcIiLefBlCF1wgtQ0lRLklRMjQ5NDczOTEuSVFfVkFMVUVfVFJBREVELjE5LzExLzIwMTcuVVNEAQAAAL+qfAEDAAAAAADqcQf3T4XXCLkOpQZQhdcIKUNJUS5J</t>
  </si>
  <si>
    <t>UTg2OTAyNDkuSVFfRkxPQVRfUEVSQ0VOVC4wMi8xMS8yMDE5AQAAAEmahAACAAAACTczLjY2OTc2NQDQSWf3T4XXCKBmswZQhdcIK0NJUS5JUTIxNjQ2My5JUV9WQUxVRV9UUkFERUQuMDkvMDgvMjAxOS5VU0QBAAAAj00DAAIAAAAHMC4yMTE4MgACDOf6T4XXCIhd/gdQhdcIKUNJUS5JUTg2OTAyNDkuSVFfRkxPQVRfUEVSQ0VOVC4yOC8wOS8yMDE4AQAAAEmahAACAAAACTQ0LjczMDEyOADH+2b3T4XXCOxO9wZQhdcIGkNJUS5JUTIyNjE1ODgzLklRX0VYQ0hBTkdFAQAAAEsXWQEDAAAABktPU0RBUQDiqt78T4XXCGArTghQhdcIK0NJUS5JUTIxNjQ2My5JUV9WQUxVRV9UUkFERUQuMzAvMTIvMjAxOC5VU0QBAAAAj00DAAMAAAAAAOC95vpPhdcIDvnjB1CF1wgrQ0lRLklRMjE3NTAzLklRX1ZBTFVFX1RSQURFRC4xOC8wMy8yMDE5LlVTRAEAAACfUQMAAgAAAAg2LjI1OTAyMwC+Edn7T4XXCIskGghQhdcILENJUS5JUTc4Mjc5MjQuSVFfVkFMVUVfVFJBREVELjA0LzAxLzIwMTcuVVNEAQAAANRxdwACAAAACDAuMjA5OTU2AIQBDvdPhdcIM1XYBlCF1wgrQ0lRLklRMTE3MDI3MTgxLklRX0ZMT0FUX1BFUkNFTlQuMjMvMTEvMjAxOQEAAABtsfkGAgAAAAk1OC42NTQ4ODgAUHat+E+F1wgjXEQHUIXXCCtDSVEuSVEyMTY0NjMuSVFfVkFMVUVfVFJBREVELjE5LzA2LzIwMTYuVVNEAQAAAI9NAwADAAAAAAA/</t>
  </si>
  <si>
    <t>o5T1T4XXCPs+KAZQhdcILUNJUS5JUTIyNjE1ODgzLklRX1ZBTFVFX1RSQURFRC4yOC8wMS8yMDE5LlVTRAEAAABLF1kBAgAAAAgwLjExNzU0OAASbt/8T4XXCL08TwhQhdcILUNJUS5JUTI0OTQ3MzkxLklRX1ZBTFVFX1RSQURFRC4yMC8xMi8yMDE1LlVTRAEAAAC/qnwBAwAAAAAApScF90+F1wg/mq0GUIXXCCtDSVEuSVExMTcwMjcxODEuSVFfRkxPQVRfUEVSQ0VOVC4wMi8xMC8yMDE5AQAAAG2x+QYCAAAACTU4LjY1NDg4OABQdq34T4XXCBXqHQdQhdcIKUNJUS5JUTg2OTAyNDkuSVFfRkxPQVRfUEVSQ0VOVC4wNC8wOS8yMDE5AQAAAEmahAACAAAACTcyLjI3ODYzMQDHImf3T4XXCBtzCwdQhdcILENJUS5JUTc2ODUyNDkuSVFfVkFMVUVfVFJBREVELjI5LzA0LzIwMTkuVVNEAQAAAIFEdQACAAAACDAuNDk0NTIzAOBY7/tPhdcIl3V/CFCF1wguQ0lRLklRMTE3MDI3MTgxLklRX1ZBTFVFX1RSQURFRC4yNS8xMi8yMDE1LlVTRAEAAABtsfkGAgAAAAkzMC41Mzk4NjUAjZ8T9k+F1wgYE2sGUIXXCCtDSVEuSVExMTcwMjcxODEuSVFfRkxPQVRfUEVSQ0VOVC4xOS8wNy8yMDE5AQAAAG2x+QYCAAAACTU4LjY1NDg4OABQdq34T4XXCF2dLwdQhdcIKENJUS5JUTg4MjE4Ny5JUV9GTE9BVF9QRVJDRU5ULjEzLzA3LzIwMTkBAAAAC3YNAAIAAAAJNjMuNDg3MzMzAHlcefhPhdcI57c1B1CF1wgsQ0lRLklRNzgy</t>
  </si>
  <si>
    <t>NzkyNC5JUV9WQUxVRV9UUkFERUQuMjAvMDQvMjAxOS5VU0QBAAAA1HF3AAMAAAAAAP+Z5vxPhdcIeqB0CFCF1wgrQ0lRLklRMjE3NTAzLklRX1ZBTFVFX1RSQURFRC4yNi8wMy8yMDE4LlVTRAEAAACfUQMAAgAAAAkxNC4wNDY1NDYAwpzY+0+F1wifu+0HUIXXCCpDSVEuSVEyMjYxNTg4My5JUV9GTE9BVF9QRVJDRU5ULjE5LzAxLzIwMTgBAAAASxdZAQIAAAAJNjIuMjE0OTUyAAmS3/pPhdcIExanB1CF1wgsQ0lRLklRNzY4NTI0OS5JUV9WQUxVRV9UUkFERUQuMjMvMDkvMjAxNi5VU0QBAAAAgUR1AAIAAAAIMC4wMTA5MjgAGBWO9k+F1wi1aJYGUIXXCCtDSVEuSVE4ODIxODcuSVFfVkFMVUVfVFJBREVELjAzLzEyLzIwMTYuVVNEAQAAAAt2DQADAAAAAADcBRH2T4XXCEmBSQZQhdcIKUNJUS5JUTc2ODUyNDkuSVFfRkxPQVRfUEVSQ0VOVC4wNS8wMi8yMDE4AQAAAIFEdQACAAAACTgwLjM3NTAwMwAnSdH5T4XXCC+/YAdQhdcILUNJUS5JUTIyNjE1ODgzLklRX1ZBTFVFX1RSQURFRC4xMy8wNy8yMDE5LlVTRAEAAABLF1kBAwAAAAAACr3f/E+F1wh8w4gIUIXXCChDSVEuSVEyMTY0NjMuSVFfRkxPQVRfUEVSQ0VOVC4yMC8xMS8yMDE5AQAAAI9NAwACAAAACTc2LjIwMzQxMQBXimz4T4XXCE6q+gZQhdcIK0NJUS5JUTg3OTA5MS5JUV9WQUxVRV9UUkFERUQuMDQvMDQvMjAxOC5VU0QBAAAA82kNAAIAAAAI</t>
  </si>
  <si>
    <t>MC4wMDAyMDMAsxG/+k+F1whSFtYHUIXXCChDSVEuSVEyMTY0NjMuSVFfRkxPQVRfUEVSQ0VOVC4yNS8wNS8yMDE5AQAAAI9NAwACAAAACTY2LjAyOTYyOQCgO2z4T4XXCCuT6QZQhdcILUNJUS5JUTIyNjE1ODgzLklRX1ZBTFVFX1RSQURFRC4zMS8wMy8yMDE4LlVTRAEAAABLF1kBAwAAAAAA8fje/E+F1wiL2UYIUIXXCCtDSVEuSVE4ODIxODcuSVFfVkFMVUVfVFJBREVELjE3LzA2LzIwMTYuVVNEAQAAAAt2DQACAAAACDIuMTYwNjE4ANDeEPZPhdcIjAxABlCF1wgpQ0lRLklRNzgyNzkyNC5JUV9GTE9BVF9QRVJDRU5ULjAxLzA0LzIwMTkBAAAA1HF3AAIAAAAJNzkuNTc2MDAzAJFh9PlPhdcIiTiXB1CF1wgrQ0lRLklRODgyMTg3LklRX1ZBTFVFX1RSQURFRC4zMC8xMC8yMDE3LlVTRAEAAAALdg0AAgAAAAgzLjY2Mzk2MwDlLBH2T4XXCLUPZAZQhdcILENJUS5JUTc2ODUyNDkuSVFfVkFMVUVfVFJBREVELjI4LzAxLzIwMTYuVVNEAQAAAIFEdQACAAAACDAuMDAyMDk5AOmYB/dPhdcI1gmeBlCF1wgrQ0lRLklRMjE3NTAzLklRX1ZBTFVFX1RSQURFRC4xMi8wMi8yMDE2LlVTRAEAAACfUQMAAgAAAAk3MS42MDk3NjIAcE2P9k+F1whO84MGUIXXCCtDSVEuSVE4NzkwOTEuSVFfVkFMVUVfVFJBREVELjE3LzEwLzIwMTkuVVNEAQAAAPNpDQACAAAACDAuMDA0ODkyANqtv/pPhdcIT8+HB1CF1wgpQ0lRLklR</t>
  </si>
  <si>
    <t>NzY4NTI0OS5JUV9GTE9BVF9QRVJDRU5ULjIwLzEyLzIwMTcBAAAAgUR1AAIAAAAJNzguMzYxMDYyACdJ0flPhdcI5ulnB1CF1wgsQ0lRLklRODY5MDI0OS5JUV9WQUxVRV9UUkFERUQuMTEvMDgvMjAxOC5VU0QBAAAASZqEAAMAAAAAAN/Uv/pPhdcIZkmhB1CF1wgsQ0lRLklRNzgyNzkyNC5JUV9WQUxVRV9UUkFERUQuMDgvMDkvMjAxNi5VU0QBAAAA1HF3AAIAAAAIMC4yMDMzMDgAtNkN90+F1whhLL0GUIXXCCtDSVEuSVEyMTc1MDMuSVFfVkFMVUVfVFJBREVELjEzLzA4LzIwMTYuVVNEAQAAAJ9RAwADAAAAAADUwo/2T4XXCOidagZQhdcIK0NJUS5JUTg4MjE4Ny5JUV9WQUxVRV9UUkFERUQuMTQvMDcvMjAxOC5VU0QBAAAAC3YNAAMAAAAAAGjw6PtPhdcIyOIlCFCF1wgrQ0lRLklRODgyMTg3LklRX1ZBTFVFX1RSQURFRC4xMS8wOC8yMDE3LlVTRAEAAAALdg0AAgAAAAg0LjEyNzc0MgDlLBH2T4XXCNi/UQZQhdcILENJUS5JUTc2ODUyNDkuSVFfVkFMVUVfVFJBREVELjI2LzA2LzIwMTkuVVNEAQAAAIFEdQACAAAACDAuMzUwNDQ0AByA7/tPhdcIhEHUB1CF1wgsQ0lRLklRODY5MDI0OS5JUV9WQUxVRV9UUkFERUQuMTAvMDEvMjAxOS5VU0QBAAAASZqEAAIAAAAJNjg4LjY5NjIxACT33vpPhdcIXMGNB1CF1wgrQ0lRLklRODc5MDkxLklRX1ZBTFVFX1RSQURFRC4yOC8xMS8yMDE3LlVTRAEAAADzaQ0A</t>
  </si>
  <si>
    <t>AgAAAAgwLjAwMTI2OAACQhz1T4XXCIWHKgZQhdcIK0NJUS5JUTIxNzUwMy5JUV9WQUxVRV9UUkFERUQuMTkvMDEvMjAxOS5VU0QBAAAAn1EDAAMAAAAAAMXq2PtPhdcI0z76B1CF1wgsQ0lRLklRNzY4NTI0OS5JUV9WQUxVRV9UUkFERUQuMjUvMTAvMjAxNi5VU0QBAAAAgUR1AAIAAAAIMC4wMDEyMzgAZTyO9k+F1wjREHYGUIXXCChDSVEuSVE4ODIxODcuSVFfRkxPQVRfUEVSQ0VOVC4yNS8wNS8yMDE5AQAAAAt2DQACAAAACTYzLjQ4NzMzMwB5XHn4T4XXCM01FQdQhdcIKkNJUS5JUTIyNjE1ODgzLklRX0ZMT0FUX1BFUkNFTlQuMDUvMDEvMjAxOQEAAABLF1kBAgAAAAk2Mi42NTU0NDgAFODf+k+F1wit8K8HUIXXCC1DSVEuSVEyNDk0NzM5MS5JUV9WQUxVRV9UUkFERUQuMjQvMTAvMjAxNy5VU0QBAAAAv6p8AQIAAAAIMC4yOTA3MzgA6nEH90+F1wgxoZcGUIXXCChDSVEuSVEyMTY0NjMuSVFfRkxPQVRfUEVSQ0VOVC4wOS8wMS8yMDE4AQAAAI9NAwACAAAACTgyLjA5NDYxNwC1g3n4T4XXCIsgPAdQhdcIK0NJUS5JUTIxNjQ2My5JUV9WQUxVRV9UUkFERUQuMjQvMDYvMjAxOC5VU0QBAAAAj00DAAMAAAAAABiX5vpPhdcIfCkzCFCF1wgpQ0lRLklRNzgyNzkyNC5JUV9GTE9BVF9QRVJDRU5ULjIyLzEyLzIwMTcBAAAA1HF3AAIAAAADMTAwAPcB8/lPhdcId6e2B1CF1wgqQ0lRLklRMjQ5NDczOTEuSVFf</t>
  </si>
  <si>
    <t>RkxPQVRfUEVSQ0VOVC4xNy8xMC8yMDE5AQAAAL+qfAECAAAACTY0LjkwNzMwOQAiItH5T4XXCD26WQdQhdcIKENJUS5JUTg3OTA5MS5JUV9GTE9BVF9QRVJDRU5ULjIyLzA5LzIwMTgBAAAA82kNAAIAAAAIODYuNjM5NjYAXNhs+E+F1wgsAO4GUIXXCChDSVEuSVE4NzkwOTEuSVFfRkxPQVRfUEVSQ0VOVC4zMC8wNi8yMDE4AQAAAPNpDQACAAAACDg2LjYzOTY2AECxbPhPhdcIDNsIB1CF1wgpQ0lRLklRNzgyNzkyNC5JUV9GTE9BVF9QRVJDRU5ULjA3LzEwLzIwMTgBAAAA1HF3AAIAAAAJNzkuNjg3OTk5AP5P8/lPhdcI78G8B1CF1wgpQ0lRLklRNzgyNzkyNC5JUV9GTE9BVF9QRVJDRU5ULjIxLzA0LzIwMTgBAAAA1HF3AAIAAAAJNzkuNjE3ODI5AP4o8/lPhdcIATG2B1CF1wgrQ0lRLklRODc5MDkxLklRX1ZBTFVFX1RSQURFRC4yOC8wNi8yMDE3LlVTRAEAAADzaQ0AAwAAAAAAAxsc9U+F1wj2KTIGUIXXCCtDSVEuSVE4ODIxODcuSVFfVkFMVUVfVFJBREVELjIxLzA4LzIwMTYuVVNEAQAAAAt2DQADAAAAAADQ3hD2T4XXCBRKWgZQhdcIK0NJUS5JUTg4MjE4Ny5JUV9WQUxVRV9UUkFERUQuMjcvMDkvMjAxNy5VU0QBAAAAC3YNAAIAAAAIMi41NDM4NTMA5SwR9k+F1wjZYTwGUIXXCChDSVEuSVEyMTc1MDMuSVFfRkxPQVRfUEVSQ0VOVC4xMS8wNC8yMDE5AQAAAJ9RAwACAAAACTk3Ljg2MjEwNwA53Mz5</t>
  </si>
  <si>
    <t>T4XXCHeZOgdQhdcIKENJUS5JUTIxNzUwMy5JUV9GTE9BVF9QRVJDRU5ULjA0LzEwLzIwMTkBAAAAn1EDAAIAAAAJOTguMTM2OTA0AD4DzflPhdcI3PMrB1CF1wgsQ0lRLklRNzY4NTI0OS5JUV9WQUxVRV9UUkFERUQuMDMvMTIvMjAxNi5VU0QBAAAAgUR1AAMAAAAAAGU8jvZPhdcIME5+BlCF1wgoQ0lRLklRMjE3NTAzLklRX0ZMT0FUX1BFUkNFTlQuMTIvMDkvMjAxOQEAAACfUQMAAgAAAAk5Ny41MzM1OTIAPgPN+U+F1wgi9EYHUIXXCCxDSVEuSVE4NjkwMjQ5LklRX1ZBTFVFX1RSQURFRC4xMS8wMS8yMDE5LlVTRAEAAABJmoQAAgAAAAo0OTUuNzQyMDYxACT33vpPhdcIjImVB1CF1wguQ0lRLklRMTE3MDI3MTgxLklRX1ZBTFVFX1RSQURFRC4wMy8wOC8yMDE3LlVTRAEAAABtsfkGAgAAAAk3NS4wMzQ2MzEArjoU9k+F1wgSCUsGUIXXCClDSVEuSVEyMDU1NzMuSVFfVE9UQUxfUkVWLkZZMjAxOC4uLi5VU0QuSAEAAAAFIwMAAgAAAAwyNTgzMy41MjQxNTYBCAAAAAUAAAABMQEAAAAKMTk1MDY0MDAwMQMAAAADMTYwAgAAAAIyOAQAAAABMAcAAAAKMTIvMjAvMjAxOQgAAAAKMTIvMzEvMjAxOAkAAAABMMKGgfJPhdcIvY9uCVCF1wgpQ0lRLklRNzgyNzkyNC5JUV9GTE9BVF9QRVJDRU5ULjA4LzA4LzIwMTkBAAAA1HF3AAIAAAAJNzkuNjA2MjA5AISI9PlPhdcISNFqB1CF1wgsQ0lRLklRODY5MDI0OS5J</t>
  </si>
  <si>
    <t>UV9WQUxVRV9UUkFERUQuMDcvMTAvMjAxOC5VU0QBAAAASZqEAAMAAAAAAOj7v/pPhdcIw9eVB1CF1wgrQ0lRLklRMjE3NTAzLklRX1ZBTFVFX1RSQURFRC4wNC8xMS8yMDE3LlVTRAEAAACfUQMAAwAAAAAAjZ8T9k+F1wgcDooGUIXXCCpDSVEuSVEyNDk0NzM5MS5JUV9GTE9BVF9QRVJDRU5ULjMxLzA3LzIwMTkBAAAAv6p8AQIAAAAJNjQuOTA3MzA5ACr80PlPhdcIXdNNB1CF1wg1Q0lRLklRMjE3NTAzLklRX0ZMT0FUX1BFUkNFTlQuLjE4LzEyLzIwMTcuTEZSLkYuVVNELkgBAAAAn1EDAAIAAAAIOTguMTMyNjMBAQAAAAUAAAACMjQCQhz1T4XXCL6NMQZQhdcIK0NJUS5JUTIxNzUwMy5JUV9WQUxVRV9UUkFERUQuMjkvMDcvMjAxOC5VU0QBAAAAn1EDAAMAAAAAANrD2PtPhdcIRrPfB1CF1wgtQ0lRLklRMjI2MTU4ODMuSVFfVkFMVUVfVFJBREVELjE4LzAzLzIwMTYuVVNEAQAAAEsXWQECAAAACDAuMzYzMDM0AFURZvdPhdcI0mjOBlCF1wgsQ0lRLklRNzY4NTI0OS5JUV9WQUxVRV9UUkFERUQuMTkvMDkvMjAxOS5VU0QBAAAAgUR1AAIAAAAIMC4wMzIwMTIAHIDv+0+F1wgqeDwIUIXXCCtDSVEuSVEyMTc1MDMuSVFfVkFMVUVfVFJBREVELjE5LzExLzIwMTYuVVNEAQAAAJ9RAwADAAAAAADfTxP2T4XXCFfKegZQhdcIKENJUS5JUTg4MjE4Ny5JUV9GTE9BVF9QRVJDRU5ULjA4LzAyLzIwMTkBAAAAC3YN</t>
  </si>
  <si>
    <t>AAIAAAAJNjMuMzYxNDI4AGc0efhPhdcISjsTB1CF1wgrQ0lRLklRMTE3MDI3MTgxLklRX0ZMT0FUX1BFUkNFTlQuMjEvMTIvMjAxOAEAAABtsfkGAgAAAAk1Ni4xMzc2NzUAuk+t+E+F1wjlez8HUIXXCCtDSVEuSVEyMTc1MDMuSVFfVkFMVUVfVFJBREVELjI1LzAxLzIwMTguVVNEAQAAAJ9RAwACAAAACTEyLjc4Mjc0OQCGddj7T4XXCNE1LQhQhdcIKkNJUS5JUTI0OTQ3MzkxLklRX0ZMT0FUX1BFUkNFTlQuMTQvMDcvMjAxOAEAAAC/qnwBAgAAAAk2NC45MDczMDkAA63Q+U+F1wjhQFsHUIXXCC5DSVEuSVExMTcwMjcxODEuSVFfVkFMVUVfVFJBREVELjIyLzA0LzIwMTcuVVNEAQAAAG2x+QYDAAAAAACuOhT2T4XXCAMcZwZQhdcILENJUS5JUTc2ODUyNDkuSVFfVkFMVUVfVFJBREVELjI1LzAxLzIwMTkuVVNEAQAAAIFEdQACAAAACDEuODA4NTM4ANMx7/tPhdcI71ULCFCF1wgpQ0lRLklRNzY4NTI0OS5JUV9GTE9BVF9QRVJDRU5ULjA3LzA2LzIwMTgBAAAAgUR1AAIAAAAJODMuMzYzNjYyAPJv0flPhdcIQBdvB1CF1wgrQ0lRLklRMTE3MDI3MTgxLklRX0ZMT0FUX1BFUkNFTlQuMTkvMDQvMjAxOAEAAABtsfkGAgAAAAc1NC4zNjQzAJQBrfhPhdcIByQxB1CF1wggQ0lRLklRMzE1MzIwNTg1Li5GWTIwMTguLi4uVVNELkgFAAAAAQAAAAgAAAAWKEludmFsaWQgRm9ybXVsYSBOYW1lKXnzNQlQhdcIefM1</t>
  </si>
  <si>
    <t>CVCF1wgsQ0lRLklRNzY4NTI0OS5JUV9WQUxVRV9UUkFERUQuMDMvMDIvMjAxNi5VU0QBAAAAgUR1AAMAAAAAAOmYB/dPhdcIXh1wBlCF1wgoQ0lRLklRODgyMTg3LklRX0ZMT0FUX1BFUkNFTlQuMTEvMDQvMjAxOAEAAAALdg0AAgAAAAk2NC43NjQ4MTEA2Z2t+E+F1whKzj0HUIXXCCtDSVEuSVE4NzkwOTEuSVFfVkFMVUVfVFJBREVELjIwLzA1LzIwMTcuVVNEAQAAAPNpDQADAAAAAAADGxz1T4XXCBy9LQZQhdcIKkNJUS5JUTIyNjE1ODgzLklRX0ZMT0FUX1BFUkNFTlQuMTkvMDIvMjAxOQEAAABLF1kBAgAAAAk2Mi42NTU0NDgAFODf+k+F1wh2iYMHUIXXCCxDSVEuSVE3Njg1MjQ5LklRX1ZBTFVFX1RSQURFRC4yNi8wMi8yMDE5LlVTRAEAAACBRHUAAgAAAAcwLjA2NzMzAOBY7/tPhdcIsZt/CFCF1wgpQ0lRLklRNzgyNzkyNC5JUV9GTE9BVF9QRVJDRU5ULjIyLzA5LzIwMTkBAAAA1HF3AAIAAAAJNzkuNjA2MjA5AISI9PlPhdcIe95/B1CF1wgpQ0lRLklRODY5MDI0OS5JUV9GTE9BVF9QRVJDRU5ULjIyLzEwLzIwMTkBAAAASZqEAAIAAAAJNzMuNjY5NzY1ANBJZ/dPhdcIBkwLB1CF1wgtQ0lRLklRMjQ5NDczOTEuSVFfVkFMVUVfVFJBREVELjEyLzA0LzIwMTYuVVNEAQAAAL+qfAECAAAACDAuMzkxNTQxANpOBfdPhdcIiQqnBlCF1wgoQ0lRLklRMjE2NDYzLklRX0ZMT0FUX1BFUkNFTlQuMTkvMDMv</t>
  </si>
  <si>
    <t>MjAxOQEAAACPTQMAAgAAAAk3Ny42MTM2MTgAjdF5+E+F1wji1O8GUIXXCC5DSVEuSVExMTcwMjcxODEuSVFfVkFMVUVfVFJBREVELjI1LzA0LzIwMTkuVVNEAQAAAG2x+QYCAAAACTM3Ljg2NDYwMQAtVOj7T4XXCJIFKAhQhdcIKUNJUS5JUTc2ODUyNDkuSVFfRkxPQVRfUEVSQ0VOVC4wNy8wMS8yMDE5AQAAAIFEdQACAAAACTgzLjM1MTkyNQA7vtH5T4XXCIM4XwdQhdcIK0NJUS5JUTIxNzUwMy5JUV9WQUxVRV9UUkFERUQuMDIvMDcvMjAxOC5VU0QBAAAAn1EDAAIAAAAINC43OTkxOTgA2sPY+0+F1wgoMwkIUIXXCB9DSVEuSVEzMDAzNzkxNS4uRlkyMDE4Li4uLlVTRC5IBQAAAAEAAAAIAAAAFihJbnZhbGlkIEZvcm11bGEgTmFtZSl58zUJUIXXCHnzNQlQhdcILENJUS5JUTc4Mjc5MjQuSVFfVkFMVUVfVFJBREVELjIwLzA5LzIwMTcuVVNEAQAAANRxdwACAAAACDAuMjYxOTI2AKUnBfdPhdcInlDRBlCF1wgrQ0lRLklRODgyMTg3LklRX1ZBTFVFX1RSQURFRC4yMi8wNS8yMDE3LlVTRAEAAAALdg0AAgAAAAgxLjc5MzE0NQDlLBH2T4XXCFNSRAZQhdcILUNJUS5JUTI0OTQ3MzkxLklRX1ZBTFVFX1RSQURFRC4wMi8wMi8yMDE3LlVTRAEAAAC/qnwBAgAAAAgxLjc2MDE1OQCgdQX3T4XXCJ+MmAZQhdcIK0NJUS5JUTg4MjE4Ny5JUV9WQUxVRV9UUkFERUQuMDMvMDcvMjAxOC5VU0QBAAAAC3YNAAIAAAAI</t>
  </si>
  <si>
    <t>MC4yODAzMDcALsno+0+F1wj20fUHUIXXCCtDSVEuSVExMTcwMjcxODEuSVFfRkxPQVRfUEVSQ0VOVC4yNC8wOS8yMDE5AQAAAG2x+QYCAAAACTU4LjY1NDg4OABQdq34T4XXCHOCKQdQhdcIK0NJUS5JUTg4MjE4Ny5JUV9WQUxVRV9UUkFERUQuMDcvMDUvMjAxOC5VU0QBAAAAC3YNAAIAAAAIMS44NTUxNDQALsno+0+F1wiRZgMIUIXXCCtDSVEuSVE4NzkwOTEuSVFfVkFMVUVfVFJBREVELjIyLzA4LzIwMTcuVVNEAQAAAPNpDQADAAAAAAACQhz1T4XXCKJPIAZQhdcIK0NJUS5JUTIxNzUwMy5JUV9WQUxVRV9UUkFERUQuMTAvMDQvMjAxOS5VU0QBAAAAn1EDAAIAAAAGNS40MjM1AL4R2ftPhdcIu5jrB1CF1wguQ0lRLklRMTE3MDI3MTgxLklRX1ZBTFVFX1RSQURFRC4wNS8xMS8yMDE5LlVTRAEAAABtsfkGAgAAAAkyNi4yMTkzMTMAMqLo+0+F1wgrGOgHUIXXCCxDSVEuSVE3ODI3OTI0LklRX1ZBTFVFX1RSQURFRC4yOC8wNS8yMDE2LlVTRAEAAADUcXcAAwAAAAAANLIN90+F1wgPJdMGUIXXCCpDSVEuSVEyMjYxNTg4My5JUV9GTE9BVF9QRVJDRU5ULjA1LzAyLzIwMTgBAAAASxdZAQIAAAAJNjIuMjE0OTUyAAmS3/pPhdcIFDyMB1CF1wgsQ0lRLklRMTA1ODUwMDUxLklRX1RPVEFMX1JFVi5GWTIwMTguLi4uVVNELkgBAAAAwyRPBgMAAAAAAGPWgfJPhdcIRml3CVCF1wgoQ0lRLklRMjE3NTAzLklRX0ZM</t>
  </si>
  <si>
    <t>T0FUX1BFUkNFTlQuMDIvMDkvMjAxOAEAAACfUQMAAgAAAAk5OS4yOTMwODQAKLXM+U+F1wjmMGwHUIXXCC1DSVEuSVEyMjYxNTg4My5JUV9WQUxVRV9UUkFERUQuMjQvMDkvMjAxNi5VU0QBAAAASxdZAQMAAAAAAO8VDfdPhdcIMuCxBlCF1wgpQ0lRLklRNzY4NTI0OS5JUV9GTE9BVF9QRVJDRU5ULjIyLzEyLzIwMTgBAAAAgUR1AAIAAAAJODMuMzM5MjM5ADu+0flPhdcIrsF7B1CF1wgtQ0lRLklRMjQ5NDczOTEuSVFfVkFMVUVfVFJBREVELjI0LzAzLzIwMTcuVVNEAQAAAL+qfAECAAAACDAuNzk3NDA3AM2bBfdPhdcICtKlBlCF1wgoQ0lRLklRODgyMTg3LklRX0ZMT0FUX1BFUkNFTlQuMTUvMTEvMjAxOAEAAAALdg0AAgAAAAk2NC43NzEzODEAZzR5+E+F1wiIihwHUIXXCCtDSVEuSVEyMTY0NjMuSVFfVkFMVUVfVFJBREVELjEwLzA2LzIwMTcuVVNEAQAAAI9NAwADAAAAAACrFpX1T4XXCIUtJwZQhdcILkNJUS5JUTExNzAyNzE4MS5JUV9WQUxVRV9UUkFERUQuMjYvMDQvMjAxOC5VU0QBAAAAbbH5BgIAAAAJMzguNTkwMDk2ADCH2ftPhdcI55bQB1CF1wgtQ0lRLklRMjI2MTU4ODMuSVFfVkFMVUVfVFJBREVELjA0LzA2LzIwMTkuVVNEAQAAAEsXWQECAAAABjAuNzU5NwBYld/8T4XXCCE3dwhQhdcIKUNJUS5JUTc2ODUyNDkuSVFfRkxPQVRfUEVSQ0VOVC4wOC8wMi8yMDE4AQAAAIFEdQACAAAACTgw</t>
  </si>
  <si>
    <t>LjM3NTAwMwAnSdH5T4XXCDU3TQdQhdcIKUNJUS5JUTg2OTAyNDkuSVFfRkxPQVRfUEVSQ0VOVC4wOS8wNS8yMDE5AQAAAEmahAACAAAACTcxLjM2NTQ1NADHImf3T4XXCMGy9gZQhdcIKENJUS5JUTIxNzUwMy5JUV9GTE9BVF9QRVJDRU5ULjEzLzA3LzIwMTgBAAAAn1EDAAIAAAAJOTkuMjkzMDg0ACi1zPlPhdcIZW50B1CF1wgoQ0lRLklRODc5MDkxLklRX0ZMT0FUX1BFUkNFTlQuMjEvMDcvMjAxOQEAAADzaQ0AAgAAAAk4NS42Mzc0ODIAav9s+E+F1whgROAGUIXXCChDSVEuSVEyMTY0NjMuSVFfRkxPQVRfUEVSQ0VOVC4wNS8xMi8yMDE3AQAAAI9NAwACAAAACTc5LjMwMDY3NwB5XHn4T4XXCKlFIQdQhdcIKkNJUS5JUTIzMTY4Nzk2OS5JUV9URVYuMDEvMTIvMjAxOS4uLi5VU0QuSAEAAAAhR88NAwAAAAAARl6g8U+F1wj4Um8JUIXXCCpDSVEuSVEyNDk0NzM5MS5JUV9GTE9BVF9QRVJDRU5ULjA4LzA3LzIwMTgBAAAAv6p8AQIAAAAJNjQuOTA3MzA5AAOt0PlPhdcIoDFPB1CF1wgrQ0lRLklRODgyMTg3LklRX1ZBTFVFX1RSQURFRC4yNy8wNC8yMDE5LlVTRAEAAAALdg0AAwAAAAAAgGXp+0+F1wh/cvQHUIXXCCpDSVEuSVEyNDk0NzM5MS5JUV9GTE9BVF9QRVJDRU5ULjEzLzEwLzIwMTkBAAAAv6p8AQIAAAAJNjQuOTA3MzA5ACIi0flPhdcIPbpZB1CF1wgpQ0lRLklRODY5MDI0OS5JUV9GTE9BVF9Q</t>
  </si>
  <si>
    <t>RVJDRU5ULjMxLzA4LzIwMTkBAAAASZqEAAIAAAAJNzIuMjc4NjMxAMciZ/dPhdcINZjwBlCF1wgrQ0lRLklRODc5MDkxLklRX1ZBTFVFX1RSQURFRC4yMi8wMS8yMDE2LlVTRAEAAADzaQ0AAgAAAAgwLjEwOTI2NQC8PZX1T4XXCC5qOAZQhdcIKUNJUS5JUTg2OTAyNDkuSVFfRkxPQVRfUEVSQ0VOVC4wNS8xMC8yMDE5AQAAAEmahAACAAAACTczLjY2OTc2NQDQSWf3T4XXCEXY5AZQhdcILUNJUS5JUTI0OTQ3MzkxLklRX1ZBTFVFX1RSQURFRC4zMC8wNS8yMDE2LlVTRAEAAAC/qnwBAgAAAAgwLjI2Nzk4MwDaTgX3T4XXCHPjpgZQhdcILENJUS5JUTc4Mjc5MjQuSVFfVkFMVUVfVFJBREVELjA1LzA3LzIwMTYuVVNEAQAAANRxdwACAAAACDAuMDc3MDc2ALTZDfdPhdcIqvzSBlCF1wgqQ0lRLklRMjI2MTU4ODMuSVFfRkxPQVRfUEVSQ0VOVC4yMC8xMi8yMDE2AQAAAEsXWQECAAAACTYwLjc0MDg4NAAekBz1T4XXCCP5IwZQhdcIKkNJUS5JUTI0OTQ3MzkxLklRX0ZMT0FUX1BFUkNFTlQuMTUvMDkvMjAxOQEAAAC/qnwBAgAAAAk2NC45MDczMDkAIiLR+U+F1wjuXmgHUIXXCCxDSVEuSVE3Njg1MjQ5LklRX1ZBTFVFX1RSQURFRC4xMC8xMi8yMDE4LlVTRAEAAACBRHUAAgAAAAgwLjM0MjAwNwDTMe/7T4XXCALCPghQhdcIIENJUS5JUTExNzAyNzE4MS4uRlkyMDE4Li4uLlVTRC5IBQAAAAEAAAAIAAAAFihJ</t>
  </si>
  <si>
    <t>bnZhbGlkIEZvcm11bGEgTmFtZSl58zUJUIXXCHnzNQlQhdcILENJUS5JUTc2ODUyNDkuSVFfVkFMVUVfVFJBREVELjE1LzEwLzIwMTYuVVNEAQAAAIFEdQADAAAAAAAYFY72T4XXCNEQdgZQhdcIKkNJUS5JUTIyNjE1ODgzLklRX0ZMT0FUX1BFUkNFTlQuMDcvMDQvMjAxOAEAAABLF1kBAgAAAAk2Mi4zNjI5ODcACZLf+k+F1wgOybgHUIXXCCpDSVEuSVEyNDk0NzM5MS5JUV9GTE9BVF9QRVJDRU5ULjE2LzA0LzIwMTkBAAAAv6p8AQIAAAAJNjQuOTA3MzA5ACr80PlPhdcI2WV4B1CF1wguQ0lRLklRMTE3MDI3MTgxLklRX1ZBTFVFX1RSQURFRC4xNS8wOS8yMDE5LlVTRAEAAABtsfkGAwAAAAAACHvo+0+F1whOBRYIUIXXCC1DSVEuSVEyNDk0NzM5MS5JUV9WQUxVRV9UUkFERUQuMDcvMDMvMjAxNi5VU0QBAAAAv6p8AQIAAAAIMC42NzcwNDYA2k4F90+F1wiMvokGUIXXCCxDSVEuSVE3Njg1MjQ5LklRX1ZBTFVFX1RSQURFRC4yMC8wMi8yMDE4LlVTRAEAAACBRHUAAgAAAAgwLjE1MTQ5NADTvO77T4XXCFN6jwhQhdcIKkNJUS5JUTIyNjE1ODgzLklRX0ZMT0FUX1BFUkNFTlQuMjkvMDkvMjAxOQEAAABLF1kBAgAAAAk2MS44Mjg0NzYAWtzy+U+F1wjORZEHUIXXCClDSVEuSVE3Njg1MjQ5LklRX0ZMT0FUX1BFUkNFTlQuMDcvMDIvMjAxOAEAAACBRHUAAgAAAAk4MC4zNzUwMDMAJ0nR+U+F1wh5s28HUIXX</t>
  </si>
  <si>
    <t>CCxDSVEuSVE3ODI3OTI0LklRX1ZBTFVFX1RSQURFRC4wMS8xMS8yMDE2LlVTRAEAAADUcXcAAgAAAAgwLjE0OTY3MgC02Q33T4XXCELmygZQhdcIK0NJUS5JUTg3OTA5MS5JUV9WQUxVRV9UUkFERUQuMjQvMDEvMjAxOC5VU0QBAAAA82kNAAIAAAAIMC4wMDAzOTUAJFrn+k+F1wg5sQ4IUIXXCChDSVEuSVEyMTc1MDMuSVFfRkxPQVRfUEVSQ0VOVC4xMS8wMS8yMDE4AQAAAJ9RAwACAAAACTk5LjIxMjY4NQAhZ8z5T4XXCMHESgdQhdcIK0NJUS5JUTExNzAyNzE4MS5JUV9GTE9BVF9QRVJDRU5ULjIxLzA1LzIwMTgBAAAAbbH5BgIAAAAHNTQuMzY0MwCUAa34T4XXCB3hGAdQhdcIK0NJUS5JUTg4MjE4Ny5JUV9WQUxVRV9UUkFERUQuMjIvMDEvMjAxNy5VU0QBAAAAC3YNAAMAAAAAANwFEfZPhdcIbMhNBlCF1wgrQ0lRLklRODc5MDkxLklRX1ZBTFVFX1RSQURFRC4xMC8xMS8yMDE4LlVTRAEAAADzaQ0AAwAAAAAArV+/+k+F1wioMS8IUIXXCCxDSVEuSVE3ODI3OTI0LklRX1ZBTFVFX1RSQURFRC4xMS8wNC8yMDE4LlVTRAEAAADUcXcAAgAAAAcwLjAyNTU5AI8K4PxPhdcIHyd2CFCF1wgtQ0lRLklRMjQ5NDczOTEuSVFfVkFMVUVfVFJBREVELjA0LzA3LzIwMTkuVVNEAQAAAL+qfAECAAAACDAuMTc3MzI1AJRH7vtPhdcI7ARXCFCF1wgzQ0lRLklRMjI3MDkyNjkuSVFfVE9UQUxfREVCVF9FUVVJVFkuRlky</t>
  </si>
  <si>
    <t>MDE4Li4uLlVTRC5IAQAAABWEWgECAAAABzEzNS4yNjIBCAAAAAUAAAABMQEAAAAKMTk1MTA5NjAzNwMAAAACODUCAAAABDQwMzQEAAAAATAHAAAACjEyLzIwLzIwMTkIAAAACjEyLzMxLzIwMTgJAAAAATBWr4HyT4XXCO/veAlQhdcILkNJUS5JUTExNzAyNzE4MS5JUV9WQUxVRV9UUkFERUQuMTEvMDcvMjAxOC5VU0QBAAAAbbH5BgIAAAAJMjAuODU5OTk3AO6u2ftPhdcIaWUpCFCF1wgrQ0lRLklRMjE2NDYzLklRX1ZBTFVFX1RSQURFRC4wNi8wMi8yMDE4LlVTRAEAAACPTQMAAgAAAAgwLjgyMTM0NwAPSub6T4XXCILV2AdQhdcILENJUS5JUTc4Mjc5MjQuSVFfVkFMVUVfVFJBREVELjAzLzEyLzIwMTguVVNEAQAAANRxdwACAAAACDAuMzc0OTU3AMnW5fxPhdcItpSVCFCF1wgoQ0lRLklRODgyMTg3LklRX0ZMT0FUX1BFUkNFTlQuMjEvMDMvMjAxOAEAAAALdg0AAgAAAAk2NC42ODA0MzQA2Z2t+E+F1wjF5igHUIXXCClDSVEuSVE3Njg1MjQ5LklRX0ZMT0FUX1BFUkNFTlQuMTIvMTIvMjAxNwEAAACBRHUAAgAAAAk3OC4zNjEwNjIAIiLR+U+F1wh6e3cHUIXXCChDSVEuSVE4ODIxODcuSVFfRkxPQVRfUEVSQ0VOVC4yMS8wNS8yMDE5AQAAAAt2DQACAAAACTYzLjQ4NzMzMwB5XHn4T4XXCLmVPAdQhdcIK0NJUS5JUTIxNzUwMy5JUV9WQUxVRV9UUkFERUQuMTAvMDgvMjAxOC5VU0QBAAAAn1EDAAIAAAAJ</t>
  </si>
  <si>
    <t>MTIuODYxNTI1ANrD2PtPhdcIVQ0bCFCF1wgoQ0lRLklRODc5MDkxLklRX0ZMT0FUX1BFUkNFTlQuMDkvMDcvMjAxOAEAAADzaQ0AAgAAAAg4Ni42Mzk2NgBAsWz4T4XXCEoSAgdQhdcIK0NJUS5JUTIxNzUwMy5JUV9WQUxVRV9UUkFERUQuMjgvMTIvMjAxNi5VU0QBAAAAn1EDAAIAAAAJMTEuNzc5OTU2AAF3E/ZPhdcIPIxXBlCF1wgrQ0lRLklRMjE2NDYzLklRX1ZBTFVFX1RSQURFRC4wNy8xMS8yMDE3LlVTRAEAAACPTQMAAgAAAAgwLjIyMTQ5NQC8PZX1T4XXCLolNAZQhdcILENJUS5JUTc4Mjc5MjQuSVFfVkFMVUVfVFJBREVELjEwLzExLzIwMTkuVVNEAQAAANRxdwADAAAAAADwweb8T4XXCNBsQghQhdcIKENJUS5JUTg4MjE4Ny5JUV9GTE9BVF9QRVJDRU5ULjA4LzA3LzIwMTgBAAAAC3YNAAIAAAAJNjQuNzY5OTA4AGcNefhPhdcIW6MiB1CF1wgpQ0lRLklRNzY4NTI0OS5JUV9GTE9BVF9QRVJDRU5ULjI3LzA2LzIwMTgBAAAAgUR1AAIAAAAJODMuMzYzNjYyAPJv0flPhdcI3l18B1CF1wgpQ0lRLklRODY5MDI0OS5JUV9GTE9BVF9QRVJDRU5ULjA5LzA2LzIwMTgBAAAASZqEAAIAAAAIMjQuOTM2ODcA7NRm90+F1wigqfEGUIXXCCpDSVEuSVEyNDk0NzM5MS5JUV9GTE9BVF9QRVJDRU5ULjA5LzA5LzIwMTkBAAAAv6p8AQIAAAAJNjQuOTA3MzA5ACIi0flPhdcIVuFZB1CF1wgpQ0lRLklRNzgyNzky</t>
  </si>
  <si>
    <t>NC5JUV9GTE9BVF9QRVJDRU5ULjI1LzExLzIwMTgBAAAA1HF3AAIAAAAJNzkuNjg3OTk5AP5P8/lPhdcIcX6tB1CF1wgtQ0lRLklRMjQ5NDczOTEuSVFfVkFMVUVfVFJBREVELjA4LzExLzIwMTYuVVNEAQAAAL+qfAECAAAACDAuNTg0OTEzAKB1BfdPhdcI5dmYBlCF1wgoQ0lRLklRODc5MDkxLklRX0ZMT0FUX1BFUkNFTlQuMjcvMDkvMjAxOQEAAADzaQ0AAgAAAAk4NS42Mzc0ODIAav9s+E+F1wh+x+wGUIXXCC1DSVEuSVEyNDk0NzM5MS5JUV9WQUxVRV9UUkFERUQuMjMvMDIvMjAxOC5VU0QBAAAAv6p8AQIAAAAIMC44ODYxMjUAr+nm/E+F1wie90EIUIXXCC5DSVEuSVExMTcwMjcxODEuSVFfVkFMVUVfVFJBREVELjE4LzA5LzIwMTYuVVNEAQAAAG2x+QYDAAAAAACc7RP2T4XXCEC5ZwZQhdcIKENJUS5JUTE4NzQ5LklRX1RPVEFMX1JFVi5GWTIwMTguLi4uVVNELkgBAAAAPUkAAAIAAAAGMjMyODg3AQgAAAAFAAAAATEBAAAACjE5NDM1MDcxNjgDAAAAAzE2MAIAAAACMjgEAAAAATAHAAAACjEyLzIwLzIwMTkIAAAACjEyLzMxLzIwMTgJAAAAATBj1oHyT4XXCCEbdwlQhdcILkNJUS5JUTExNzAyNzE4MS5JUV9WQUxVRV9UUkFERUQuMDkvMDIvMjAxNy5VU0QBAAAAbbH5BgIAAAAINi4zNDA4MzQANBMU9k+F1wjBQ2cGUIXXCCpDSVEuSVEyMjYxNTg4My5JUV9GTE9BVF9QRVJDRU5ULjA2LzEwLzIwMTYB</t>
  </si>
  <si>
    <t>AAAASxdZAQIAAAAJNjAuNzQwODg0AB6QHPVPhdcIffo1BlCF1wgtQ0lRLklRMjQ5NDczOTEuSVFfVkFMVUVfVFJBREVELjAxLzA5LzIwMTguVVNEAQAAAL+qfAEDAAAAAADBEOf8T4XXCEx+cghQhdcIK0NJUS5JUTg3OTA5MS5JUV9WQUxVRV9UUkFERUQuMTkvMDMvMjAxNy5VU0QBAAAA82kNAAMAAAAAAAMbHPVPhdcI+As3BlCF1wgsQ0lRLklRODY5MDI0OS5JUV9WQUxVRV9UUkFERUQuMDcvMTEvMjAxOS5VU0QBAAAASZqEAAIAAAALNjI0MC45MzU5NzkAAWvf+k+F1wiXjbkHUIXXCC1DSVEuSVEyNDk0NzM5MS5JUV9WQUxVRV9UUkFERUQuMTMvMDEvMjAxOC5VU0QBAAAAv6p8AQMAAAAAAK/p5vxPhdcI9RtoCFCF1wgpQ0lRLklRODY5MDI0OS5JUV9GTE9BVF9QRVJDRU5ULjI5LzA4LzIwMTgBAAAASZqEAAIAAAAJNDQuNzMwMTI4AOzUZvdPhdcIFrbrBlCF1wgtQ0lRLklRMjI2MTU4ODMuSVFfVkFMVUVfVFJBREVELjE0LzEwLzIwMTcuVVNEAQAAAEsXWQEDAAAAAAAviw33T4XXCCxKuAZQhdcIK0NJUS5JUTExNzAyNzE4MS5JUV9GTE9BVF9QRVJDRU5ULjE4LzAxLzIwMTgBAAAAbbH5BgIAAAAJNTQuMzM5MTEyAJQBrfhPhdcI1aUrB1CF1wgsQ0lRLklRNzgyNzkyNC5JUV9WQUxVRV9UUkFERUQuMDYvMDMvMjAxOS5VU0QBAAAA1HF3AAIAAAAIMC4xMTk2ODQAydbl/E+F1wijfUwIUIXXCCpDSVEuSVEy</t>
  </si>
  <si>
    <t>MjYxNTg4My5JUV9GTE9BVF9QRVJDRU5ULjA1LzA3LzIwMTkBAAAASxdZAQIAAAAJNjEuODI4NDc2ABTg3/pPhdcIUZORB1CF1wgrQ0lRLklRMjE3NTAzLklRX1ZBTFVFX1RSQURFRC4zMS8wOC8yMDE3LlVTRAEAAACfUQMAAgAAAAkxMC42NDU2MjIAjZ8T9k+F1wgXNYoGUIXXCCtDSVEuSVEyMTY0NjMuSVFfVkFMVUVfVFJBREVELjI1LzAyLzIwMTYuVVNEAQAAAI9NAwACAAAACDEuMjA5MTkyAPdTEfZPhdcIFrZDBlCF1wgiQ0lRLklRNzg5MDI0MC4uMDEvMTIvMjAxOS4uLi5VU0QuSAUAAAABAAAACAAAABYoSW52YWxpZCBGb3JtdWxhIE5hbWUpjkE2CVCF1wiOQTYJUIXXCC1DSVEuSVEyNDk0NzM5MS5JUV9WQUxVRV9UUkFERUQuMTkvMTEvMjAxOC5VU0QBAAAAv6p8AQIAAAAIMC4yNDcyMjMATDbn/E+F1wi9WkoIUIXXCCxDSVEuSVE3Njg1MjQ5LklRX1ZBTFVFX1RSQURFRC4wNC8wMy8yMDE5LlVTRAEAAACBRHUAAgAAAAgwLjEyMTUxNwDgWO/7T4XXCBbrRwhQhdcIK0NJUS5JUTIxNzUwMy5JUV9WQUxVRV9UUkFERUQuMDQvMDUvMjAxOS5VU0QBAAAAn1EDAAMAAAAAAL4R2ftPhdcItHHrB1CF1wguQ0lRLklRMTE3MDI3MTgxLklRX1ZBTFVFX1RSQURFRC4wOC8wNS8yMDE2LlVTRAEAAABtsfkGAwAAAAAAeMYT9k+F1wizj0wGUIXXCCtDSVEuSVEyMTY0NjMuSVFfVkFMVUVfVFJBREVELjI4LzA4LzIw</t>
  </si>
  <si>
    <t>MTguVVNEAQAAAI9NAwACAAAACDAuNDA5NTk0ABiX5vpPhdcICJTkB1CF1wguQ0lRLklRMTE3MDI3MTgxLklRX1ZBTFVFX1RSQURFRC4wOS8xMi8yMDE3LlVTRAEAAABtsfkGAwAAAAAA5F/Z+0+F1whUh+oHUIXXCChDSVEuSVEyMTY0NjMuSVFfRkxPQVRfUEVSQ0VOVC4xMS8wMy8yMDE4AQAAAI9NAwACAAAACTgyLjA5NDYxNwC1g3n4T4XXCNB4GwdQhdcILENJUS5JUTc4Mjc5MjQuSVFfVkFMVUVfVFJBREVELjE2LzAyLzIwMTguVVNEAQAAANRxdwADAAAAAACPCuD8T4XXCCLAWwhQhdcIKENJUS5JUTg3OTA5MS5JUV9GTE9BVF9QRVJDRU5ULjI0LzA0LzIwMTgBAAAA82kNAAIAAAAJODYuNjM5NjQ1AECxbPhPhdcIU0sCB1CF1wgiQ0lRLklRODY5MDI0OS4uMDEvMTIvMjAxOS4uLi5VU0QuSAUAAAABAAAACAAAABYoSW52YWxpZCBGb3JtdWxhIE5hbWUpjkE2CVCF1wiOQTYJUIXXCCtDSVEuSVEyMTc1MDMuSVFfVkFMVUVfVFJBREVELjEyLzEyLzIwMTcuVVNEAQAAAJ9RAwACAAAACTE0LjA1ODAwMQAkp+/7T4XXCHn2CQhQhdcIKENJUS5JUTIxNjQ2My5JUV9GTE9BVF9QRVJDRU5ULjI0LzA0LzIwMTkBAAAAj00DAAIAAAAJNjYuMDI5NjI5AKA7bPhPhdcImzoKB1CF1wgqQ0lRLklRMjQ5NDczOTEuSVFfRkxPQVRfUEVSQ0VOVC4zMC8wOC8yMDE5AQAAAL+qfAECAAAACTY0LjkwNzMwOQAiItH5T4XXCFbh</t>
  </si>
  <si>
    <t>WQdQhdcILENJUS5JUTc2ODUyNDkuSVFfVkFMVUVfVFJBREVELjExLzA0LzIwMTYuVVNEAQAAAIFEdQACAAAABzAuMDA0MTYAD8eN9k+F1wiLOH8GUIXXCCxDSVEuSVE3Njg1MjQ5LklRX1ZBTFVFX1RSQURFRC4xMS8wMi8yMDE5LlVTRAEAAACBRHUAAgAAAAUwLjE0MgDTMe/7T4XXCGY7PQhQhdcIKENJUS5JUTIxNzUwMy5JUV9GTE9BVF9QRVJDRU5ULjA5LzAyLzIwMTgBAAAAn1EDAAIAAAAJOTkuMjEyNjg1ABGOzPlPhdcI+O9IB1CF1wgrQ0lRLklRMjE3NTAzLklRX1ZBTFVFX1RSQURFRC4yNS8wNy8yMDE5LlVTRAEAAACfUQMAAgAAAAg0LjE3MTA1NwDTONn7T4XXCACtBwhQhdcIK0NJUS5JUTIxNjQ2My5JUV9WQUxVRV9UUkFERUQuMTcvMDIvMjAxNi5VU0QBAAAAj00DAAIAAAAIMS4xMDQwNTgA91MR9k+F1wifxTsGUIXXCCtDSVEuSVE4ODIxODcuSVFfVkFMVUVfVFJBREVELjIwLzA5LzIwMTkuVVNEAQAAAAt2DQACAAAACDEuMjk0NTQ1AEYj5vpPhdcI1680CFCF1wgrQ0lRLklRODc5MDkxLklRX1ZBTFVFX1RSQURFRC4zMC8wOS8yMDE2LlVTRAEAAADzaQ0AAgAAAAgwLjkwMDczOADai5X1T4XXCB5hIQZQhdcILENJUS5JUTc4Mjc5MjQuSVFfVkFMVUVfVFJBREVELjA5LzA4LzIwMTcuVVNEAQAAANRxdwACAAAACDAuMDk5NTUxAKUnBfdPhdcIOLioBlCF1wgtQ0lRLklRMjI2MTU4ODMuSVFfVkFM</t>
  </si>
  <si>
    <t>VUVfVFJBREVELjI5LzAzLzIwMTcuVVNEAQAAAEsXWQECAAAABzAuMjE1OTQA/zwN90+F1wgMn9oGUIXXCChDSVEuSVE4ODIxODcuSVFfRkxPQVRfUEVSQ0VOVC4yNC8wNC8yMDE5AQAAAAt2DQACAAAACTYzLjQ4NzMzMwBnNHn4T4XXCHm3/QZQhdcIK0NJUS5JUTIxNjQ2My5JUV9WQUxVRV9UUkFERUQuMjcvMDEvMjAxNi5VU0QBAAAAj00DAAIAAAAIMS4wMjQ4NTgA91MR9k+F1wgQjSgGUIXXCCxDSVEuSVE3ODI3OTI0LklRX1ZBTFVFX1RSQURFRC4xNy8wNC8yMDE2LlVTRAEAAADUcXcAAwAAAAAANLIN90+F1wiPob0GUIXXCCpDSVEuSVEyNDk0NzM5MS5JUV9GTE9BVF9QRVJDRU5ULjA0LzEyLzIwMTcBAAAAv6p8AQIAAAAJNjQuNzgyNjgyAC6x9PlPhdcIy81PB1CF1wgtQ0lRLklRMjQ5NDczOTEuSVFfVkFMVUVfVFJBREVELjAxLzExLzIwMTguVVNEAQAAAL+qfAECAAAACDAuNTI5MzU0AEw25/xPhdcIjTFnCFCF1wgoQ0lRLklRMjE2NDYzLklRX0ZMT0FUX1BFUkNFTlQuMjYvMDEvMjAxOAEAAACPTQMAAgAAAAk4Mi4wOTQ2MTcAtYN5+E+F1wizQjUHUIXXCCtDSVEuSVE4ODIxODcuSVFfVkFMVUVfVFJBREVELjE2LzEwLzIwMTguVVNEAQAAAAt2DQACAAAABzEuODMxNTkAaPDo+0+F1whM3+YHUIXXCClDSVEuSVE4NjkwMjQ5LklRX0ZMT0FUX1BFUkNFTlQuMjQvMDMvMjAxOQEAAABJmoQAAgAAAAk3</t>
  </si>
  <si>
    <t>MC4zMjM4NTQAx/tm90+F1wjbGesGUIXXCCxDSVEuSVE4NjkwMjQ5LklRX1ZBTFVFX1RSQURFRC4wMS8wNC8yMDE5LlVTRAEAAABJmoQAAgAAAAo5OTYuOTAyMDc1ANIc3/pPhdcIgfqFB1CF1wgsQ0lRLklRNzY4NTI0OS5JUV9WQUxVRV9UUkFERUQuMjkvMTIvMjAxNy5VU0QBAAAAgUR1AAIAAAAIMC4wMTgwOTIA1pXu+0+F1whTIoEIUIXXCChDSVEuSVE4NzkwOTEuSVFfRkxPQVRfUEVSQ0VOVC4xMS8xMC8yMDE5AQAAAPNpDQACAAAACTg1LjI0MjI2MgBvJm34T4XXCH7H7AZQhdcILENJUS5JUTc2ODUyNDkuSVFfVkFMVUVfVFJBREVELjIzLzA0LzIwMTYuVVNEAQAAAIFEdQADAAAAAAAPx432T4XXCLa7nQZQhdcIK0NJUS5JUTIxNzUwMy5JUV9WQUxVRV9UUkFERUQuMjIvMTAvMjAxOC5VU0QBAAAAn1EDAAIAAAAIOS40Mzc2NTEAxerY+0+F1wiSktIHUIXXCCdDSVEuSVE4ODMwNzIuSVFfVEVWLjAxLzEyLzIwMTkuLi4uVVNELkgBAAAAgHkNAAIAAAALNjkxOS43NTY0OTgBBgAAAAUAAAABMQEAAAAKMTk5MDE4OTIxOQMAAAADMTYwAgAAAAYxMDAwNjAEAAAAATAHAAAACTEyLzEvMjAxOeHEgPJPhdcIGhJyCVCF1wgtQ0lRLklRMjQ5NDczOTEuSVFfVkFMVUVfVFJBREVELjE3LzExLzIwMTkuVVNEAQAAAL+qfAEDAAAAAADWle77T4XXCGoWkAhQhdcIKkNJUS5JUTI0OTQ3MzkxLklRX0ZMT0FUX1BFUkNF</t>
  </si>
  <si>
    <t>TlQuMjIvMDcvMjAxOAEAAAC/qnwBAgAAAAk2NC45MDczMDkAA63Q+U+F1wiOCk8HUIXXCC1DSVEuSVEyMjYxNTg4My5JUV9WQUxVRV9UUkFERUQuMjkvMDUvMjAxOC5VU0QBAAAASxdZAQIAAAAHMC42NTEzMQDpH9/8T4XXCAkAUAhQhdcILkNJUS5JUTExNzAyNzE4MS5JUV9WQUxVRV9UUkFERUQuMDEvMDYvMjAxNy5VU0QBAAAAbbH5BgIAAAAJMTIuNTcwMTQzAK46FPZPhdcIVJxGBlCF1wgrQ0lRLklRODc5MDkxLklRX1ZBTFVFX1RSQURFRC4yOC8xMC8yMDE4LlVTRAEAAADzaQ0AAwAAAAAArV+/+k+F1wjFiPwHUIXXCC5DSVEuSVExMTcwMjcxODEuSVFfVkFMVUVfVFJBREVELjA4LzA3LzIwMTkuVVNEAQAAAG2x+QYCAAAACTMzLjczNDU1MQAIe+j7T4XXCPOM6AdQhdcIK0NJUS5JUTg3OTA5MS5JUV9WQUxVRV9UUkFERUQuMjcvMDUvMjAxOS5VU0QBAAAA82kNAAMAAAAAALqGv/pPhdcIFM3uB1CF1wgtQ0lRLklRMjI2MTU4ODMuSVFfVkFMVUVfVFJBREVELjA1LzAzLzIwMTkuVVNEAQAAAEsXWQECAAAACDAuODU0MTA2ABJu3/xPhdcISK6JCFCF1wgoQ0lRLklRMjE3NTAzLklRX0ZMT0FUX1BFUkNFTlQuMDkvMTAvMjAxOQEAAACfUQMAAgAAAAk5OC4xMzY5MDQAoNqs+E+F1whAwDEHUIXXCC1DSVEuSVEyMjYxNTg4My5JUV9WQUxVRV9UUkFERUQuMDgvMDkvMjAxNi5VU0QBAAAASxdZAQIAAAAINS45</t>
  </si>
  <si>
    <t>NTAxNDUA7xUN90+F1wiAO9sGUIXXCChDSVEuSVE4ODIxODcuSVFfRkxPQVRfUEVSQ0VOVC4wOS8wMy8yMDE5AQAAAAt2DQACAAAACTYzLjM2MTQyOABnNHn4T4XXCEjVJwdQhdcILUNJUS5JUTIyNjE1ODgzLklRX1ZBTFVFX1RSQURFRC4xMC8wMi8yMDE3LlVTRAEAAABLF1kBAgAAAAgwLjA3MjE5NAD/PA33T4XXCI/sqwZQhdcIKUNJUS5JUTc2ODUyNDkuSVFfRkxPQVRfUEVSQ0VOVC4wNi8wNy8yMDE4AQAAAIFEdQACAAAACTY3LjY2NzAxNwDyb9H5T4XXCDvfdgdQhdcILENJUS5JUTc4Mjc5MjQuSVFfVkFMVUVfVFJBREVELjE4LzA2LzIwMTkuVVNEAQAAANRxdwACAAAACDAuMjIyNzMxAP+Z5vxPhdcI+UCFCFCF1wgrQ0lRLklRMTE3MDI3MTgxLklRX0ZMT0FUX1BFUkNFTlQuMTgvMDUvMjAxOAEAAABtsfkGAgAAAAc1NC4zNjQzAJQBrfhPhdcIlTArB1CF1wgrQ0lRLklRODgyMTg3LklRX1ZBTFVFX1RSQURFRC4wNS8wOS8yMDE2LlVTRAEAAAALdg0AAgAAAAgxLjA0MjQ0OQDQ3hD2T4XXCMEXYAZQhdcILUNJUS5JUTI0OTQ3MzkxLklRX1ZBTFVFX1RSQURFRC4yNC8wOS8yMDE2LlVTRAEAAAC/qnwBAwAAAAAAoHUF90+F1wggMdYGUIXXCC5DSVEuSVExMTcwMjcxODEuSVFfVkFMVUVfVFJBREVELjI3LzExLzIwMTYuVVNEAQAAAG2x+QYDAAAAAACc7RP2T4XXCBxfUAZQhdcIKkNJUS5JUTIyNjE1ODgz</t>
  </si>
  <si>
    <t>LklRX0ZMT0FUX1BFUkNFTlQuMTgvMDMvMjAxOQEAAABLF1kBAgAAAAk2Mi42NTU0NDgAFODf+k+F1whayK8HUIXXCChDSVEuSVE4ODIxODcuSVFfRkxPQVRfUEVSQ0VOVC4xMS8xMS8yMDE5AQAAAAt2DQACAAAACTYzLjQ4NzMzMwB5XHn4T4XXCGIFLQdQhdcIKUNJUS5JUTc4Mjc5MjQuSVFfRkxPQVRfUEVSQ0VOVC4yMy8wOC8yMDE5AQAAANRxdwACAAAACTc5LjYwNjIwOQCEiPT5T4XXCG3qlgdQhdcIK0NJUS5JUTg4MjE4Ny5JUV9WQUxVRV9UUkFERUQuMTUvMDcvMjAxNi5VU0QBAAAAC3YNAAIAAAAIMS43MDU1NTMA0N4Q9k+F1wiNPWAGUIXXCCtDSVEuSVEyMTY0NjMuSVFfVkFMVUVfVFJBREVELjE4LzA2LzIwMTguVVNEAQAAAI9NAwACAAAACDAuMzI1MDAxABiX5vpPhdcIinARCFCF1wgoQ0lRLklRODc5MDkxLklRX0ZMT0FUX1BFUkNFTlQuMjIvMDIvMjAxOAEAAADzaQ0AAgAAAAk4My4wNzE1OTcAV4ps+E+F1wgO8uEGUIXXCCxDSVEuSVE3ODI3OTI0LklRX1ZBTFVFX1RSQURFRC4xNy8wNi8yMDE5LlVTRAEAAADUcXcAAgAAAAgwLjM2ODQyMwD/meb8T4XXCF55dAhQhdcIK0NJUS5JUTExNzAyNzE4MS5JUV9GTE9BVF9QRVJDRU5ULjI1LzA4LzIwMTkBAAAAbbH5BgIAAAAJNTguNjU0ODg4AFB2rfhPhdcIdhEeB1CF1wguQ0lRLklRMTE3MDI3MTgxLklRX1ZBTFVFX1RSQURFRC4wNC8xMi8yMDE2</t>
  </si>
  <si>
    <t>LlVTRAEAAABtsfkGAwAAAAAAnO0T9k+F1whuCEIGUIXXCCxDSVEuSVE3Njg1MjQ5LklRX1ZBTFVFX1RSQURFRC4xOC8wMS8yMDE2LlVTRAEAAACBRHUAAgAAAAgwLjAxMTY3MwDpmAf3T4XXCNYJngZQhdcILUNJUS5JUTI0OTQ3MzkxLklRX1ZBTFVFX1RSQURFRC4yOC8xMS8yMDE5LlVTRAEAAAC/qnwBAgAAAAgwLjA4MjcyNADWle77T4XXCG/jnghQhdcILENJUS5JUTc4Mjc5MjQuSVFfVkFMVUVfVFJBREVELjAyLzA3LzIwMTcuVVNEAQAAANRxdwADAAAAAAB/AAX3T4XXCLr+tQZQhdcIK0NJUS5JUTIxNjQ2My5JUV9WQUxVRV9UUkFERUQuMTIvMTEvMjAxOS5VU0QBAAAAj00DAAIAAAAIMC40NjM2MjgAHzPn+k+F1whHitYHUIXXCChDSVEuSVE4ODIxODcuSVFfRkxPQVRfUEVSQ0VOVC4yOS8wMy8yMDE5AQAAAAt2DQACAAAACTYzLjM2MTQyOABnNHn4T4XXCBuuJwdQhdcIKkNJUS5JUTIyNjE1ODgzLklRX0ZMT0FUX1BFUkNFTlQuMDQvMDMvMjAxOAEAAABLF1kBAgAAAAk2Mi4yMTQ5NTIACZLf+k+F1wgOybgHUIXXCCtDSVEuSVE4NzkwOTEuSVFfVkFMVUVfVFJBREVELjI5LzA2LzIwMTcuVVNEAQAAAPNpDQADAAAAAAADGxz1T4XXCBZ2FwZQhdcIK0NJUS5JUTIxNjQ2My5JUV9WQUxVRV9UUkFERUQuMjIvMDEvMjAxNi5VU0QBAAAAj00DAAIAAAAIMC45Njk0NjIA91MR9k+F1wgWtkMGUIXXCCxDSVEu</t>
  </si>
  <si>
    <t>SVE3ODI3OTI0LklRX1ZBTFVFX1RSQURFRC4zMC8xMC8yMDE2LlVTRAEAAADUcXcAAwAAAAAAtNkN90+F1wjK+a4GUIXXCCtDSVEuSVE4ODIxODcuSVFfVkFMVUVfVFJBREVELjIwLzA0LzIwMTcuVVNEAQAAAAt2DQACAAAACDEuNzE5Mjg4ANwFEfZPhdcIEnpNBlCF1wgrQ0lRLklRMTE3MDI3MTgxLklRX0ZMT0FUX1BFUkNFTlQuMDgvMDgvMjAxOAEAAABtsfkGAgAAAAk1NC4xNjAzMjUAWSet+E+F1wg/EzkHUIXXCCtDSVEuSVExMTcwMjcxODEuSVFfRkxPQVRfUEVSQ0VOVC4xNC8xMi8yMDE4AQAAAG2x+QYCAAAACTU2LjEzNzY3NQC6T634T4XXCKfUHgdQhdcILUNJUS5JUTIyNjE1ODgzLklRX1ZBTFVFX1RSQURFRC4yOS8wNy8yMDE3LlVTRAEAAABLF1kBAwAAAAAAL4sN90+F1wiTi74GUIXXCCtDSVEuSVE4NzkwOTEuSVFfVkFMVUVfVFJBREVELjE2LzEyLzIwMTcuVVNEAQAAAPNpDQADAAAAAAAfM+f6T4XXCFjo/QdQhdcIK0NJUS5JUTIxNzUwMy5JUV9WQUxVRV9UUkFERUQuMjgvMDQvMjAxNi5VU0QBAAAAn1EDAAIAAAAJMTkuMzY5MjQ1AAxzj/ZPhdcIisVzBlCF1wguQ0lRLklRMTE3MDI3MTgxLklRX1ZBTFVFX1RSQURFRC4xNC8wMy8yMDE3LlVTRAEAAABtsfkGAgAAAAg2Ljc0MDQ3NwA0ExT2T4XXCHw5YgZQhdcILENJUS5JUTc2ODUyNDkuSVFfVkFMVUVfVFJBREVELjE5LzA2LzIwMTkuVVNE</t>
  </si>
  <si>
    <t>AQAAAIFEdQACAAAACDAuMTMwMzYzAByA7/tPhdcIO1cdCFCF1wgsQ0lRLklRNzY4NTI0OS5JUV9WQUxVRV9UUkFERUQuMzAvMDYvMjAxOS5VU0QBAAAAgUR1AAMAAAAAAByA7/tPhdcIhEHUB1CF1wgtQ0lRLklRMjI2MTU4ODMuSVFfVkFMVUVfVFJBREVELjA2LzA0LzIwMTcuVVNEAQAAAEsXWQECAAAACDAuMTE0OTg0AB1kDfdPhdcIOgnNBlCF1wguQ0lRLklRMTE3MDI3MTgxLklRX1ZBTFVFX1RSQURFRC4yNS8xMi8yMDE2LlVTRAEAAABtsfkGAwAAAAAAnO0T9k+F1wg6OVAGUIXXCChDSVEuSVEyMTc1MDMuSVFfRkxPQVRfUEVSQ0VOVC4xMi8wNi8yMDE4AQAAAJ9RAwACAAAACTk5LjI5OTI5OQAotcz5T4XXCDVsMwdQhdcILkNJUS5JUTg2OTAyNDkuSVFfTUFSS0VUQ0FQLjAxLzEyLzIwMTkuLi4uVVNELkgBAAAASZqEAAIAAAAMMTg5MzcuNjAxNDQ1AQYAAAAFAAAAATEBAAAACjE5OTEyNzc3NDkDAAAAAzE2MAIAAAAGMTAwMDU0BAAAAAEwBwAAAAkxMi8xLzIwMTlGXqDxT4XXCHtLfAlQhdcILENJUS5JUTc2ODUyNDkuSVFfVkFMVUVfVFJBREVELjE3LzA2LzIwMTguVVNEAQAAAIFEdQADAAAAAAA85O77T4XXCFGHSAhQhdcIK0NJUS5JUTIxNzUwMy5JUV9WQUxVRV9UUkFERUQuMjcvMTIvMjAxOC5VU0QBAAAAn1EDAAIAAAAJMTEuMTY4NTU4AMXq2PtPhdcIadYrCFCF1wgsQ0lRLklRNzY4NTI0OS5J</t>
  </si>
  <si>
    <t>UV9WQUxVRV9UUkFERUQuMTMvMTAvMjAxNy5VU0QBAAAAgUR1AAIAAAAIMC42NjU4MjMAjv+O9k+F1wgl55sGUIXXCC1DSVEuSVEyNDk0NzM5MS5JUV9WQUxVRV9UUkFERUQuMDUvMDQvMjAxNy5VU0QBAAAAv6p8AQIAAAAHMS4zOTEyOADNmwX3T4XXCCwSiAZQhdcILENJUS5JUTc2ODUyNDkuSVFfVkFMVUVfVFJBREVELjIyLzAyLzIwMTguVVNEAQAAAIFEdQACAAAACDAuMTMzNzY4ANO87vtPhdcIbKw/CFCF1wgsQ0lRLklRNzgyNzkyNC5JUV9WQUxVRV9UUkFERUQuMTIvMDcvMjAxNi5VU0QBAAAA1HF3AAIAAAAIMC4wNjY5NTQAtNkN90+F1wjwR68GUIXXCCxDSVEuSVE3ODI3OTI0LklRX1ZBTFVFX1RSQURFRC4xOC8wNC8yMDE2LlVTRAEAAADUcXcAAgAAAAgwLjMxNjA4MQA0sg33T4XXCHUIxAZQhdcILUNJUS5JUTI0OTQ3MzkxLklRX1ZBTFVFX1RSQURFRC4zMC8xMS8yMDE2LlVTRAEAAAC/qnwBAgAAAAgwLjMyODc2OQCgdQX3T4XXCMJDeQZQhdcIKENJUS5JUTIxNjQ2My5JUV9GTE9BVF9QRVJDRU5ULjIwLzEyLzIwMTcBAAAAj00DAAIAAAAJNzkuMzAwNjc3ALWDefhPhdcI4PL8BlCF1wgqQ0lRLklRMjI2MTU4ODMuSVFfRkxPQVRfUEVSQ0VOVC4yMy8xMS8yMDE2AQAAAEsXWQECAAAACTYwLjc0MDg4NAAekBz1T4XXCImMHwZQhdcILUNJUS5JUTI0OTQ3MzkxLklRX1ZBTFVFX1RSQURFRC4wMy8w</t>
  </si>
  <si>
    <t>Ny8yMDE5LlVTRAEAAAC/qnwBAgAAAAcwLjEyMDgxAJRH7vtPhdcId75JCFCF1wgsQ0lRLklRNzY4NTI0OS5JUV9WQUxVRV9UUkFERUQuMDUvMDgvMjAxNi5VU0QBAAAAgUR1AAIAAAAIMC4wMDA3OTUAA+6N9k+F1whbw34GUIXXCCxDSVEuSVE3Njg1MjQ5LklRX1ZBTFVFX1RSQURFRC4xNC8wOS8yMDE5LlVTRAEAAACBRHUAAwAAAAAAHIDv+0+F1wgtJ38IUIXXCChDSVEuSVEyMTY0NjMuSVFfRkxPQVRfUEVSQ0VOVC4yOS8wNS8yMDE4AQAAAI9NAwACAAAACTg0LjIzMzYyOAC1g3n4T4XXCPYU5AZQhdcIKkNJUS5JUTI0OTQ3MzkxLklRX0ZMT0FUX1BFUkNFTlQuMjEvMDkvMjAxOQEAAAC/qnwBAgAAAAk2NC45MDczMDkAIiLR+U+F1whiyHcHUIXXCCpDSVEuSVEyMjYxNTg4My5JUV9GTE9BVF9QRVJDRU5ULjA2LzEyLzIwMTgBAAAASxdZAQIAAAAJNjIuNTkxODA3AAi53/pPhdcIY0CcB1CF1wguQ0lRLklRMTE3MDI3MTgxLklRX1ZBTFVFX1RSQURFRC4yMy8wNC8yMDE3LlVTRAEAAABtsfkGAwAAAAAArjoU9k+F1wg2k0EGUIXXCC1DSVEuSVEyMjYxNTg4My5JUV9WQUxVRV9UUkFERUQuMDIvMDIvMjAxNi5VU0QBAAAASxdZAQIAAAAIMC4yMjU4NzEAZ+pl90+F1wiNa7oGUIXXCCtDSVEuSVEyMTc1MDMuSVFfVkFMVUVfVFJBREVELjE0LzAzLzIwMTYuVVNEAQAAAJ9RAwACAAAACTEyLjU1ODMxNwBwTY/2</t>
  </si>
  <si>
    <t>T4XXCN9KmwZQhdcIK0NJUS5JUTIxNzUwMy5JUV9WQUxVRV9UUkFERUQuMDIvMDgvMjAxNi5VU0QBAAAAn1EDAAIAAAAJMTMuOTA5ODg0ANTCj/ZPhdcIbgFYBlCF1wgqQ0lRLklRMjQ5NDczOTEuSVFfRkxPQVRfUEVSQ0VOVC4xNC8wOC8yMDE5AQAAAL+qfAECAAAACTY0LjkwNzMwOQAq/ND5T4XXCKvwdwdQhdcIK0NJUS5JUTg4MjE4Ny5JUV9WQUxVRV9UUkFERUQuMDYvMDYvMjAxNi5VU0QBAAAAC3YNAAIAAAAIMS44MjcxNzcA0N4Q9k+F1wgfmFoGUIXXCClDSVEuSVEyNjk3MDYuSVFfVE9UQUxfUkVWLkZZMjAxOC4uLi5VU0QuSAEAAACKHQQAAgAAAAwyMzcyNC42OTAxNjMBCAAAAAUAAAABMQEAAAAKMTk0NzU5OTQxNwMAAAADMTYwAgAAAAIyOAQAAAABMAcAAAAKMTIvMjAvMjAxOQgAAAAKMTIvMzEvMjAxOAkAAAABMMKGgfJPhdcIPdF0CVCF1wgrQ0lRLklRMjE3NTAzLklRX1ZBTFVFX1RSQURFRC4yNi8xMC8yMDE3LlVTRAEAAACfUQMAAgAAAAg2LjMwNjk4NgCNnxP2T4XXCDQZcgZQhdcILkNJUS5JUTExNzAyNzE4MS5JUV9WQUxVRV9UUkFERUQuMTMvMDcvMjAxNy5VU0QBAAAAbbH5BgIAAAAJMTMuODYzMjA0AK46FPZPhdcIMKZmBlCF1wgpQ0lRLklRNzQwMjUzLklRX1RPVEFMX1JFVi5GWTIwMTguLi4uVVNELkgBAAAAnUsLAAIAAAALMjQwOC4yMjM5NjgBCAAAAAUAAAABMQEAAAAKMTk5NjA2</t>
  </si>
  <si>
    <t>NjMwOQMAAAADMTYwAgAAAAIyOAQAAAABMAcAAAAKMTIvMjAvMjAxOQgAAAAJOS8zMC8yMDE4CQAAAAEwP2GB8k+F1wg7728JUIXXCCtDSVEuSVE4ODIxODcuSVFfVkFMVUVfVFJBREVELjA5LzAyLzIwMTcuVVNEAQAAAAt2DQACAAAACDIuMzQ5NDA2ANwFEfZPhdcIPnM9BlCF1wgqQ0lRLklRMjI2MTU4ODMuSVFfRkxPQVRfUEVSQ0VOVC4wNi8wNS8yMDE4AQAAAEsXWQECAAAACTYyLjM2Mjk4NwAJkt/6T4XXCF0dwAdQhdcIK0NJUS5JUTIxNjQ2My5JUV9WQUxVRV9UUkFERUQuMTYvMDcvMjAxOC5VU0QBAAAAj00DAAIAAAAIMC4yMjQ4NDQAGJfm+k+F1wjU6/IHUIXXCChDSVEuSVE4ODIxODcuSVFfRkxPQVRfUEVSQ0VOVC4wOC8wOC8yMDE4AQAAAAt2DQACAAAACTY0Ljc2OTkwOABnDXn4T4XXCEKiNgdQhdcILENJUS5JUTc4Mjc5MjQuSVFfVkFMVUVfVFJBREVELjExLzA1LzIwMTguVVNEAQAAANRxdwACAAAACDAuMDk1NDQ3AI8K4PxPhdcIPfSWCFCF1wgpQ0lRLklRNzY4NTI0OS5JUV9GTE9BVF9QRVJDRU5ULjA2LzAzLzIwMTgBAAAAgUR1AAIAAAAJODAuMzc1MDAzACdJ0flPhdcI3ENZB1CF1wgrQ0lRLklRMTE3MDI3MTgxLklRX0ZMT0FUX1BFUkNFTlQuMjMvMDkvMjAxOAEAAABtsfkGAgAAAAk1NC4xNjAzMjUAWSet+E+F1wi2Ih8HUIXXCCpDSVEuSVEyNDk0NzM5MS5JUV9GTE9BVF9QRVJDRU5U</t>
  </si>
  <si>
    <t>LjI4LzExLzIwMTkBAAAAv6p8AQIAAAAJNjQuOTA3MzA5ACIi0flPhdcIU4VNB1CF1wgtQ0lRLklRMjQ5NDczOTEuSVFfVkFMVUVfVFJBREVELjIyLzA2LzIwMTYuVVNEAQAAAL+qfAECAAAACDAuNDEyNzYxANpOBfdPhdcId4DWBlCF1wgoQ0lRLklRODc5MDkxLklRX0ZMT0FUX1BFUkNFTlQuMjAvMDMvMjAxOAEAAADzaQ0AAgAAAAk4My4wNzE1OTcAV4ps+E+F1wg2NfoGUIXXCC1DSVEuSVEyNDk0NzM5MS5JUV9WQUxVRV9UUkFERUQuMzAvMDEvMjAxNi5VU0QBAAAAv6p8AQMAAAAAAKUnBfdPhdcINHOtBlCF1wgqQ0lRLklRMjQ5NDczOTEuSVFfRkxPQVRfUEVSQ0VOVC4wNy8wNi8yMDE5AQAAAL+qfAECAAAACTY0LjkwNzMwOQAq/ND5T4XXCLYXeAdQhdcIK0NJUS5JUTg4MjE4Ny5JUV9WQUxVRV9UUkFERUQuMTgvMTAvMjAxNi5VU0QBAAAAC3YNAAIAAAAIMC43NzYzODYA3AUR9k+F1whWFk4GUIXXCC5DSVEuSVExMTcwMjcxODEuSVFfVkFMVUVfVFJBREVELjIzLzAxLzIwMTYuVVNEAQAAAG2x+QYDAAAAAAB4xhP2T4XXCMLyQgZQhdcIK0NJUS5JUTg3OTA5MS5JUV9WQUxVRV9UUkFERUQuMTQvMDYvMjAxNi5VU0QBAAAA82kNAAIAAAAIMC4wMTU1ODEA0mSV9U+F1wjs9DcGUIXXCCtDSVEuSVEyMTc1MDMuSVFfVkFMVUVfVFJBREVELjE4LzA2LzIwMTkuVVNEAQAAAJ9RAwACAAAACDYuNDE4MDYxAL4R</t>
  </si>
  <si>
    <t>2ftPhdcIO9UZCFCF1wgrQ0lRLklRMjE3NTAzLklRX1ZBTFVFX1RSQURFRC4yNy8wOC8yMDE5LlVTRAEAAACfUQMAAgAAAAg0LjMxMDg5NADTONn7T4XXCIt7+QdQhdcILUNJUS5JUTI0OTQ3MzkxLklRX1ZBTFVFX1RSQURFRC4yMS8wMi8yMDE3LlVTRAEAAAC/qnwBAgAAAAgwLjc1MDM0MgDNmwX3T4XXCK12kAZQhdcIKUNJUS5JUTc2ODUyNDkuSVFfRkxPQVRfUEVSQ0VOVC4yNi8xMS8yMDE4AQAAAIFEdQACAAAACTgzLjMzOTIzOQA7vtH5T4XXCN5TbgdQhdcIKUNJUS5JUTg2OTAyNDkuSVFfRkxPQVRfUEVSQ0VOVC4xMS8wNi8yMDE5AQAAAEmahAACAAAACTcxLjM2NTQ1NADHImf3T4XXCNPbswZQhdcIK0NJUS5JUTIxNjQ2My5JUV9WQUxVRV9UUkFERUQuMDMvMDMvMjAxNy5VU0QBAAAAj00DAAIAAAAHMC40MjE3NQCa75T1T4XXCAAYOgZQhdcILUNJUS5JUTI0OTQ3MzkxLklRX1ZBTFVFX1RSQURFRC4wOS8wNS8yMDE4LlVTRAEAAAC/qnwBAgAAAAgwLjIzNzc5MQCv6eb8T4XXCDKTgwhQhdcIK0NJUS5JUTg4MjE4Ny5JUV9WQUxVRV9UUkFERUQuMjMvMDIvMjAxNy5VU0QBAAAAC3YNAAIAAAAIMy4wODIwNzgA3AUR9k+F1wg+cz0GUIXXCCxDSVEuSVE3Njg1MjQ5LklRX1ZBTFVFX1RSQURFRC4xNy8wMi8yMDE4LlVTRAEAAACBRHUAAwAAAAAA07zu+0+F1whx1UgIUIXXCCxDSVEuSVE4NjkwMjQ5LklR</t>
  </si>
  <si>
    <t>X1ZBTFVFX1RSQURFRC4wMy8wNi8yMDE4LlVTRAEAAABJmoQAAwAAAAAA39S/+k+F1wgCDIcHUIXXCCxDSVEuSVE3ODI3OTI0LklRX1ZBTFVFX1RSQURFRC4yMi8wMS8yMDE2LlVTRAEAAADUcXcAAgAAAAgwLjI0MjM5OQA0sg33T4XXCFHvvQZQhdcIK0NJUS5JUTg4MjE4Ny5JUV9WQUxVRV9UUkFERUQuMDQvMDUvMjAxNi5VU0QBAAAAC3YNAAIAAAAIMS40MDI4MjMA0N4Q9k+F1wjujGAGUIXXCC1DSVEuSVEyMjYxNTg4My5JUV9WQUxVRV9UUkFERUQuMTYvMDIvMjAxNi5VU0QBAAAASxdZAQIAAAAIMC4zMzg5MDUAZ+pl90+F1wg5cfAGUIXXCCxDSVEuSVE4NjkwMjQ5LklRX1ZBTFVFX1RSQURFRC4yMy8wNS8yMDE5LlVTRAEAAABJmoQAAgAAAAsxMDQ5LjA1OTcyNADSHN/6T4XXCJsougdQhdcILUNJUS5JUTIyNjE1ODgzLklRX1ZBTFVFX1RSQURFRC4wNC8xMS8yMDE4LlVTRAEAAABLF1kBAwAAAAAAFkff/E+F1wjhCV4IUIXXCChDSVEuSVE4NzkwOTEuSVFfRkxPQVRfUEVSQ0VOVC4wMi8xMi8yMDE3AQAAAPNpDQACAAAACTgzLjgwOTk0NgBXimz4T4XXCC5A4gZQhdcIK0NJUS5JUTIxNzUwMy5JUV9WQUxVRV9UUkFERUQuMDkvMDEvMjAxNy5VU0QBAAAAn1EDAAIAAAAIOS4zMjYwNzUAAXcT9k+F1wjFuYIGUIXXCC5DSVEuSVExMTcwMjcxODEuSVFfVkFMVUVfVFJBREVELjE4LzEwLzIwMTguVVNEAQAA</t>
  </si>
  <si>
    <t>AG2x+QYCAAAACTEyLjEzOTY3OQAsLej7T4XXCOsb+AdQhdcIKENJUS5JUTg3OTA5MS5JUV9GTE9BVF9QRVJDRU5ULjA4LzA2LzIwMTgBAAAA82kNAAIAAAAJODYuNjM5NjQ1AECxbPhPhdcI9KPhBlCF1wgoQ0lRLklRODgyMTg3LklRX0ZMT0FUX1BFUkNFTlQuMDkvMDYvMjAxOAEAAAALdg0AAgAAAAk2NC43NjQ4MTEA2Z2t+E+F1wjVJh0HUIXXCC1DSVEuSVEyNDk0NzM5MS5JUV9WQUxVRV9UUkFERUQuMDMvMDUvMjAxNi5VU0QBAAAAv6p8AQIAAAAIMC44NDUyNDcA2k4F90+F1wgQtNAGUIXXCCxDSVEuSVE3ODI3OTI0LklRX1ZBTFVFX1RSQURFRC4xMS8wMi8yMDE4LlVTRAEAAADUcXcAAwAAAAAAjwrg/E+F1wgw3U0IUIXXCClDSVEuSVE4NjkwMjQ5LklRX0ZMT0FUX1BFUkNFTlQuMDgvMDcvMjAxOAEAAABJmoQAAgAAAAk0NC43MzAxMjgA7NRm90+F1wgRdvcGUIXXCCtDSVEuSVEyMTc1MDMuSVFfVkFMVUVfVFJBREVELjI4LzAxLzIwMTYuVVNEAQAAAJ9RAwACAAAACTE4LjAwMTk2MQDtJI/2T4XXCNFRfAZQhdcIKkNJUS5JUTIyNjE1ODgzLklRX0ZMT0FUX1BFUkNFTlQuMTcvMTIvMjAxNwEAAABLF1kBAgAAAAk2Mi4yMTQ5NTIAAWvf+k+F1wi9ULEHUIXXCCpDSVEuSVEyNDk0NzM5MS5JUV9GTE9BVF9QRVJDRU5ULjA4LzA4LzIwMTkBAAAAv6p8AQIAAAAJNjQuOTA3MzA5ACr80PlPhdcI7l5oB1CF</t>
  </si>
  <si>
    <t>1wgtQ0lRLklRMjQ5NDczOTEuSVFfVkFMVUVfVFJBREVELjEwLzAzLzIwMTkuVVNEAQAAAL+qfAEDAAAAAACjXef8T4XXCA1TVwhQhdcILUNJUS5JUTIyNjE1ODgzLklRX1ZBTFVFX1RSQURFRC4yMS8wMy8yMDE3LlVTRAEAAABLF1kBAgAAAAgwLjExNDgwNwD/PA33T4XXCLscsQZQhdcIKENJUS5JUTg4MjE4Ny5JUV9GTE9BVF9QRVJDRU5ULjIwLzEyLzIwMTcBAAAAC3YNAAIAAAAJNjQuNTY1OTQxANmdrfhPhdcIIAEvB1CF1wgrQ0lRLklRODgyMTg3LklRX1ZBTFVFX1RSQURFRC4xNi8xMS8yMDE5LlVTRAEAAAALdg0AAwAAAAAAD0rm+k+F1wgiDiQIUIXXCCpDSVEuSVEyMjYxNTg4My5JUV9GTE9BVF9QRVJDRU5ULjAzLzExLzIwMTgBAAAASxdZAQIAAAAJNjIuNTkxODA3AAi53/pPhdcIO92lB1CF1wgsQ0lRLklRNzgyNzkyNC5JUV9WQUxVRV9UUkFERUQuMjUvMDMvMjAxNi5VU0QBAAAA1HF3AAIAAAAIMC4yNzA1OTYANLIN90+F1wh/L8QGUIXXCC1DSVEuSVEyNDk0NzM5MS5JUV9WQUxVRV9UUkFERUQuMDcvMDkvMjAxNy5VU0QBAAAAv6p8AQIAAAAHMC4zNjUyNgDXwgX3T4XXCBamngZQhdcIK0NJUS5JUTg3OTA5MS5JUV9WQUxVRV9UUkFERUQuMTIvMDIvMjAxNy5VU0QBAAAA82kNAAMAAAAAAAMbHPVPhdcIpDElBlCF1wgsQ0lRLklRNzY4NTI0OS5JUV9WQUxVRV9UUkFERUQuMDcvMTEvMjAxOS5V</t>
  </si>
  <si>
    <t>U0QBAAAAgUR1AAIAAAAIMC4zNzYwMDMAJKfv+0+F1whYzNMHUIXXCCpDSVEuSVEyMjYxNTg4My5JUV9GTE9BVF9QRVJDRU5ULjE1LzA5LzIwMTgBAAAASxdZAQIAAAAJNjIuMzYyOTg3AAi53/pPhdcIhbWcB1CF1wguQ0lRLklRNzk4NjcwOC5JUV9NQVJLRVRDQVAuMDEvMTIvMjAxOS4uLi5VU0QuSAEAAAAU3nkAAgAAAAk2MDIuMTU3NjgBBgAAAAUAAAABMQEAAAAKMTk5NDg5ODIwNAMAAAADMTYwAgAAAAYxMDAwNTQEAAAAATAHAAAACTEyLzEvMjAxORTsgPJPhdcIhnZ6CVCF1wgsQ0lRLklRNzY4NTI0OS5JUV9WQUxVRV9UUkFERUQuMzAvMTEvMjAxNi5VU0QBAAAAgUR1AAIAAAAIMC4wOTI0MDYAZTyO9k+F1wiiQZYGUIXXCCxDSVEuSVE3ODI3OTI0LklRX1ZBTFVFX1RSQURFRC4yMS8wOS8yMDE2LlVTRAEAAADUcXcAAgAAAAgwLjE4MTg5OQC02Q33T4XXCLDJqQZQhdcILUNJUS5JUTI0OTQ3MzkxLklRX1ZBTFVFX1RSQURFRC4yMS8xMi8yMDE3LlVTRAEAAAC/qnwBAgAAAAgwLjkxODMzMQDwweb8T4XXCFznkwhQhdcIKENJUS5JUTIxNjQ2My5JUV9GTE9BVF9QRVJDRU5ULjMwLzAxLzIwMTgBAAAAj00DAAIAAAAJODIuMDk0NjE3ALWDefhPhdcIzuomB1CF1wgpQ0lRLklRODY5MDI0OS5JUV9GTE9BVF9QRVJDRU5ULjI2LzEwLzIwMTgBAAAASZqEAAIAAAAJNjQuOTczMTE0AMf7ZvdPhdcIFI/rBlCF</t>
  </si>
  <si>
    <t>1wgrQ0lRLklRMjE2NDYzLklRX1ZBTFVFX1RSQURFRC4xNS8wNS8yMDE4LlVTRAEAAACPTQMAAgAAAAgwLjE0NzY2OQDOb+b6T4XXCOcS8wdQhdcIKENJUS5JUTg4MjE4Ny5JUV9GTE9BVF9QRVJDRU5ULjAyLzA2LzIwMTkBAAAAC3YNAAIAAAAJNjMuNDg3MzMzAHlcefhPhdcIN901B1CF1wgtQ0lRLklRMjQ5NDczOTEuSVFfVkFMVUVfVFJBREVELjAzLzEwLzIwMTcuVVNEAQAAAL+qfAEDAAAAAADXwgX3T4XXCKb6fwZQhdcILUNJUS5JUTIyNjE1ODgzLklRX1ZBTFVFX1RSQURFRC4xNi8xMi8yMDE2LlVTRAEAAABLF1kBAgAAAAgwLjEwOTA1OAD/PA33T4XXCIPexQZQhdcIK0NJUS5JUTIxNzUwMy5JUV9WQUxVRV9UUkFERUQuMDYvMDkvMjAxNy5VU0QBAAAAn1EDAAIAAAAHOC42MTc3OQCNnxP2T4XXCHaQnwZQhdcIKENJUS5JUTIxNjQ2My5JUV9GTE9BVF9QRVJDRU5ULjMwLzA2LzIwMTkBAAAAj00DAAIAAAAINjMuMzMwNDQAoDts+E+F1wjEXAMHUIXXCClDSVEuSVE4NjkwMjQ5LklRX0ZMT0FUX1BFUkNFTlQuMDQvMDEvMjAxOQEAAABJmoQAAgAAAAk3MC4zMjM4NTQAx/tm90+F1wh5TeUGUIXXCC5DSVEuSVExMTcwMjcxODEuSVFfVkFMVUVfVFJBREVELjE4LzA5LzIwMTkuVVNEAQAAAG2x+QYCAAAACTMxLjYyMTUxOQAyouj7T4XXCNw+6AdQhdcIK0NJUS5JUTg4MjE4Ny5JUV9WQUxVRV9UUkFERUQu</t>
  </si>
  <si>
    <t>MTUvMDIvMjAxNi5VU0QBAAAAC3YNAAIAAAAHMS4wODI2OAC/txD2T4XXCKvZTgZQhdcILENJUS5JUTg2OTAyNDkuSVFfVkFMVUVfVFJBREVELjIyLzA3LzIwMTkuVVNEAQAAAEmahAACAAAACTYxOS41MDMyNwDPQ9/6T4XXCEPGlAdQhdcIK0NJUS5JUTIxNzUwMy5JUV9WQUxVRV9UUkFERUQuMDIvMDMvMjAxNy5VU0QBAAAAn1EDAAIAAAAIMjIuNzcxNjIAAXcT9k+F1wiBYJoGUIXXCCxDSVEuSVE3Njg1MjQ5LklRX1ZBTFVFX1RSQURFRC4yOC8wOS8yMDE2LlVTRAEAAACBRHUAAgAAAAgwLjAxODY0NQAYFY72T4XXCKgFjgZQhdcIKkNJUS5JUTIyNjE1ODgzLklRX0ZMT0FUX1BFUkNFTlQuMDQvMDYvMjAxOQEAAABLF1kBAgAAAAg2MS41NjM2MQAU4N/6T4XXCFiVvgdQhdcIK0NJUS5JUTg3OTA5MS5JUV9WQUxVRV9UUkFERUQuMDUvMDYvMjAxOS5VU0QBAAAA82kNAAIAAAAIMC4wMDAyMjEAuoa/+k+F1wiD7PsHUIXXCCtDSVEuSVEyMTc1MDMuSVFfVkFMVUVfVFJBREVELjE1LzA1LzIwMTkuVVNEAQAAAJ9RAwACAAAACTEwLjExNTM2MgC+Edn7T4XXCJr9GQhQhdcIKUNJUS5JUTc4Mjc5MjQuSVFfRkxPQVRfUEVSQ0VOVC4yMC8xMi8yMDE4AQAAANRxdwACAAAACTc5LjY4Nzk5OQD+T/P5T4XXCMG2ZAdQhdcIKUNJUS5JUTc4Mjc5MjQuSVFfRkxPQVRfUEVSQ0VOVC4yMy8xMS8yMDE4AQAAANRxdwACAAAA</t>
  </si>
  <si>
    <t>CTc5LjY4Nzk5OQD+T/P5T4XXCJxmgQdQhdcIKkNJUS5JUTI0OTQ3MzkxLklRX0ZMT0FUX1BFUkNFTlQuMjgvMTIvMjAxOAEAAAC/qnwBAgAAAAk2NC45MDczMDkAM9XQ+U+F1wiy/1QHUIXXCC1DSVEuSVEyMjYxNTg4My5JUV9WQUxVRV9UUkFERUQuMTEvMDIvMjAxNy5VU0QBAAAASxdZAQMAAAAAAP88DfdPhdcINSi/BlCF1wgsQ0lRLklRNzY4NTI0OS5JUV9WQUxVRV9UUkFERUQuMTMvMDgvMjAxOC5VU0QBAAAAgUR1AAIAAAAIMC4zMzkxMjYA8Arv+0+F1wi4QY4IUIXXCClDSVEuSVE3ODI3OTI0LklRX0ZMT0FUX1BFUkNFTlQuMDQvMTIvMjAxNwEAAADUcXcAAgAAAAMxMDAA9wHz+U+F1wgpn4IHUIXXCCxDSVEuSVE3ODI3OTI0LklRX1ZBTFVFX1RSQURFRC4xNS8wMi8yMDE2LlVTRAEAAADUcXcAAgAAAAgwLjQyNjM1MwA0sg33T4XXCFHvvQZQhdcILENJUS5JUTc2ODUyNDkuSVFfVkFMVUVfVFJBREVELjAxLzA5LzIwMTguVVNEAQAAAIFEdQADAAAAAADwCu/7T4XXCE5gSAhQhdcILENJUS5JUTc2ODUyNDkuSVFfVkFMVUVfVFJBREVELjEyLzA0LzIwMTguVVNEAQAAAIFEdQACAAAACDAuMjYzMjY5ANO87vtPhdcInudkCFCF1wgsQ0lRLklRNzgyNzkyNC5JUV9WQUxVRV9UUkFERUQuMDMvMDUvMjAxOC5VU0QBAAAA1HF3AAIAAAAIMC4wNTgyNTIAjwrg/E+F1wiCGkQIUIXXCChDSVEuSVE4NzkwOTEu</t>
  </si>
  <si>
    <t>SVFfRkxPQVRfUEVSQ0VOVC4yNS8wNS8yMDE4AQAAAPNpDQACAAAACTg2LjYzOTY0NQBAsWz4T4XXCE1O7gZQhdcIK0NJUS5JUTg4MjE4Ny5JUV9WQUxVRV9UUkFERUQuMjkvMDUvMjAxOS5VU0QBAAAAC3YNAAIAAAAIMC42MzgwMzIAgGXp+0+F1wiNvtkHUIXXCCtDSVEuSVEyMTc1MDMuSVFfVkFMVUVfVFJBREVELjExLzAzLzIwMTguVVNEAQAAAJ9RAwADAAAAAADCnNj7T4XXCH4o4AdQhdcIKENJUS5JUTIxNzUwMy5JUV9GTE9BVF9QRVJDRU5ULjE3LzA5LzIwMTgBAAAAn1EDAAIAAAAJOTkuMjkzMDg0ACi1zPlPhdcIpSxIB1CF1wgsQ0lRLklRNzgyNzkyNC5JUV9WQUxVRV9UUkFERUQuMTUvMDgvMjAxOC5VU0QBAAAA1HF3AAIAAAAIMC4yNDMxMDMAlq/l/E+F1wgvf5YIUIXXCCtDSVEuSVEyMTc1MDMuSVFfVkFMVUVfVFJBREVELjA3LzExLzIwMTguVVNEAQAAAJ9RAwACAAAACTE4Ljk1MzcyNgDF6tj7T4XXCD6D7AdQhdcIK0NJUS5JUTg3OTA5MS5JUV9WQUxVRV9UUkFERUQuMTgvMTEvMjAxOS5VU0QBAAAA82kNAAIAAAAIMC4wMTE3MDUA2q2/+k+F1wi0xOAHUIXXCC1DSVEuSVEyMjYxNTg4My5JUV9WQUxVRV9UUkFERUQuMDgvMDEvMjAxNy5VU0QBAAAASxdZAQMAAAAAAP88DfdPhdcI22qxBlCF1wgsQ0lRLklRNzY4NTI0OS5JUV9WQUxVRV9UUkFERUQuMTUvMTEvMjAxOC5VU0QBAAAAgUR1AAIA</t>
  </si>
  <si>
    <t>AAAIMC40NjQ4NzgA8Arv+0+F1wgfEkgIUIXXCCtDSVEuSVE4ODIxODcuSVFfVkFMVUVfVFJBREVELjAzLzExLzIwMTYuVVNEAQAAAAt2DQACAAAACDAuODAyMDY0ANwFEfZPhdcIjcdEBlCF1wgtQ0lRLklRMjI2MTU4ODMuSVFfVkFMVUVfVFJBREVELjEyLzEyLzIwMTcuVVNEAQAAAEsXWQECAAAACDAuMzA0NTg1AALS3vxPhdcIRpxQCFCF1wgsQ0lRLklRNzY4NTI0OS5JUV9WQUxVRV9UUkFERUQuMjMvMTIvMjAxNi5VU0QBAAAAgUR1AAIAAAAHNS45RS0wNQBlPI72T4XXCI+3jQZQhdcIMENJUS5JUTExNzAyNzE4MS5JUV9NQVJLRVRDQVAuMDEvMTIvMjAxOS4uLi5VU0QuSAEAAABtsfkGAgAAAAoxMjUzLjU1MzYxAQYAAAAFAAAAATEBAAAACjE5ODg3NzUxOTIDAAAAAzE2MAIAAAAGMTAwMDU0BAAAAAEwBwAAAAkxMi8xLzIwMTkU7IDyT4XXCPQ5ewlQhdcIKENJUS5JUTIxNzUwMy5JUV9GTE9BVF9QRVJDRU5ULjA4LzAzLzIwMTgBAAAAn1EDAAIAAAAJOTkuMjEyNjg1ABGOzPlPhdcIvbszB1CF1wgrQ0lRLklRMjE3NTAzLklRX1ZBTFVFX1RSQURFRC4yNy8wNS8yMDE3LlVTRAEAAACfUQMAAwAAAAAAAXcT9k+F1whyg4oGUIXXCClDSVEuSVE4NjkwMjQ5LklRX0ZMT0FUX1BFUkNFTlQuMTcvMDgvMjAxOQEAAABJmoQAAgAAAAk3Mi4yNzg2MzEAxyJn90+F1whf090GUIXXCChDSVEuSVEyMTY0NjMuSVFf</t>
  </si>
  <si>
    <t>RkxPQVRfUEVSQ0VOVC4yMy8xMi8yMDE4AQAAAI9NAwACAAAACTg1LjE4ODE4NQCNqXn4T4XXCO377wZQhdcIKUNJUS5JUTc2ODUyNDkuSVFfRkxPQVRfUEVSQ0VOVC4wOS8wNi8yMDE5AQAAAIFEdQACAAAACTgzLjQzMTQ0NQAnQMz5T4XXCHS+VwdQhdcIK0NJUS5JUTg3OTA5MS5JUV9WQUxVRV9UUkFERUQuMjYvMDEvMjAxOS5VU0QBAAAA82kNAAMAAAAAAK1fv/pPhdcIKCLHB1CF1wgrQ0lRLklRMjE2NDYzLklRX1ZBTFVFX1RSQURFRC4wOS8xMS8yMDE5LlVTRAEAAACPTQMAAwAAAAAAHzPn+k+F1whkD/4HUIXXCCxDSVEuSVE3Njg1MjQ5LklRX1ZBTFVFX1RSQURFRC4wOS8wMi8yMDE3LlVTRAEAAACBRHUAAgAAAAgwLjAwNjM4OQBXY472T4XXCHuQjQZQhdcIKENJUS5JUTg3OTA5MS5JUV9GTE9BVF9QRVJDRU5ULjA4LzA1LzIwMTkBAAAA82kNAAIAAAAJODUuNjM3NDgyAGr/bPhPhdcIm8kHB1CF1wgsQ0lRLklRNzgyNzkyNC5JUV9WQUxVRV9UUkFERUQuMTAvMDcvMjAxNy5VU0QBAAAA1HF3AAIAAAAIMC4wNzIwMTcAfwAF90+F1wiWd9EGUIXXCCtDSVEuSVEyMTc1MDMuSVFfVkFMVUVfVFJBREVELjEwLzAyLzIwMTguVVNEAQAAAJ9RAwADAAAAAACGddj7T4XXCDh+0wdQhdcILENJUS5JUTc2ODUyNDkuSVFfVkFMVUVfVFJBREVELjIxLzA4LzIwMTguVVNEAQAAAIFEdQACAAAACDAuNTk0NDM3APAK</t>
  </si>
  <si>
    <t>7/tPhdcIfplkCFCF1wgtQ0lRLklRMjI2MTU4ODMuSVFfVkFMVUVfVFJBREVELjAzLzA1LzIwMTkuVVNEAQAAAEsXWQECAAAACDAuMzM2ODc1AFiV3/xPhdcIWheZCFCF1wgrQ0lRLklRMjE2NDYzLklRX1ZBTFVFX1RSQURFRC4yNS8wMy8yMDE4LlVTRAEAAACPTQMAAwAAAAAAzm/m+k+F1wjlSiMIUIXXCC1DSVEuSVEyMjYxNTg4My5JUV9WQUxVRV9UUkFERUQuMjgvMDkvMjAxOS5VU0QBAAAASxdZAQMAAAAAAKTj3/xPhdcIyAWYCFCF1wgsQ0lRLklRNzgyNzkyNC5JUV9WQUxVRV9UUkFERUQuMDIvMTAvMjAxOS5VU0QBAAAA1HF3AAIAAAAIMC41MjAyODUA8MHm/E+F1whGUKMIUIXXCClDSVEuSVE3ODI3OTI0LklRX0ZMT0FUX1BFUkNFTlQuMTYvMTIvMjAxOAEAAADUcXcAAgAAAAk3OS42ODc5OTkA/k/z+U+F1wjcmrwHUIXXCCxDSVEuSVE3ODI3OTI0LklRX1ZBTFVFX1RSQURFRC4yOS8xMS8yMDE5LlVTRAEAAADUcXcAAgAAAAgyLjMxMjY1MwDwweb8T4XXCDgpowhQhdcIK0NJUS5JUTIxNzUwMy5JUV9WQUxVRV9UUkFERUQuMTEvMTEvMjAxOC5VU0QBAAAAn1EDAAMAAAAAAMXq2PtPhdcIkpLSB1CF1wgsQ0lRLklRNzY4NTI0OS5JUV9WQUxVRV9UUkFERUQuMzAvMDMvMjAxOC5VU0QBAAAAgUR1AAMAAAAAANO87vtPhdcIazJwCFCF1wgrQ0lRLklRMjE2NDYzLklRX1ZBTFVFX1RSQURFRC4wNy8wNS8y</t>
  </si>
  <si>
    <t>MDE3LlVTRAEAAACPTQMAAwAAAAAAqxaV9U+F1wiFLScGUIXXCClDSVEuSVE4NjkwMjQ5LklRX0ZMT0FUX1BFUkNFTlQuMjUvMDIvMjAxOQEAAABJmoQAAgAAAAk3MC4zMjM4NTQAx/tm90+F1wgHUbQGUIXXCCtDSVEuSVE4NzkwOTEuSVFfVkFMVUVfVFJBREVELjI1LzA5LzIwMTcuVVNEAQAAAPNpDQADAAAAAAACQhz1T4XXCKooIAZQhdcIK0NJUS5JUTg3OTA5MS5JUV9WQUxVRV9UUkFERUQuMDMvMDIvMjAxOS5VU0QBAAAA82kNAAMAAAAAAK1fv/pPhdcIiCrVB1CF1wgsQ0lRLklRNzY4NTI0OS5JUV9WQUxVRV9UUkFERUQuMDcvMDcvMjAxOS5VU0QBAAAAgUR1AAMAAAAAAByA7/tPhdcI0kw+CFCF1wgtQ0lRLklRMjI2MTU4ODMuSVFfVkFMVUVfVFJBREVELjA4LzA4LzIwMTYuVVNEAQAAAEsXWQECAAAACDAuNjU5OTg1AFURZvdPhdcIj9C5BlCF1wgqQ0lRLklRMjQ5NDczOTEuSVFfRkxPQVRfUEVSQ0VOVC4wNy8wMy8yMDE4AQAAAL+qfAECAAAACTY0Ljc4MjY4MgAusfT5T4XXCCYwYwdQhdcIKkNJUS5JUTI0OTQ3MzkxLklRX0ZMT0FUX1BFUkNFTlQuMjMvMDYvMjAxOAEAAAC/qnwBAgAAAAk2NC45MDczMDkAA63Q+U+F1wjgzn4HUIXXCC1DSVEuSVEyMjYxNTg4My5JUV9WQUxVRV9UUkFERUQuMDEvMTIvMjAxOS5VU0QBAAAASxdZAQMAAAAAAKTj3/xPhdcIwrZECFCF1wgoQ0lRLklRMjE2NDYzLklR</t>
  </si>
  <si>
    <t>X0ZMT0FUX1BFUkNFTlQuMjEvMDMvMjAxOAEAAACPTQMAAgAAAAk4Mi4wOTQ2MTcAtYN5+E+F1whk4wQHUIXXCC1DSVEuSVEyNDk0NzM5MS5JUV9WQUxVRV9UUkFERUQuMTAvMDgvMjAxOC5VU0QBAAAAv6p8AQIAAAAIMC44NzU3NTkAwRDn/E+F1wh6gkEIUIXXCCtDSVEuSVE4ODIxODcuSVFfVkFMVUVfVFJBREVELjAxLzEyLzIwMTYuVVNEAQAAAAt2DQACAAAACDAuOTczMTA3ANwFEfZPhdcIjcdEBlCF1wgqQ0lRLklRMjI2MTU4ODMuSVFfRkxPQVRfUEVSQ0VOVC4wMi8xMC8yMDE2AQAAAEsXWQECAAAACTYwLjc0MDg4NAAekBz1T4XXCLiyFgZQhdcILUNJUS5JUTIyNjE1ODgzLklRX1ZBTFVFX1RSQURFRC4wMy8wOC8yMDE5LlVTRAEAAABLF1kBAwAAAAAACr3f/E+F1wjkBEUIUIXXCCxDSVEuSVE4NjkwMjQ5LklRX1ZBTFVFX1RSQURFRC4yOS8wMy8yMDE5LlVTRAEAAABJmoQAAgAAAAo0MDAuNzIzMTUzANIc3/pPhdcIeGCgB1CF1wgtQ0lRLklRMjQ5NDczOTEuSVFfVkFMVUVfVFJBREVELjE3LzExLzIwMTYuVVNEAQAAAL+qfAECAAAACDEuMDk3OTU5AKB1BfdPhdcIi+qQBlCF1wgsQ0lRLklRNzY4NTI0OS5JUV9WQUxVRV9UUkFERUQuMDQvMDkvMjAxNi5VU0QBAAAAgUR1AAMAAAAAABgVjvZPhdcIqAWOBlCF1wgtQ0lRLklRMjQ5NDczOTEuSVFfVkFMVUVfVFJBREVELjExLzAxLzIwMTkuVVNEAQAA</t>
  </si>
  <si>
    <t>AL+qfAECAAAACDAuNTY2MjIyAKNd5/xPhdcIRQ1BCFCF1wgpQ0lRLklRNzY4NTI0OS5JUV9GTE9BVF9QRVJDRU5ULjIxLzEwLzIwMTkBAAAAgUR1AAIAAAAJODMuNTM2NzMzACFnzPlPhdcIHFZRB1CF1wgoQ0lRLklRMjE3NTAzLklRX0ZMT0FUX1BFUkNFTlQuMDkvMTEvMjAxOAEAAACfUQMAAgAAAAk5OS4xNTkzMjEAOdzM+U+F1wj9CWwHUIXXCC5DSVEuSVExMTcwMjcxODEuSVFfVkFMVUVfVFJBREVELjIzLzA5LzIwMTYuVVNEAQAAAG2x+QYCAAAACTE0LjQwMzY0MgCc7RP2T4XXCHQvQgZQhdcILkNJUS5JUTExNzAyNzE4MS5JUV9WQUxVRV9UUkFERUQuMTYvMTAvMjAxNi5VU0QBAAAAbbH5BgMAAAAAAJztE/ZPhdcIMuJcBlCF1wgdQ0lRLklRODgyMTg3Li5GWTIwMTguLi4uVVNELkgFAAAAAQAAAAgAAAAWKEludmFsaWQgRm9ybXVsYSBOYW1lKXnzNQlQhdcIefM1CVCF1wgoQ0lRLklRMjE2NDYzLklRX0ZMT0FUX1BFUkNFTlQuMTQvMDgvMjAxOAEAAACPTQMAAgAAAAk4NC44OTU0NDYAjal5+E+F1wiIZhEHUIXXCCtDSVEuSVE4NzkwOTEuSVFfVkFMVUVfVFJBREVELjA0LzA1LzIwMTcuVVNEAQAAAPNpDQACAAAACDAuMDAwMTk5AAMbHPVPhdcI3Z0gBlCF1wgrQ0lRLklRMjE3NTAzLklRX1ZBTFVFX1RSQURFRC4zMC8xMS8yMDE3LlVTRAEAAACfUQMAAgAAAAgxMS45MjQwNgCNnxP2T4XXCPMbXgZQ</t>
  </si>
  <si>
    <t>hdcIIENJUS5JUTEwNTg1MDA1MS4uRlkyMDE4Li4uLlVTRC5IBQAAAAEAAAAIAAAAFihJbnZhbGlkIEZvcm11bGEgTmFtZSl58zUJUIXXCHnzNQlQhdcILENJUS5JUTg2OTAyNDkuSVFfVkFMVUVfVFJBREVELjIxLzA3LzIwMTguVVNEAQAAAEmahAADAAAAAADf1L/6T4XXCAHlhgdQhdcILkNJUS5JUTExNzAyNzE4MS5JUV9WQUxVRV9UUkFERUQuMTIvMDYvMjAxNy5VU0QBAAAAbbH5BgIAAAAIOC44MDg2NTUArjoU9k+F1wjmV1QGUIXXCCtDSVEuSVExMTcwMjcxODEuSVFfRkxPQVRfUEVSQ0VOVC4yNy8wNC8yMDE5AQAAAG2x+QYCAAAACTU4LjU3ODE5OAC6T634T4XXCE9fHgdQhdcILUNJUS5JUTIyNjE1ODgzLklRX1ZBTFVFX1RSQURFRC4xOC8wNy8yMDE3LlVTRAEAAABLF1kBAgAAAAcwLjEzMzQ3AB1kDfdPhdcIS1CrBlCF1wgrQ0lRLklRODgyMTg3LklRX1ZBTFVFX1RSQURFRC4wNi8xMS8yMDE5LlVTRAEAAAALdg0AAgAAAAgwLjM1MTAwNQBGI+b6T4XXCCIOJAhQhdcIKENJUS5JUTg3OTA5MS5JUV9GTE9BVF9QRVJDRU5ULjIzLzAzLzIwMTgBAAAA82kNAAIAAAAJODMuMDcxNTk3AFeKbPhPhdcI2ajoBlCF1wguQ0lRLklRMTE3MDI3MTgxLklRX1ZBTFVFX1RSQURFRC4yOS8wOS8yMDE4LlVTRAEAAABtsfkGAwAAAAAA7q7Z+0+F1wgYAAYIUIXXCC1DSVEuSVEyMjYxNTg4My5JUV9WQUxVRV9UUkFE</t>
  </si>
  <si>
    <t>RUQuMDMvMDEvMjAxOC5VU0QBAAAASxdZAQIAAAAIMC4yMDY2ODkAAtLe/E+F1wj836kIUIXXCCxDSVEuSVE4NjkwMjQ5LklRX1ZBTFVFX1RSQURFRC4yOC8wNi8yMDE4LlVTRAEAAABJmoQAAgAAAAoyNjQuMzY0NDEzAN/Uv/pPhdcIGF+OB1CF1wgpQ0lRLklRODY5MDI0OS5JUV9GTE9BVF9QRVJDRU5ULjEzLzA5LzIwMTgBAAAASZqEAAIAAAAJNDQuNzMwMTI4AOzUZvdPhdcIiFvxBlCF1wgrQ0lRLklRODgyMTg3LklRX1ZBTFVFX1RSQURFRC4xNC8wNi8yMDE3LlVTRAEAAAALdg0AAgAAAAgxLjkxNjg5OADlLBH2T4XXCLAtXwZQhdcIKENJUS5JUTIxNjQ2My5JUV9GTE9BVF9QRVJDRU5ULjA3LzEwLzIwMTgBAAAAj00DAAIAAAAJODUuMTg4MTg1AI2pefhPhdcISVXqBlCF1wgrQ0lRLklRODgyMTg3LklRX1ZBTFVFX1RSQURFRC4yOS8wOC8yMDE3LlVTRAEAAAALdg0AAgAAAAg1LjA2MzU5NgDlLBH2T4XXCBxeZAZQhdcIK0NJUS5JUTExNzAyNzE4MS5JUV9GTE9BVF9QRVJDRU5ULjA5LzAxLzIwMTgBAAAAbbH5BgIAAAAJNTQuMzM5MTEyAJQBrfhPhdcIHnIxB1CF1wgtQ0lRLklRMjQ5NDczOTEuSVFfVkFMVUVfVFJBREVELjEyLzA3LzIwMTYuVVNEAQAAAL+qfAECAAAACDAuNDY4NDMxANpOBfdPhdcIWlnWBlCF1wgoQ0lRLklRODgyMTg3LklRX0ZMT0FUX1BFUkNFTlQuMjIvMDIvMjAxOAEAAAALdg0A</t>
  </si>
  <si>
    <t>AgAAAAk2NC42ODA0MzQA2Z2t+E+F1whL9T0HUIXXCCxDSVEuSVE3ODI3OTI0LklRX1ZBTFVFX1RSQURFRC4yNy8wNS8yMDE3LlVTRAEAAADUcXcAAwAAAAAAhAEO90+F1whdntEGUIXXCCpDSVEuSVEyMjYxNTg4My5JUV9GTE9BVF9QRVJDRU5ULjA4LzA5LzIwMTYBAAAASxdZAQIAAAAJNjAuNzQwODg0AB6QHPVPhdcIffo1BlCF1wgtQ0lRLklRMjQ5NDczOTEuSVFfVkFMVUVfVFJBREVELjA3LzA4LzIwMTkuVVNEAQAAAL+qfAECAAAABzAuMzE5ODYAlEfu+0+F1wi9HHEIUIXXCCtDSVEuSVE4ODIxODcuSVFfVkFMVUVfVFJBREVELjEyLzEyLzIwMTYuVVNEAQAAAAt2DQACAAAACDAuOTYwODA3ANwFEfZPhdcIsOwpBlCF1wgrQ0lRLklRMjE3NTAzLklRX1ZBTFVFX1RSQURFRC4yMy8xMC8yMDE2LlVTRAEAAACfUQMAAwAAAAAA2+mP9k+F1wiirpoGUIXXCChDSVEuSVE4NzkwOTEuSVFfRkxPQVRfUEVSQ0VOVC4yMC8wNC8yMDE4AQAAAPNpDQACAAAACTg2LjYzOTY0NQBAsWz4T4XXCO5DDwdQhdcIK0NJUS5JUTg3OTA5MS5JUV9WQUxVRV9UUkFERUQuMjkvMDIvMjAxNi5VU0QBAAAA82kNAAIAAAAIMC4wMTcxOTYA0mSV9U+F1wguajgGUIXXCCtDSVEuSVE4NzkwOTEuSVFfVkFMVUVfVFJBREVELjE1LzA5LzIwMTYuVVNEAQAAAPNpDQACAAAACDAuMDIyMTM0ANqLlfVPhdcIQfQcBlCF1wgtQ0lRLklRMjI2</t>
  </si>
  <si>
    <t>MTU4ODMuSVFfVkFMVUVfVFJBREVELjI4LzA0LzIwMTcuVVNEAQAAAEsXWQECAAAACDAuMTE5MjEzAB1kDfdPhdcIlM6wBlCF1wgrQ0lRLklRODc5MDkxLklRX1ZBTFVFX1RSQURFRC4wNy8wMi8yMDE2LlVTRAEAAADzaQ0AAwAAAAAAvD2V9U+F1wiBIhkGUIXXCCtDSVEuSVExMTcwMjcxODEuSVFfRkxPQVRfUEVSQ0VOVC4xMS8wMS8yMDE4AQAAAG2x+QYCAAAACTU0LjMzOTExMgCUAa34T4XXCNxVGQdQhdcIMkNJUS5JUTg3OTA5MS5JUV9DQVNIX0VRVUlWLi4xOC8xMi8yMDE3LkxGUi5GLlVTRC5IAQAAAPNpDQACAAAACDEuOTM2NDE0AQgAAAAFAAAAATEBAAAACjE4NjA0NjY4NzgDAAAAAzE2MAIAAAAEMTA5NgQAAAABMAcAAAAKMTIvMTgvMjAxNwgAAAAJNi8zMC8yMDE3CQAAAAEwSfUb9U+F1wjabRsGUIXXCCtDSVEuSVE4NzkwOTEuSVFfVkFMVUVfVFJBREVELjIzLzExLzIwMTguVVNEAQAAAPNpDQACAAAACDAuMDE0MjkyAK1fv/pPhdcIoAovCFCF1wgsQ0lRLklRNzgyNzkyNC5JUV9WQUxVRV9UUkFERUQuMDYvMTAvMjAxNi5VU0QBAAAA1HF3AAIAAAAIMC4wOTA1NjEAtNkN90+F1wjK+a4GUIXXCC1DSVEuSVEyMjYxNTg4My5JUV9WQUxVRV9UUkFERUQuMTgvMDUvMjAxOC5VU0QBAAAASxdZAQIAAAAIMC4zNDYyMTQA6R/f/E+F1whOskYIUIXXCChDSVEuSVE4ODIxODcuSVFfRkxPQVRfUEVSQ0VO</t>
  </si>
  <si>
    <t>VC4wNi8wMy8yMDE5AQAAAAt2DQACAAAACTYzLjM2MTQyOABnNHn4T4XXCM7jPAdQhdcIK0NJUS5JUTIxNzUwMy5JUV9WQUxVRV9UUkFERUQuMjIvMDQvMjAxNi5VU0QBAAAAn1EDAAIAAAAJMTkuNzQyMzg2AAxzj/ZPhdcIjdqhBlCF1wgoQ0lRLklRMjE2NDYzLklRX0ZMT0FUX1BFUkNFTlQuMDgvMDgvMjAxOAEAAACPTQMAAgAAAAk4NC44OTU0NDYAjal5+E+F1wg0bgQHUIXXCClDSVEuSVE3Njg1MjQ5LklRX0ZMT0FUX1BFUkNFTlQuMDUvMTIvMjAxNwEAAACBRHUAAgAAAAk3OC4zNjEwNjIAIiLR+U+F1wgw5mAHUIXXCC1DSVEuSVEyMjYxNTg4My5JUV9WQUxVRV9UUkFERUQuMjEvMDIvMjAxNi5VU0QBAAAASxdZAQMAAAAAAGfqZfdPhdcIePGyBlCF1wgrQ0lRLklRMjE3NTAzLklRX1ZBTFVFX1RSQURFRC4wOC8wMi8yMDE5LlVTRAEAAACfUQMAAgAAAAg3LjE2Mzk1NgDF6tj7T4XXCJFLGghQhdcIK0NJUS5JUTIxNjQ2My5JUV9WQUxVRV9UUkFERUQuMTUvMDMvMjAxNy5VU0QBAAAAj00DAAIAAAAIMC4wOTQ5NzUAmu+U9U+F1wjfDiMGUIXXCChDSVEuSVEyMTY0NjMuSVFfRkxPQVRfUEVSQ0VOVC4yOC8wNC8yMDE4AQAAAI9NAwACAAAACTg0LjIzMzYyOAC1g3n4T4XXCNB4GwdQhdcIKUNJUS5JUTc2ODUyNDkuSVFfRkxPQVRfUEVSQ0VOVC4zMC8xMi8yMDE4AQAAAIFEdQACAAAACTgzLjMzOTIzOQA7</t>
  </si>
  <si>
    <t>vtH5T4XXCN8sbgdQhdcILUNJUS5JUTI0OTQ3MzkxLklRX1ZBTFVFX1RSQURFRC4wNy8wMS8yMDE4LlVTRAEAAAC/qnwBAwAAAAAAr+nm/E+F1wgkbEsIUIXXCClDSVEuSVE4NjkwMjQ5LklRX0ZMT0FUX1BFUkNFTlQuMDcvMDYvMjAxOQEAAABJmoQAAgAAAAk3MS4zNjU0NTQAxyJn90+F1wjhyP4GUIXXCCxDSVEuSVE3Njg1MjQ5LklRX1ZBTFVFX1RSQURFRC4xOS8wMi8yMDE4LlVTRAEAAACBRHUAAgAAAAgwLjI3MzgyMwDTvO77T4XXCL81ZQhQhdcIKUNJUS5JUTg2OTAyNDkuSVFfRkxPQVRfUEVSQ0VOVC4xMC8wMS8yMDE5AQAAAEmahAACAAAACTcwLjMyMzg1NADH+2b3T4XXCL4X0AZQhdcILENJUS5JUTc4Mjc5MjQuSVFfVkFMVUVfVFJBREVELjIzLzA3LzIwMTcuVVNEAQAAANRxdwADAAAAAAB/AAX3T4XXCOH7yQZQhdcIK0NJUS5JUTg4MjE4Ny5JUV9WQUxVRV9UUkFERUQuMDIvMDgvMjAxOC5VU0QBAAAAC3YNAAIAAAAIMC41ODEyNzgAaPDo+0+F1wgyphQIUIXXCCpDSVEuSVEyNDk0NzM5MS5JUV9GTE9BVF9QRVJDRU5ULjI3LzExLzIwMTgBAAAAv6p8AQIAAAAJNjQuOTA3MzA5ADPV0PlPhdcICNt4B1CF1wgrQ0lRLklRMjE3NTAzLklRX1ZBTFVFX1RSQURFRC4yOC8wNS8yMDE4LlVTRAEAAACfUQMAAwAAAAAAwpzY+0+F1wg1KfsHUIXXCC5DSVEuSVExMTcwMjcxODEuSVFfVkFMVUVfVFJBREVE</t>
  </si>
  <si>
    <t>LjI5LzExLzIwMTguVVNEAQAAAG2x+QYCAAAACTE3LjY1NDc4NAAsLej7T4XXCEH03AdQhdcILkNJUS5JUTExNzAyNzE4MS5JUV9WQUxVRV9UUkFERUQuMTEvMDkvMjAxNy5VU0QBAAAAbbH5BgIAAAAJMjEuMjQzMDc2AGqSEPZPhdcI1k5PBlCF1wgrQ0lRLklRMjE3NTAzLklRX1ZBTFVFX1RSQURFRC4yNS8wNC8yMDE3LlVTRAEAAACfUQMAAgAAAAkxNS40ODM1MjgAAXcT9k+F1wjkg5MGUIXXCC1DSVEuSVEyMjYxNTg4My5JUV9WQUxVRV9UUkFERUQuMDIvMTIvMjAxNi5VU0QBAAAASxdZAQIAAAAIMC4xNzE0NTYA/zwN90+F1wiD3sUGUIXXCC5DSVEuSVExMTcwMjcxODEuSVFfVkFMVUVfVFJBREVELjE5LzA0LzIwMTguVVNEAQAAAG2x+QYCAAAACTU0LjMzNjA4MwAwh9n7T4XXCDG4+AdQhdcIKENJUS5JUTg4MjE4Ny5JUV9GTE9BVF9QRVJDRU5ULjA5LzA5LzIwMTgBAAAAC3YNAAIAAAAJNjQuNzY5OTA4AGcNefhPhdcIWUooB1CF1wgtQ0lRLklRMjQ5NDczOTEuSVFfVkFMVUVfVFJBREVELjA4LzAzLzIwMTcuVVNEAQAAAL+qfAECAAAACDUuODE5MTc4AM2bBfdPhdcIkmSYBlCF1wgoQ0lRLklRMjE2NDYzLklRX0ZMT0FUX1BFUkNFTlQuMTcvMTAvMjAxOQEAAACPTQMAAgAAAAk3Ni4yMDM0MTEARmNs+E+F1wiNEe8GUIXXCCtDSVEuSVE4ODIxODcuSVFfVkFMVUVfVFJBREVELjA3LzEwLzIwMTcuVVNE</t>
  </si>
  <si>
    <t>AQAAAAt2DQADAAAAAADlLBH2T4XXCNlhPAZQhdcILENJUS5JUTg2OTAyNDkuSVFfVkFMVUVfVFJBREVELjAzLzA3LzIwMTguVVNEAQAAAEmahAACAAAACjU1MC43MzExNTkA39S/+k+F1wg1TpYHUIXXCCtDSVEuSVE4NzkwOTEuSVFfVkFMVUVfVFJBREVELjIxLzEyLzIwMTguVVNEAQAAAPNpDQACAAAACDAuMTExMzg0AK1fv/pPhdcIDW6sB1CF1wgtQ0lRLklRMjQ5NDczOTEuSVFfVkFMVUVfVFJBREVELjAxLzAyLzIwMTcuVVNEAQAAAL+qfAECAAAACDIuNDQzMDYxAKB1BfdPhdcIZjSBBlCF1wgqQ0lRLklRMjQ5NDczOTEuSVFfRkxPQVRfUEVSQ0VOVC4wNi8wNy8yMDE5AQAAAL+qfAECAAAACTY0LjkwNzMwOQAq/ND5T4XXCOTEcAdQhdcIKENJUS5JUTg3OTA5MS5JUV9GTE9BVF9QRVJDRU5ULjE1LzEwLzIwMTgBAAAA82kNAAIAAAAJODUuNzY1ODQxAFzYbPhPhdcIbacOB1CF1wgrQ0lRLklRMjE2NDYzLklRX1ZBTFVFX1RSQURFRC4wNS8wNC8yMDE3LlVTRAEAAACPTQMAAgAAAAgwLjA2MzY2NQCa75T1T4XXCBrpNAZQhdcILENJUS5JUTc4Mjc5MjQuSVFfVkFMVUVfVFJBREVELjExLzAzLzIwMTguVVNEAQAAANRxdwADAAAAAACPCuD8T4XXCBO2TQhQhdcILENJUS5JUTc2ODUyNDkuSVFfVkFMVUVfVFJBREVELjEzLzA5LzIwMTkuVVNEAQAAAIFEdQACAAAACDAuMDIxNjAxAByA7/tPhdcIBLscCFCF</t>
  </si>
  <si>
    <t>1wgrQ0lRLklRODgyMTg3LklRX1ZBTFVFX1RSQURFRC4wMi8wMS8yMDE5LlVTRAEAAAALdg0AAwAAAAAA9xfp+0+F1wiXfQIIUIXXCCxDSVEuSVE3ODI3OTI0LklRX1ZBTFVFX1RSQURFRC4wOC8wMS8yMDE3LlVTRAEAAADUcXcAAwAAAAAAhAEO90+F1wgpv8oGUIXXCClDSVEuSVE4NjkwMjQ5LklRX0ZMT0FUX1BFUkNFTlQuMjAvMDcvMjAxOAEAAABJmoQAAgAAAAk0NC43MzAxMjgA7NRm90+F1wjc5N4GUIXXCChDSVEuSVE4ODIxODcuSVFfRkxPQVRfUEVSQ0VOVC4xMC8xMi8yMDE4AQAAAAt2DQACAAAACTY0Ljc3MTM4MQBnNHn4T4XXCK2sFQdQhdcILENJUS5JUTc2ODUyNDkuSVFfVkFMVUVfVFJBREVELjA4LzA0LzIwMTkuVVNEAQAAAIFEdQACAAAACDAuMjMxNTgxAOBY7/tPhdcIsZt/CFCF1wgoQ0lRLklRODgyMTg3LklRX0ZMT0FUX1BFUkNFTlQuMjgvMDEvMjAxOAEAAAALdg0AAgAAAAk2NC42ODA0MzQA2Z2t+E+F1wi7PjcHUIXXCCtDSVEuSVE4ODIxODcuSVFfVkFMVUVfVFJBREVELjA2LzA3LzIwMTguVVNEAQAAAAt2DQACAAAACDAuOTA2MjA2AC7J6PtPhdcI+NjNB1CF1wgrQ0lRLklRMjE2NDYzLklRX1ZBTFVFX1RSQURFRC4xMy8wNC8yMDE2LlVTRAEAAACPTQMAAgAAAAgyLjk4OTI4NAD3UxH2T4XXCIVPWAZQhdcILENJUS5JUTc2ODUyNDkuSVFfVkFMVUVfVFJBREVELjA5LzEwLzIwMTku</t>
  </si>
  <si>
    <t>VVNEAQAAAIFEdQACAAAACDAuMDYyMDY3ACSn7/tPhdcID1E8CFCF1wgsQ0lRLklRODY5MDI0OS5JUV9WQUxVRV9UUkFERUQuMTIvMDQvMjAxOC5VU0QBAAAASZqEAAIAAAAJNzkuMzA3NzQyAN/Uv/pPhdcIW5yWB1CF1wgsQ0lRLklRNzgyNzkyNC5JUV9WQUxVRV9UUkFERUQuMjYvMDMvMjAxOC5VU0QBAAAA1HF3AAIAAAAIMC4xNzg5NDQAjwrg/E+F1wgLc1sIUIXXCCxDSVEuSVE3ODI3OTI0LklRX1ZBTFVFX1RSQURFRC4yMy8wNS8yMDE4LlVTRAEAAADUcXcAAgAAAAcxLjc1OTUxAI8K4PxPhdcI+UtbCFCF1wgrQ0lRLklRMjE2NDYzLklRX1ZBTFVFX1RSQURFRC4xNC8wOS8yMDE5LlVTRAEAAACPTQMAAwAAAAAAHzPn+k+F1wgIRckHUIXXCD1DSVEuSVE3Njg1MjQ5LklRX0JVU0lORVNTX0RFU0NSSVBUSU9OLi4wMS8xMi8yMDE5LkxGUi5GLlVTRC5IAQAAAIFEdQADAAAAqApaT08gRGlnaXRhbCBHcm91cCBwbGMsIHRocm91Z2ggaXRzIHN1YnNpZGlhcmllcywgcHJvdmlkZXMgY2xvdWQtYmFzZWQgbG9jYWxpemF0aW9uIGFuZCBkaWdpdGFsIGRpc3RyaWJ1dGlvbiBzZXJ2aWNlcyBpbiB0aGUgVW5pdGVkIEtpbmdkb20gYW5kIHRoZSBVbml0ZWQgU3RhdGVzLiBJdCBvcGVyYXRlcyB0aHJvdWdoIHRocmVlIHNlZ21lbnRzOiBMb2NhbGlzYXRpb24sIERpZ2l0YWwgUGFja2FnaW5nLCBhbmQgU29mdHdh</t>
  </si>
  <si>
    <t>cmUgU29sdXRpb25zLiBUaGUgY29tcGFueSBvZmZlcnMgc3VidGl0bGluZywgZHViYmluZywgc2NyaXB0aW5nLCBzdWJ0aXRsaW5nIGZvciBUViBhZHZlcnRzLCBhbmQgY2xvc2VkIGNhcHRpb25pbmcgc2VydmljZXMsIGFzIHdlbGwgYXMgbG9jYWxpemF0aW9uIG9mIGFydHdvcmsgYW5kIG1ldGFkYXRhLCBhbmQgZWRpdGluZyBvZiBjb21wbGlhbmNlOyBhbmQgcGFja3MgYW5kIGRpc3RyaWJ1dGVzIFRWIGFuZCBtb3ZpZSBjb250ZW50LiBJdHMgY2xvdWQgcGxhdGZvcm1zIGluY2x1ZGUgWk9Pc3VicywgYSBjbG91ZC1iYXNlZCBwbGF0Zm9ybSBmb3IgcHJvZHVjaW5nLCBtYW5hZ2luZywgYW5kIGNvbnZlcnRpbmcgc3VidGl0bGVzIGFuZCBjYXB0aW9uczsgWk9PZHVicywgYSBjbG91ZC1iYXNlZCBwbGF0Zm9ybSBmb3Igb2ZmZXJpbmcgZHViYmluZyBzZXJ2aWNlczsgWk9Pc2NyZWVuLCBhIHBsYXRmb3JtIGZvciBzY3JlZW5pbmcsIHNoYXJpbmcsIGFuZCBzaG93Y2FzaW5nIFRWIGFuZCBtb3ZpZSBjb250ZW50OyBaT09jb3JlLCBhIHdvcmtmbG93IG1hbmFnZW1lbnQgcGxhdGZvcm0gZm9yIG1hbmFnaW5nIHByb2plY3RzIGFuZCBwZW9wbGU7IFpPT2hpdmUsIGEgcGxhdGZvcm0gZm9yIHByZXBhcmluZyBhbmQgcmVwYWNrYWdpbmcgYXNzZXRzIGZvciB2YXJpb3VzIGRpZ2l0YWwgZGlzdHJpYnV0aW9u</t>
  </si>
  <si>
    <t>IGNoYW5uZWxzOyBhbmQgWk9PdmF1bHQsIGEgY2VudHJhbCBwbGFjZSB0byBzdG9yZSwgc2VhcmNoLCBhbmQgZG93bmxvYWQgYXNzZXRzLiBUaGUgY29tcGFueSBhbHNvIGVuZ2FnZXMgaW4gdGhlIG1lZGlhIHByb2R1Y3Rpb24gYW5kIHRlY2hub2xvZ3kgZGV2ZWxvcG1lbnQgYWN0aXZpdGllczsgYW5kIHNlbGxzIGFuZCBkaXN0cmlidXRlcyB0ZWNobm9sb2d5IHByb2R1Y3RzLiBJdCBzZXJ2ZXMgc3R1ZGlvcywgYnJvYWRjYXN0ZXJzLCBvbmxpbmUgcmV0YWlsZXJzLCBhbmQgb3Zlci10aGUtdG9wIGRpc3RyaWJ1dG9ycy4gWk9PIERpZ2l0YWwgR3JvdXAgcGxjIHdhcyBpbmNvcnBvcmF0ZWQgaW4gMTk5OSBhbmQgaXMgaGVhZHF1YXJ0ZXJlZCBpbiBTaGVmZmllbGQsIHRoZSBVbml0ZWQgS2luZ2RvbS4AJPfe+k+F1wgniowHUIXXCCpDSVEuSVEyMjYxNTg4My5JUV9GTE9BVF9QRVJDRU5ULjE3LzA1LzIwMTgBAAAASxdZAQIAAAAJNjIuMzYyOTg3AAmS3/pPhdcI13OEB1CF1wgrQ0lRLklRMjE2NDYzLklRX1ZBTFVFX1RSQURFRC4yMy8wNy8yMDE2LlVTRAEAAACPTQMAAwAAAAAAm8iU9U+F1whoFigGUIXXCC1DSVEuSVEyNDk0NzM5MS5JUV9WQUxVRV9UUkFERUQuMDQvMDQvMjAxNy5VU0QBAAAAv6p8AQIAAAAIMS44MTU5NTEAzZsF90+F1wg+5oAGUIXXCC5DSVEuSVExMTcwMjcxODEuSVFfVkFMVUVf</t>
  </si>
  <si>
    <t>VFJBREVELjEzLzAyLzIwMTkuVVNEAQAAAG2x+QYCAAAACTI3LjYwNjU0NQAtVOj7T4XXCFoyOAhQhdcIKUNJUS5JUTg2OTAyNDkuSVFfRkxPQVRfUEVSQ0VOVC4yNy8wMi8yMDE5AQAAAEmahAACAAAACTcwLjMyMzg1NADH+2b3T4XXCLTwzwZQhdcIKENJUS5JUTg4MjE4Ny5JUV9GTE9BVF9QRVJDRU5ULjAxLzExLzIwMTkBAAAAC3YNAAIAAAAJNjMuNDg3MzMzAHlcefhPhdcIjGwhB1CF1wgrQ0lRLklRMjE3NTAzLklRX1ZBTFVFX1RSQURFRC4xMC8xMi8yMDE4LlVTRAEAAACfUQMAAgAAAAg3LjA5MjEwOADF6tj7T4XXCBY+3wdQhdcIK0NJUS5JUTg3OTA5MS5JUV9WQUxVRV9UUkFERUQuMDkvMDgvMjAxOS5VU0QBAAAA82kNAAMAAAAAALqGv/pPhdcIZMwdCFCF1wgtQ0lRLklRMjQ5NDczOTEuSVFfVkFMVUVfVFJBREVELjIyLzA3LzIwMTguVVNEAQAAAL+qfAEDAAAAAADBEOf8T4XXCObPSghQhdcIKkNJUS5JUTIyNjE1ODgzLklRX0ZMT0FUX1BFUkNFTlQuMTQvMDgvMjAxOAEAAABLF1kBAgAAAAk2Mi4zNjI5ODcACLnf+k+F1wjkZbAHUIXXCChDSVEuSVE4NzkwOTEuSVFfRkxPQVRfUEVSQ0VOVC4yNC8xMi8yMDE4AQAAAPNpDQACAAAACTg1Ljc2NTg0MQBc2Gz4T4XXCPFgAQdQhdcILENJUS5JUTc2ODUyNDkuSVFfVkFMVUVfVFJBREVELjE0LzEyLzIwMTYuVVNEAQAAAIFEdQACAAAACDAuMDAxNzg2</t>
  </si>
  <si>
    <t>AGU8jvZPhdcIokGWBlCF1wgsQ0lRLklRNzgyNzkyNC5JUV9WQUxVRV9UUkFERUQuMDUvMDkvMjAxOS5VU0QBAAAA1HF3AAIAAAAIMi45NDMzMTUA8MHm/E+F1whrd1kIUIXXCCtDSVEuSVE4ODIxODcuSVFfVkFMVUVfVFJBREVELjEyLzA2LzIwMTkuVVNEAQAAAAt2DQACAAAACDAuMDM4MTAxAIBl6ftPhdcIcJfZB1CF1wgsQ0lRLklRNzY4NTI0OS5JUV9WQUxVRV9UUkFERUQuMTMvMTAvMjAxOC5VU0QBAAAAgUR1AAMAAAAAAPAK7/tPhdcINldVCFCF1wgoQ0lRLklRMjE2NDYzLklRX0ZMT0FUX1BFUkNFTlQuMjMvMDMvMjAxOAEAAACPTQMAAgAAAAk4Mi4wOTQ2MTcAtYN5+E+F1wi+2xEHUIXXCC5DSVEuSVExMTcwMjcxODEuSVFfVkFMVUVfVFJBREVELjE5LzA2LzIwMTcuVVNEAQAAAG2x+QYCAAAACTEyLjEwNDI2OQCuOhT2T4XXCLDOZgZQhdcIKkNJUS5JUTIyNjE1ODgzLklRX0ZMT0FUX1BFUkNFTlQuMTMvMTEvMjAxOQEAAABLF1kBAgAAAAk2MS44ODQyODMA9wHz+U+F1wjv3q4HUIXXCChDSVEuSVE4NzkwOTEuSVFfRkxPQVRfUEVSQ0VOVC4xMC8wMy8yMDE4AQAAAPNpDQACAAAACTgzLjA3MTU5NwBXimz4T4XXCGCc7gZQhdcIKENJUS5JUTg4MjE4Ny5JUV9GTE9BVF9QRVJDRU5ULjAzLzA3LzIwMTkBAAAAC3YNAAIAAAAJNjMuNDg3MzMzAHlcefhPhdcIL4cnB1CF1wgtQ0lRLklRMjI2MTU4ODMu</t>
  </si>
  <si>
    <t>SVFfVkFMVUVfVFJBREVELjI0LzExLzIwMTkuVVNEAQAAAEsXWQEDAAAAAACk49/8T4XXCDoniAhQhdcIKENJUS5JUTg3OTA5MS5JUV9GTE9BVF9QRVJDRU5ULjEwLzA1LzIwMTkBAAAA82kNAAIAAAAJODUuNjM3NDgyAGr/bPhPhdcIdmvgBlCF1wgrQ0lRLklRMjE3NTAzLklRX1ZBTFVFX1RSQURFRC4wNi8wNC8yMDE2LlVTRAEAAACfUQMAAgAAAAkxOS43MzI1ODQAcE2P9k+F1wj3k5QGUIXXCCtDSVEuSVEyMTc1MDMuSVFfVkFMVUVfVFJBREVELjE2LzA5LzIwMTcuVVNEAQAAAJ9RAwADAAAAAACNnxP2T4XXCDQZcgZQhdcIK0NJUS5JUTg4MjE4Ny5JUV9WQUxVRV9UUkFERUQuMjEvMTEvMjAxNi5VU0QBAAAAC3YNAAIAAAAIMC43NzE5ODUA3AUR9k+F1wgP7k0GUIXXCClDSVEuSVE4NjkwMjQ5LklRX0ZMT0FUX1BFUkNFTlQuMTAvMDIvMjAxOAEAAABJmoQAAgAAAAkxOC44MTU2MTUA+q1m90+F1wjpEPgGUIXXCCxDSVEuSVE3Njg1MjQ5LklRX1ZBTFVFX1RSQURFRC4wMy8wNS8yMDE2LlVTRAEAAACBRHUAAgAAAAgwLjAwMTg0NAAPx432T4XXCLa7nQZQhdcILENJUS5JUTc2ODUyNDkuSVFfVkFMVUVfVFJBREVELjI1LzA4LzIwMTguVVNEAQAAAIFEdQADAAAAAADwCu/7T4XXCBNfgAhQhdcIKkNJUS5JUTIyNjE1ODgzLklRX0ZMT0FUX1BFUkNFTlQuMTIvMDcvMjAxNgEAAABLF1kBAgAAAAk2MC43NDA4</t>
  </si>
  <si>
    <t>ODQAEWkc9U+F1wi9OioGUIXXCClDSVEuSVE4NjkwMjQ5LklRX0ZMT0FUX1BFUkNFTlQuMDUvMDUvMjAxOAEAAABJmoQAAgAAAAgyNC45MzY4NwDs1Gb3T4XXCP4y3wZQhdcILUNJUS5JUTI0OTQ3MzkxLklRX1ZBTFVFX1RSQURFRC4yMS8xMi8yMDE4LlVTRAEAAAC/qnwBAgAAAAgwLjI0MDAxMwBMNuf8T4XXCOPPgghQhdcIK0NJUS5JUTIxNzUwMy5JUV9WQUxVRV9UUkFERUQuMjYvMTIvMjAxNi5VU0QBAAAAn1EDAAMAAAAAAAF3E/ZPhdcIKKKgBlCF1wgrQ0lRLklRMjE3NTAzLklRX1ZBTFVFX1RSQURFRC4wNS8wNy8yMDE2LlVTRAEAAACfUQMAAgAAAAkxMC4yNjQyMjcA2JuP9k+F1wjJjXsGUIXXCCxDSVEuSVE3ODI3OTI0LklRX1ZBTFVFX1RSQURFRC4wMS8wOS8yMDE2LlVTRAEAAADUcXcAAgAAAAgwLjI0ODI3OAC02Q33T4XXCJLV0gZQhdcIK0NJUS5JUTIxNjQ2My5JUV9WQUxVRV9UUkFERUQuMDMvMDQvMjAxOS5VU0QBAAAAj00DAAIAAAAIMC4zMTI0NTEA0eXm+k+F1whqEiIIUIXXCCpDSVEuSVEyNDk0NzM5MS5JUV9GTE9BVF9QRVJDRU5ULjE5LzEwLzIwMTgBAAAAv6p8AQIAAAAJNjQuOTA3MzA5ADPV0PlPhdcIcSRyB1CF1wgsQ0lRLklRNzgyNzkyNC5JUV9WQUxVRV9UUkFERUQuMTUvMDkvMjAxOC5VU0QBAAAA1HF3AAMAAAAAAJav5fxPhdcI2hlNCFCF1wgtQ0lRLklRMjQ5NDczOTEuSVFf</t>
  </si>
  <si>
    <t>VkFMVUVfVFJBREVELjIyLzExLzIwMTguVVNEAQAAAL+qfAECAAAABzAuMTQwNDUATDbn/E+F1whDEpIIUIXXCCtDSVEuSVE4ODIxODcuSVFfVkFMVUVfVFJBREVELjAyLzA1LzIwMTguVVNEAQAAAAt2DQACAAAACDIuMjQxMzQ4AC7J6PtPhdcIGiD2B1CF1wgsQ0lRLklRNzgyNzkyNC5JUV9WQUxVRV9UUkFERUQuMjAvMTAvMjAxOC5VU0QBAAAA1HF3AAMAAAAAAJav5fxPhdcIGIt1CFCF1wgpQ0lRLklRNzY4NTI0OS5JUV9GTE9BVF9QRVJDRU5ULjIyLzA2LzIwMTgBAAAAgUR1AAIAAAAJODMuMzYzNjYyAPJv0flPhdcIO992B1CF1wguQ0lRLklRMTE3MDI3MTgxLklRX1ZBTFVFX1RSQURFRC4wNy8wOC8yMDE2LlVTRAEAAABtsfkGAwAAAAAAnO0T9k+F1whprEcGUIXXCC1DSVEuSVEyMjYxNTg4My5JUV9WQUxVRV9UUkFERUQuMDEvMDkvMjAxNy5VU0QBAAAASxdZAQIAAAAIMC4wNjkyNjcAL4sN90+F1wiTi74GUIXXCChDSVEuSVEyMTc1MDMuSVFfRkxPQVRfUEVSQ0VOVC4xNi8wOC8yMDE4AQAAAJ9RAwACAAAACTk5LjI5MzA4NAAotcz5T4XXCGVudAdQhdcILUNJUS5JUTM1NTM2MS5JUV9NQVJLRVRDQVAuMDEvMTIvMjAxOS4uLi5VU0QuSAEAAAAhbAUAAgAAAAs0MDkyMS4zMjU1NgEGAAAABQAAAAExAQAAAAoxOTkzNDA4OTI2AwAAAAMxNjACAAAABjEwMDA1NAQAAAABMAcAAAAJMTIvMS8yMDE5FOyA</t>
  </si>
  <si>
    <t>8k+F1wgMYXsJUIXXCChDSVEuSVEyMTc1MDMuSVFfRkxPQVRfUEVSQ0VOVC4wNC8xMi8yMDE4AQAAAJ9RAwACAAAACTk5LjE1OTMyMQA53Mz5T4XXCMQedAdQhdcIKENJUS5JUTIxNjQ2My5JUV9GTE9BVF9QRVJDRU5ULjEzLzEwLzIwMTkBAAAAj00DAAIAAAAJNzYuMjAzNDExAEZjbPhPhdcITqr6BlCF1wgsQ0lRLklRNzgyNzkyNC5JUV9WQUxVRV9UUkFERUQuMzAvMTEvMjAxNi5VU0QBAAAA1HF3AAIAAAAIMS40NjU3MTEAtNkN90+F1wgiRcMGUIXXCC1DSVEuSVEyMjYxNTg4My5JUV9WQUxVRV9UUkFERUQuMTQvMDMvMjAxNi5VU0QBAAAASxdZAQIAAAAHMC4xODgxNQBVEWb3T4XXCCWRzgZQhdcILENJUS5JUTc2ODUyNDkuSVFfVkFMVUVfVFJBREVELjI2LzA4LzIwMTkuVVNEAQAAAIFEdQADAAAAAAAcgO/7T4XXCCp4PAhQhdcIKUNJUS5JUTc4Mjc5MjQuSVFfRkxPQVRfUEVSQ0VOVC4xNS8wOC8yMDE5AQAAANRxdwACAAAACTc5LjYwNjIwOQCEiPT5T4XXCHvefwdQhdcIK0NJUS5JUTg3OTA5MS5JUV9WQUxVRV9UUkFERUQuMjcvMDIvMjAxNi5VU0QBAAAA82kNAAMAAAAAANJklfVPhdcIWf0hBlCF1wgpQ0lRLklRODY5MDI0OS5JUV9GTE9BVF9QRVJDRU5ULjE2LzA5LzIwMTkBAAAASZqEAAIAAAAJNzIuMjc4NjMxANBJZ/dPhdcIOYzHBlCF1wgrQ0lRLklRMjE2NDYzLklRX1ZBTFVFX1RSQURFRC4w</t>
  </si>
  <si>
    <t>NS8wOS8yMDE5LlVTRAEAAACPTQMAAgAAAAgxLjk2MzkzNwAfM+f6T4XXCLDZ1gdQhdcIK0NJUS5JUTIxNzUwMy5JUV9WQUxVRV9UUkFERUQuMjYvMDIvMjAxNi5VU0QBAAAAn1EDAAIAAAAIMTguNDYxMzgAcE2P9k+F1wiSzIMGUIXXCCxDSVEuSVE4NjkwMjQ5LklRX1ZBTFVFX1RSQURFRC4wNC8wNC8yMDE5LlVTRAEAAABJmoQAAgAAAAsxNjE4LjY0MzUzOQDSHN/6T4XXCLuIsgdQhdcIK0NJUS5JUTg3OTA5MS5JUV9WQUxVRV9UUkFERUQuMTcvMDEvMjAxNi5VU0QBAAAA82kNAAMAAAAAALw9lfVPhdcIw9czBlCF1wgtQ0lRLklRMjI2MTU4ODMuSVFfVkFMVUVfVFJBREVELjEzLzExLzIwMTcuVVNEAQAAAEsXWQECAAAACDAuMTk2NTQyAC+LDfdPhdcIvqTEBlCF1wgrQ0lRLklRODc5MDkxLklRX1ZBTFVFX1RSQURFRC4yNy8xMC8yMDE5LlVTRAEAAADzaQ0AAwAAAAAA2q2/+k+F1whcnvsHUIXXCC1DSVEuSVEyMjYxNTg4My5JUV9WQUxVRV9UUkFERUQuMjQvMTAvMjAxOS5VU0QBAAAASxdZAQIAAAAIMS43MDQ5OTgApOPf/E+F1wjCtkQIUIXXCClDSVEuSVE3ODI3OTI0LklRX0ZMT0FUX1BFUkNFTlQuMDkvMDMvMjAxOQEAAADUcXcAAgAAAAk3OS42NTA5MzgAkWH0+U+F1wiGP4EHUIXXCCtDSVEuSVEyMTc1MDMuSVFfVkFMVUVfVFJBREVELjAxLzA1LzIwMTYuVVNEAQAAAJ9RAwADAAAAAAAMc4/2T4XX</t>
  </si>
  <si>
    <t>CNgjmwZQhdcIKkNJUS5JUTI0OTQ3MzkxLklRX0ZMT0FUX1BFUkNFTlQuMTIvMDEvMjAxOQEAAAC/qnwBAgAAAAk2NC45MDczMDkAM9XQ+U+F1winpFoHUIXXCCtDSVEuSVEyMTY0NjMuSVFfVkFMVUVfVFJBREVELjE3LzAxLzIwMTYuVVNEAQAAAI9NAwADAAAAAAD3UxH2T4XXCCmRXgZQhdcILUNJUS5JUTIyNjE1ODgzLklRX1ZBTFVFX1RSQURFRC4xNy8wOS8yMDE4LlVTRAEAAABLF1kBAgAAAAgwLjI5Nzc0NAAWR9/8T4XXCPJXXghQhdcILUNJUS5JUTI0OTQ3MzkxLklRX1ZBTFVFX1RSQURFRC4yNS8xMC8yMDE4LlVTRAEAAAC/qnwBAgAAAAgwLjY2NDg2NwBMNuf8T4XXCFw5kghQhdcIKENJUS5JUTIxNzUwMy5JUV9GTE9BVF9QRVJDRU5ULjMwLzA4LzIwMTkBAAAAn1EDAAIAAAAJOTcuNTMzNTkyAD4DzflPhdcI+aMZB1CF1wguQ0lRLklRMTE3MDI3MTgxLklRX1ZBTFVFX1RSQURFRC4yNi8wNy8yMDE3LlVTRAEAAABtsfkGAgAAAAkxMS42MjUwNDgArjoU9k+F1wiVxWEGUIXXCCxDSVEuSVE3Njg1MjQ5LklRX1ZBTFVFX1RSQURFRC4yMC8xMi8yMDE3LlVTRAEAAACBRHUAAgAAAAgwLjEyMzY0OQDWle77T4XXCG7vjwhQhdcILENJUS5JUTg2OTAyNDkuSVFfVkFMVUVfVFJBREVELjIyLzA4LzIwMTkuVVNEAQAAAEmahAACAAAACjkxOC43NzIwMzEAz0Pf+k+F1wiQ7LEHUIXXCClDSVEuSVE4NjkwMjQ5</t>
  </si>
  <si>
    <t>LklRX0ZMT0FUX1BFUkNFTlQuMDQvMTIvMjAxNwEAAABJmoQAAgAAAAgxNi41MzY0MQBvJm34T4XXCGI5+AZQhdcIK0NJUS5JUTg3OTA5MS5JUV9WQUxVRV9UUkFERUQuMjUvMDQvMjAxNi5VU0QBAAAA82kNAAIAAAAIMC4wNzg2OTcA0mSV9U+F1whc1iEGUIXXCCtDSVEuSVExMTcwMjcxODEuSVFfRkxPQVRfUEVSQ0VOVC4yOS8xMi8yMDE3AQAAAG2x+QYCAAAACTUzLjk4Mjc3OACg2qz4T4XXCNWlKwdQhdcILkNJUS5JUTExNzAyNzE4MS5JUV9WQUxVRV9UUkFERUQuMjkvMDEvMjAxOS5VU0QBAAAAbbH5BgIAAAAJMjcuNDE5OTQ1AC1U6PtPhdcIt1MoCFCF1wgsQ0lRLklRNzgyNzkyNC5JUV9WQUxVRV9UUkFERUQuMjUvMDMvMjAxOS5VU0QBAAAA1HF3AAIAAAAIMC4zMTQyMDgAydbl/E+F1wgUCUMIUIXXCCtDSVEuSVEyMTY0NjMuSVFfVkFMVUVfVFJBREVELjI3LzAyLzIwMTYuVVNEAQAAAI9NAwADAAAAAAD3UxH2T4XXCJ/FOwZQhdcIK0NJUS5JUTIxNzUwMy5JUV9WQUxVRV9UUkFERUQuMDEvMTAvMjAxOS5VU0QBAAAAn1EDAAIAAAAINS41NTYyNjcA0zjZ+0+F1wiVOAcIUIXXCCtDSVEuSVE4ODIxODcuSVFfVkFMVUVfVFJBREVELjI2LzA5LzIwMTguVVNEAQAAAAt2DQACAAAABzAuMzI3NDMAaPDo+0+F1wjyis0HUIXXCChDSVEuSVE4ODIxODcuSVFfRkxPQVRfUEVSQ0VOVC4wMi8wOS8yMDE4AQAA</t>
  </si>
  <si>
    <t>AAt2DQACAAAACTY0Ljc2OTkwOABnDXn4T4XXCAJZPQdQhdcIK0NJUS5JUTg3OTA5MS5JUV9WQUxVRV9UUkFERUQuMjQvMTEvMjAxOC5VU0QBAAAA82kNAAMAAAAAAK1fv/pPhdcIPnPFB1CF1wgrQ0lRLklRODc5MDkxLklRX1ZBTFVFX1RSQURFRC4yNi8wNy8yMDE2LlVTRAEAAADzaQ0AAgAAAAgwLjA3ODI1OADai5X1T4XXCN6nLgZQhdcIKENJUS5JUTg4MjE4Ny5JUV9GTE9BVF9QRVJDRU5ULjAxLzA0LzIwMTgBAAAAC3YNAAIAAAAJNjQuNzY0ODExANmdrfhPhdcISs49B1CF1wgqQ0lRLklRMjQ5NDczOTEuSVFfRkxPQVRfUEVSQ0VOVC4wMy8wOC8yMDE5AQAAAL+qfAECAAAACTY0LjkwNzMwOQAq/ND5T4XXCGmccAdQhdcILkNJUS5JUTExNzAyNzE4MS5JUV9WQUxVRV9UUkFERUQuMjEvMDUvMjAxOC5VU0QBAAAAbbH5BgIAAAAJNTkuMTY4MDA5ADCH2ftPhdcIiJDdB1CF1wgqQ0lRLklRMjI2MTU4ODMuSVFfRkxPQVRfUEVSQ0VOVC4xMC8xMC8yMDE5AQAAAEsXWQECAAAACTYxLjg4NDI4MwD3AfP5T4XXCAoGrwdQhdcIKUNJUS5JUTg2OTAyNDkuSVFfRkxPQVRfUEVSQ0VOVC4wNS8wNi8yMDE5AQAAAEmahAACAAAACTcxLjM2NTQ1NADHImf3T4XXCAPp3AZQhdcIIENJUS5JUTI2NDAxNzY3Mi4uRlkyMDE4Li4uLlVTRC5IBQAAAAEAAAAIAAAAFihJbnZhbGlkIEZvcm11bGEgTmFtZSlzGjYJUIXXCHMa</t>
  </si>
  <si>
    <t>NglQhdcIKkNJUS5JUTIyNjE1ODgzLklRX0ZMT0FUX1BFUkNFTlQuMzEvMDMvMjAxNgEAAABLF1kBAgAAAAk2MC45MzIwODIAEWkc9U+F1wikZjEGUIXXCCxDSVEuSVE4NjkwMjQ5LklRX1ZBTFVFX1RSQURFRC4yNC8wOC8yMDE4LlVTRAEAAABJmoQAAgAAAAo2MDcuOTI4NjYzAN/Uv/pPhdcI472GB1CF1wgpQ0lRLklRODY5MDI0OS5JUV9GTE9BVF9QRVJDRU5ULjE1LzA0LzIwMTgBAAAASZqEAAIAAAAIMjQuOTM2ODcA7NRm90+F1wj+Mt8GUIXXCChDSVEuSVE4ODIxODcuSVFfRkxPQVRfUEVSQ0VOVC4xMi8wOC8yMDE5AQAAAAt2DQACAAAACTYzLjQ4NzMzMwB5XHn4T4XXCA5o/QZQhdcILUNJUS5JUTI0OTQ3MzkxLklRX1ZBTFVFX1RSQURFRC4yOC8wMy8yMDE3LlVTRAEAAAC/qnwBAgAAAAgxLjY2MTA1MwDNmwX3T4XXCArSpQZQhdcIK0NJUS5JUTIxNzUwMy5JUV9WQUxVRV9UUkFERUQuMjMvMDUvMjAxNi5VU0QBAAAAn1EDAAIAAAAJMTcuOTg0NzUyAAxzj/ZPhdcIZ7qLBlCF1wguQ0lRLklRMTE3MDI3MTgxLklRX1ZBTFVFX1RSQURFRC4wMS8wOS8yMDE3LlVTRAEAAABtsfkGAgAAAAkyOS40MjY0ODIAapIQ9k+F1wjndU8GUIXXCC5DSVEuSVExMTcwMjcxODEuSVFfVkFMVUVfVFJBREVELjI5LzA4LzIwMTguVVNEAQAAAG2x+QYCAAAACDYuMzcyNzE3AO6u2ftPhdcIkc44CFCF1wgsQ0lRLklRNzY4</t>
  </si>
  <si>
    <t>NTI0OS5JUV9WQUxVRV9UUkFERUQuMDcvMTAvMjAxNy5VU0QBAAAAgUR1AAMAAAAAAI7/jvZPhdcIHKaMBlCF1wgrQ0lRLklRMjE3NTAzLklRX1ZBTFVFX1RSQURFRC4wMS8wNy8yMDE5LlVTRAEAAACfUQMAAgAAAAg2LjA1NzcyOAC+Edn7T4XXCMTTBwhQhdcIK0NJUS5JUTIxNjQ2My5JUV9WQUxVRV9UUkFERUQuMTEvMDUvMjAxOC5VU0QBAAAAj00DAAIAAAAIMC4yNDg4NjEAzm/m+k+F1whzlxEIUIXXCCtDSVEuSVEyMTc1MDMuSVFfVkFMVUVfVFJBREVELjEzLzA2LzIwMTYuVVNEAQAAAJ9RAwACAAAACTI2LjE4MDQ3NADYm4/2T4XXCOZ4cwZQhdcILENJUS5JUTc2ODUyNDkuSVFfVkFMVUVfVFJBREVELjI3LzEyLzIwMTcuVVNEAQAAAIFEdQACAAAACDAuMDM4ODU1ANaV7vtPhdcIkiNJCFCF1wgoQ0lRLklRMjE2NDYzLklRX0ZMT0FUX1BFUkNFTlQuMTUvMDkvMjAxOAEAAACPTQMAAgAAAAk4NC44OTU0NDYAjal5+E+F1wgmRwQHUIXXCCxDSVEuSVE3ODI3OTI0LklRX1ZBTFVFX1RSQURFRC4yNC8xMi8yMDE2LlVTRAEAAADUcXcAAwAAAAAAtNkN90+F1wgnHsMGUIXXCCxDSVEuSVE3Njg1MjQ5LklRX1ZBTFVFX1RSQURFRC4xOS8wMy8yMDE5LlVTRAEAAACBRHUAAgAAAAcwLjAzMzk2AOBY7/tPhdcIhKWNCFCF1wgqQ0lRLklRMjI2MTU4ODMuSVFfRkxPQVRfUEVSQ0VOVC4yMS8xMi8yMDE4AQAAAEsX</t>
  </si>
  <si>
    <t>WQECAAAACTYyLjU5MTgwNwAU4N/6T4XXCEu2pQdQhdcIKENJUS5JUTMyNzEwLklRX1RPVEFMX1JFVi5GWTIwMTguLi4uVVNELkgBAAAAxn8AAAIAAAAIMTI0MS44MjQBCAAAAAUAAAABMQEAAAAKMTk5MzMwNzU1NgMAAAADMTYwAgAAAAIyOAQAAAABMAcAAAAKMTIvMjAvMjAxOQgAAAAJOS8zMC8yMDE4CQAAAAEwP2GB8k+F1wi5mHMJUIXXCChDSVEuSVEyMTc1MDMuSVFfRkxPQVRfUEVSQ0VOVC4wNC8xMS8yMDE5AQAAAJ9RAwACAAAACTk4LjEzNjkwNACg2qz4T4XXCKXZQAdQhdcIK0NJUS5JUTg3OTA5MS5JUV9WQUxVRV9UUkFERUQuMjkvMDQvMjAxOS5VU0QBAAAA82kNAAIAAAAIMC4wMDIwMjcAuoa/+k+F1wgUze4HUIXXCClDSVEuSVE4NjkwMjQ5LklRX0ZMT0FUX1BFUkNFTlQuMTIvMDgvMjAxOAEAAABJmoQAAgAAAAk0NC43MzAxMjgA7NRm90+F1wg3jP8GUIXXCClDSVEuSVE3Njg1MjQ5LklRX0ZMT0FUX1BFUkNFTlQuMDkvMDkvMjAxOAEAAACBRHUAAgAAAAk2Ny42NjcwMTcAJpfR+U+F1wjK1F8HUIXXCChDSVEuSVE4ODIxODcuSVFfRkxPQVRfUEVSQ0VOVC4xNS8xMC8yMDE5AQAAAAt2DQACAAAACTYzLjQ4NzMzMwB5XHn4T4XXCM5zFAdQhdcIKUNJUS5JUTc2ODUyNDkuSVFfRkxPQVRfUEVSQ0VOVC4zMC8wNC8yMDE5AQAAAIFEdQACAAAACTgzLjQzMTQ0NQAnQMz5T4XXCJH0NAdQhdcIKENJ</t>
  </si>
  <si>
    <t>US5JUTIxNzUwMy5JUV9GTE9BVF9QRVJDRU5ULjI0LzExLzIwMTgBAAAAn1EDAAIAAAAJOTkuMTU5MzIxADnczPlPhdcIlQVIB1CF1wgsQ0lRLklRNzgyNzkyNC5JUV9WQUxVRV9UUkFERUQuMjUvMDcvMjAxOS5VU0QBAAAA1HF3AAIAAAAHMC4xMjg2MQDwweb8T4XXCE9SdAhQhdcILUNJUS5JUTIyNjE1ODgzLklRX1ZBTFVFX1RSQURFRC4xMi8xMi8yMDE4LlVTRAEAAABLF1kBAgAAAAgwLjE2MTQ4MQASbt/8T4XXCAbkXQhQhdcIKUNJUS5JUTc4Mjc5MjQuSVFfRkxPQVRfUEVSQ0VOVC4yOS8xMC8yMDE4AQAAANRxdwACAAAACTc5LjY4Nzk5OQD+T/P5T4XXCG+lrQdQhdcILUNJUS5JUTIyNjE1ODgzLklRX1ZBTFVFX1RSQURFRC4xOS8wOS8yMDE5LlVTRAEAAABLF1kBAgAAAAgwLjIyMjc1NACk49/8T4XXCMj5pghQhdcILkNJUS5JUTExNzAyNzE4MS5JUV9WQUxVRV9UUkFERUQuMDQvMTEvMjAxNi5VU0QBAAAAbbH5BgIAAAAJMjIuNjA2NTQ4AJztE/ZPhdcIz69iBlCF1wguQ0lRLklRMTE3MDI3MTgxLklRX1ZBTFVFX1RSQURFRC4wMy8wNi8yMDE3LlVTRAEAAABtsfkGAwAAAAAArjoU9k+F1wj50VsGUIXXCB1DSVEuSVE5MzczMjUuLkZZMjAxOC4uLi5VU0QuSAUAAAABAAAACAAAABYoSW52YWxpZCBGb3JtdWxhIE5hbWUpefM1CVCF1wh58zUJUIXXCCtDSVEuSVEyMDc2NTQ2My5JUV9UT1RBTF9SRVYu</t>
  </si>
  <si>
    <t>RlkyMDE4Li4uLlVTRC5IAQAAABfbPAECAAAABTU1ODM4AQgAAAAFAAAAATEBAAAACjE5NDM0MTYyMDMDAAAAAzE2MAIAAAACMjgEAAAAATAHAAAACjEyLzIwLzIwMTkIAAAACjEyLzMxLzIwMTgJAAAAATDChoHyT4XXCKZobglQhdcIKENJUS5JUTg3OTA5MS5JUV9GTE9BVF9QRVJDRU5ULjI4LzA0LzIwMTkBAAAA82kNAAIAAAAJODUuNjM3NDgyAGr/bPhPhdcInfz4BlCF1wgoQ0lRLklRODc5MDkxLklRX0ZMT0FUX1BFUkNFTlQuMjAvMTEvMjAxOQEAAADzaQ0AAgAAAAk4NS4yNDIyNjIAbyZt+E+F1whiOfgGUIXXCCtDSVEuSVEyMTc1MDMuSVFfVkFMVUVfVFJBREVELjE3LzAyLzIwMTguVVNEAQAAAJ9RAwADAAAAAACGddj7T4XXCKdNRwhQhdcILENJUS5JUTc2ODUyNDkuSVFfVkFMVUVfVFJBREVELjAxLzA3LzIwMTcuVVNEAQAAAIFEdQADAAAAAAA8sY72T4XXCG9HbgZQhdcILkNJUS5JUTExNzAyNzE4MS5JUV9WQUxVRV9UUkFERUQuMjMvMDYvMjAxOS5VU0QBAAAAbbH5BgMAAAAAAAh76PtPhdcIAzHcB1CF1wgsQ0lRLklRNzY4NTI0OS5JUV9WQUxVRV9UUkFERUQuMDQvMDYvMjAxOC5VU0QBAAAAgUR1AAIAAAAIMC40NjEyNzEAPOTu+0+F1whdpVUIUIXXCCxDSVEuSVE3ODI3OTI0LklRX1ZBTFVFX1RSQURFRC4xMS8xMC8yMDE5LlVTRAEAAADUcXcAAwAAAAAA8MHm/E+F1wg7XJQIUIXXCCtDSVEu</t>
  </si>
  <si>
    <t>SVEyMTY0NjMuSVFfVkFMVUVfVFJBREVELjE1LzA4LzIwMTkuVVNEAQAAAI9NAwACAAAACDAuNDAyODU5AAIM5/pPhdcIFHYhCFCF1wgoQ0lRLklRODgyMTg3LklRX0ZMT0FUX1BFUkNFTlQuMDcvMDIvMjAxOQEAAAALdg0AAgAAAAk2My4zNjE0MjgAZzR5+E+F1wjJCCIHUIXXCChDSVEuSVEyMTY0NjMuSVFfRkxPQVRfUEVSQ0VOVC4wOS8xMC8yMDE5AQAAAI9NAwACAAAACTc2LjIwMzQxMQBGY2z4T4XXCGbFCQdQhdcIKENJUS5JUTIxNzUwMy5JUV9GTE9BVF9QRVJDRU5ULjE5LzA0LzIwMTgBAAAAn1EDAAIAAAAJOTkuMjk5Mjk5ABGOzPlPhdcI2dJWB1CF1wgoQ0lRLklRODgyMTg3LklRX0ZMT0FUX1BFUkNFTlQuMDEvMDcvMjAxOQEAAAALdg0AAgAAAAk2My40ODczMzMAeVx5+E+F1wi5lTwHUIXXCC5DSVEuSVExMTcwMjcxODEuSVFfVkFMVUVfVFJBREVELjEzLzA1LzIwMTkuVVNEAQAAAG2x+QYCAAAACTI3LjQ3NzY5MwAIe+j7T4XXCGwUBQhQhdcIKENJUS5JUTIxNjQ2My5JUV9GTE9BVF9QRVJDRU5ULjA5LzA5LzIwMTgBAAAAj00DAAIAAAAJODQuODk1NDQ2AI2pefhPhdcIgD32BlCF1wgsQ0lRLklRNzgyNzkyNC5JUV9WQUxVRV9UUkFERUQuMDgvMDUvMjAxOS5VU0QBAAAA1HF3AAIAAAAIMC4xODQ5NDkA/5nm/E+F1whFEloIUIXXCCtDSVEuSVEyMTc1MDMuSVFfVkFMVUVfVFJBREVELjEzLzA0</t>
  </si>
  <si>
    <t>LzIwMTkuVVNEAQAAAJ9RAwADAAAAAAC+Edn7T4XXCEV8OghQhdcILkNJUS5JUTExNzAyNzE4MS5JUV9WQUxVRV9UUkFERUQuMTcvMDcvMjAxOS5VU0QBAAAAbbH5BgIAAAAJMTIuNzY2NTQxAAh76PtPhdcIAzHcB1CF1wgtQ0lRLklRMjI2MTU4ODMuSVFfVkFMVUVfVFJBREVELjE5LzA0LzIwMTkuVVNEAQAAAEsXWQECAAAACDAuNTgzODMzAFiV3/xPhdcIBlNFCFCF1wgoQ0lRLklRMjE2NDYzLklRX0ZMT0FUX1BFUkNFTlQuMjAvMDQvMjAxOQEAAACPTQMAAgAAAAk2Ni4wMjk2MjkAoDts+E+F1wivYQoHUIXXCClDSVEuSVE4NjkwMjQ5LklRX0ZMT0FUX1BFUkNFTlQuMDMvMDYvMjAxOQEAAABJmoQAAgAAAAk3MS4zNjU0NTQAxyJn90+F1wiSos8GUIXXCCtDSVEuSVEyMTc1MDMuSVFfVkFMVUVfVFJBREVELjA3LzAzLzIwMTkuVVNEAQAAAJ9RAwACAAAACDYuNTc1MjcxAL4R2ftPhdcIlcHrB1CF1wgtQ0lRLklRMjQ5NDczOTEuSVFfVkFMVUVfVFJBREVELjEwLzEwLzIwMTcuVVNEAQAAAL+qfAECAAAACDAuMzM4NzU0ANfCBfdPhdcIMaGXBlCF1wgsQ0lRLklRNzgyNzkyNC5JUV9WQUxVRV9UUkFERUQuMTgvMDcvMjAxNi5VU0QBAAAA1HF3AAIAAAAIMC41MTE5NTEAtNkN90+F1wh1U70GUIXXCClDSVEuSVE4NjkwMjQ5LklRX0ZMT0FUX1BFUkNFTlQuMDYvMDcvMjAxOQEAAABJmoQAAgAAAAk3Mi4yNzg2</t>
  </si>
  <si>
    <t>MzEAxyJn90+F1wgg2ccGUIXXCC1DSVEuSVEyNDk0NzM5MS5JUV9WQUxVRV9UUkFERUQuMzAvMTIvMjAxNi5VU0QBAAAAv6p8AQMAAAAAAKB1BfdPhdcIS2CIBlCF1wguQ0lRLklRMTE3MDI3MTgxLklRX1ZBTFVFX1RSQURFRC4wNi8xMi8yMDE2LlVTRAEAAABtsfkGAgAAAAkxMC43NjI5NDkAnO0T9k+F1whszEsGUIXXCCpDSVEuSVE3OTg2NzA4LklRX1RPVEFMX1JFVi5GWTIwMTguLi4uVVNELkgBAAAAFN55AAIAAAAJNDEuNjQxMTc1AQgAAAAFAAAAATEBAAAACjE5NTE0MTE3NDEDAAAAAzE2MAIAAAACMjgEAAAAATAHAAAACjEyLzIwLzIwMTkIAAAACjEyLzMxLzIwMTgJAAAAATDChoHyT4XXCISUdQlQhdcILkNJUS5JUTExNzAyNzE4MS5JUV9WQUxVRV9UUkFERUQuMDcvMDEvMjAxOC5VU0QBAAAAbbH5BgMAAAAAAORf2ftPhdcIxQXeB1CF1wgrQ0lRLklRMjE3NTAzLklRX1ZBTFVFX1RSQURFRC4yNS8wMi8yMDE4LlVTRAEAAACfUQMAAwAAAAAAhnXY+0+F1wh+KOAHUIXXCCtDSVEuSVE4NzkwOTEuSVFfVkFMVUVfVFJBREVELjE4LzEyLzIwMTcuVVNEAQAAAPNpDQACAAAACDAuMDA3MjE0AB8z5/pPhdcI18/IB1CF1wgqQ0lRLklRMjQ5NDczOTEuSVFfRkxPQVRfUEVSQ0VOVC4yMC8wMy8yMDE4AQAAAL+qfAECAAAACTY0Ljc4MjY4MgAusfT5T4XXCAS1WwdQhdcILUNJUS5JUTI0OTQ3MzkxLklRX1ZB</t>
  </si>
  <si>
    <t>TFVFX1RSQURFRC4xOS8wNi8yMDE5LlVTRAEAAAC/qnwBAgAAAAgwLjMyMjYzMgCUR+77T4XXCHe+SQhQhdcIK0NJUS5JUTg3OTA5MS5JUV9WQUxVRV9UUkFERUQuMDYvMDkvMjAxNi5VU0QBAAAA82kNAAIAAAAIMC4wMjQ2MDEA2ouV9U+F1wgeYSEGUIXXCDRDSVEuSVEyNjQwMTc2NzIuSVFfVE9UQUxfREVCVF9FUVVJVFkuRlkyMDE4Li4uLlVTRC5IAQAAAAiXvA8DAAAAAk5NAQgAAAAFAAAAATEBAAAACjE4OTQ2NTU1NjcDAAAAAjI3AgAAAAQ0MDM0BAAAAAEwBwAAAAoxMi8yMC8yMDE5CAAAAAkzLzMxLzIwMTgJAAAAATDChoHyT4XXCNG/cwlQhdcILUNJUS5JUTI0OTQ3MzkxLklRX1ZBTFVFX1RSQURFRC4xNC8wNy8yMDE2LlVTRAEAAAC/qnwBAgAAAAgwLjM0NjcyMgDaTgX3T4XXCLaL0AZQhdcILUNJUS5JUTIyNjE1ODgzLklRX1ZBTFVFX1RSQURFRC4wMi8wMS8yMDE2LlVTRAEAAABLF1kBAwAAAAAAZ+pl90+F1whKuM4GUIXXCCpDSVEuSVEyMjYxNTg4My5JUV9GTE9BVF9QRVJDRU5ULjI0LzEwLzIwMTkBAAAASxdZAQIAAAAJNjEuODg0MjgzAPcB8/lPhdcIic+ZB1CF1wgrQ0lRLklRODgyMTg3LklRX1ZBTFVFX1RSQURFRC4yNC8xMC8yMDE2LlVTRAEAAAALdg0AAgAAAAgxLjMxNDExNgDcBRH2T4XXCOUgZQZQhdcILENJUS5JUTc2ODUyNDkuSVFfVkFMVUVfVFJBREVELjA3LzA5LzIwMTguVVNE</t>
  </si>
  <si>
    <t>AQAAAIFEdQACAAAACDAuMTk4NDM3APAK7/tPhdcIE1+ACFCF1wguQ0lRLklRMTE3MDI3MTgxLklRX1ZBTFVFX1RSQURFRC4xNC8wOS8yMDE2LlVTRAEAAABtsfkGAgAAAAg5Ljg3MjIyNwCc7RP2T4XXCMaGRwZQhdcIK0NJUS5JUTIxNjQ2My5JUV9WQUxVRV9UUkFERUQuMDEvMTEvMjAxOS5VU0QBAAAAj00DAAIAAAAIMC4yODAwNDgAHzPn+k+F1wj5HckHUIXXCCtDSVEuSVE4ODIxODcuSVFfVkFMVUVfVFJBREVELjA4LzExLzIwMTcuVVNEAQAAAAt2DQACAAAACDEuNjM4NjU2AOUsEfZPhdcIBK0+BlCF1wgsQ0lRLklRNzgyNzkyNC5JUV9WQUxVRV9UUkFERUQuMjIvMTIvMjAxNS5VU0QBAAAA1HF3AAIAAAAIMC4xMzIyNjgAL4sN90+F1wgItKoGUIXXCCpDSVEuSVEyMjYxNTg4My5JUV9GTE9BVF9QRVJDRU5ULjAyLzEyLzIwMTcBAAAASxdZAQIAAAAJNjIuMjE0OTUyAAFr3/pPhdcIyWOnB1CF1wgqQ0lRLklRMjQ5NDczOTEuSVFfRkxPQVRfUEVSQ0VOVC4yMC8wNC8yMDE5AQAAAL+qfAECAAAACTY0LjkwNzMwOQAq/ND5T4XXCNlleAdQhdcIK0NJUS5JUTg3OTA5MS5JUV9WQUxVRV9UUkFERUQuMTUvMDMvMjAxNy5VU0QBAAAA82kNAAIAAAAHMC4wMDEyNgADGxz1T4XXCPgLNwZQhdcIK0NJUS5JUTIxNjQ2My5JUV9WQUxVRV9UUkFERUQuMTEvMDgvMjAxOC5VU0QBAAAAj00DAAMAAAAAABiX5vpPhdcI</t>
  </si>
  <si>
    <t>GrQyCFCF1wgrQ0lRLklRODc5MDkxLklRX1ZBTFVFX1RSQURFRC4wOC8xMC8yMDE2LlVTRAEAAADzaQ0AAwAAAAAA2ouV9U+F1whFXxgGUIXXCChDSVEuSVEyMTc1MDMuSVFfRkxPQVRfUEVSQ0VOVC4wNi8xMi8yMDE4AQAAAJ9RAwACAAAACTk5LjE1OTMyMQA53Mz5T4XXCI8oSgdQhdcIK0NJUS5JUTg3OTA5MS5JUV9WQUxVRV9UUkFERUQuMTIvMTAvMjAxOC5VU0QBAAAA82kNAAIAAAAIMC4wMDM3NzEArV+/+k+F1wiZLR8IUIXXCC5DSVEuSVExMTcwMjcxODEuSVFfVkFMVUVfVFJBREVELjA2LzEwLzIwMTcuVVNEAQAAAG2x+QYDAAAAAAC/txD2T4XXCCwpYQZQhdcIKUNJUS5JUTg2OTAyNDkuSVFfRkxPQVRfUEVSQ0VOVC4wMy8xMi8yMDE4AQAAAEmahAACAAAACTY0Ljk3MzExNADH+2b3T4XXCF8N8QZQhdcIKENJUS5JUTIxNzUwMy5JUV9GTE9BVF9QRVJDRU5ULjAzLzA2LzIwMTgBAAAAn1EDAAIAAAAJOTkuMjk5Mjk5ABGOzPlPhdcITqs7B1CF1wgrQ0lRLklRMjE2NDYzLklRX1ZBTFVFX1RSQURFRC4wNy8wNi8yMDE5LlVTRAEAAACPTQMAAgAAAAgwLjIwMDUzNgACDOf6T4XXCD+M8QdQhdcILUNJUS5JUTI0OTQ3MzkxLklRX1ZBTFVFX1RSQURFRC4wNi8wOC8yMDE5LlVTRAEAAAC/qnwBAgAAAAgwLjQ3OTc0NwCUR+77T4XXCHSXSQhQhdcILkNJUS5JUTExNzAyNzE4MS5JUV9WQUxVRV9UUkFERUQu</t>
  </si>
  <si>
    <t>MTQvMTEvMjAxOC5VU0QBAAAAbbH5BgIAAAAJMjcuNzgwMDA2ACwt6PtPhdcIyfvPB1CF1wgqQ0lRLklRMjI2MTU4ODMuSVFfRkxPQVRfUEVSQ0VOVC4yMS8wNC8yMDE5AQAAAEsXWQECAAAACDYxLjU2MzYxABTg3/pPhdcIkKKvB1CF1wgrQ0lRLklRODc5MDkxLklRX1ZBTFVFX1RSQURFRC4wMy8wMS8yMDE3LlVTRAEAAADzaQ0AAgAAAAgwLjAyMjIyMwDlspX1T4XXCAV/HAZQhdcIK0NJUS5JUTExNzAyNzE4MS5JUV9GTE9BVF9QRVJDRU5ULjIyLzEyLzIwMTgBAAAAbbH5BgIAAAAJNTYuMTM3Njc1ALpPrfhPhdcIiW1FB1CF1wgrQ0lRLklRMjE2NDYzLklRX1ZBTFVFX1RSQURFRC4yOS8wMi8yMDE2LlVTRAEAAACPTQMAAgAAAAgwLjc1OTk3OAD3UxH2T4XXCMK2TAZQhdcIK0NJUS5JUTg3OTA5MS5JUV9WQUxVRV9UUkFERUQuMTQvMDUvMjAxNi5VU0QBAAAA82kNAAMAAAAAANJklfVPhdcIIBwmBlCF1wgtQ0lRLklRMjQ5NDczOTEuSVFfVkFMVUVfVFJBREVELjE5LzEwLzIwMTkuVVNEAQAAAL+qfAEDAAAAAAD5bu77T4XXCHZwgQhQhdcILENJUS5JUTg2OTAyNDkuSVFfVkFMVUVfVFJBREVELjEwLzExLzIwMTkuVVNEAQAAAEmahAADAAAAAAABa9/6T4XXCHr/ngdQhdcIKkNJUS5JUTI0OTQ3MzkxLklRX0ZMT0FUX1BFUkNFTlQuMTMvMTIvMjAxNwEAAAC/qnwBAgAAAAk2NC43ODI2ODIALrH0+U+F1whe</t>
  </si>
  <si>
    <t>kH8HUIXXCC1DSVEuSVE4ODMwNzIuSVFfTUFSS0VUQ0FQLjAxLzEyLzIwMTkuLi4uVVNELkgBAAAAgHkNAAIAAAALNjgyNy40Mjk0ODIBBgAAAAUAAAABMQEAAAAKMTk5MDE4OTIxOQMAAAADMTYwAgAAAAYxMDAwNTQEAAAAATAHAAAACTEyLzEvMjAxOeHEgPJPhdcIifxyCVCF1wgtQ0lRLklRMjI2MTU4ODMuSVFfVkFMVUVfVFJBREVELjMwLzEwLzIwMTkuVVNEAQAAAEsXWQECAAAACDAuNTQ4NzQ1AKTj3/xPhdcIFTVcCFCF1wgsQ0lRLklRNzgyNzkyNC5JUV9WQUxVRV9UUkFERUQuMTIvMDQvMjAxOS5VU0QBAAAA1HF3AAIAAAAIMC4wNzI0MjUAydbl/E+F1wh2H5UIUIXXCCpDSVEuSVEyMjYxNTg4My5JUV9GTE9BVF9QRVJDRU5ULjE2LzA0LzIwMTgBAAAASxdZAQIAAAAJNjIuMzYyOTg3AAmS3/pPhdcIENuwB1CF1wgsQ0lRLklRNzgyNzkyNC5JUV9WQUxVRV9UUkFERUQuMjIvMDQvMjAxOS5VU0QBAAAA1HF3AAIAAAAIMC4wOTE4NDkA/5nm/E+F1wh2H5UIUIXXCCtDSVEuSVE4ODIxODcuSVFfVkFMVUVfVFJBREVELjA0LzA2LzIwMTYuVVNEAQAAAAt2DQADAAAAAADQ3hD2T4XXCIOLTgZQhdcILUNJUS5JUTI0OTQ3MzkxLklRX1ZBTFVFX1RSQURFRC4zMS8xMC8yMDE4LlVTRAEAAAC/qnwBAgAAAAgwLjIzNDgzNgBMNuf8T4XXCIU0QQhQhdcIKkNJUS5JUTI0OTQ3MzkxLklRX0ZMT0FUX1BFUkNFTlQu</t>
  </si>
  <si>
    <t>MDcvMTAvMjAxOAEAAAC/qnwBAgAAAAk2NC45MDczMDkAM9XQ+U+F1wi5TVUHUIXXCC1DSVEuSVEyMjYxNTg4My5JUV9WQUxVRV9UUkFERUQuMjAvMDcvMjAxNy5VU0QBAAAASxdZAQIAAAAIMC4zOTg4NzEAHWQN90+F1wjbGcUGUIXXCC1DSVEuSVEyNDk0NzM5MS5JUV9WQUxVRV9UUkFERUQuMDMvMDYvMjAxNi5VU0QBAAAAv6p8AQIAAAAIMC40Mzk4MTgA2k4F90+F1wgMCbsGUIXXCCtDSVEuSVExMTcwMjcxODEuSVFfRkxPQVRfUEVSQ0VOVC4wMS8xMC8yMDE4AQAAAG2x+QYCAAAACTU2LjEzNzY3NQBZJ634T4XXCKC7RQdQhdcIM0NJUS5JUTQ4NjcwMzkyLklRX1RPVEFMX0RFQlRfRVFVSVRZLkZZMjAxOC4uLi5VU0QuSAEAAAC4puYCAwAAAAAAVq+B8k+F1wgVZXkJUIXXCChDSVEuSVEyMTY0NjMuSVFfRkxPQVRfUEVSQ0VOVC4yMi8wMi8yMDE4AQAAAI9NAwACAAAACTgyLjA5NDYxNwC1g3n4T4XXCEdj5AZQhdcIK0NJUS5JUTIxNzUwMy5JUV9WQUxVRV9UUkFERUQuMjcvMTAvMjAxOS5VU0QBAAAAn1EDAAMAAAAAANM42ftPhdcITDTRB1CF1wgrQ0lRLklRODgyMTg3LklRX1ZBTFVFX1RSQURFRC4wMy8wMy8yMDE3LlVTRAEAAAALdg0AAgAAAAgxLjg1NTUwOADcBRH2T4XXCMDSZAZQhdcIKUNJUS5JUTg2OTAyNDkuSVFfRkxPQVRfUEVSQ0VOVC4wNy8wOS8yMDE4AQAAAEmahAACAAAACTQ0LjczMDEy</t>
  </si>
  <si>
    <t>OADs1Gb3T4XXCJGb5QZQhdcIKUNJUS5JUTg2OTAyNDkuSVFfRkxPQVRfUEVSQ0VOVC4wMS8wNS8yMDE4AQAAAEmahAACAAAACDI0LjkzNjg3AOzUZvdPhdcINwTsBlCF1wgtQ0lRLklRMjI2MTU4ODMuSVFfVkFMVUVfVFJBREVELjI1LzAzLzIwMTcuVVNEAQAAAEsXWQEDAAAAAAD/PA33T4XXCJ31sAZQhdcIKUNJUS5JUTc4Mjc5MjQuSVFfRkxPQVRfUEVSQ0VOVC4xMC8wNi8yMDE4AQAAANRxdwACAAAACTc5LjYxNzgyOQD+KPP5T4XXCF5ZkAdQhdcIKENJUS5JUTIxNzUwMy5JUV9GTE9BVF9QRVJDRU5ULjAzLzEwLzIwMTkBAAAAn1EDAAIAAAAJOTguMTM2OTA0AD4DzflPhdcIagAmB1CF1wgyQ0lRLklRNzgyNzkyNC5JUV9UT1RBTF9ERUJUX0VRVUlUWS5GWTIwMTguLi4uVVNELkgBAAAA1HF3AAMAAAAAAFavgfJPhdcI08h4CVCF1wgqQ0lRLklRMjI2MTU4ODMuSVFfRkxPQVRfUEVSQ0VOVC4yMi8wOS8yMDE2AQAAAEsXWQECAAAACTYwLjc0MDg4NAAekBz1T4XXCImMHwZQhdcILUNJUS5JUTI0OTQ3MzkxLklRX1ZBTFVFX1RSQURFRC4yMi8wOS8yMDE3LlVTRAEAAAC/qnwBAgAAAAgwLjk0OTEyMwDXwgX3T4XXCMk1pQZQhdcIKUNJUS5JUTg2OTAyNDkuSVFfRkxPQVRfUEVSQ0VOVC4wNC8wNC8yMDE4AQAAAEmahAACAAAACDI0LjkzNjg3AOzUZvdPhdcIqwEAB1CF1wgrQ0lRLklRMjE2NDYzLklRX1ZB</t>
  </si>
  <si>
    <t>TFVFX1RSQURFRC4yNC8xMC8yMDE4LlVTRAEAAACPTQMAAgAAAAgwLjE2OTQ1MQDgveb6T4XXCBbr1wdQhdcIKENJUS5JUTg3OTA5MS5JUV9GTE9BVF9QRVJDRU5ULjExLzEyLzIwMTcBAAAA82kNAAIAAAAJODMuODA5OTQ2AFeKbPhPhdcI2rgPB1CF1wgsQ0lRLklRNzY4NTI0OS5JUV9WQUxVRV9UUkFERUQuMjQvMDQvMjAxNy5VU0QBAAAAgUR1AAIAAAAIMC4wMDA2NjkARoqO9k+F1wiyb24GUIXXCCpDSVEuSVEyNDk0NzM5MS5JUV9GTE9BVF9QRVJDRU5ULjMxLzAxLzIwMTgBAAAAv6p8AQIAAAAJNjQuNzgyNjgyAC6x9PlPhdcIIN1bB1CF1wgpQ0lRLklRNzgyNzkyNC5JUV9GTE9BVF9QRVJDRU5ULjE3LzA0LzIwMTkBAAAA1HF3AAIAAAAJNzkuNTc2MDAzAISI9PlPhdcItlOAB1CF1wgtQ0lRLklRMjI2MTU4ODMuSVFfVkFMVUVfVFJBREVELjMxLzEwLzIwMTcuVVNEAQAAAEsXWQECAAAABzAuNDQ3NzkAL4sN90+F1wi729kGUIXXCCtDSVEuSVEyMTY0NjMuSVFfVkFMVUVfVFJBREVELjI3LzA4LzIwMTcuVVNEAQAAAI9NAwADAAAAAACrFpX1T4XXCKdyNAZQhdcILkNJUS5JUTExNzAyNzE4MS5JUV9WQUxVRV9UUkFERUQuMDEvMDQvMjAxNi5VU0QBAAAAbbH5BgIAAAAJMjAuNTY5NTQ2AHjGE/ZPhdcI4Lh5BlCF1wgrQ0lRLklRODgyMTg3LklRX1ZBTFVFX1RSQURFRC4xMC8wMS8yMDE3LlVTRAEAAAAL</t>
  </si>
  <si>
    <t>dg0AAgAAAAgyLjk0OTk3NADcBRH2T4XXCB5cUgZQhdcIKUNJUS5JUTc2ODUyNDkuSVFfRkxPQVRfUEVSQ0VOVC4yMy8wNy8yMDE4AQAAAIFEdQACAAAACTY3LjY2NzAxNwDyb9H5T4XXCND7XwdQhdcILUNJUS5JUTIyNjE1ODgzLklRX1ZBTFVFX1RSQURFRC4yMy8wMy8yMDE3LlVTRAEAAABLF1kBAgAAAAgwLjE2MjA2MgD/PA33T4XXCIgxzQZQhdcILENJUS5JUTc4Mjc5MjQuSVFfVkFMVUVfVFJBREVELjI3LzAzLzIwMTYuVVNEAQAAANRxdwADAAAAAAA0sg33T4XXCOllqgZQhdcIKUNJUS5JUTg2OTAyNDkuSVFfRkxPQVRfUEVSQ0VOVC4wMS8xMS8yMDE5AQAAAEmahAACAAAACTczLjY2OTc2NQDQSWf3T4XXCDWY8AZQhdcILUNJUS5JUTIyNjE1ODgzLklRX1ZBTFVFX1RSQURFRC4wNS8wOS8yMDE5LlVTRAEAAABLF1kBAgAAAAgwLjEwMjg4MgAKvd/8T4XXCM4gpwhQhdcIKUNJUS5JUTc4Mjc5MjQuSVFfRkxPQVRfUEVSQ0VOVC4xNC8wOS8yMDE5AQAAANRxdwACAAAACTc5LjYwNjIwOQCEiPT5T4XXCPYgjwdQhdcILUNJUS5JUTI0OTQ3MzkxLklRX1ZBTFVFX1RSQURFRC4yNy8xMS8yMDE4LlVTRAEAAAC/qnwBAgAAAAgwLjI1MjI2NABMNuf8T4XXCAH3gghQhdcILkNJUS5JUTExNzAyNzE4MS5JUV9WQUxVRV9UUkFERUQuMzAvMDUvMjAxNy5VU0QBAAAAbbH5BgMAAAAAAK46FPZPhdcIsM5mBlCF1wgo</t>
  </si>
  <si>
    <t>Q0lRLklRODc5MDkxLklRX0ZMT0FUX1BFUkNFTlQuMjkvMDEvMjAxOQEAAADzaQ0AAgAAAAk4NS43NjU4MjYAXNhs+E+F1whcl+cGUIXXCChDSVEuSVE4ODIxODcuSVFfRkxPQVRfUEVSQ0VOVC4yOS8xMC8yMDE4AQAAAAt2DQACAAAACTY0Ljc3MTM4MQBnNHn4T4XXCJcjQwdQhdcILUNJUS5JUTI0OTQ3MzkxLklRX1ZBTFVFX1RSQURFRC4xNy8xMi8yMDE4LlVTRAEAAAC/qnwBAgAAAAgwLjMwMzE3MgBMNuf8T4XXCGkGoQhQhdcILUNJUS5JUTI0OTQ3MzkxLklRX1ZBTFVFX1RSQURFRC4yOC8wOS8yMDE2LlVTRAEAAAC/qnwBAgAAAAgwLjMxMjU0NgCgdQX3T4XXCN9l0AZQhdcIKkNJUS5JUTI0OTQ3MzkxLklRX0ZMT0FUX1BFUkNFTlQuMTAvMDgvMjAxOQEAAAC/qnwBAgAAAAk2NC45MDczMDkAKvzQ+U+F1whd000HUIXXCCtDSVEuSVE4NzkwOTEuSVFfVkFMVUVfVFJBREVELjI1LzAzLzIwMTguVVNEAQAAAPNpDQADAAAAAAAkWuf6T4XXCFIW1gdQhdcIKENJUS5JUTIxNzUwMy5JUV9GTE9BVF9QRVJDRU5ULjE2LzEwLzIwMTgBAAAAn1EDAAIAAAAJOTkuMTU5MzIxADnczPlPhdcIlURQB1CF1wgpQ0lRLklRNzgyNzkyNC5JUV9GTE9BVF9QRVJDRU5ULjA4LzAyLzIwMTkBAAAA1HF3AAIAAAAJNzkuNjUwOTM4AP5P8/lPhdcIx3qAB1CF1wgoQ0lRLklRMjE3NTAzLklRX0ZMT0FUX1BFUkNFTlQuMTEvMDkv</t>
  </si>
  <si>
    <t>MjAxOAEAAACfUQMAAgAAAAk5OS4yOTMwODQAKLXM+U+F1whHXTsHUIXXCCxDSVEuSVE3Njg1MjQ5LklRX1ZBTFVFX1RSQURFRC4wOS8xMC8yMDE2LlVTRAEAAACBRHUAAwAAAAAAGBWO9k+F1wg31qMGUIXXCCxDSVEuSVE4NjkwMjQ5LklRX1ZBTFVFX1RSQURFRC4wNS8wNS8yMDE4LlVTRAEAAABJmoQAAwAAAAAA39S/+k+F1wiTA8MHUIXXCCtDSVEuSVEyMTc1MDMuSVFfVkFMVUVfVFJBREVELjIwLzA5LzIwMTcuVVNEAQAAAJ9RAwACAAAACDguMzc4NTUzAI2fE/ZPhdcIaWJrBlCF1wgsQ0lRLklRNzgyNzkyNC5JUV9WQUxVRV9UUkFERUQuMjgvMTAvMjAxOC5VU0QBAAAA1HF3AAMAAAAAAJav5fxPhdcIwK9aCFCF1wgsQ0lRLklRNzY4NTI0OS5JUV9WQUxVRV9UUkFERUQuMjMvMTEvMjAxNi5VU0QBAAAAgUR1AAIAAAAFNkUtMDUAZTyO9k+F1wg4dX4GUIXXCCtDSVEuSVE4ODIxODcuSVFfVkFMVUVfVFJBREVELjE2LzA5LzIwMTYuVVNEAQAAAAt2DQACAAAACDEuMzU2NDgyANDeEPZPhdcIBUhlBlCF1wgrQ0lRLklRMjE2NDYzLklRX1ZBTFVFX1RSQURFRC4yNi8wMS8yMDE5LlVTRAEAAACPTQMAAwAAAAAA0eXm+k+F1wjeFzIIUIXXCCtDSVEuSVE4ODIxODcuSVFfVkFMVUVfVFJBREVELjEzLzA2LzIwMTkuVVNEAQAAAAt2DQACAAAACDAuMTY4MjA5AIBl6ftPhdcICBzmB1CF1wgsQ0lRLklRNzgyNzky</t>
  </si>
  <si>
    <t>NC5JUV9WQUxVRV9UUkFERUQuMTQvMTAvMjAxOS5VU0QBAAAA1HF3AAIAAAAIMS42MDM1MjgA8MHm/E+F1wgpkWgIUIXXCClDSVEuSVE1MzMzODc2MS5JUV9URVYuMDEvMTIvMjAxOS4uLi5VU0QuSAEAAACJ4i0DAgAAAAozNjUuNjUwNzkzAQYAAAAFAAAAATEBAAAACjE5ODk0MDQ4NzQDAAAAAzE2MAIAAAAGMTAwMDYwBAAAAAEwBwAAAAkxMi8xLzIwMTk3E4HyT4XXCOoNdAlQhdcILENJUS5JUTg2OTAyNDkuSVFfVkFMVUVfVFJBREVELjEzLzA5LzIwMTguVVNEAQAAAEmahAACAAAACTM4Ni4yMTEyMQDf1L/6T4XXCLn+lQdQhdcIKENJUS5JUTg4MjE4Ny5JUV9GTE9BVF9QRVJDRU5ULjAzLzA4LzIwMTgBAAAAC3YNAAIAAAAJNjQuNzY5OTA4AGcNefhPhdcI2z0uB1CF1wgrQ0lRLklRMjE3NTAzLklRX1ZBTFVFX1RSQURFRC4yMy8wNC8yMDE2LlVTRAEAAACfUQMAAwAAAAAADHOP9k+F1wj923sGUIXXCCxDSVEuSVE3ODI3OTI0LklRX1ZBTFVFX1RSQURFRC4yNC8wNC8yMDE3LlVTRAEAAADUcXcAAgAAAAgwLjE4MDU1MQCEAQ73T4XXCLne1wZQhdcIKUNJUS5JUTg2OTAyNDkuSVFfRkxPQVRfUEVSQ0VOVC4wMS8wNi8yMDE5AQAAAEmahAACAAAACTcxLjM2NTQ1NADHImf3T4XXCOACtAZQhdcILkNJUS5JUTExNzAyNzE4MS5JUV9WQUxVRV9UUkFERUQuMDIvMDUvMjAxOS5VU0QBAAAAbbH5BgMAAAAAAC1U</t>
  </si>
  <si>
    <t>6PtPhdcI9FfcB1CF1wgqQ0lRLklRMjI2MTU4ODMuSVFfRkxPQVRfUEVSQ0VOVC4wMS8wNi8yMDE5AQAAAEsXWQECAAAACDYxLjU2MzYxABTg3/pPhdcIQrqRB1CF1wgsQ0lRLklRNzgyNzkyNC5JUV9WQUxVRV9UUkFERUQuMTUvMTIvMjAxNi5VU0QBAAAA1HF3AAIAAAAIMC4xNjU0NzgAtNkN90+F1whC5soGUIXXCCpDSVEuSVEyNDk0NzM5MS5JUV9GTE9BVF9QRVJDRU5ULjAyLzA5LzIwMTkBAAAAv6p8AQIAAAAJNjQuOTA3MzA5ACIi0flPhdcI9m59B1CF1wgoQ0lRLklRMjE3NTAzLklRX0ZMT0FUX1BFUkNFTlQuMDYvMDgvMjAxOQEAAACfUQMAAgAAAAk5Ny41MzM1OTIAPgPN+U+F1whHyxkHUIXXCClDSVEuSVE4NjkwMjQ5LklRX0ZMT0FUX1BFUkNFTlQuMTgvMTAvMjAxOQEAAABJmoQAAgAAAAk3My42Njk3NjUA0Eln90+F1wg1mPAGUIXXCC1DSVEuSVEyMjYxNTg4My5JUV9WQUxVRV9UUkFERUQuMjUvMDQvMjAxNi5VU0QBAAAASxdZAQIAAAAHMC4zMDUxMQBVEWb3T4XXCHJhwAZQhdcIKUNJUS5JUTg2OTAyNDkuSVFfRkxPQVRfUEVSQ0VOVC4wNC8wNy8yMDE5AQAAAEmahAACAAAACTcyLjI3ODYzMQDHImf3T4XXCCyaCwdQhdcIKUNJUS5JUTg2OTAyNDkuSVFfRkxPQVRfUEVSQ0VOVC4xNC8wNS8yMDE4AQAAAEmahAACAAAACDI0LjkzNjg3AOzUZvdPhdcIxKsMB1CF1wgoQ0lRLklRODgyMTg3LklR</t>
  </si>
  <si>
    <t>X0ZMT0FUX1BFUkNFTlQuMTMvMDkvMjAxOQEAAAALdg0AAgAAAAk2My40ODczMzMAeVx5+E+F1wjbkDUHUIXXCCxDSVEuSVE3Njg1MjQ5LklRX1ZBTFVFX1RSQURFRC4xOC8wNC8yMDE3LlVTRAEAAACBRHUAAgAAAAgwLjA4ODc0OABGio72T4XXCGSDnAZQhdcILUNJUS5JUTIyNjE1ODgzLklRX1ZBTFVFX1RSQURFRC4yMi8wOS8yMDE5LlVTRAEAAABLF1kBAwAAAAAApOPf/E+F1whv6nYIUIXXCCtDSVEuSVExMTcwMjcxODEuSVFfRkxPQVRfUEVSQ0VOVC4yNC8wMy8yMDE5AQAAAG2x+QYCAAAACTU2LjUzMzIyNgC6T634T4XXCFqGHgdQhdcIK0NJUS5JUTg3OTA5MS5JUV9WQUxVRV9UUkFERUQuMTUvMDIvMjAxOS5VU0QBAAAA82kNAAIAAAAIMC4wMDE3NzQArV+/+k+F1wjY+cYHUIXXCCxDSVEuSVE3Njg1MjQ5LklRX1ZBTFVFX1RSQURFRC4yMS8xMi8yMDE2LlVTRAEAAACBRHUAAwAAAAAAZTyO9k+F1wjrC28GUIXXCChDSVEuSVEyMTc1MDMuSVFfRkxPQVRfUEVSQ0VOVC4wNy8xMC8yMDE5AQAAAJ9RAwACAAAACTk4LjEzNjkwNACg2qz4T4XXCPmjGQdQhdcILUNJUS5JUTIyNjE1ODgzLklRX1ZBTFVFX1RSQURFRC4xNS8wNy8yMDE5LlVTRAEAAABLF1kBAgAAAAgwLjE0MTQyMwAKvd/8T4XXCIGgTghQhdcIK0NJUS5JUTIxNjQ2My5JUV9WQUxVRV9UUkFERUQuMDIvMTAvMjAxNy5VU0QBAAAAj00DAAIA</t>
  </si>
  <si>
    <t>AAAIMC4xNDcyNTYAvD2V9U+F1wi9BR4GUIXXCCtDSVEuSVExMTcwMjcxODEuSVFfRkxPQVRfUEVSQ0VOVC4zMC8wNC8yMDE5AQAAAG2x+QYCAAAACTU4LjU3ODE5OAC6T634T4XXCLIGPwdQhdcIK0NJUS5JUTg3OTA5MS5JUV9WQUxVRV9UUkFERUQuMjAvMDgvMjAxOS5VU0QBAAAA82kNAAIAAAAIMC4wMDEyOTkAuoa/+k+F1whrxfsHUIXXCC1DSVEuSVEyNDk0NzM5MS5JUV9WQUxVRV9UUkFERUQuMTIvMDMvMjAxOC5VU0QBAAAAv6p8AQIAAAAIMC41OTcyNDgAr+nm/E+F1whZ4YMIUIXXCChDSVEuSVEyMTc1MDMuSVFfRkxPQVRfUEVSQ0VOVC4wMi8xMS8yMDE5AQAAAJ9RAwACAAAACTk4LjEzNjkwNACg2qz4T4XXCEDAMQdQhdcILENJUS5JUTc2ODUyNDkuSVFfVkFMVUVfVFJBREVELjI3LzA4LzIwMTkuVVNEAQAAAIFEdQACAAAACDAuMTQxNDA3AByA7/tPhdcIavPTB1CF1wgsQ0lRLklRNzgyNzkyNC5JUV9WQUxVRV9UUkFERUQuMDkvMDYvMjAxNy5VU0QBAAAA1HF3AAIAAAAIMS4wMzIxNTUAfwAF90+F1whZGbwGUIXXCC5DSVEuSVExMTcwMjcxODEuSVFfVkFMVUVfVFJBREVELjI4LzA0LzIwMTcuVVNEAQAAAG2x+QYCAAAACTE1LjY0NTgxNQCuOhT2T4XXCHTDRgZQhdcIK0NJUS5JUTIxNzUwMy5JUV9WQUxVRV9UUkFERUQuMTIvMTEvMjAxNi5VU0QBAAAAn1EDAAMAAAAAANvpj/ZPhdcIV8p6BlCF</t>
  </si>
  <si>
    <t>1wgpQ0lRLklRNzgyNzkyNC5JUV9GTE9BVF9QRVJDRU5ULjE1LzA3LzIwMTgBAAAA1HF3AAIAAAAJNzkuNjYxMTQyAP4o8/lPhdcIyiGYB1CF1wgrQ0lRLklRODgyMTg3LklRX1ZBTFVFX1RSQURFRC4yNi8wMi8yMDE4LlVTRAEAAAALdg0AAgAAAAgxLjczNjQ3MwAuyej7T4XXCBdOzgdQhdcIKkNJUS5JUTI0OTQ3MzkxLklRX0ZMT0FUX1BFUkNFTlQuMDkvMTEvMjAxOQEAAAC/qnwBAgAAAAk2NC45MDczMDkAIiLR+U+F1wgyIX0HUIXXCClDSVEuSVE3Njg1MjQ5LklRX0ZMT0FUX1BFUkNFTlQuMjEvMDQvMjAxOQEAAACBRHUAAgAAAAk4My40MzE0NDUAJ0DM+U+F1wh0vlcHUIXXCChDSVEuSVEyMTc1MDMuSVFfRkxPQVRfUEVSQ0VOVC4wMS8wOS8yMDE5AQAAAJ9RAwACAAAACTk3LjUzMzU5MgA+A835T4XXCFfnMQdQhdcILENJUS5JUTc2ODUyNDkuSVFfVkFMVUVfVFJBREVELjI3LzAyLzIwMTcuVVNEAQAAAIFEdQACAAAACDAuMDA5NzI2AFdjjvZPhdcIRbJ9BlCF1wgrQ0lRLklRMjE3NTAzLklRX1ZBTFVFX1RSQURFRC4xOC8wMy8yMDE2LlVTRAEAAACfUQMAAgAAAAkzMi41NjQ3MjUAcE2P9k+F1wjfSpsGUIXXCCxDSVEuSVE3ODI3OTI0LklRX1ZBTFVFX1RSQURFRC4xNy8wOS8yMDE5LlVTRAEAAADUcXcAAgAAAAgwLjg1OTYzOQDwweb8T4XXCEyDlAhQhdcIK0NJUS5JUTg3OTA5MS5JUV9WQUxVRV9U</t>
  </si>
  <si>
    <t>UkFERUQuMjMvMDQvMjAxOC5VU0QBAAAA82kNAAIAAAAIMC4wMDAyMDYApji/+k+F1whhS+IHUIXXCClDSVEuSVE3Njg1MjQ5LklRX0ZMT0FUX1BFUkNFTlQuMDgvMDgvMjAxOAEAAACBRHUAAgAAAAk2Ny42NjcwMTcA8m/R+U+F1wgQyW4HUIXXCChDSVEuSVE4ODIxODcuSVFfRkxPQVRfUEVSQ0VOVC4xNi8xMS8yMDE5AQAAAAt2DQACAAAACTYzLjQ4NzMzMwB5XHn4T4XXCEQb/QZQhdcILENJUS5JUTc4Mjc5MjQuSVFfVkFMVUVfVFJBREVELjA3LzA0LzIwMTguVVNEAQAAANRxdwADAAAAAACPCuD8T4XXCDsblwhQhdcIK0NJUS5JUTIxNjQ2My5JUV9WQUxVRV9UUkFERUQuMTkvMDYvMjAxOS5VU0QBAAAAj00DAAIAAAAIMC4xODk0MTUAAgzn+k+F1wiZojEIUIXXCCxDSVEuSVE3ODI3OTI0LklRX1ZBTFVFX1RSQURFRC4xOC8wMS8yMDE5LlVTRAEAAADUcXcAAgAAAAcwLjA3NTIyAMnW5fxPhdcIU2FaCFCF1wgrQ0lRLklRMjE3NTAzLklRX1ZBTFVFX1RSQURFRC4yNC8wOC8yMDE3LlVTRAEAAACfUQMAAgAAAAg2LjI4MzU4NACNnxP2T4XXCBc1igZQhdcILUNJUS5JUTIyNjE1ODgzLklRX1ZBTFVFX1RSQURFRC4xNi8wOS8yMDE2LlVTRAEAAABLF1kBAwAAAAAA7xUN90+F1wi6wr8GUIXXCCtDSVEuSVE4ODIxODcuSVFfVkFMVUVfVFJBREVELjA1LzAyLzIwMTcuVVNEAQAAAAt2DQADAAAAAADcBRH2T4XX</t>
  </si>
  <si>
    <t>CMDSZAZQhdcILENJUS5JUTc2ODUyNDkuSVFfVkFMVUVfVFJBREVELjE3LzAxLzIwMTcuVVNEAQAAAIFEdQACAAAACDAuMDA2NzYyAFdjjvZPhdcIkRqWBlCF1wgrQ0lRLklRMjE3NTAzLklRX1ZBTFVFX1RSQURFRC4yOS8xMC8yMDE3LlVTRAEAAACfUQMAAwAAAAAAjZ8T9k+F1wiD8WgGUIXXCCtDSVEuSVE4NzkwOTEuSVFfVkFMVUVfVFJBREVELjEzLzA3LzIwMTguVVNEAQAAAPNpDQACAAAACDAuMDA0MjMzAKY4v/pPhdcIIaHVB1CF1wgpQ0lRLklRNzgyNzkyNC5JUV9GTE9BVF9QRVJDRU5ULjEyLzEwLzIwMTkBAAAA1HF3AAIAAAAJNzkuNzI2MDk2AISI9PlPhdcIMeKsB1CF1wgoQ0lRLklRMjE3NTAzLklRX0ZMT0FUX1BFUkNFTlQuMjkvMTEvMjAxOQEAAACfUQMAAgAAAAk5OC4xMzY5MDQAoNqs+E+F1wgGDSAHUIXXCCxDSVEuSVE3ODI3OTI0LklRX1ZBTFVFX1RSQURFRC4wMy8wMi8yMDE5LlVTRAEAAADUcXcAAwAAAAAAydbl/E+F1whIFHUIUIXXCClDSVEuSVE3ODI3OTI0LklRX0ZMT0FUX1BFUkNFTlQuMzAvMTIvMjAxNwEAAADUcXcAAgAAAAMxMDAA9wHz+U+F1whuCKQHUIXXCChDSVEuSVE4NzkwOTEuSVFfRkxPQVRfUEVSQ0VOVC4yOS8wNS8yMDE5AQAAAPNpDQACAAAACTg1LjYzNzQ4MgBq/2z4T4XXCCsi5wZQhdcILENJUS5JUTg2OTAyNDkuSVFfVkFMVUVfVFJBREVELjA1LzA5LzIwMTku</t>
  </si>
  <si>
    <t>VVNEAQAAAEmahAACAAAACzM5MDkuMzg4NzU3AM9D3/pPhdcIkOyxB1CF1wgsQ0lRLklRNzY4NTI0OS5JUV9WQUxVRV9UUkFERUQuMDgvMTEvMjAxOC5VU0QBAAAAgUR1AAIAAAAIMC45Njc4MDYA8Arv+0+F1wj9N4AIUIXXCChDSVEuSVE4NzkwOTEuSVFfRkxPQVRfUEVSQ0VOVC4wMS8wOS8yMDE5AQAAAPNpDQACAAAACTg1LjYzNzQ4MgBq/2z4T4XXCH17BwdQhdcILENJUS5JUTc2ODUyNDkuSVFfVkFMVUVfVFJBREVELjE4LzA2LzIwMTguVVNEAQAAAIFEdQACAAAACDAuMjM0NTk2ADzk7vtPhdcIXaVVCFCF1wgsQ0lRLklRNzgyNzkyNC5JUV9WQUxVRV9UUkFERUQuMjYvMDkvMjAxNy5VU0QBAAAA1HF3AAIAAAAIMC4xMTgyMDMApScF90+F1wgokagGUIXXCCxDSVEuSVE3Njg1MjQ5LklRX1ZBTFVFX1RSQURFRC4yMC8wNi8yMDE3LlVTRAEAAACBRHUAAgAAAAgwLjAxMzA5OAA8sY72T4XXCNbsogZQhdcIKkNJUS5JUTIyNjE1ODgzLklRX0ZMT0FUX1BFUkNFTlQuMjAvMTIvMjAxOAEAAABLF1kBAgAAAAk2Mi41OTE4MDcAFODf+k+F1wg/GZwHUIXXCChDSVEuSVEyMTc1MDMuSVFfRkxPQVRfUEVSQ0VOVC4xOC8wNS8yMDE4AQAAAJ9RAwACAAAACTk5LjI5OTI5OQARjsz5T4XXCABTZQdQhdcIK0NJUS5JUTg4MjE4Ny5JUV9WQUxVRV9UUkFERUQuMDUvMDcvMjAxNi5VU0QBAAAAC3YNAAIAAAAIMS4wNDgy</t>
  </si>
  <si>
    <t>NDkA0N4Q9k+F1wiNPWAGUIXXCChDSVEuSVE4NzkwOTEuSVFfRkxPQVRfUEVSQ0VOVC4yMy8xMS8yMDE5AQAAAPNpDQACAAAACTg1LjI0MjI2MgBvJm34T4XXCACt5gZQhdcIKENJUS5JUTg3OTA5MS5JUV9GTE9BVF9QRVJDRU5ULjAyLzEwLzIwMTkBAAAA82kNAAIAAAAJODUuMjQyMjYyAGr/bPhPhdcI9WzyBlCF1wgoQ0lRLklRODgyMTg3LklRX0ZMT0FUX1BFUkNFTlQuMDIvMDMvMjAxOQEAAAALdg0AAgAAAAk2My4zNjE0MjgAZzR5+E+F1wh41UIHUIXXCClDSVEuSVE3ODI3OTI0LklRX0ZMT0FUX1BFUkNFTlQuMjAvMDMvMjAxOQEAAADUcXcAAgAAAAk3OS42NTA5MzgAkWH0+U+F1wh6cI8HUIXXCClDSVEuSVE4NjkwMjQ5LklRX0ZMT0FUX1BFUkNFTlQuMDIvMDcvMjAxOQEAAABJmoQAAgAAAAk3Mi4yNzg2MzEAxyJn90+F1wgXAMgGUIXXCCtDSVEuSVEyMTc1MDMuSVFfVkFMVUVfVFJBREVELjA1LzAxLzIwMTcuVVNEAQAAAJ9RAwACAAAACDcuNTU1ODUyAAF3E/ZPhdcIcbVyBlCF1wgsQ0lRLklRNzY4NTI0OS5JUV9WQUxVRV9UUkFERUQuMjMvMDIvMjAxOS5VU0QBAAAAgUR1AAMAAAAAAOBY7/tPhdcI85o+CFCF1wgtQ0lRLklRMjQ5NDczOTEuSVFfVkFMVUVfVFJBREVELjAyLzA3LzIwMTYuVVNEAQAAAL+qfAEDAAAAAADaTgX3T4XXCAwJuwZQhdcILENJUS5JUTc4Mjc5MjQuSVFfVkFMVUVfVFJB</t>
  </si>
  <si>
    <t>REVELjE5LzAzLzIwMTkuVVNEAQAAANRxdwACAAAACDAuMTkwNDExAMnW5fxPhdcIiEaVCFCF1wgtQ0lRLklRMjQ5NDczOTEuSVFfVkFMVUVfVFJBREVELjE3LzA3LzIwMTguVVNEAQAAAL+qfAECAAAACDEuNDAxODM2AMEQ5/xPhdcIeoJBCFCF1wgsQ0lRLklRNzgyNzkyNC5JUV9WQUxVRV9UUkFERUQuMjMvMTAvMjAxNi5VU0QBAAAA1HF3AAMAAAAAALTZDfdPhdcIT4nSBlCF1wguQ0lRLklRMTE3MDI3MTgxLklRX1ZBTFVFX1RSQURFRC4yMi8xMC8yMDE3LlVTRAEAAABtsfkGAwAAAAAAv7cQ9k+F1wjkz0AGUIXXCClDSVEuSVE4NjkwMjQ5LklRX0ZMT0FUX1BFUkNFTlQuMTIvMDMvMjAxOAEAAABJmoQAAgAAAAkxOC44MTU2MTUA+q1m90+F1wg73wYHUIXXCClDSVEuSVE3ODI3OTI0LklRX0ZMT0FUX1BFUkNFTlQuMjIvMDcvMjAxOQEAAADUcXcAAgAAAAk3OS42MDYyMDkAhIj0+U+F1wiLBYAHUIXXCC1DSVEuSVEyMjYxNTg4My5JUV9WQUxVRV9UUkFERUQuMjEvMDEvMjAxNi5VU0QBAAAASxdZAQIAAAAIMC4zOTkxNTgAZ+pl90+F1wh3rN0GUIXXCCxDSVEuSVE3Njg1MjQ5LklRX1ZBTFVFX1RSQURFRC4xMy8wMS8yMDE5LlVTRAEAAACBRHUAAwAAAAAA0zHv+0+F1whaS2QIUIXXCCtDSVEuSVExMTcwMjcxODEuSVFfRkxPQVRfUEVSQ0VOVC4yMi8wNS8yMDE5AQAAAG2x+QYCAAAACTU4LjU3ODE5OAC6</t>
  </si>
  <si>
    <t>T634T4XXCGUEJAdQhdcIK0NJUS5JUTIxNzUwMy5JUV9WQUxVRV9UUkFERUQuMTUvMDYvMjAxOC5VU0QBAAAAn1EDAAIAAAAJMTMuODM3NDA2AMKc2PtPhdcIXtrfB1CF1wgrQ0lRLklRMjE3NTAzLklRX1ZBTFVFX1RSQURFRC4zMC8wNy8yMDE5LlVTRAEAAACfUQMAAgAAAAg2LjE5NzY1MgDTONn7T4XXCJGi+QdQhdcIK0NJUS5JUTIxNjQ2My5JUV9WQUxVRV9UUkFERUQuMTEvMDMvMjAxNy5VU0QBAAAAj00DAAMAAAAAAJrvlPVPhdcILVUwBlCF1wgsQ0lRLklRNzY4NTI0OS5JUV9WQUxVRV9UUkFERUQuMDcvMTAvMjAxOC5VU0QBAAAAgUR1AAMAAAAAAPAK7/tPhdcIDMwLCFCF1wgsQ0lRLklRNzgyNzkyNC5JUV9WQUxVRV9UUkFERUQuMjYvMTAvMjAxNi5VU0QBAAAA1HF3AAIAAAAIMC4zMDAxMzMAtNkN90+F1wjGA70GUIXXCCtDSVEuSVEyMDg1Mzg1OC5JUV9UT1RBTF9SRVYuRlkyMDE4Li4uLlVTRC5IAQAAAGI0PgECAAAACTYwLjY0MDYyMwEIAAAABQAAAAExAQAAAAoxOTQ1Mzc1NzQ2AwAAAAMxNjACAAAAAjI4BAAAAAEwBwAAAAoxMi8yMC8yMDE5CAAAAAoxMi8zMS8yMDE4CQAAAAEwVq+B8k+F1wjypXYJUIXXCClDSVEuSVEzNjc5NjQuSVFfVE9UQUxfUkVWLkZZMjAxOC4uLi5VU0QuSAEAAABcnQUAAgAAAAw0NzM3OS4yMDc2ODkBCAAAAAUAAAABMQEAAAAKMTk0NjY2Nzc5NQMAAAADMTYwAgAA</t>
  </si>
  <si>
    <t>AAIyOAQAAAABMAcAAAAKMTIvMjAvMjAxOQgAAAAKMTIvMzEvMjAxOAkAAAABMEZeoPFPhdcIQEJ3CVCF1wgrQ0lRLklRMjE3NTAzLklRX1ZBTFVFX1RSQURFRC4wNC8xMS8yMDE4LlVTRAEAAACfUQMAAwAAAAAAxerY+0+F1whRvxoIUIXXCClDSVEuSVE3Njg1MjQ5LklRX0ZMT0FUX1BFUkNFTlQuMjEvMDcvMjAxOAEAAACBRHUAAgAAAAk2Ny42NjcwMTcA8m/R+U+F1wjqNnwHUIXXCCtDSVEuSVE4ODIxODcuSVFfVkFMVUVfVFJBREVELjE0LzA4LzIwMTguVVNEAQAAAAt2DQACAAAACDMuMzIxNTg5AGjw6PtPhdcI/c/aB1CF1wgrQ0lRLklRODc5MDkxLklRX1ZBTFVFX1RSQURFRC4xNi8wOS8yMDE4LlVTRAEAAADzaQ0AAwAAAAAApji/+k+F1wjLr/wHUIXXCCtDSVEuSVEyMTc1MDMuSVFfVkFMVUVfVFJBREVELjIwLzEwLzIwMTcuVVNEAQAAAJ9RAwACAAAACDcuNDkwNzQxAI2fE/ZPhdcI+WdDBlCF1wgrQ0lRLklRMjE3NTAzLklRX1ZBTFVFX1RSQURFRC4xNy8xMi8yMDE3LlVTRAEAAACfUQMAAwAAAAAAJKfv+0+F1whSRxwIUIXXCChDSVEuSVE4ODIxODcuSVFfRkxPQVRfUEVSQ0VOVC4yMC8wNi8yMDE5AQAAAAt2DQACAAAACTYzLjQ4NzMzMwB5XHn4T4XXCM01FQdQhdcILUNJUS5JUTIyNjE1ODgzLklRX1ZBTFVFX1RSQURFRC4wMi8xMS8yMDE2LlVTRAEAAABLF1kBAgAAAAgwLjI0OTY2NQD/PA33</t>
  </si>
  <si>
    <t>T4XXCGyCuQZQhdcILENJUS5JUTg2OTAyNDkuSVFfVkFMVUVfVFJBREVELjEzLzA2LzIwMTkuVVNEAQAAAEmahAACAAAACjgwMC44MzY3MDQAz0Pf+k+F1whuJo0HUIXXCCtDSVEuSVEyMTc1MDMuSVFfVkFMVUVfVFJBREVELjE5LzExLzIwMTkuVVNEAQAAAJ9RAwACAAAACDYuMzAxNzExANM42ftPhdcI8rg5CFCF1wgrQ0lRLklRMjE2NDYzLklRX1ZBTFVFX1RSQURFRC4xMC8wNC8yMDE2LlVTRAEAAACPTQMAAwAAAAAA91MR9k+F1wg1mmMGUIXXCC1DSVEuSVEyMjYxNTg4My5JUV9WQUxVRV9UUkFERUQuMDYvMTAvMjAxOC5VU0QBAAAASxdZAQMAAAAAABZH3/xPhdcIwohsCFCF1wgsQ0lRLklRODY5MDI0OS5JUV9WQUxVRV9UUkFERUQuMTcvMDQvMjAxOS5VU0QBAAAASZqEAAIAAAAKNjEyLjg3NTU1NADSHN/6T4XXCFMUlQdQhdcIKENJUS5JUTIxNzUwMy5JUV9GTE9BVF9QRVJDRU5ULjAyLzA3LzIwMTgBAAAAn1EDAAIAAAAJOTkuMjkzMDg0ACi1zPlPhdcI5jBsB1CF1wgrQ0lRLklRODgyMTg3LklRX1ZBTFVFX1RSQURFRC4xOS8wMi8yMDE2LlVTRAEAAAALdg0AAgAAAAgyLjMzODA0OQC/txD2T4XXCJqwRQZQhdcIK0NJUS5JUTIxNjQ2My5JUV9WQUxVRV9UUkFERUQuMDkvMDkvMjAxNi5VU0QBAAAAj00DAAIAAAAIMC4zNTQ0MDgAm8iU9U+F1wjf8CcGUIXXCC1DSVEuSVEyMjYxNTg4My5JUV9WQUxV</t>
  </si>
  <si>
    <t>RV9UUkFERUQuMDgvMDUvMjAxOS5VU0QBAAAASxdZAQIAAAAIMC4xNTg2NDcAWJXf/E+F1wgSvacIUIXXCDBDSVEuSVExNDYyNTc5MjYuSVFfTUFSS0VUQ0FQLjAxLzEyLzIwMTkuLi4uVVNELkgBAAAABri3CAMAAAAAAEZeoPFPhdcIkZl8CVCF1wgsQ0lRLklRNzY4NTI0OS5JUV9WQUxVRV9UUkFERUQuMDYvMDcvMjAxNy5VU0QBAAAAgUR1AAIAAAAIMC4wMTcwMDQAPLGO9k+F1wgZ/nQGUIXXCCtDSVEuSVE4ODIxODcuSVFfVkFMVUVfVFJBREVELjAxLzAzLzIwMTguVVNEAQAAAAt2DQACAAAACDIuOTMzMzQxAC7J6PtPhdcIP0EVCFCF1wgtQ0lRLklRMjQ5NDczOTEuSVFfVkFMVUVfVFJBREVELjIyLzAzLzIwMTYuVVNEAQAAAL+qfAECAAAABzEuMDY5MzEA2k4F90+F1wj0/JEGUIXXCC1DSVEuSVEyNDk0NzM5MS5JUV9WQUxVRV9UUkFERUQuMDgvMDUvMjAxNy5VU0QBAAAAv6p8AQIAAAAIMS4wNTUzOTEAzZsF90+F1wg+5oAGUIXXCCtDSVEuSVE4ODIxODcuSVFfVkFMVUVfVFJBREVELjA1LzA1LzIwMTkuVVNEAQAAAAt2DQADAAAAAACAZen7T4XXCI2+2QdQhdcILENJUS5JUTc2ODUyNDkuSVFfVkFMVUVfVFJBREVELjE2LzAyLzIwMTkuVVNEAQAAAIFEdQADAAAAAADgWO/7T4XXCFEkZAhQhdcIK0NJUS5JUTIxNzUwMy5JUV9WQUxVRV9UUkFERUQuMTgvMDUvMjAxOS5VU0QBAAAAn1EDAAMAAAAAAL4R</t>
  </si>
  <si>
    <t>2ftPhdcItHHrB1CF1wgrQ0lRLklRMjE2NDYzLklRX1ZBTFVFX1RSQURFRC4wNy8xMC8yMDE2LlVTRAEAAACPTQMAAgAAAAgwLjQyMDIxMwCbyJT1T4XXCCwXHwZQhdcILkNJUS5JUTExNzAyNzE4MS5JUV9WQUxVRV9UUkFERUQuMDEvMTAvMjAxNi5VU0QBAAAAbbH5BgMAAAAAAJztE/ZPhdcIWUJVBlCF1wgrQ0lRLklRMjE3NTAzLklRX1ZBTFVFX1RSQURFRC4xNy8wMi8yMDE3LlVTRAEAAACfUQMAAgAAAAkyNC45MzA2OTEAAXcT9k+F1wiBYJoGUIXXCCxDSVEuSVE3Njg1MjQ5LklRX1ZBTFVFX1RSQURFRC4wNi8wMS8yMDE3LlVTRAEAAACBRHUAAgAAAAgwLjAxMjAyNwBXY472T4XXCI+3jQZQhdcILUNJUS5JUTI0OTQ3MzkxLklRX1ZBTFVFX1RSQURFRC4yMS8wNS8yMDE5LlVTRAEAAAC/qnwBAgAAAAgwLjU0OTI4OAB9IO77T4XXCPgrVwhQhdcILUNJUS5JUTI0OTQ3MzkxLklRX1ZBTFVFX1RSQURFRC4wMS8wOC8yMDE2LlVTRAEAAAC/qnwBAgAAAAgxLjE2NDUxOADaTgX3T4XXCGFJwQZQhdcIK0NJUS5JUTg4MjE4Ny5JUV9WQUxVRV9UUkFERUQuMTkvMTIvMjAxNi5VU0QBAAAAC3YNAAIAAAAIMS4wODQyNjMA3AUR9k+F1wgP7k0GUIXXCChDSVEuSVE4NzkwOTEuSVFfRkxPQVRfUEVSQ0VOVC4yMS8xMi8yMDE4AQAAAPNpDQACAAAACTg1Ljc2NTg0MQBc2Gz4T4XXCKPg4AZQhdcILENJUS5JUTc4Mjc5</t>
  </si>
  <si>
    <t>MjQuSVFfVkFMVUVfVFJBREVELjIyLzAyLzIwMTkuVVNEAQAAANRxdwACAAAACDAuMTEwODQ5AMnW5fxPhdcIV7eFCFCF1wgrQ0lRLklRODgyMTg3LklRX1ZBTFVFX1RSQURFRC4yNi8wNy8yMDE5LlVTRAEAAAALdg0AAgAAAAcwLjEzMzU1AEYj5vpPhdcIWHDZB1CF1wgsQ0lRLklRNzY4NTI0OS5JUV9WQUxVRV9UUkFERUQuMDUvMDIvMjAxNy5VU0QBAAAAgUR1AAMAAAAAAFdjjvZPhdcIcaqcBlCF1wgpQ0lRLklRODY5MDI0OS5JUV9GTE9BVF9QRVJDRU5ULjA2LzA4LzIwMTgBAAAASZqEAAIAAAAJNDQuNzMwMTI4AOzUZvdPhdcIjoLxBlCF1wgtQ0lRLklRMjQ5NDczOTEuSVFfVkFMVUVfVFJBREVELjAzLzAyLzIwMTcuVVNEAQAAAL+qfAECAAAACDEuMDI4ODY1AKB1BfdPhdcIIDHWBlCF1wguQ0lRLklRMTE3MDI3MTgxLklRX1ZBTFVFX1RSQURFRC4wOS8wNC8yMDE4LlVTRAEAAABtsfkGAgAAAAk0Ni43MDk4NTUAMIfZ+0+F1wgxuPgHUIXXCC1DSVEuSVEyMjYxNTg4My5JUV9WQUxVRV9UUkFERUQuMDkvMDcvMjAxOS5VU0QBAAAASxdZAQIAAAAIMC41Njg1OTYACr3f/E+F1wj7bqcIUIXXCC1DSVEuSVEyNDk0NzM5MS5JUV9WQUxVRV9UUkFERUQuMTAvMTIvMjAxNi5VU0QBAAAAv6p8AQMAAAAAAKB1BfdPhdcIS2CIBlCF1wgrQ0lRLklRMjE2NDYzLklRX1ZBTFVFX1RSQURFRC4yOS8xMi8yMDE1LlVT</t>
  </si>
  <si>
    <t>RAEAAACPTQMAAgAAAAgwLjYxOTMxNgD3UxH2T4XXCNbdTAZQhdcILUNJUS5JUTI0OTQ3MzkxLklRX1ZBTFVFX1RSQURFRC4wMi8xMC8yMDE4LlVTRAEAAAC/qnwBAgAAAAgwLjU2MjA0MQDBEOf8T4XXCMiBSghQhdcILUNJUS5JUTIyNjE1ODgzLklRX1ZBTFVFX1RSQURFRC4yOC8wMy8yMDE5LlVTRAEAAABLF1kBAgAAAAgwLjE0ODI3NAASbt/8T4XXCMFHXQhQhdcILUNJUS5JUTI0OTQ3MzkxLklRX1ZBTFVFX1RSQURFRC4yNi8xMC8yMDE4LlVTRAEAAAC/qnwBAgAAAAgwLjY0OTc4NgBMNuf8T4XXCMiBSghQhdcILkNJUS5JUTExNzAyNzE4MS5JUV9WQUxVRV9UUkFERUQuMDMvMDgvMjAxOC5VU0QBAAAAbbH5BgIAAAAIOC43NjE2ODUA7q7Z+0+F1wgh2RcIUIXXCCtDSVEuSVExMTcwMjcxODEuSVFfRkxPQVRfUEVSQ0VOVC4wNy8wMi8yMDE5AQAAAG2x+QYCAAAACTU2LjUzMzIyNgC6T634T4XXCNdUPwdQhdcIK0NJUS5JUTExNzAyNzE4MS5JUV9GTE9BVF9QRVJDRU5ULjI3LzAxLzIwMTgBAAAAbbH5BgIAAAAJNTQuMzM5MTEyAJQBrfhPhdcIS7IlB1CF1wgqQ0lRLklRMjQ5NDczOTEuSVFfRkxPQVRfUEVSQ0VOVC4xNy8wMi8yMDE4AQAAAL+qfAECAAAACTY0Ljc4MjY4MgAusfT5T4XXCOA1cwdQhdcIK0NJUS5JUTIxNzUwMy5JUV9WQUxVRV9UUkFERUQuMTgvMDcvMjAxNi5VU0QBAAAAn1EDAAIAAAAJ</t>
  </si>
  <si>
    <t>MTYuNzAwNTg3ANibj/ZPhdcI2WZ7BlCF1wgoQ0lRLklRMjE3NTAzLklRX0ZMT0FUX1BFUkNFTlQuMTEvMDYvMjAxOAEAAACfUQMAAgAAAAk5OS4yOTkyOTkAKLXM+U+F1wiZdkoHUIXXCCxDSVEuSVE3ODI3OTI0LklRX1ZBTFVFX1RSQURFRC4yMC8wNi8yMDE5LlVTRAEAAADUcXcAAgAAAAgwLjEyMzE1MwD/meb8T4XXCGUITAhQhdcILENJUS5JUTc2ODUyNDkuSVFfVkFMVUVfVFJBREVELjAzLzA2LzIwMTYuVVNEAQAAAIFEdQACAAAACDAuMDAxMzQ0AA/HjfZPhdcID612BlCF1wgtQ0lRLklRMjI2MTU4ODMuSVFfVkFMVUVfVFJBREVELjE0LzAxLzIwMTguVVNEAQAAAEsXWQEDAAAAAADx+N78T4XXCF8ARwhQhdcIK0NJUS5JUTg4MjE4Ny5JUV9WQUxVRV9UUkFERUQuMzAvMDEvMjAxOC5VU0QBAAAAC3YNAAIAAAAIMS45MjA5NDQAMqLo+0+F1whAbvYHUIXXCCxDSVEuSVE3ODI3OTI0LklRX1ZBTFVFX1RSQURFRC4xMS8xMS8yMDE3LlVTRAEAAADUcXcAAwAAAAAApScF90+F1wi6f6cGUIXXCCtDSVEuSVEyMTc1MDMuSVFfVkFMVUVfVFJBREVELjA1LzA0LzIwMTYuVVNEAQAAAJ9RAwACAAAACTI1LjIyOTkyNgBwTY/2T4XXCI4IjAZQhdcILUNJUS5JUTIyNjE1ODgzLklRX1ZBTFVFX1RSQURFRC4yMy8wOC8yMDE5LlVTRAEAAABLF1kBAgAAAAgwLjA4MTkwMwAKvd/8T4XXCD2DXAhQhdcIK0NJUS5JUTc4</t>
  </si>
  <si>
    <t>Mjc5MjQuSVFfTUFSS0VUQ0FQLjE4LzEyLzIwMTcuVVNELkgBAAAA1HF3AAIAAAAKMTkxLjYyMTU0OQEGAAAABQAAAAExAQAAAAoxODY0MDg0MTc1AwAAAAMxNjACAAAABjEwMDA1NAQAAAABMAcAAAAKMTIvMTgvMjAxN2fqZfdPhdcI7jzHBlCF1wgrQ0lRLklRODc5MDkxLklRX1ZBTFVFX1RSQURFRC4wNC8wNi8yMDE4LlVTRAEAAADzaQ0AAgAAAAgwLjAwMTY2MgCmOL/6T4XXCJcLyAdQhdcILUNJUS5JUTI0OTQ3MzkxLklRX1ZBTFVFX1RSQURFRC4xNS8wMS8yMDE2LlVTRAEAAAC/qnwBAgAAAAgxLjMzNzI1NQClJwX3T4XXCI6+wQZQhdcIK0NJUS5JUTg4MjE4Ny5JUV9WQUxVRV9UUkFERUQuMTEvMDIvMjAxOS5VU0QBAAAAC3YNAAIAAAAIMC4zNDIyMzIAcj7p+0+F1wh8RiUIUIXXCC5DSVEuSVExMTcwMjcxODEuSVFfVkFMVUVfVFJBREVELjA1LzAxLzIwMTkuVVNEAQAAAG2x+QYDAAAAAAAtVOj7T4XXCLdTKAhQhdcIKUNJUS5JUTc4Mjc5MjQuSVFfRkxPQVRfUEVSQ0VOVC4xNi8wNS8yMDE5AQAAANRxdwACAAAACTc5LjU3NjAwMwCEiPT5T4XXCCYwrQdQhdcIRUNJUS5JUTIyNjE1ODgzLklRX0NVU1RPTV9CRVRBLjAxLzEyLzIwMTcuMDEvMTIvMjAxOS5XLklRMjY2ODYyMi5VU0QuSAEAAABLF1kBAgAAABAxLjA2NTU0MDM4ODQzMTY1AOKq3vxPhdcIT895CFCF1wguQ0lRLklRMTE3MDI3MTgxLklR</t>
  </si>
  <si>
    <t>X1ZBTFVFX1RSQURFRC4yNi8wMS8yMDE5LlVTRAEAAABtsfkGAwAAAAAALVTo+0+F1wgWptwHUIXXCClDSVEuSVE4NjkwMjQ5LklRX0ZMT0FUX1BFUkNFTlQuMjgvMDgvMjAxOAEAAABJmoQAAgAAAAk0NC43MzAxMjgA7NRm90+F1wiewuUGUIXXCChDSVEuSVE4NzkwOTEuSVFfRkxPQVRfUEVSQ0VOVC4wOS8wOS8yMDE4AQAAAPNpDQACAAAACDg2LjYzOTY2AECxbPhPhdcIL8vzBlCF1wgoQ0lRLklRMjE2NDYzLklRX0ZMT0FUX1BFUkNFTlQuMjUvMDEvMjAxOQEAAACPTQMAAgAAAAk3Ny42MTM2MTgAjal5+E+F1whpCOoGUIXXCCtDSVEuSVE4ODIxODcuSVFfVkFMVUVfVFJBREVELjE0LzA1LzIwMTguVVNEAQAAAAt2DQACAAAACDEuNjM5NDQ1AC7J6PtPhdcIqKs2CFCF1wgrQ0lRLklRMjE2NDYzLklRX1ZBTFVFX1RSQURFRC4xNy8wNS8yMDE4LlVTRAEAAACPTQMAAgAAAAcwLjE3MTM0AM5v5vpPhdcIZFAzCFCF1wgtQ0lRLklRMjQ5NDczOTEuSVFfVkFMVUVfVFJBREVELjEwLzAyLzIwMTYuVVNEAQAAAL+qfAEDAAAAAADaTgX3T4XXCJgxpwZQhdcILENJUS5JUTc2ODUyNDkuSVFfVkFMVUVfVFJBREVELjE2LzEyLzIwMTYuVVNEAQAAAIFEdQADAAAAAABlPI72T4XXCGvBdQZQhdcILENJUS5JUTc4Mjc5MjQuSVFfVkFMVUVfVFJBREVELjI2LzAyLzIwMTcuVVNEAQAAANRxdwADAAAAAACEAQ73T4XXCHVU</t>
  </si>
  <si>
    <t>qQZQhdcIKUNJUS5JUTc2ODUyNDkuSVFfRkxPQVRfUEVSQ0VOVC4xNy8wMy8yMDE4AQAAAIFEdQACAAAACTgwLjM3NTAwMwAnSdH5T4XXCGKMbwdQhdcIKUNJUS5JUTg2OTAyNDkuSVFfRkxPQVRfUEVSQ0VOVC4xNS8xMi8yMDE4AQAAAEmahAACAAAACTY0Ljk3MzExNADH+2b3T4XXCLOgtAZQhdcILkNJUS5JUTExNzAyNzE4MS5JUV9WQUxVRV9UUkFERUQuMTQvMTEvMjAxNy5VU0QBAAAAbbH5BgIAAAAIMTYuMDI4MzUAv7cQ9k+F1whbMmYGUIXXCC1DSVEuSVEyMjYxNTg4My5JUV9WQUxVRV9UUkFERUQuMDQvMTIvMjAxOC5VU0QBAAAASxdZAQIAAAAINC4xNDg5NTIAFkff/E+F1wjOSHgIUIXXCCtDSVEuSVEyMTY0NjMuSVFfVkFMVUVfVFJBREVELjI3LzA2LzIwMTguVVNEAQAAAI9NAwACAAAACDAuNzI5NDQ5ABiX5vpPhdcI14EACFCF1wgsQ0lRLklRNzY4NTI0OS5JUV9WQUxVRV9UUkFERUQuMTAvMDUvMjAxOS5VU0QBAAAAgUR1AAIAAAAHMC42MzMzMwDgWO/7T4XXCNusbghQhdcIK0NJUS5JUTIxNzUwMy5JUV9WQUxVRV9UUkFERUQuMjEvMDgvMjAxOC5VU0QBAAAAn1EDAAIAAAAJMTAuMTQyODA2ANrD2PtPhdcInrnSB1CF1wgsQ0lRLklRNzgyNzkyNC5JUV9WQUxVRV9UUkFERUQuMjYvMDgvMjAxOS5VU0QBAAAA1HF3AAIAAAAIMC4zODc0OTEA8MHm/E+F1wjqk0IIUIXXCC1DSVEuSVEyNDk0NzM5</t>
  </si>
  <si>
    <t>MS5JUV9WQUxVRV9UUkFERUQuMjYvMDYvMjAxNi5VU0QBAAAAv6p8AQMAAAAAANpOBfdPhdcI5YaRBlCF1wgoQ0lRLklRMjE3NTAzLklRX0ZMT0FUX1BFUkNFTlQuMTUvMDIvMjAxOQEAAACfUQMAAgAAAAk5Ny44NzkxMTUAOdzM+U+F1wgbZF0HUIXXCCtDSVEuSVE4NzkwOTEuSVFfVkFMVUVfVFJBREVELjE3LzAyLzIwMTYuVVNEAQAAAPNpDQACAAAACDAuNDYyNjgzANJklfVPhdcIWf0hBlCF1wgrQ0lRLklRMjE3NTAzLklRX1ZBTFVFX1RSQURFRC4xNi8wNi8yMDE2LlVTRAEAAACfUQMAAgAAAAkxNy45NzQzMzQA2JuP9k+F1wgE7GoGUIXXCChDSVEuSVEyMTY0NjMuSVFfRkxPQVRfUEVSQ0VOVC4xOS8wMS8yMDE4AQAAAI9NAwACAAAACTgyLjA5NDYxNwC1g3n4T4XXCKlFIQdQhdcILUNJUS5JUTIyNjE1ODgzLklRX1ZBTFVFX1RSQURFRC4yNy8wOC8yMDE4LlVTRAEAAABLF1kBAgAAAAgwLjA1OTQwMgAWR9/8T4XXCKf1qAhQhdcILkNJUS5JUTExNzAyNzE4MS5JUV9WQUxVRV9UUkFERUQuMjUvMDUvMjAxNi5VU0QBAAAAbbH5BgIAAAAJMTEuNzczODE2AHjGE/ZPhdcIpX9dBlCF1wg0Q0lRLklRMjE2NDYzLklRX0NPTVBBTllfTkFNRS4uMDEvMTIvMjAxOS5MRlIuRi5VU0QuSAEAAACPTQMAAwAAAB1TZWFDaGFuZ2UgSW50ZXJuYXRpb25hbCwgSW5jLgAk9976T4XXCAUDlAdQhdcIKENJUS5JUTIxNjQ2</t>
  </si>
  <si>
    <t>My5JUV9GTE9BVF9QRVJDRU5ULjI3LzA5LzIwMTgBAAAAj00DAAIAAAAJODQuODk1NDQ2AI2pefhPhdcISVXqBlCF1wgsQ0lRLklRNzgyNzkyNC5JUV9WQUxVRV9UUkFERUQuMTMvMDkvMjAxOS5VU0QBAAAA1HF3AAMAAAAAAPDB5vxPhdcITIOUCFCF1wgrQ0lRLklRMTE3MDI3MTgxLklRX0ZMT0FUX1BFUkNFTlQuMDQvMTAvMjAxOAEAAABtsfkGAgAAAAk1Ni4xMzc2NzUAWSet+E+F1wi9hzAHUIXXCCtDSVEuSVEyMTY0NjMuSVFfVkFMVUVfVFJBREVELjE1LzA2LzIwMTguVVNEAQAAAI9NAwACAAAACDAuODI0MTAyABiX5vpPhdcI7mfLB1CF1wgrQ0lRLklRODgyMTg3LklRX1ZBTFVFX1RSQURFRC4xNS8wMS8yMDE3LlVTRAEAAAALdg0AAwAAAAAA3AUR9k+F1wjk+WQGUIXXCClDSVEuSVE3Njg1MjQ5LklRX0ZMT0FUX1BFUkNFTlQuMDIvMTAvMjAxOQEAAACBRHUAAgAAAAk4My41MzY3MzMAIWfM+U+F1wgvZUkHUIXXCCtDSVEuSVE4NzkwOTEuSVFfVkFMVUVfVFJBREVELjI3LzA4LzIwMTcuVVNEAQAAAPNpDQADAAAAAAACQhz1T4XXCMXiGwZQhdcIKENJUS5JUTg4MjE4Ny5JUV9GTE9BVF9QRVJDRU5ULjEyLzExLzIwMTgBAAAAC3YNAAIAAAAJNjQuNzcxMzgxAGc0efhPhdcISyMoB1CF1wgpQ0lRLklRNzY4NTI0OS5JUV9GTE9BVF9QRVJDRU5ULjI0LzA1LzIwMTkBAAAAgUR1AAIAAAAJODMuNDMxNDQ1</t>
  </si>
  <si>
    <t>ACdAzPlPhdcIrs00B1CF1wgpQ0lRLklRMzA5ODIxLklRX1RPVEFMX1JFVi5GWTIwMTguLi4uVVNELkgBAAAAPboEAAIAAAAHOTM1LjI4MgEIAAAABQAAAAExAQAAAAoxOTQ2MjQ0MTU4AwAAAAMxNjACAAAAAjI4BAAAAAEwBwAAAAoxMi8yMC8yMDE5CAAAAAoxMi8zMS8yMDE4CQAAAAEwP2GB8k+F1wicGm4JUIXXCC1DSVEuSVEyMjYxNTg4My5JUV9WQUxVRV9UUkFERUQuMDgvMTAvMjAxNi5VU0QBAAAASxdZAQMAAAAAAP88DfdPhdcIMuCxBlCF1wgsQ0lRLklRNzY4NTI0OS5JUV9WQUxVRV9UUkFERUQuMjUvMDQvMjAxNy5VU0QBAAAAgUR1AAIAAAAIMC4xMDU1NzMARoqO9k+F1whxTXUGUIXXCChDSVEuSVE4ODIxODcuSVFfRkxPQVRfUEVSQ0VOVC4yNy8wOS8yMDE4AQAAAAt2DQACAAAACTY0Ljc2OTkwOABnDXn4T4XXCBoXLgdQhdcIKENJUS5JUTg3OTA5MS5JUV9GTE9BVF9QRVJDRU5ULjIyLzA4LzIwMTgBAAAA82kNAAIAAAAIODYuNjM5NjYAQLFs+E+F1wj11AEHUIXXCClDSVEuSVE3ODI3OTI0LklRX0ZMT0FUX1BFUkNFTlQuMjEvMDUvMjAxOAEAAADUcXcAAgAAAAk3OS42MTc4MjkA/ijz+U+F1wjZAoIHUIXXCCtDSVEuSVE4NzkwOTEuSVFfVkFMVUVfVFJBREVELjI1LzAyLzIwMTYuVVNEAQAAAPNpDQACAAAACDAuMDIwMjI5ANJklfVPhdcILmo4BlCF1wgrQ0lRLklRMTE3MDI3MTgxLklRX0ZM</t>
  </si>
  <si>
    <t>T0FUX1BFUkNFTlQuMjUvMDIvMjAxOQEAAABtsfkGAgAAAAk1Ni41MzMyMjYAuk+t+E+F1wiPEjAHUIXXCC1DSVEuSVEyMjYxNTg4My5JUV9WQUxVRV9UUkFERUQuMjQvMDgvMjAxOS5VU0QBAAAASxdZAQMAAAAAAAq93/xPhdcIl3hrCFCF1wgsQ0lRLklRODY5MDI0OS5JUV9WQUxVRV9UUkFERUQuMjEvMDkvMjAxOC5VU0QBAAAASZqEAAIAAAAKMzc2LjEwNDgzMQDf1L/6T4XXCOO9hgdQhdcIKENJUS5JUTIxNzUwMy5JUV9GTE9BVF9QRVJDRU5ULjEzLzA1LzIwMTkBAAAAn1EDAAIAAAAJOTcuODYyMTA3AD4DzflPhdcIYZAsB1CF1wgqQ0lRLklRMjE2NDYzLklRX01BUktFVENBUC4xOC8xMi8yMDE3LlVTRC5IAQAAAI9NAwACAAAACjE0MS42NjA0NDUBBgAAAAUAAAABMQEAAAAKMTg2OTM0OTU4MQMAAAADMTYwAgAAAAYxMDAwNTQEAAAAATAHAAAACjEyLzE4LzIwMTdn6mX3T4XXCO48xwZQhdcIKkNJUS5JUTI0OTQ3MzkxLklRX0ZMT0FUX1BFUkNFTlQuMzAvMDYvMjAxOQEAAAC/qnwBAgAAAAk2NC45MDczMDkAKvzQ+U+F1wjEgmEHUIXXCCxDSVEuSVE3ODI3OTI0LklRX1ZBTFVFX1RSQURFRC4xNC8wNS8yMDE3LlVTRAEAAADUcXcAAwAAAAAAhAEO90+F1wi53tcGUIXXCChDSVEuSVE4ODIxODcuSVFfRkxPQVRfUEVSQ0VOVC4xOC8wNC8yMDE5AQAAAAt2DQACAAAACTYzLjQ4NzMzMwBnNHn4T4XXCG6u</t>
  </si>
  <si>
    <t>QgdQhdcIKENJUS5JUTg3OTA5MS5JUV9GTE9BVF9QRVJDRU5ULjE5LzExLzIwMTgBAAAA82kNAAIAAAAJODUuNzY1ODQxAFzYbPhPhdcIEdntBlCF1wgrQ0lRLklRMjE3NTAzLklRX1ZBTFVFX1RSQURFRC4wMi8wNS8yMDE4LlVTRAEAAACfUQMAAgAAAAkxMy43NzkyODgAwpzY+0+F1wjAtDsIUIXXCC1DSVEuSVEyMjYxNTg4My5JUV9WQUxVRV9UUkFERUQuMzAvMDYvMjAxNy5VU0QBAAAASxdZAQIAAAAIMC41NTA1MzIAHWQN90+F1wjdvbgGUIXXCClDSVEuSVE3ODI3OTI0LklRX0ZMT0FUX1BFUkNFTlQuMDMvMDEvMjAxOAEAAADUcXcAAgAAAAk4MC4xNzg1MzUA9wHz+U+F1wihzpAHUIXXCClDSVEuSVE3ODI3OTI0LklRX0ZMT0FUX1BFUkNFTlQuMTQvMDYvMjAxOAEAAADUcXcAAgAAAAk3OS42MTc4MjkA/ijz+U+F1wjZAoIHUIXXCC1DSVEuSVEyNDk0NzM5MS5JUV9WQUxVRV9UUkFERUQuMDUvMTEvMjAxOS5VU0QBAAAAv6p8AQIAAAAIMC4xNDY0MzYA1pXu+0+F1wjIj1YIUIXXCCpDSVEuSVEyMjYxNTg4My5JUV9GTE9BVF9QRVJDRU5ULjAyLzAyLzIwMTcBAAAASxdZAQIAAAAJNjIuMjE0OTUyAB6QHPVPhdcIhB8bBlCF1wgrQ0lRLklRMjE2NDYzLklRX1ZBTFVFX1RSQURFRC4xOS8wMy8yMDE3LlVTRAEAAACPTQMAAwAAAAAAmu+U9U+F1wjfDiMGUIXXCCxDSVEuSVE3ODI3OTI0LklRX1ZBTFVFX1RS</t>
  </si>
  <si>
    <t>QURFRC4xNy8wNi8yMDE3LlVTRAEAAADUcXcAAwAAAAAAfwAF90+F1wh+Nq4GUIXXCCtDSVEuSVEyMTc1MDMuSVFfVkFMVUVfVFJBREVELjEwLzA2LzIwMTkuVVNEAQAAAJ9RAwACAAAACDYuMjIwMTA3AL4R2ftPhdcI6sjeB1CF1wgrQ0lRLklRODgyMTg3LklRX1ZBTFVFX1RSQURFRC4xOS8wNC8yMDE2LlVTRAEAAAALdg0AAgAAAAgxLjAwMjk0NADQ3hD2T4XXCI7AWgZQhdcIKkNJUS5JUTI0OTQ3MzkxLklRX0ZMT0FUX1BFUkNFTlQuMDQvMTEvMjAxOAEAAAC/qnwBAgAAAAk2NC45MDczMDkAM9XQ+U+F1wjKWX4HUIXXCClDSVEuSVE3ODI3OTI0LklRX0ZMT0FUX1BFUkNFTlQuMjQvMDMvMjAxOQEAAADUcXcAAgAAAAk3OS42NTA5MzgAkWH0+U+F1wjHeoAHUIXXCC1DSVEuSVE4NzkwOTEuSVFfTUFSS0VUQ0FQLjAxLzEyLzIwMTkuLi4uVVNELkgBAAAA82kNAAIAAAAIMTAuMjUxODIBBgAAAAUAAAABMQEAAAAKMTk4MzkwODc1NAMAAAADMTYwAgAAAAYxMDAwNTQEAAAAATAHAAAACTEyLzEvMjAxOTcTgfJPhdcIH697CVCF1wgxQ0lRLklRMTE5OTAyLklRX1RPVEFMX0RFQlRfRVFVSVRZLkZZMjAxOC4uLi5VU0QuSAEAAABe1AEAAwAAAAJOTQEIAAAABQAAAAExAQAAAAoxOTUxMDEyNzcyAwAAAAMxNjACAAAABDQwMzQEAAAAATAHAAAACjEyLzIwLzIwMTkIAAAACTEvMzEvMjAxOAkAAAABMFavgfJPhdcI</t>
  </si>
  <si>
    <t>08h4CVCF1wgtQ0lRLklRMjI2MTU4ODMuSVFfVkFMVUVfVFJBREVELjE3LzA4LzIwMTcuVVNEAQAAAEsXWQECAAAACDAuMTM2MTI1AC+LDfdPhdcIypa4BlCF1wgsQ0lRLklRNzgyNzkyNC5JUV9WQUxVRV9UUkFERUQuMTkvMTAvMjAxOC5VU0QBAAAA1HF3AAIAAAAIMC4wOTQ3MTgAlq/l/E+F1wjkymkIUIXXCC1DSVEuSVEyNDk0NzM5MS5JUV9WQUxVRV9UUkFERUQuMDQvMDMvMjAxNy5VU0QBAAAAv6p8AQMAAAAAAM2bBfdPhdcIGfmlBlCF1wgtQ0lRLklRMjQ5NDczOTEuSVFfVkFMVUVfVFJBREVELjExLzA2LzIwMTcuVVNEAQAAAL+qfAEDAAAAAADNmwX3T4XXCGnajwZQhdcIKUNJUS5JUTc2ODUyNDkuSVFfRkxPQVRfUEVSQ0VOVC4zMC8xMC8yMDE5AQAAAIFEdQACAAAACTgzLjUzNjczMwAhZ8z5T4XXCEVJVwdQhdcILkNJUS5JUTExNzAyNzE4MS5JUV9WQUxVRV9UUkFERUQuMjYvMDYvMjAxOC5VU0QBAAAAbbH5BgIAAAAJMjUuMTQ3NzYzADCH2ftPhdcIOwAYCFCF1wguQ0lRLklRMTE3MDI3MTgxLklRX1ZBTFVFX1RSQURFRC4xNS8wMi8yMDE4LlVTRAEAAABtsfkGAwAAAAAA5F/Z+0+F1whCYOoHUIXXCChDSVEuSVEyMTc1MDMuSVFfRkxPQVRfUEVSQ0VOVC4xNy8wMS8yMDE4AQAAAJ9RAwACAAAACTk5LjIxMjY4NQAhZ8z5T4XXCDGhZQdQhdcILUNJUS5JUTI0OTQ3MzkxLklRX1ZBTFVFX1RSQURF</t>
  </si>
  <si>
    <t>RC4yOC8xMC8yMDE2LlVTRAEAAAC/qnwBAgAAAAgwLjc4ODkyNQCgdQX3T4XXCPnhugZQhdcIKkNJUS5JUTI0OTQ3MzkxLklRX0ZMT0FUX1BFUkNFTlQuMjIvMDkvMjAxOAEAAAC/qnwBAgAAAAk2NC45MDczMDkAM9XQ+U+F1wh7404HUIXXCCxDSVEuSVE4NjkwMjQ5LklRX1ZBTFVFX1RSQURFRC4wOS8xMC8yMDE5LlVTRAEAAABJmoQAAgAAAAszMzU0LjI1NzUzNgABa9/6T4XXCHTFsQdQhdcILENJUS5JUTc4Mjc5MjQuSVFfVkFMVUVfVFJBREVELjI1LzA0LzIwMTcuVVNEAQAAANRxdwACAAAACDAuMzExOTA3AIQBDvdPhdcIaC2pBlCF1wgtQ0lRLklRMjQ5NDczOTEuSVFfVkFMVUVfVFJBREVELjEyLzAyLzIwMTYuVVNEAQAAAL+qfAECAAAACDIuNTcxNDE4ANpOBfdPhdcINHOtBlCF1wgsQ0lRLklRODY5MDI0OS5JUV9WQUxVRV9UUkFERUQuMDcvMDEvMjAxOS5VU0QBAAAASZqEAAIAAAALMTc4Mi4yNTkzNzkAJPfe+k+F1whnEqkHUIXXCChDSVEuSVEyMTc1MDMuSVFfRkxPQVRfUEVSQ0VOVC4xMS8wMy8yMDE5AQAAAJ9RAwACAAAACTk3Ljg3OTExNQA53Mz5T4XXCIgdUAdQhdcIK0NJUS5JUTg3OTA5MS5JUV9WQUxVRV9UUkFERUQuMTAvMDIvMjAxOS5VU0QBAAAA82kNAAMAAAAAAK1fv/pPhdcI0VENCFCF1wgrQ0lRLklRODc5MDkxLklRX1ZBTFVFX1RSQURFRC4wOC8wNS8yMDE4LlVTRAEAAADzaQ0A</t>
  </si>
  <si>
    <t>AgAAAAgwLjAwNTc5MgCmOL/6T4XXCMdT8AdQhdcILUNJUS5JUTIyNjE1ODgzLklRX1ZBTFVFX1RSQURFRC4wOS8wNi8yMDE3LlVTRAEAAABLF1kBAgAAAAgwLjI0Njc5NwAdZA33T4XXCPBQ2gZQhdcILENJUS5JUTc4Mjc5MjQuSVFfVkFMVUVfVFJBREVELjE4LzA1LzIwMTguVVNEAQAAANRxdwACAAAACDYuNTk5MDMyAI8K4PxPhdcI8mdNCFCF1wgpQ0lRLklRODY5MDI0OS5JUV9GTE9BVF9QRVJDRU5ULjI3LzExLzIwMTkBAAAASZqEAAIAAAAJNzMuNjY5NzY1ANBJZ/dPhdcI7jzHBlCF1wgrQ0lRLklRODgyMTg3LklRX1ZBTFVFX1RSQURFRC4xOC8wNi8yMDE4LlVTRAEAAAALdg0AAgAAAAcwLjg3NDYxAC7J6PtPhdcIGVXnB1CF1wgsQ0lRLklRNzgyNzkyNC5JUV9WQUxVRV9UUkFERUQuMTMvMDQvMjAxNy5VU0QBAAAA1HF3AAIAAAAIMS4zNzE1MzkAhAEO90+F1wjeqMIGUIXXCCtDSVEuSVEyMTY0NjMuSVFfVkFMVUVfVFJBREVELjI0LzAxLzIwMTguVVNEAQAAAI9NAwACAAAACDEuMzM0MTAyAA9K5vpPhdcIoVjlB1CF1wgsQ0lRLklRNzY4NTI0OS5JUV9WQUxVRV9UUkFERUQuMTUvMDgvMjAxNi5VU0QBAAAAgUR1AAIAAAAIMC4wMDY0MzYAGBWO9k+F1wivLI4GUIXXCChDSVEuSVE4ODIxODcuSVFfRkxPQVRfUEVSQ0VOVC4wMy8wMi8yMDE5AQAAAAt2DQACAAAACTYzLjM2MTQyOABnNHn4T4XXCEjV</t>
  </si>
  <si>
    <t>JwdQhdcILUNJUS5JUTIyNjE1ODgzLklRX1ZBTFVFX1RSQURFRC4wMi8wMy8yMDE4LlVTRAEAAABLF1kBAgAAAAgwLjU4MDI4MQDx+N78T4XXCPW4qQhQhdcIKkNJUS5JUTIyNjE1ODgzLklRX0ZMT0FUX1BFUkNFTlQuMjYvMDMvMjAxOAEAAABLF1kBAgAAAAk2Mi4yMTQ5NTIACZLf+k+F1wgLaJMHUIXXCC1DSVEuSVEyMjYxNTg4My5JUV9WQUxVRV9UUkFERUQuMDcvMDQvMjAxOC5VU0QBAAAASxdZAQMAAAAAAOkf3/xPhdcICyVtCFCF1wgpQ0lRLklRNzgyNzkyNC5JUV9GTE9BVF9QRVJDRU5ULjEzLzA3LzIwMTgBAAAA1HF3AAIAAAAJNzkuNjYxMTQyAP4o8/lPhdcIUQaJB1CF1wguQ0lRLklRMTE3MDI3MTgxLklRX1ZBTFVFX1RSQURFRC4wOS8wMi8yMDE4LlVTRAEAAABtsfkGAgAAAAg1MS4wMzIxMgDkX9n7T4XXCCjm0AdQhdcIK0NJUS5JUTIxNjQ2My5JUV9WQUxVRV9UUkFERUQuMTgvMDUvMjAxNy5VU0QBAAAAj00DAAIAAAAIMC4xNTk3OTcAqxaV9U+F1wg2pDkGUIXXCC1DSVEuSVEyNDk0NzM5MS5JUV9WQUxVRV9UUkFERUQuMDEvMDkvMjAxNy5VU0QBAAAAv6p8AQIAAAAHMS40MTYwMQDXwgX3T4XXCPqKjwZQhdcIKUNJUS5JUTc4Mjc5MjQuSVFfRkxPQVRfUEVSQ0VOVC4yMy8wNi8yMDE5AQAAANRxdwACAAAACTc5LjU3NjAwMwCEiPT5T4XXCGZEiAdQhdcIK0NJUS5JUTIxNzUwMy5JUV9WQUxV</t>
  </si>
  <si>
    <t>RV9UUkFERUQuMzAvMDgvMjAxNy5VU0QBAAAAn1EDAAIAAAAIOC4xNTQzNTkAjZ8T9k+F1whpYmsGUIXXCClDSVEuSVE3Njg1MjQ5LklRX0ZMT0FUX1BFUkNFTlQuMTAvMDIvMjAxOQEAAACBRHUAAgAAAAk4My4zNTE5MjUAJ0DM+U+F1wiDOF8HUIXXCCxDSVEuSVE3ODI3OTI0LklRX1ZBTFVFX1RSQURFRC4wOC8wNi8yMDE3LlVTRAEAAADUcXcAAgAAAAgwLjgxNzA5NgB/AAX3T4XXCLr+tQZQhdcIK0NJUS5JUTExNzAyNzE4MS5JUV9GTE9BVF9QRVJDRU5ULjIzLzA0LzIwMTkBAAAAbbH5BgIAAAAJNTguNTc4MTk4ALpPrfhPhdcIJvgpB1CF1wgtQ0lRLklRMjQ5NDczOTEuSVFfVkFMVUVfVFJBREVELjEyLzEyLzIwMTYuVVNEAQAAAL+qfAECAAAABzAuNjY0MDIAoHUF90+F1wjvspgGUIXXCCxDSVEuSVE3Njg1MjQ5LklRX1ZBTFVFX1RSQURFRC4yNC8xMi8yMDE2LlVTRAEAAACBRHUAAwAAAAAAZTyO9k+F1wiRGpYGUIXXCCxDSVEuSVE3Njg1MjQ5LklRX1ZBTFVFX1RSQURFRC4yMy8wNC8yMDE5LlVTRAEAAACBRHUAAgAAAAgwLjI2ODM5MQDgWO/7T4XXCAjiVAhQhdcIK0NJUS5JUTg4MjE4Ny5JUV9WQUxVRV9UUkFERUQuMDMvMDgvMjAxOS5VU0QBAAAAC3YNAAMAAAAAAEYj5vpPhdcI9tY0CFCF1wgtQ0lRLklRMjI2MTU4ODMuSVFfVkFMVUVfVFJBREVELjEzLzA1LzIwMTYuVVNEAQAAAEsXWQECAAAA</t>
  </si>
  <si>
    <t>CDAuNDAzNDQ5AFURZvdPhdcIXKOyBlCF1wgoQ0lRLklRMjE3NTAzLklRX0ZMT0FUX1BFUkNFTlQuMTUvMDcvMjAxOAEAAACfUQMAAgAAAAk5OS4yOTMwODQAKLXM+U+F1wiZdkoHUIXXCCtDSVEuSVEyMTY0NjMuSVFfVkFMVUVfVFJBREVELjA5LzA4LzIwMTYuVVNEAQAAAI9NAwACAAAACDAuMzYzOTEzAJvIlPVPhdcIhvgaBlCF1wgpQ0lRLklRODY5MDI0OS5JUV9GTE9BVF9QRVJDRU5ULjMwLzAxLzIwMTkBAAAASZqEAAIAAAAJNzAuMzIzODU0AMf7ZvdPhdcIvhfQBlCF1wgsQ0lRLklRNzY4NTI0OS5JUV9WQUxVRV9UUkFERUQuMTMvMDcvMjAxOS5VU0QBAAAAgUR1AAMAAAAAAByA7/tPhdcI5TAdCFCF1wguQ0lRLklRMTE3MDI3MTgxLklRX1ZBTFVFX1RSQURFRC4xOC8wNC8yMDE5LlVTRAEAAABtsfkGAgAAAAkyOS43MjI1MzEALVTo+0+F1wifWPcHUIXXCCtDSVEuSVEyMTc1MDMuSVFfVkFMVUVfVFJBREVELjMxLzA4LzIwMTguVVNEAQAAAJ9RAwACAAAACDguODEyMDMxANrD2PtPhdcInrnSB1CF1wgsQ0lRLklRNzY4NTI0OS5JUV9WQUxVRV9UUkFERUQuMTMvMDEvMjAxNi5VU0QBAAAAgUR1AAIAAAAIMC4wMjQxODUA6nEH90+F1wghU5cGUIXXCChDSVEuSVEyMTY0NjMuSVFfRkxPQVRfUEVSQ0VOVC4wMy8xMi8yMDE4AQAAAI9NAwACAAAACTg1LjE4ODE4NQCNqXn4T4XXCLJ44wZQhdcILUNJUS5J</t>
  </si>
  <si>
    <t>UTI0OTQ3MzkxLklRX1ZBTFVFX1RSQURFRC4xOS8wNS8yMDE3LlVTRAEAAAC/qnwBAgAAAAgxLjAxMzUwNQDNmwX3T4XXCGUWmAZQhdcILENJUS5JUTg2OTAyNDkuSVFfVkFMVUVfVFJBREVELjI4LzA1LzIwMTguVVNEAQAAAEmahAADAAAAAADf1L/6T4XXCG1iuwdQhdcILUNJUS5JUTIyNjE1ODgzLklRX1ZBTFVFX1RSQURFRC4zMS8xMi8yMDE2LlVTRAEAAABLF1kBAwAAAAAA/zwN90+F1wjFgc0GUIXXCCxDSVEuSVE3Njg1MjQ5LklRX1ZBTFVFX1RSQURFRC4wMy8wNy8yMDE3LlVTRAEAAACBRHUAAgAAAAgwLjA3ODc5NAA8sY72T4XXCEIbjQZQhdcIK0NJUS5JUTIxNzUwMy5JUV9WQUxVRV9UUkFERUQuMDQvMDUvMjAxNi5VU0QBAAAAn1EDAAIAAAAJMjcuOTkzMzc2AAxzj/ZPhdcIsaWDBlCF1wgsQ0lRLklRNzgyNzkyNC5JUV9WQUxVRV9UUkFERUQuMTMvMDYvMjAxOC5VU0QBAAAA1HF3AAIAAAAIMC4zNzcyNDkA8DLg/E+F1wjaoYYIUIXXCC1DSVEuSVEyMjYxNTg4My5JUV9WQUxVRV9UUkFERUQuMDUvMDcvMjAxOC5VU0QBAAAASxdZAQIAAAAIMC4xNzM3NDkA6R/f/E+F1wgVY0YIUIXXCClDSVEuSVE3Njg1MjQ5LklRX0ZMT0FUX1BFUkNFTlQuMTQvMDEvMjAxOQEAAACBRHUAAgAAAAk4My4zNTE5MjUACxnM+U+F1wjmG3YHUIXXCC1DSVEuSVEyNDk0NzM5MS5JUV9WQUxVRV9UUkFERUQuMDgvMDgv</t>
  </si>
  <si>
    <t>MjAxNi5VU0QBAAAAv6p8AQIAAAAIMS42MjQxMDEA2k4F90+F1wjVI4kGUIXXCCtDSVEuSVEyMTY0NjMuSVFfVkFMVUVfVFJBREVELjE5LzEyLzIwMTYuVVNEAQAAAI9NAwACAAAACDAuNTM4NDAzAJrvlPVPhdcIAKIwBlCF1wgoQ0lRLklRMjE3NTAzLklRX0ZMT0FUX1BFUkNFTlQuMjAvMDQvMjAxOQEAAACfUQMAAgAAAAk5Ny44NjIxMDcAOdzM+U+F1wiuXDIHUIXXCCpDSVEuSVEyMjYxNTg4My5JUV9GTE9BVF9QRVJDRU5ULjA1LzA4LzIwMTkBAAAASxdZAQIAAAAJNjEuODI4NDc2AFrc8vlPhdcIR26+B1CF1wgsQ0lRLklRNzY4NTI0OS5JUV9WQUxVRV9UUkFERUQuMjMvMDkvMjAxOS5VU0QBAAAAgUR1AAIAAAAIMC4wNTUxNzYAHIDv+0+F1whflRwIUIXXCCxDSVEuSVE3ODI3OTI0LklRX1ZBTFVFX1RSQURFRC4zMS8xMC8yMDE2LlVTRAEAAADUcXcAAgAAAAgwLjMwMjg3MwC02Q33T4XXCHsRtwZQhdcIIENJUS5JUTI1OTQxLi4wMS8xMi8yMDE5Li4uLlVTRC5IBQAAAAEAAAAIAAAAFihJbnZhbGlkIEZvcm11bGEgTmFtZSmOQTYJUIXXCI5BNglQhdcILUNJUS5JUTI0OTQ3MzkxLklRX1ZBTFVFX1RSQURFRC4wMy8wNC8yMDE4LlVTRAEAAAC/qnwBAgAAAAgwLjU2MTY4NACv6eb8T4XXCAseSwhQhdcIKENJUS5JUTg4MjE4Ny5JUV9GTE9BVF9QRVJDRU5ULjI0LzEyLzIwMTcBAAAAC3YNAAIAAAAJNjQu</t>
  </si>
  <si>
    <t>NTY1OTQxANmdrfhPhdcIK2gjB1CF1wgrQ0lRLklRODc5MDkxLklRX1ZBTFVFX1RSQURFRC4zMC8wOS8yMDE5LlVTRAEAAADzaQ0AAgAAAAc4LjRFLTA1ANqtv/pPhdcIvKu0B1CF1wgpQ0lRLklRMjY2MDk5LklRX1RPVEFMX1JFVi5GWTIwMTguLi4uVVNELkgBAAAAcw8EAAIAAAAHNDk3LjgyNgEIAAAABQAAAAExAQAAAAoxOTQ4MDQzMzkyAwAAAAMxNjACAAAAAjI4BAAAAAEwBwAAAAoxMi8yMC8yMDE5CAAAAAoxMi8zMS8yMDE4CQAAAAEwP2GB8k+F1wg90XQJUIXXCCpDSVEuSVEyNDk0NzM5MS5JUV9GTE9BVF9QRVJDRU5ULjIxLzExLzIwMTkBAAAAv6p8AQIAAAAJNjQuOTA3MzA5ACIi0flPhdcIpQxhB1CF1wgpQ0lRLklRODY5MDI0OS5JUV9GTE9BVF9QRVJDRU5ULjA3LzAxLzIwMTgBAAAASZqEAAIAAAAJMTguODE1NjE1AFURZvdPhdcI6RD4BlCF1wgrQ0lRLklRODgyMTg3LklRX1ZBTFVFX1RSQURFRC4xNC8wMy8yMDE4LlVTRAEAAAALdg0AAgAAAAcyLjEyODAyAC7J6PtPhdcInKLnB1CF1wgrQ0lRLklRMTE3MDI3MTgxLklRX0ZMT0FUX1BFUkNFTlQuMjAvMDEvMjAxOQEAAABtsfkGAgAAAAk1Ni41MzMyMjYAuk+t+E+F1whH9hcHUIXXCCtDSVEuSVE4NzkwOTEuSVFfVkFMVUVfVFJBREVELjA2LzA2LzIwMTcuVVNEAQAAAPNpDQACAAAACDAuMDAyMjE5AAMbHPVPhdcI9QkcBlCF1wgrQ0lRLklR</t>
  </si>
  <si>
    <t>MjE3NTAzLklRX1ZBTFVFX1RSQURFRC4wNS8xMi8yMDE2LlVTRAEAAACfUQMAAgAAAAkxMi43OTU5MzkA308T9k+F1wgooqAGUIXXCChDSVEuSVE4ODIxODcuSVFfRkxPQVRfUEVSQ0VOVC4yMS8wMi8yMDE4AQAAAAt2DQACAAAACTY0LjY4MDQzNADZna34T4XXCLs+NwdQhdcIK0NJUS5JUTg4MjE4Ny5JUV9WQUxVRV9UUkFERUQuMjQvMDUvMjAxNy5VU0QBAAAAC3YNAAIAAAAIMi4yMjc4NDEA5SwR9k+F1wg0U18GUIXXCClDSVEuSVE3Njg1MjQ5LklRX0ZMT0FUX1BFUkNFTlQuMTEvMDcvMjAxOAEAAACBRHUAAgAAAAk2Ny42NjcwMTcA8m/R+U+F1wjqNnwHUIXXCCtDSVEuSVEyMTY0NjMuSVFfVkFMVUVfVFJBREVELjI5LzA0LzIwMTkuVVNEAQAAAI9NAwACAAAACDAuMDA3NTIxANHl5vpPhdcI3IPjB1CF1wguQ0lRLklRMTE3MDI3MTgxLklRX1ZBTFVFX1RSQURFRC4xMi8wOS8yMDE2LlVTRAEAAABtsfkGAgAAAAkxMy43MjY1NzMAnO0T9k+F1whFCV0GUIXXCCRDSVEuSVE1MzAxMTQ4OTYuLjAxLzEyLzIwMTkuLi4uVVNELkgFAAAAAQAAAAgAAAAWKEludmFsaWQgRm9ybXVsYSBOYW1lKXMaNglQhdcIcxo2CVCF1wgoQ0lRLklRODc5MDkxLklRX0ZMT0FUX1BFUkNFTlQuMDkvMDYvMjAxOAEAAADzaQ0AAgAAAAk4Ni42Mzk2NDUAQLFs+E+F1wiOGvQGUIXXCCtDSVEuSVEyMTc1MDMuSVFfVkFMVUVfVFJB</t>
  </si>
  <si>
    <t>REVELjEzLzAxLzIwMTYuVVNEAQAAAJ9RAwACAAAACTMyLjg1MjgxNADtJI/2T4XXCAE8dAZQhdcIK0NJUS5JUTg3OTA5MS5JUV9WQUxVRV9UUkFERUQuMDcvMTAvMjAxNy5VU0QBAAAA82kNAAMAAAAAAAJCHPVPhdcIsW82BlCF1wgrQ0lRLklRMjE3NTAzLklRX1ZBTFVFX1RSQURFRC4wNy8wOC8yMDE4LlVTRAEAAACfUQMAAgAAAAkxMS44ODA1MTcA2sPY+0+F1wiw4NIHUIXXCChDSVEuSVE4ODIxODcuSVFfRkxPQVRfUEVSQ0VOVC4wOC8wNi8yMDE4AQAAAAt2DQACAAAACTY0Ljc2NDgxMQDZna34T4XXCLYhFgdQhdcIKUNJUS5JUTc2ODUyNDkuSVFfRkxPQVRfUEVSQ0VOVC4yNy8wNy8yMDE4AQAAAIFEdQACAAAACTY3LjY2NzAxNwDyb9H5T4XXCDopUwdQhdcIHENJUS5JUTIxODM1Li5GWTIwMTguLi4uVVNELkgFAAAAAQAAAAgAAAAWKEludmFsaWQgRm9ybXVsYSBOYW1lKXMaNglQhdcIcxo2CVCF1wgoQ0lRLklRMjE2NDYzLklRX0ZMT0FUX1BFUkNFTlQuMTMvMTIvMjAxOAEAAACPTQMAAgAAAAk4NS4xODgxODUAjal5+E+F1wgVI/AGUIXXCCtDSVEuSVExMTcwMjcxODEuSVFfRkxPQVRfUEVSQ0VOVC4wNi8wMy8yMDE5AQAAAG2x+QYCAAAACTU2LjUzMzIyNgC6T634T4XXCB0fKgdQhdcIKENJUS5JUTg3OTA5MS5JUV9GTE9BVF9QRVJDRU5ULjI2LzA1LzIwMTkBAAAA82kNAAIAAAAJODUuNjM3NDgy</t>
  </si>
  <si>
    <t>AGr/bPhPhdcIudX4BlCF1wgqQ0lRLklRMjQ5NDczOTEuSVFfRkxPQVRfUEVSQ0VOVC4xNi8wMy8yMDE4AQAAAL+qfAECAAAACTY0Ljc4MjY4MgAusfT5T4XXCAS1WwdQhdcIKENJUS5JUTI2NTI0LklRX1RPVEFMX1JFVi5GWTIwMTguLi4uVVNELkgBAAAAnGcAAAIAAAAIMjk3My45MDMBCAAAAAUAAAABMQEAAAAKMTk0NTI1OTUwMgMAAAADMTYwAgAAAAIyOAQAAAABMAcAAAAKMTIvMjAvMjAxOQgAAAAKMTIvMzEvMjAxOAkAAAABMD9hgfJPhdcIccxtCVCF1wgrQ0lRLklRMjE3NTAzLklRX1ZBTFVFX1RSQURFRC4wMi8xMi8yMDE4LlVTRAEAAACfUQMAAwAAAAAAxerY+0+F1wjbZfoHUIXXCCtDSVEuSVEyMTc1MDMuSVFfVkFMVUVfVFJBREVELjA0LzA3LzIwMTkuVVNEAQAAAJ9RAwADAAAAAADTONn7T4XXCNSh3gdQhdcIK0NJUS5JUTIxNjQ2My5JUV9WQUxVRV9UUkFERUQuMTgvMDgvMjAxOS5VU0QBAAAAj00DAAMAAAAAAAIM5/pPhdcINWXxB1CF1wgrQ0lRLklRMjE2NDYzLklRX1ZBTFVFX1RSQURFRC4zMS8wMy8yMDE3LlVTRAEAAACPTQMAAgAAAAgwLjM2NzU4OACa75T1T4XXCBjxOQZQhdcIK0NJUS5JUTIxNzUwMy5JUV9WQUxVRV9UUkFERUQuMjcvMTIvMjAxNy5VU0QBAAAAn1EDAAIAAAAJMjMuNjA4NzYxACSn7/tPhdcIUR8cCFCF1wgrQ0lRLklRMTE3MDI3MTgxLklRX0ZMT0FUX1BFUkNFTlQu</t>
  </si>
  <si>
    <t>MTcvMTIvMjAxNwEAAABtsfkGAgAAAAk1My45ODI3NzgAoNqs+E+F1wgGpkYHUIXXCChDSVEuSVEyMTc1MDMuSVFfRkxPQVRfUEVSQ0VOVC4xNS8wNC8yMDE5AQAAAJ9RAwACAAAACTk3Ljg2MjEwNwA53Mz5T4XXCHeZOgdQhdcIKENJUS5JUTg4MjE4Ny5JUV9GTE9BVF9QRVJDRU5ULjIwLzA5LzIwMTgBAAAAC3YNAAIAAAAJNjQuNzY5OTA4AGcNefhPhdcIxnr+BlCF1wgrQ0lRLklRMjE3NTAzLklRX1ZBTFVFX1RSQURFRC4wMS8xMS8yMDE4LlVTRAEAAACfUQMAAgAAAAkxOS4zMTQyODIAxerY+0+F1wiSktIHUIXXCCtDSVEuSVE4ODIxODcuSVFfVkFMVUVfVFJBREVELjAzLzA1LzIwMTcuVVNEAQAAAAt2DQACAAAABzIuNjYxNDEA3AUR9k+F1wg0U18GUIXXCChDSVEuSVEyMTY0NjMuSVFfRkxPQVRfUEVSQ0VOVC4wMy8xMS8yMDE5AQAAAI9NAwACAAAACTc2LjIwMzQxMQBXimz4T4XXCO/fDwdQhdcIK0NJUS5JUTIxNjQ2My5JUV9WQUxVRV9UUkFERUQuMTMvMDkvMjAxNy5VU0QBAAAAj00DAAIAAAAIMC4xNDIxOTYAqxaV9U+F1wiBciIGUIXXCCtDSVEuSVEyMTc1MDMuSVFfVkFMVUVfVFJBREVELjE3LzExLzIwMTcuVVNEAQAAAJ9RAwACAAAACTEwLjU5MzUxMQCNnxP2T4XXCOZAQwZQhdcIK0NJUS5JUTIxNjQ2My5JUV9WQUxVRV9UUkFERUQuMDUvMDcvMjAxOS5VU0QBAAAAj00DAAIAAAAIMC4wMDg1</t>
  </si>
  <si>
    <t>MTIAAgzn+k+F1wjAANcHUIXXCClDSVEuSVE4NjkwMjQ5LklRX0ZMT0FUX1BFUkNFTlQuMjkvMDkvMjAxOAEAAABJmoQAAgAAAAk0NC43MzAxMjgAx/tm90+F1wgpZf8GUIXXCCtDSVEuSVEyMTc1MDMuSVFfVkFMVUVfVFJBREVELjA3LzExLzIwMTYuVVNEAQAAAJ9RAwACAAAACTMwLjc2NDgxMQDb6Y/2T4XXCMpPagZQhdcIKENJUS5JUTg3OTA5MS5JUV9GTE9BVF9QRVJDRU5ULjA4LzA4LzIwMTgBAAAA82kNAAIAAAAIODYuNjM5NjYAQLFs+E+F1wiI9Q4HUIXXCChDSVEuSVE4NzkwOTEuSVFfRkxPQVRfUEVSQ0VOVC4xNC8xMi8yMDE4AQAAAPNpDQACAAAACTg1Ljc2NTg0MQBc2Gz4T4XXCFB+8wZQhdcIKENJUS5JUTIxNzUwMy5JUV9GTE9BVF9QRVJDRU5ULjI4LzA5LzIwMTgBAAAAn1EDAAIAAAAJOTkuMjkzMDg0ACi1zPlPhdcIdtwaB1CF1wgpQ0lRLklRNzgyNzkyNC5JUV9GTE9BVF9QRVJDRU5ULjEwLzEwLzIwMTkBAAAA1HF3AAIAAAAJNzkuNzI2MDk2AISI9PlPhdcII9JzB1CF1wgtQ0lRLklRMjI2MTU4ODMuSVFfVkFMVUVfVFJBREVELjA2LzEwLzIwMTcuVVNEAQAAAEsXWQEDAAAAAAAviw33T4XXCCk11AZQhdcIKUNJUS5JUTc2ODUyNDkuSVFfRkxPQVRfUEVSQ0VOVC4xNi8wMi8yMDE4AQAAAIFEdQACAAAACTgwLjM3NTAwMwAnSdH5T4XXCEDEZwdQhdcIKENJUS5JUTg4MjE4Ny5JUV9GTE9B</t>
  </si>
  <si>
    <t>VF9QRVJDRU5ULjA5LzAxLzIwMTgBAAAAC3YNAAIAAAAJNjQuNjgwNDM0ANmdrfhPhdcIWhw+B1CF1wgtQ0lRLklRMjI2MTU4ODMuSVFfVkFMVUVfVFJBREVELjIwLzA4LzIwMTYuVVNEAQAAAEsXWQEDAAAAAABVEWb3T4XXCBK91QZQhdcIK0NJUS5JUTg3OTA5MS5JUV9WQUxVRV9UUkFERUQuMDEvMDkvMjAxOC5VU0QBAAAA82kNAAMAAAAAAKY4v/pPhdcIi97vB1CF1wgrQ0lRLklRMjE2NDYzLklRX1ZBTFVFX1RSQURFRC4yNS8wNC8yMDE2LlVTRAEAAACPTQMAAgAAAAgwLjU3MzQ2OQD3UxH2T4XXCNeeOwZQhdcILkNJUS5JUTExNzAyNzE4MS5JUV9WQUxVRV9UUkFERUQuMjUvMDQvMjAxNi5VU0QBAAAAbbH5BgIAAAAJMTcuMjIwNjc3AHjGE/ZPhdcIfYKBBlCF1wgrQ0lRLklRODgyMTg3LklRX1ZBTFVFX1RSQURFRC4wMS8wMy8yMDE3LlVTRAEAAAALdg0AAgAAAAgxLjUwODYzOADcBRH2T4XXCBiIWQZQhdcILENJUS5JUTc4Mjc5MjQuSVFfVkFMVUVfVFJBREVELjExLzA1LzIwMTcuVVNEAQAAANRxdwACAAAACDAuMTYyNjU3AIQBDvdPhdcIxSW2BlCF1wguQ0lRLklRMTE3MDI3MTgxLklRX1ZBTFVFX1RSQURFRC4xOS8wOC8yMDE3LlVTRAEAAABtsfkGAwAAAAAAapIQ9k+F1wgrnWEGUIXXCCtDSVEuSVEyMTc1MDMuSVFfVkFMVUVfVFJBREVELjI3LzAyLzIwMTcuVVNEAQAAAJ9RAwACAAAACTE1LjY0</t>
  </si>
  <si>
    <t>NjAwOAABdxP2T4XXCKL+awZQhdcILUNJUS5JUTIyNjE1ODgzLklRX1ZBTFVFX1RSQURFRC4yNy8wMy8yMDE3LlVTRAEAAABLF1kBAgAAAAgwLjA2MjA5MgD/PA33T4XXCMAAvwZQhdcIK0NJUS5JUTg4MjE4Ny5JUV9WQUxVRV9UUkFERUQuMjUvMDMvMjAxNy5VU0QBAAAAC3YNAAMAAAAAANwFEfZPhdcIJKFNBlCF1wgqQ0lRLklRMjI2MTU4ODMuSVFfRkxPQVRfUEVSQ0VOVC4xOC8wMS8yMDE4AQAAAEsXWQECAAAACTYyLjIxNDk1MgAJkt/6T4XXCCk8ngdQhdcIKENJUS5JUTIxNzUwMy5JUV9GTE9BVF9QRVJDRU5ULjE0LzAzLzIwMTkBAAAAn1EDAAIAAAAJOTcuODc5MTE1ADnczPlPhdcIaJBHB1CF1wgoQ0lRLklRMjE3NTAzLklRX0ZMT0FUX1BFUkNFTlQuMTMvMDMvMjAxOQEAAACfUQMAAgAAAAk5Ny44NzkxMTUAOdzM+U+F1wj+nEEHUIXXCClDSVEuSVE3Njg1MjQ5LklRX0ZMT0FUX1BFUkNFTlQuMTAvMDcvMjAxOAEAAACBRHUAAgAAAAk2Ny42NjcwMTcA8m/R+U+F1wjYTmcHUIXXCCpDSVEuSVEyNDk0NzM5MS5JUV9GTE9BVF9QRVJDRU5ULjA5LzAzLzIwMTgBAAAAv6p8AQIAAAAJNjQuNzgyNjgyAC6x9PlPhdcIE0R/B1CF1wgyQ0lRLklRMjE3NTAzLklRX1RPVEFMX0RFQlQuLjE4LzEyLzIwMTcuTEZSLkYuVVNELkgBAAAAn1EDAAIAAAAHOTk1LjgwNwEIAAAABQAAAAExAQAAAAoxODYzNzY5NjEy</t>
  </si>
  <si>
    <t>AwAAAAMxNjACAAAABDQxNzMEAAAAATAHAAAACjEyLzE4LzIwMTcIAAAACTkvMzAvMjAxNwkAAAABMGfqZfdPhdcIeGT2BlCF1wgrQ0lRLklRMjE3NTAzLklRX1ZBTFVFX1RSQURFRC4xNy8wMS8yMDE3LlVTRAEAAACfUQMAAgAAAAkxMS43NDgxMjYAAXcT9k+F1whQZVcGUIXXCCxDSVEuSVE4NjkwMjQ5LklRX1ZBTFVFX1RSQURFRC4wNC8wNy8yMDE5LlVTRAEAAABJmoQAAwAAAAAAz0Pf+k+F1wg3TqgHUIXXCC5DSVEuSVExMTcwMjcxODEuSVFfVkFMVUVfVFJBREVELjI3LzA3LzIwMTguVVNEAQAAAG2x+QYCAAAACTEyLjk2NzYzOADurtn7T4XXCPlJ0AdQhdcIK0NJUS5JUTg3OTA5MS5JUV9WQUxVRV9UUkFERUQuMjQvMDgvMjAxOC5VU0QBAAAA82kNAAIAAAAIMC4wMDkwMDcApji/+k+F1wjGfy8IUIXXCChDSVEuSVEyMTc1MDMuSVFfRkxPQVRfUEVSQ0VOVC4zMS8wOC8yMDE4AQAAAJ9RAwACAAAACTk5LjI5MzA4NAAotcz5T4XXCIsTegdQhdcILUNJUS5JUTIyNjE1ODgzLklRX1ZBTFVFX1RSQURFRC4yOS8wNy8yMDE4LlVTRAEAAABLF1kBAwAAAAAA6R/f/E+F1wgVY0YIUIXXCChDSVEuSVEyMTY0NjMuSVFfRkxPQVRfUEVSQ0VOVC4yNi8wOC8yMDE4AQAAAI9NAwACAAAACTg0Ljg5NTQ0NgCNqXn4T4XXCD+cJgdQhdcILENJUS5JUTg2OTAyNDkuSVFfVkFMVUVfVFJBREVELjE1LzAyLzIwMTkuVVNE</t>
  </si>
  <si>
    <t>AQAAAEmahAACAAAACjM3My4wMTEzMzQAJPfe+k+F1wjMr7IHUIXXCC5DSVEuSVExMTcwMjcxODEuSVFfVkFMVUVfVFJBREVELjE0LzAzLzIwMTguVVNEAQAAAG2x+QYCAAAACTg1LjgxOTI1OADkX9n7T4XXCNJqOQhQhdcIIkNJUS5JUTc2ODUyNDkuLjAxLzEyLzIwMTkuLi4uVVNELkgFAAAAAQAAAAgAAAAWKEludmFsaWQgRm9ybXVsYSBOYW1lKY5BNglQhdcIjkE2CVCF1wgrQ0lRLklRMjE2NDYzLklRX1ZBTFVFX1RSQURFRC4yOC8xMi8yMDE1LlVTRAEAAACPTQMAAgAAAAgwLjcyOTMwMgD3UxH2T4XXCAlxSAZQhdcILkNJUS5JUTExNzAyNzE4MS5JUV9WQUxVRV9UUkFERUQuMjAvMDIvMjAxOS5VU0QBAAAAbbH5BgIAAAAJMjMuOTEwODA3AC1U6PtPhdcIjmQFCFCF1wgoQ0lRLklRMjE3NTAzLklRX0ZMT0FUX1BFUkNFTlQuMTAvMDgvMjAxOQEAAACfUQMAAgAAAAk5Ny41MzM1OTIAPgPN+U+F1whHyxkHUIXXCChDSVEuSVE4ODIxODcuSVFfRkxPQVRfUEVSQ0VOVC4yMy8wMS8yMDE5AQAAAAt2DQACAAAACTYzLjM2MTQyOABnNHn4T4XXCCktNgdQhdcILkNJUS5JUTExNzAyNzE4MS5JUV9WQUxVRV9UUkFERUQuMTcvMDQvMjAxOC5VU0QBAAAAbbH5BgIAAAAJNjkuMjQ4NzY0ADCH2ftPhdcIiJDdB1CF1wgrQ0lRLklRODgyMTg3LklRX1ZBTFVFX1RSQURFRC4yMS8xMi8yMDE3LlVTRAEAAAALdg0AAgAA</t>
  </si>
  <si>
    <t>AAg1Ljg0MzUyNQAyouj7T4XXCCAiNwhQhdcIK0NJUS5JUTg3OTA5MS5JUV9WQUxVRV9UUkFERUQuMjcvMDcvMjAxOS5VU0QBAAAA82kNAAMAAAAAALqGv/pPhdcIbvMdCFCF1wgpQ0lRLklRODY5MDI0OS5JUV9GTE9BVF9QRVJDRU5ULjAxLzAzLzIwMTgBAAAASZqEAAIAAAAJMTguODE1NjE1APqtZvdPhdcIqwEAB1CF1wgrQ0lRLklRMjE2NDYzLklRX1ZBTFVFX1RSQURFRC4xNy8wNC8yMDE2LlVTRAEAAACPTQMAAwAAAAAA91MR9k+F1wg1mmMGUIXXCClDSVEuSVE3Njg1MjQ5LklRX0ZMT0FUX1BFUkNFTlQuMjIvMTAvMjAxOAEAAACBRHUAAgAAAAk4My4zMzkyMzkAJpfR+U+F1wjMgVgHUIXXCCtDSVEuSVE4ODIxODcuSVFfVkFMVUVfVFJBREVELjE3LzAzLzIwMTkuVVNEAQAAAAt2DQADAAAAAAByPun7T4XXCIXuzAdQhdcIKENJUS5JUTIxNjQ2My5JUV9GTE9BVF9QRVJDRU5ULjEzLzExLzIwMTkBAAAAj00DAAIAAAAJNzYuMjAzNDExAFeKbPhPhdcI798PB1CF1wgpQ0lRLklRNzY4NTI0OS5JUV9GTE9BVF9QRVJDRU5ULjEyLzA5LzIwMTkBAAAAgUR1AAIAAAAJODMuMzk3NzUyACFnzPlPhdcIZFd1B1CF1wgtQ0lRLklRMjI2MTU4ODMuSVFfVkFMVUVfVFJBREVELjE1LzA1LzIwMTcuVVNEAQAAAEsXWQECAAAACDAuNTY4OTE5AB1kDfdPhdcIrqvUBlCF1wgqQ0lRLklRMjI2MTU4ODMuSVFfRkxPQVRf</t>
  </si>
  <si>
    <t>UEVSQ0VOVC4yNS8wMS8yMDE5AQAAAEsXWQECAAAACTYyLjY1NTQ0OAAU4N/6T4XXCPoLvwdQhdcILUNJUS5JUTI0OTQ3MzkxLklRX1ZBTFVFX1RSQURFRC4yNy8wMi8yMDE5LlVTRAEAAAC/qnwBAgAAAAgwLjM1NjI4MgCjXef8T4XXCEWRoAhQhdcIKUNJUS5JUTc2ODUyNDkuSVFfRkxPQVRfUEVSQ0VOVC4yNS8wNC8yMDE5AQAAAIFEdQACAAAACTgzLjQzMTQ0NQAnQMz5T4XXCGI9ZgdQhdcILUNJUS5JUTIyNjE1ODgzLklRX1ZBTFVFX1RSQURFRC4wNy8wMS8yMDE5LlVTRAEAAABLF1kBAgAAAAgwLjEwNTczNQASbt/8T4XXCFVlmQhQhdcIKUNJUS5JUTc4Mjc5MjQuSVFfRkxPQVRfUEVSQ0VOVC4xNy8xMi8yMDE4AQAAANRxdwACAAAACTc5LjY4Nzk5OQD+T/P5T4XXCJxmgQdQhdcIKENJUS5JUTg4MjE4Ny5JUV9GTE9BVF9QRVJDRU5ULjI2LzA4LzIwMTgBAAAAC3YNAAIAAAAJNjQuNzY5OTA4AGcNefhPhdcIWUooB1CF1wgrQ0lRLklRMjE2NDYzLklRX1ZBTFVFX1RSQURFRC4yNy8wNy8yMDE2LlVTRAEAAACPTQMAAgAAAAgwLjE5NjM1NwCbyJT1T4XXCEdlHwZQhdcILkNJUS5JUTExNzAyNzE4MS5JUV9WQUxVRV9UUkFERUQuMDkvMDQvMjAxNy5VU0QBAAAAbbH5BgMAAAAAAK46FPZPhdcIcldLBlCF1wgoQ0lRLklRODc5MDkxLklRX0ZMT0FUX1BFUkNFTlQuMjMvMDkvMjAxOAEAAADzaQ0AAgAAAAg4</t>
  </si>
  <si>
    <t>Ni42Mzk2NgBc2Gz4T4XXCC/L8wZQhdcILENJUS5JUTc4Mjc5MjQuSVFfVkFMVUVfVFJBREVELjE4LzA0LzIwMTkuVVNEAQAAANRxdwACAAAACDAuMTk2NjA5AMnW5fxPhdcIFAlDCFCF1wgtQ0lRLklRMjQ5NDczOTEuSVFfVkFMVUVfVFJBREVELjMwLzExLzIwMTkuVVNEAQAAAL+qfAEDAAAAAADWle77T4XXCMxcZQhQhdcILUNJUS5JUTI0OTQ3MzkxLklRX1ZBTFVFX1RSQURFRC4yMy8wNS8yMDE4LlVTRAEAAAC/qnwBAgAAAAYwLjQ4MzEAr+nm/E+F1wgyk4MIUIXXCClDSVEuSVE3ODI3OTI0LklRX0ZMT0FUX1BFUkNFTlQuMDYvMTAvMjAxOAEAAADUcXcAAgAAAAk3OS42ODc5OTkA/k/z+U+F1wgHlrUHUIXXCC5DSVEuSVExMTcwMjcxODEuSVFfVkFMVUVfVFJBREVELjA0LzA1LzIwMTguVVNEAQAAAG2x+QYCAAAACTMwLjk4OTY0OAAwh9n7T4XXCDh1BghQhdcILENJUS5JUTc2ODUyNDkuSVFfVkFMVUVfVFJBREVELjI0LzAzLzIwMTkuVVNEAQAAAIFEdQADAAAAAADgWO/7T4XXCAcvCwhQhdcILENJUS5JUTg2OTAyNDkuSVFfVkFMVUVfVFJBREVELjAxLzEwLzIwMTkuVVNEAQAAAEmahAACAAAACzE3MDAuMTg1MDg4AAFr3/pPhdcITNiMB1CF1wgoQ0lRLklRMjE3NTAzLklRX0ZMT0FUX1BFUkNFTlQuMTIvMDQvMjAxOQEAAACfUQMAAgAAAAk5Ny44NjIxMDcAOdzM+U+F1whfGRoHUIXXCCxDSVEuSVE3</t>
  </si>
  <si>
    <t>Njg1MjQ5LklRX1ZBTFVFX1RSQURFRC4xNy8wOS8yMDE3LlVTRAEAAACBRHUAAwAAAAAAbNiO9k+F1whCxnwGUIXXCCpDSVEuSVEyMjYxNTg4My5JUV9GTE9BVF9QRVJDRU5ULjMwLzEwLzIwMTkBAAAASxdZAQIAAAAJNjEuODg0MjgzAPcB8/lPhdcICgavB1CF1wgsQ0lRLklRNzY4NTI0OS5JUV9WQUxVRV9UUkFERUQuMDYvMDQvMjAxOS5VU0QBAAAAgUR1AAMAAAAAAOBY7/tPhdcI3XM+CFCF1wgoQ0lRLklRMjE3NTAzLklRX0ZMT0FUX1BFUkNFTlQuMTcvMDcvMjAxOAEAAACfUQMAAgAAAAk5OS4yOTMwODQAKLXM+U+F1wi1U0gHUIXXCC5DSVEuSVExMTcwMjcxODEuSVFfVkFMVUVfVFJBREVELjIxLzAyLzIwMTkuVVNEAQAAAG2x+QYCAAAACTMwLjMyMzA3MQAtVOj7T4XXCNvuFghQhdcILUNJUS5JUTI0OTQ3MzkxLklRX1ZBTFVFX1RSQURFRC4xMy8wNi8yMDE4LlVTRAEAAAC/qnwBAwAAAAAAwRDn/E+F1wh5qUEIUIXXCCtDSVEuSVE4NzkwOTEuSVFfVkFMVUVfVFJBREVELjA0LzA1LzIwMTkuVVNEAQAAAPNpDQADAAAAAAC6hr/6T4XXCLfRqwdQhdcIKENJUS5JUTg4MjE4Ny5JUV9GTE9BVF9QRVJDRU5ULjE5LzA1LzIwMTkBAAAAC3YNAAIAAAAJNjMuNDg3MzMzAHlcefhPhdcINe0SB1CF1wgrQ0lRLklRMjE2NDYzLklRX1ZBTFVFX1RSQURFRC4xOC8wNC8yMDE4LlVTRAEAAACPTQMAAgAAAAgxLjEw</t>
  </si>
  <si>
    <t>MjA2MwDOb+b6T4XXCOVKIwhQhdcIKkNJUS5JUTI0OTQ3MzkxLklRX0ZMT0FUX1BFUkNFTlQuMjIvMDYvMjAxOAEAAAC/qnwBAgAAAAk2NC45MDczMDkAA63Q+U+F1whPd3kHUIXXCC5DSVEuSVExMTcwMjcxODEuSVFfVkFMVUVfVFJBREVELjEwLzA5LzIwMTYuVVNEAQAAAG2x+QYDAAAAAACc7RP2T4XXCMaGRwZQhdcIKUNJUS5JUTg2OTAyNDkuSVFfRkxPQVRfUEVSQ0VOVC4xOC8wMS8yMDE5AQAAAEmahAACAAAACTcwLjMyMzg1NADH+2b3T4XXCM94tAZQhdcIKENJUS5JUTIxNjQ2My5JUV9GTE9BVF9QRVJDRU5ULjAxLzEyLzIwMTgBAAAAj00DAAIAAAAJODUuMTg4MTg1AI2pefhPhdcI/tYKB1CF1wgrQ0lRLklRMjE3NTAzLklRX1ZBTFVFX1RSQURFRC4yMy8wMy8yMDE3LlVTRAEAAACfUQMAAgAAAAg1LjQ2MDA3MwABdxP2T4XXCG85mgZQhdcILENJUS5JUTc4Mjc5MjQuSVFfVkFMVUVfVFJBREVELjI1LzEyLzIwMTcuVVNEAQAAANRxdwACAAAACDAuMTU2MDEzAKTj3/xPhdcIPwROCFCF1wgoQ0lRLklRODc5MDkxLklRX0ZMT0FUX1BFUkNFTlQuMTQvMTEvMjAxOQEAAADzaQ0AAgAAAAk4NS4yNDIyNjIAbyZt+E+F1whxoOwGUIXXCCpDSVEuSVEyMjYxNTg4My5JUV9GTE9BVF9QRVJDRU5ULjAxLzEwLzIwMTgBAAAASxdZAQIAAAAJNjIuNTkxODA3AAi53/pPhdcI0z6wB1CF1wgrQ0lRLklRODgyMTg3</t>
  </si>
  <si>
    <t>LklRX1ZBTFVFX1RSQURFRC4xNC8wNi8yMDE5LlVTRAEAAAALdg0AAgAAAAgwLjcyMTcyNwCAZen7T4XXCGRL9AdQhdcIK0NJUS5JUTIxNzUwMy5JUV9WQUxVRV9UUkFERUQuMDEvMDQvMjAxOS5VU0QBAAAAn1EDAAIAAAAINS44ODQ5NjQAvhHZ+0+F1wjKF/oHUIXXCCtDSVEuSVEyMTY0NjMuSVFfVkFMVUVfVFJBREVELjAyLzAyLzIwMTguVVNEAQAAAI9NAwACAAAACDAuNjY1OTk5AA9K5vpPhdcIgtXYB1CF1wgrQ0lRLklRMjE3NTAzLklRX1ZBTFVFX1RSQURFRC4wMi8wMy8yMDE4LlVTRAEAAACfUQMAAgAAAAkyMC44MjY1MzkAwpzY+0+F1wi24u0HUIXXCCtDSVEuSVEyMTc1MDMuSVFfVkFMVUVfVFJBREVELjE0LzEwLzIwMTYuVVNEAQAAAJ9RAwACAAAACTE4LjU5NjMwNwDb6Y/2T4XXCOF2agZQhdcILENJUS5JUTc4Mjc5MjQuSVFfVkFMVUVfVFJBREVELjI3LzA4LzIwMTkuVVNEAQAAANRxdwACAAAACDIuNDU4MzgxAPDB5vxPhdcIoLloCFCF1wgpQ0lRLklRNzgyNzkyNC5JUV9GTE9BVF9QRVJDRU5ULjI1LzAyLzIwMTkBAAAA1HF3AAIAAAAJNzkuNjUwOTM4AJFh9PlPhdcIoRVdB1CF1wgtQ0lRLklRMjQ5NDczOTEuSVFfVkFMVUVfVFJBREVELjE4LzA0LzIwMTcuVVNEAQAAAL+qfAECAAAACDAuNjg2MjQ5AM2bBfdPhdcIPuaABlCF1wguQ0lRLklRMTE3MDI3MTgxLklRX1ZBTFVFX1RSQURFRC4z</t>
  </si>
  <si>
    <t>MS8xMi8yMDE2LlVTRAEAAABtsfkGAwAAAAAAnO0T9k+F1whGlFwGUIXXCCtDSVEuSVE4ODIxODcuSVFfVkFMVUVfVFJBREVELjE2LzAxLzIwMTkuVVNEAQAAAAt2DQACAAAACDIuMjc0NDQxAHI+6ftPhdcIl30CCFCF1wgsQ0lRLklRNzY4NTI0OS5JUV9WQUxVRV9UUkFERUQuMDkvMDYvMjAxOS5VU0QBAAAAgUR1AAMAAAAAAByA7/tPhdcIl3V/CFCF1wguQ0lRLklRMTE3MDI3MTgxLklRX1ZBTFVFX1RSQURFRC4xMy8wNi8yMDE4LlVTRAEAAABtsfkGAgAAAAkxNi4yNzM3NjkAMIfZ+0+F1wjVb9AHUIXXCC1DSVEuSVEyMjYxNTg4My5JUV9WQUxVRV9UUkFERUQuMTEvMDIvMjAxOC5VU0QBAAAASxdZAQMAAAAAAPH43vxPhdcIXwBHCFCF1wgrQ0lRLklRODc5MDkxLklRX1ZBTFVFX1RSQURFRC4wMy8xMS8yMDE5LlVTRAEAAADzaQ0AAwAAAAAA2q2/+k+F1whgg7QHUIXXCEVDSVEuSVEyMjYxNTg4My5JUV9DVVNUT01fQkVUQS4xOC8xMi8yMDE1LjE4LzEyLzIwMTcuVy5JUTI2Njg2MjIuVVNELkgBAAAASxdZAQIAAAAQMS4xNTQyMjQxNjcxODkzMQBn6mX3T4XXCEXY5AZQhdcIK0NJUS5JUTg4MjE4Ny5JUV9WQUxVRV9UUkFERUQuMTEvMDcvMjAxOS5VU0QBAAAAC3YNAAIAAAAIMC4xNzMxMTkARiPm+k+F1whloMwHUIXXCClDSVEuSVE3Njg1MjQ5LklRX0ZMT0FUX1BFUkNFTlQuMTAvMDQvMjAxOQEAAACB</t>
  </si>
  <si>
    <t>RHUAAgAAAAk4My40MzE0NDUAJ0DM+U+F1wiR9DQHUIXXCCxDSVEuSVE3ODI3OTI0LklRX1ZBTFVFX1RSQURFRC4yMS8xMS8yMDE3LlVTRAEAAADUcXcAAgAAAAgwLjA2Mzc5MQClJwX3T4XXCLp/pwZQhdcILENJUS5JUTc2ODUyNDkuSVFfVkFMVUVfVFJBREVELjE3LzA0LzIwMTguVVNEAQAAAIFEdQACAAAABzAuMzE1MDYA07zu+0+F1wiD81UIUIXXCCpDSVEuSVEyNDk0NzM5MS5JUV9GTE9BVF9QRVJDRU5ULjIzLzA4LzIwMTgBAAAAv6p8AQIAAAAJNjQuOTA3MzA5AAOt0PlPhdcIOyl5B1CF1wguQ0lRLklRMTE3MDI3MTgxLklRX1ZBTFVFX1RSQURFRC4wMi8wNi8yMDE2LlVTRAEAAABtsfkGAgAAAAkxNS41NzE3ODgAeMYT9k+F1wiK/FAGUIXXCCtDSVEuSVEyMTc1MDMuSVFfVkFMVUVfVFJBREVELjExLzAzLzIwMTcuVVNEAQAAAJ9RAwADAAAAAAABdxP2T4XXCBJ7oAZQhdcIKkNJUS5JUTI0OTQ3MzkxLklRX0ZMT0FUX1BFUkNFTlQuMDcvMDQvMjAxOAEAAAC/qnwBAgAAAAk2NC45MDczMDkALrH0+U+F1wjGf08HUIXXCCtDSVEuSVExMTcwMjcxODEuSVFfRkxPQVRfUEVSQ0VOVC4yNS8xMi8yMDE3AQAAAG2x+QYCAAAACTUzLjk4Mjc3OACg2qz4T4XXCNWlKwdQhdcILENJUS5JUTc4Mjc5MjQuSVFfVkFMVUVfVFJBREVELjAzLzEyLzIwMTcuVVNEAQAAANRxdwADAAAAAACk49/8T4XXCDoniAhQhdcI</t>
  </si>
  <si>
    <t>LUNJUS5JUTIyNjE1ODgzLklRX1ZBTFVFX1RSQURFRC4wMS8wNS8yMDE4LlVTRAEAAABLF1kBAwAAAAAA6R/f/E+F1wgLJW0IUIXXCDNDSVEuSVEyMjYxNTg4My5JUV9UT1RBTF9ERUJUX0VRVUlUWS5GWTIwMTguLi4uVVNELkgBAAAASxdZAQIAAAAGNC40MDkzAQgAAAAFAAAAATEBAAAACjE5NTE2MjY2NjQDAAAAAjg1AgAAAAQ0MDM0BAAAAAEwBwAAAAoxMi8yMC8yMDE5CAAAAAoxMi8zMS8yMDE4CQAAAAEwVq+B8k+F1wjTyHgJUIXXCC1DSVEuSVEyNDk0NzM5MS5JUV9WQUxVRV9UUkFERUQuMDMvMDUvMjAxOS5VU0QBAAAAv6p8AQIAAAAINC4wMjI1NzEAfSDu+0+F1wjpkXEIUIXXCCtDSVEuSVEyMTc1MDMuSVFfVkFMVUVfVFJBREVELjIzLzA4LzIwMTkuVVNEAQAAAJ9RAwACAAAACDUuNzI4Nzk5ANM42ftPhdcIi3v5B1CF1wgtQ0lRLklRMjI2MTU4ODMuSVFfVkFMVUVfVFJBREVELjIxLzA1LzIwMTguVVNEAQAAAEsXWQECAAAACDAuMjA3MjgzAOkf3/xPhdcImYKLCFCF1wgpQ0lRLklRODY5MDI0OS5JUV9GTE9BVF9QRVJDRU5ULjExLzA0LzIwMTgBAAAASZqEAAIAAAAIMjQuOTM2ODcA7NRm90+F1wgBWt8GUIXXCCxDSVEuSVE3Njg1MjQ5LklRX1ZBTFVFX1RSQURFRC4yMS8wOC8yMDE3LlVTRAEAAACBRHUAAgAAAAgwLjY1MTI0MgBs2I72T4XXCERXlQZQhdcIK0NJUS5JUTg4MjE4Ny5JUV9WQUxV</t>
  </si>
  <si>
    <t>RV9UUkFERUQuMDEvMDQvMjAxNy5VU0QBAAAAC3YNAAMAAAAAANwFEfZPhdcIop4pBlCF1wgoQ0lRLklRMjE2NDYzLklRX0ZMT0FUX1BFUkNFTlQuMTEvMTIvMjAxOAEAAACPTQMAAgAAAAk4NS4xODgxODUAjal5+E+F1wjTrwoHUIXXCCpDSVEuSVEyMjYxNTg4My5JUV9GTE9BVF9QRVJDRU5ULjI3LzAyLzIwMTgBAAAASxdZAQIAAAAJNjIuMjE0OTUyAAmS3/pPhdcIJwKxB1CF1wgsQ0lRLklRNzY4NTI0OS5JUV9WQUxVRV9UUkFERUQuMzAvMTEvMjAxOS5VU0QBAAAAgUR1AAMAAAAAACSn7/tPhdcI7yk8CFCF1wgpQ0lRLklRODY5MDI0OS5JUV9GTE9BVF9QRVJDRU5ULjIyLzAyLzIwMTkBAAAASZqEAAIAAAAJNzAuMzIzODU0AMf7ZvdPhdcInHbIBlCF1wgpQ0lRLklRNzgyNzkyNC5JUV9GTE9BVF9QRVJDRU5ULjEyLzA2LzIwMTgBAAAA1HF3AAIAAAAJNzkuNjE3ODI5AP4o8/lPhdcIM0WjB1CF1wgpQ0lRLklRNzgyNzkyNC5JUV9GTE9BVF9QRVJDRU5ULjE1LzExLzIwMTkBAAAA1HF3AAIAAAAJNzkuNzI2MDk2AC6x9PlPhdcIMeKsB1CF1wgrQ0lRLklRMjE3NTAzLklRX1ZBTFVFX1RSQURFRC4wNi8wMy8yMDE2LlVTRAEAAACfUQMAAwAAAAAAcE2P9k+F1wjrAnwGUIXXCChDSVEuSVEyMTY0NjMuSVFfRkxPQVRfUEVSQ0VOVC4xNC8wNi8yMDE4AQAAAI9NAwACAAAACTg0LjIzMzYyOAC1g3n4T4XXCJDX</t>
  </si>
  <si>
    <t>EwdQhdcILkNJUS5JUTExNzAyNzE4MS5JUV9WQUxVRV9UUkFERUQuMjgvMDcvMjAxOC5VU0QBAAAAbbH5BgMAAAAAAO6u2ftPhdcI90L4B1CF1wgtQ0lRLklRMjI2MTU4ODMuSVFfVkFMVUVfVFJBREVELjA4LzEwLzIwMTkuVVNEAQAAAEsXWQECAAAACDAuMDcyMDkxAKTj3/xPhdcIyAWYCFCF1wgrQ0lRLklRODc5MDkxLklRX1ZBTFVFX1RSQURFRC4yOS8xMC8yMDE2LlVTRAEAAADzaQ0AAwAAAAAA2ouV9U+F1wjdfyUGUIXXCCtDSVEuSVEyMTY0NjMuSVFfVkFMVUVfVFJBREVELjA0LzExLzIwMTYuVVNEAQAAAI9NAwACAAAACDAuMDk1MDgyAJvIlPVPhdcIMfAeBlCF1wgmQ0lRLklROTE4NjguSVFfVEVWLjAxLzEyLzIwMTkuLi4uVVNELkgBAAAA3GYBAAIAAAANMjE2OTI2LjQ2NzcwMwEGAAAABQAAAAExAQAAAAoxOTk0MTc1MjQ3AwAAAAMxNjACAAAABjEwMDA2MAQAAAABMAcAAAAJMTIvMS8yMDE5FOyA8k+F1whO+HQJUIXXCCtDSVEuSVEyMTY0NjMuSVFfVkFMVUVfVFJBREVELjA3LzA1LzIwMTguVVNEAQAAAI9NAwACAAAACDAuMzU0ODI1AM5v5vpPhdcIanczCFCF1wgdQ0lRLklRMTAwNDQwLi5GWTIwMTguLi4uVVNELkgFAAAAAQAAAAgAAAAWKEludmFsaWQgRm9ybXVsYSBOYW1lKXnzNQlQhdcIefM1CVCF1wgoQ0lRLklRMjE3NTAzLklRX0ZMT0FUX1BFUkNFTlQuMTIvMDcvMjAxOAEAAACfUQMA</t>
  </si>
  <si>
    <t>AgAAAAk5OS4yOTMwODQAKLXM+U+F1wi5a1AHUIXXCCtDSVEuSVEyMTY0NjMuSVFfVkFMVUVfVFJBREVELjEyLzAyLzIwMTkuVVNEAQAAAI9NAwACAAAACDAuMTMyNDgzANHl5vpPhdcI9NHjB1CF1wgrQ0lRLklRMjE3NTAzLklRX1ZBTFVFX1RSQURFRC4wNi8wOS8yMDE4LlVTRAEAAACfUQMAAgAAAAg3LjY4OTMwNADaw9j7T4XXCEfR7AdQhdcIK0NJUS5JUTIxNzUwMy5JUV9WQUxVRV9UUkFERUQuMjQvMDcvMjAxNi5VU0QBAAAAn1EDAAMAAAAAANibj/ZPhdcI2kWUBlCF1wgoQ0lRLklRMjE2NDYzLklRX0ZMT0FUX1BFUkNFTlQuMDcvMDMvMjAxOQEAAACPTQMAAgAAAAk3Ny42MTM2MTgAjdF5+E+F1wivYQoHUIXXCChDSVEuSVEyMTc1MDMuSVFfRkxPQVRfUEVSQ0VOVC4xNC8wNi8yMDE4AQAAAJ9RAwACAAAACTk5LjI5OTI5OQAotcz5T4XXCJEqGwdQhdcIK0NJUS5JUTg4MjE4Ny5JUV9WQUxVRV9UUkFERUQuMDcvMTAvMjAxOS5VU0QBAAAAC3YNAAIAAAAIMC4yOTI2NDkARiPm+k+F1wjpkQEIUIXXCC1DSVEuSVEyNDk0NzM5MS5JUV9WQUxVRV9UUkFERUQuMDYvMDYvMjAxOS5VU0QBAAAAv6p8AQMAAAAAAH0g7vtPhdcIDGtxCFCF1wgsQ0lRLklRNzY4NTI0OS5JUV9WQUxVRV9UUkFERUQuMjgvMDkvMjAxOS5VU0QBAAAAgUR1AAMAAAAAAByA7/tPhdcILSd/CFCF1wgoQ0lRLklRMjE2NDYzLklRX0ZM</t>
  </si>
  <si>
    <t>T0FUX1BFUkNFTlQuMjkvMDQvMjAxOAEAAACPTQMAAgAAAAk4NC4yMzM2MjgAtYN5+E+F1whe0jsHUIXXCClDSVEuSVE3Njg1MjQ5LklRX0ZMT0FUX1BFUkNFTlQuMTUvMDgvMjAxOQEAAACBRHUAAgAAAAk4My4zOTc3NTIAIWfM+U+F1whPjEkHUIXXCC1DSVEuSVEyMjYxNTg4My5JUV9WQUxVRV9UUkFERUQuMjMvMDYvMjAxOC5VU0QBAAAASxdZAQMAAAAAAOkf3/xPhdcIEAx5CFCF1wgrQ0lRLklRODc5MDkxLklRX1ZBTFVFX1RSQURFRC4xNC8xMi8yMDE4LlVTRAEAAADzaQ0AAgAAAAgwLjAwMDQxMgCtX7/6T4XXCKAKLwhQhdcIKENJUS5JUTg3OTA5MS5JUV9GTE9BVF9QRVJDRU5ULjE2LzEyLzIwMTgBAAAA82kNAAIAAAAJODUuNzY1ODQxAFzYbPhPhdcIZoAOB1CF1wgsQ0lRLklRODY5MDI0OS5JUV9WQUxVRV9UUkFERUQuMTIvMTEvMjAxOC5VU0QBAAAASZqEAAIAAAAKNDM4LjQ4MTM3NQDo+7/6T4XXCBjGugdQhdcILENJUS5JUTc2ODUyNDkuSVFfVkFMVUVfVFJBREVELjAxLzA5LzIwMTcuVVNEAQAAAIFEdQACAAAACDAuNDUyNDQ5AGzYjvZPhdcIW9NtBlCF1wgoQ0lRLklRODgyMTg3LklRX0ZMT0FUX1BFUkNFTlQuMDIvMTEvMjAxOAEAAAALdg0AAgAAAAk2NC43NzEzODEAZzR5+E+F1wixsRwHUIXXCC1DSVEuSVEyMjYxNTg4My5JUV9WQUxVRV9UUkFERUQuMDcvMDUvMjAxNi5VU0QBAAAASxdZ</t>
  </si>
  <si>
    <t>AQMAAAAAAFURZvdPhdcIhbDbBlCF1wgrQ0lRLklRODgyMTg3LklRX1ZBTFVFX1RSQURFRC4wOS8wNi8yMDE2LlVTRAEAAAALdg0AAgAAAAgxLjc0MDkyMQDQ3hD2T4XXCKL3SQZQhdcIK0NJUS5JUTg4MjE4Ny5JUV9WQUxVRV9UUkFERUQuMDQvMTEvMjAxOC5VU0QBAAAAC3YNAAMAAAAAAPcX6ftPhdcIG1zaB1CF1wgsQ0lRLklRODY5MDI0OS5JUV9WQUxVRV9UUkFERUQuMDYvMDUvMjAxOC5VU0QBAAAASZqEAAMAAAAAAN/Uv/pPhdcIW5yWB1CF1wgsQ0lRLklRNzgyNzkyNC5JUV9WQUxVRV9UUkFERUQuMDMvMDUvMjAxNy5VU0QBAAAA1HF3AAIAAAAIMC44MDMwODYAhAEO90+F1wghxNEGUIXXCCpDSVEuSVEyMjYxNTg4My5JUV9GTE9BVF9QRVJDRU5ULjA0LzA5LzIwMTkBAAAASxdZAQIAAAAJNjEuODI4NDc2AFrc8vlPhdcIUkCKB1CF1wgpQ0lRLklRNzY4NTI0OS5JUV9GTE9BVF9QRVJDRU5ULjI4LzA1LzIwMTgBAAAAgUR1AAIAAAAJODMuMzYzNjYyAPJv0flPhdcIPj5vB1CF1wgpQ0lRLklRODY5MDI0OS5JUV9GTE9BVF9QRVJDRU5ULjEyLzExLzIwMTkBAAAASZqEAAIAAAAJNzMuNjY5NzY1ANBJZ/dPhdcIRPvABlCF1wgsQ0lRLklRODY5MDI0OS5JUV9WQUxVRV9UUkFERUQuMzEvMDgvMjAxOC5VU0QBAAAASZqEAAIAAAAKMjgyLjgwNDA5NwDf1L/6T4XXCLJKswdQhdcIKENJUS5JUTIxNjQ2My5J</t>
  </si>
  <si>
    <t>UV9GTE9BVF9QRVJDRU5ULjE0LzEwLzIwMTkBAAAAj00DAAIAAAAJNzYuMjAzNDExAEZjbPhPhdcImucCB1CF1wgtQ0lRLklRMjQ5NDczOTEuSVFfVkFMVUVfVFJBREVELjE4LzEwLzIwMTYuVVNEAQAAAL+qfAECAAAACDAuMzk0NjQxAKB1BfdPhdcIzz7QBlCF1wgtQ0lRLklRMjQ5NDczOTEuSVFfVkFMVUVfVFJBREVELjA5LzA0LzIwMTkuVVNEAQAAAL+qfAECAAAABzAuMzI1ODYAo13n/E+F1wjpkXEIUIXXCCxDSVEuSVE4NjkwMjQ5LklRX1ZBTFVFX1RSQURFRC4zMC8wMS8yMDE5LlVTRAEAAABJmoQAAgAAAAozNTIuNDM0MTM5ACT33vpPhdcIaZqNB1CF1wgtQ0lRLklRMjI2MTU4ODMuSVFfVkFMVUVfVFJBREVELjA4LzA2LzIwMTcuVVNEAQAAAEsXWQECAAAACDAuMTc1MTgxAB1kDfdPhdcIrqvUBlCF1wgrQ0lRLklRMTE3MDI3MTgxLklRX0ZMT0FUX1BFUkNFTlQuMTUvMDEvMjAxOAEAAABtsfkGAgAAAAk1NC4zMzkxMTIAlAGt+E+F1wiYi0AHUIXXCChDSVEuSVEyMTY0NjMuSVFfRkxPQVRfUEVSQ0VOVC4wOC8wNi8yMDE4AQAAAI9NAwACAAAACTg0LjIzMzYyOAC1g3n4T4XXCPYU5AZQhdcIKENJUS5JUTg3OTA5MS5JUV9GTE9BVF9QRVJDRU5ULjExLzA2LzIwMTkBAAAA82kNAAIAAAAJODUuNjM3NDgyAGr/bPhPhdcIiqIHB1CF1wgrQ0lRLklRMjE3NTAzLklRX1ZBTFVFX1RSQURFRC4yMi8xMi8y</t>
  </si>
  <si>
    <t>MDE4LlVTRAEAAACfUQMAAwAAAAAAxerY+0+F1wgPcRoIUIXXCCtDSVEuSVEyMTY0NjMuSVFfVkFMVUVfVFJBREVELjI1LzA1LzIwMTcuVVNEAQAAAI9NAwACAAAABzAuMDI3NjgAqxaV9U+F1wh+Uh4GUIXXCClDSVEuSVE3Njg1MjQ5LklRX0ZMT0FUX1BFUkNFTlQuMDcvMTEvMjAxOAEAAACBRHUAAgAAAAk4My4zMzkyMzkAJpfR+U+F1wii2WYHUIXXCClDSVEuSVE3ODI3OTI0LklRX0ZMT0FUX1BFUkNFTlQuMDgvMTEvMjAxOQEAAADUcXcAAgAAAAk3OS43MjYwOTYALrH0+U+F1wi50rQHUIXXCCxDSVEuSVE3Njg1MjQ5LklRX1ZBTFVFX1RSQURFRC4yMi8wNy8yMDE3LlVTRAEAAACBRHUAAwAAAAAAPLGO9k+F1wjrj4QGUIXXCCxDSVEuSVE4NjkwMjQ5LklRX1ZBTFVFX1RSQURFRC4wOC8wMy8yMDE4LlVTRAEAAABJmoQAAgAAAAk3Mi4zMDY5NjcA39S/+k+F1wi4UcMHUIXXCCxDSVEuSVE4NjkwMjQ5LklRX1ZBTFVFX1RSQURFRC4xOC8xMS8yMDE5LlVTRAEAAABJmoQAAgAAAAs0NDI2Ljg4NzI3NwABa9/6T4XXCFOxjAdQhdcILENJUS5JUTc4Mjc5MjQuSVFfVkFMVUVfVFJBREVELjIxLzA0LzIwMTguVVNEAQAAANRxdwADAAAAAACPCuD8T4XXCB8ndghQhdcILkNJUS5JUTExNzAyNzE4MS5JUV9WQUxVRV9UUkFERUQuMjMvMTAvMjAxOS5VU0QBAAAAbbH5BgIAAAAJNjIuMzQ4MDQzADKi6PtPhdcIU7z2</t>
  </si>
  <si>
    <t>B1CF1wgpQ0lRLklRODY5MDI0OS5JUV9GTE9BVF9QRVJDRU5ULjAyLzAxLzIwMTkBAAAASZqEAAIAAAAJNzAuMzIzODU0AMf7ZvdPhdcIPYXdBlCF1wgrQ0lRLklRODc5MDkxLklRX1ZBTFVFX1RSQURFRC4yNS8wOS8yMDE4LlVTRAEAAADzaQ0AAgAAAAgwLjAwMjI0MQCtX7/6T4XXCALHDQhQhdcIK0NJUS5JUTIxNjQ2My5JUV9WQUxVRV9UUkFERUQuMTUvMTEvMjAxOC5VU0QBAAAAj00DAAIAAAAIMC4wNDI3MDUA4L3m+k+F1wj6ZTIIUIXXCCpDSVEuSVEyNDk0NzM5MS5JUV9GTE9BVF9QRVJDRU5ULjI1LzEyLzIwMTcBAAAAv6p8AQIAAAAJNjQuNzgyNjgyAC6x9PlPhdcIQn5jB1CF1wgoQ0lRLklRODc5MDkxLklRX0ZMT0FUX1BFUkNFTlQuMDgvMDcvMjAxOAEAAADzaQ0AAgAAAAg4Ni42Mzk2NgBAsWz4T4XXCC4n7gZQhdcILENJUS5JUTg2OTAyNDkuSVFfVkFMVUVfVFJBREVELjMxLzAxLzIwMTkuVVNEAQAAAEmahAACAAAACjM2My4xMjAyNTkAJPfe+k+F1whe66gHUIXXCClDSVEuSVE3Njg1MjQ5LklRX0ZMT0FUX1BFUkNFTlQuMjgvMTEvMjAxOQEAAACBRHUAAgAAAAk4My41MzY3MzMAIWfM+U+F1wjTTF4HUIXXCChDSVEuSVE4ODIxODcuSVFfRkxPQVRfUEVSQ0VOVC4wOS8wNy8yMDE4AQAAAAt2DQACAAAACTY0Ljc2OTkwOABnDXn4T4XXCLlvKAdQhdcILENJUS5JUTc4Mjc5MjQuSVFfVkFMVUVf</t>
  </si>
  <si>
    <t>VFJBREVELjA3LzAxLzIwMTkuVVNEAQAAANRxdwACAAAACDAuMTU2ODk4AMnW5fxPhdcI0YikCFCF1wgrQ0lRLklRODc5MDkxLklRX1ZBTFVFX1RSQURFRC4wOS8wNi8yMDE4LlVTRAEAAADzaQ0AAwAAAAAApji/+k+F1wjizS8IUIXXCChDSVEuSVE4NzkwOTEuSVFfRkxPQVRfUEVSQ0VOVC4yNy8wNC8yMDE5AQAAAPNpDQACAAAACTg1LjYzNzQ4MgBq/2z4T4XXCDMJ8wZQhdcILUNJUS5JUTIyNjE1ODgzLklRX1ZBTFVFX1RSQURFRC4xMS8wOS8yMDE3LlVTRAEAAABLF1kBAgAAAAgwLjA5ODA3NQAviw33T4XXCJOLvgZQhdcIKkNJUS5JUTIyNjE1ODgzLklRX0ZMT0FUX1BFUkNFTlQuMTUvMDgvMjAxOAEAAABLF1kBAgAAAAk2Mi4zNjI5ODcACLnf+k+F1wgYVbgHUIXXCClDSVEuSVE4NjkwMjQ5LklRX0ZMT0FUX1BFUkNFTlQuMDUvMTEvMjAxOAEAAABJmoQAAgAAAAk2NC45NzMxMTQAx/tm90+F1wjdJ/cGUIXXCC1DSVEuSVEyMjYxNTg4My5JUV9WQUxVRV9UUkFERUQuMjgvMTAvMjAxNi5VU0QBAAAASxdZAQIAAAAIMC4yMjIyMTgA/zwN90+F1wgAubEGUIXXCChDSVEuSVEyMTc1MDMuSVFfRkxPQVRfUEVSQ0VOVC4xNC8wNS8yMDE5AQAAAJ9RAwACAAAACTk3Ljg2MjEwNwA+A835T4XXCK5cMgdQhdcILENJUS5JUTc4Mjc5MjQuSVFfVkFMVUVfVFJBREVELjAzLzA3LzIwMTguVVNEAQAAANRxdwACAAAA</t>
  </si>
  <si>
    <t>CDAuNDU2OTA4APAy4PxPhdcIQpqlCFCF1wgoQ0lRLklRODc5MDkxLklRX0ZMT0FUX1BFUkNFTlQuMDkvMDEvMjAxOAEAAADzaQ0AAgAAAAk4My4wNzE1OTcAV4ps+E+F1whNdwkHUIXXCClDSVEuSVE4NjkwMjQ5LklRX0ZMT0FUX1BFUkNFTlQuMjAvMDkvMjAxOAEAAABJmoQAAgAAAAk0NC43MzAxMjgAx/tm90+F1wjiGwYHUIXXCCtDSVEuSVE4ODIxODcuSVFfVkFMVUVfVFJBREVELjI5LzA3LzIwMTkuVVNEAQAAAAt2DQACAAAACDAuMjE1MTExAEYj5vpPhdcIOoMkCFCF1wgrQ0lRLklRMjE2NDYzLklRX1ZBTFVFX1RSQURFRC4xNS8wMy8yMDE4LlVTRAEAAACPTQMAAgAAAAgwLjI5MTA0OADOb+b6T4XXCOVKIwhQhdcILkNJUS5JUTExNzAyNzE4MS5JUV9WQUxVRV9UUkFERUQuMDYvMDMvMjAxOC5VU0QBAAAAbbH5BgIAAAAJNDkuOTYzNTA3AORf2ftPhdcIQ9/4B1CF1wgqQ0lRLklRMjQ5NDczOTEuSVFfRkxPQVRfUEVSQ0VOVC4xMS8wMS8yMDE4AQAAAL+qfAECAAAACTY0Ljc4MjY4MgAusfT5T4XXCMvNTwdQhdcILENJUS5JUTc4Mjc5MjQuSVFfVkFMVUVfVFJBREVELjEwLzAzLzIwMTcuVVNEAQAAANRxdwACAAAACDAuMzU3MDg4AIQBDvdPhdcI6s/CBlCF1wgrQ0lRLklRMjE2NDYzLklRX1ZBTFVFX1RSQURFRC4yNi8wOC8yMDE2LlVTRAEAAACPTQMAAgAAAAgwLjM1NDU0NQCbyJT1T4XXCN/wJwZQ</t>
  </si>
  <si>
    <t>hdcIKUNJUS5JUTc4Mjc5MjQuSVFfRkxPQVRfUEVSQ0VOVC4wNy8wMy8yMDE5AQAAANRxdwACAAAACTc5LjY1MDkzOACRYfT5T4XXCIJtawdQhdcIKENJUS5JUTIxNzUwMy5JUV9GTE9BVF9QRVJDRU5ULjI5LzA4LzIwMTgBAAAAn1EDAAIAAAAJOTkuMjkzMDg0ACi1zPlPhdcIuWtQB1CF1wgrQ0lRLklRODc5MDkxLklRX1ZBTFVFX1RSQURFRC4yNi8wMy8yMDE5LlVTRAEAAADzaQ0AAgAAAAgwLjAwMTQ0OQC6hr/6T4XXCCv07gdQhdcIK0NJUS5JUTExNzAyNzE4MS5JUV9GTE9BVF9QRVJDRU5ULjEwLzA3LzIwMTgBAAAAbbH5BgIAAAAJNTQuMTYwMzI1AFknrfhPhdcI6tUwB1CF1wgrQ0lRLklRMjE2NDYzLklRX1ZBTFVFX1RSQURFRC4yMi8wNS8yMDE5LlVTRAEAAACPTQMAAgAAAAgwLjE1MDAwMwACDOf6T4XXCLrJMQhQhdcILUNJUS5JUTI0OTQ3MzkxLklRX1ZBTFVFX1RSQURFRC4zMC8wOC8yMDE3LlVTRAEAAAC/qnwBAgAAAAgwLjM3NzczNQDXwgX3T4XXCM+4cAZQhdcIKUNJUS5JUTc2ODUyNDkuSVFfRkxPQVRfUEVSQ0VOVC4yOC8wNi8yMDE5AQAAAIFEdQACAAAACTgzLjQzMTQ0NQAnQMz5T4XXCFizSQdQhdcILUNJUS5JUTIyNjE1ODgzLklRX1ZBTFVFX1RSQURFRC4wMy8wNy8yMDE5LlVTRAEAAABLF1kBAgAAAAgwLjkxNzQ3NQAKvd/8T4XXCHzDiAhQhdcIKENJUS5JUTg4MjE4Ny5JUV9GTE9B</t>
  </si>
  <si>
    <t>VF9QRVJDRU5ULjEzLzEyLzIwMTcBAAAAC3YNAAIAAAAJNjQuNTY1OTQxAFB2rfhPhdcI/JsdB1CF1wgrQ0lRLklRODc5MDkxLklRX1ZBTFVFX1RSQURFRC4xOS8xMC8yMDE2LlVTRAEAAADzaQ0AAgAAAAcwLjAwNzg5ANqLlfVPhdcIGs0cBlCF1wgrQ0lRLklRODc5MDkxLklRX1ZBTFVFX1RSQURFRC4xMy8wMy8yMDE2LlVTRAEAAADzaQ0AAwAAAAAA0mSV9U+F1wg1QyYGUIXXCC5DSVEuSVExMTcwMjcxODEuSVFfVkFMVUVfVFJBREVELjI3LzA2LzIwMTguVVNEAQAAAG2x+QYCAAAACTE5LjY1ODgxMwAwh9n7T4XXCECMKQhQhdcIK0NJUS5JUTg4MjE4Ny5JUV9WQUxVRV9UUkFERUQuMTUvMDcvMjAxOS5VU0QBAAAAC3YNAAIAAAAIMC40MDczODYARiPm+k+F1whloMwHUIXXCCxDSVEuSVE3Njg1MjQ5LklRX1ZBTFVFX1RSQURFRC4wNi8wMi8yMDE4LlVTRAEAAACBRHUAAgAAAAgwLjI0MzQ2OQDWle77T4XXCDChjwhQhdcILENJUS5JUTc2ODUyNDkuSVFfVkFMVUVfVFJBREVELjMwLzAxLzIwMTguVVNEAQAAAIFEdQACAAAABzAuMzQyMjIA1pXu+0+F1wi/NWUIUIXXCChDSVEuSVEyMTY0NjMuSVFfRkxPQVRfUEVSQ0VOVC4xMS8wOC8yMDE5AQAAAI9NAwACAAAACDYzLjMzMDQ0AKA7bPhPhdcIoir1BlCF1wgoQ0lRLklRODgyMTg3LklRX0ZMT0FUX1BFUkNFTlQuMTYvMDIvMjAxOQEAAAALdg0AAgAAAAk2</t>
  </si>
  <si>
    <t>My4zNjE0MjgAZzR5+E+F1whI1ScHUIXXCCpDSVEuSVEyMjYxNTg4My5JUV9GTE9BVF9QRVJDRU5ULjIwLzAzLzIwMTkBAAAASxdZAQIAAAAJNjIuNjU1NDQ4ABTg3/pPhdcIeNyKB1CF1wgsQ0lRLklRNzY4NTI0OS5JUV9WQUxVRV9UUkFERUQuMzEvMTAvMjAxOS5VU0QBAAAAgUR1AAIAAAAIMC4wNTAwNTgAJKfv+0+F1whDbhwIUIXXCChDSVEuSVEyMTc1MDMuSVFfRkxPQVRfUEVSQ0VOVC4xMi8wMi8yMDE5AQAAAJ9RAwACAAAACTk3Ljg3OTExNQA53Mz5T4XXCBbBOgdQhdcILkNJUS5JUTExNzAyNzE4MS5JUV9WQUxVRV9UUkFERUQuMjQvMTEvMjAxNy5VU0QBAAAAbbH5BgIAAAAIMTIuODI0MTIAv7cQ9k+F1whbMmYGUIXXCCpDSVEuSVEyNDk0NzM5MS5JUV9GTE9BVF9QRVJDRU5ULjA4LzAyLzIwMTgBAAAAv6p8AQIAAAAJNjQuNzgyNjgyAC6x9PlPhdcIV8OWB1CF1wgrQ0lRLklRMjE3NTAzLklRX1ZBTFVFX1RSQURFRC4xNS8wMy8yMDE5LlVTRAEAAACfUQMAAgAAAAkxMy4zNTQ5MDUAvhHZ+0+F1whkHdIHUIXXCChDSVEuSVEyMTc1MDMuSVFfRkxPQVRfUEVSQ0VOVC4wNS8xMi8yMDE4AQAAAJ9RAwACAAAACTk5LjE1OTMyMQA53Mz5T4XXCLfseQdQhdcIKENJUS5JUTg3OTA5MS5JUV9GTE9BVF9QRVJDRU5ULjEzLzA1LzIwMTgBAAAA82kNAAIAAAAJODYuNjM5NjQ1AECxbPhPhdcIDwIJB1CF1wgz</t>
  </si>
  <si>
    <t>Q0lRLklRODY5MDI0OS5JUV9DQVNIX0VRVUlWLi4wMS8xMi8yMDE5LkxGUi5GLlVTRC5IAQAAAEmahAACAAAABzM4NS45OTkBCAAAAAUAAAABMQEAAAAKMTk5MTI4NTU4MAMAAAADMTYwAgAAAAQxMDk2BAAAAAEwBwAAAAkxMi8xLzIwMTkIAAAACTkvMzAvMjAxOQkAAAABMAFr3/pPhdcIOBCFB1CF1wgsQ0lRLklRNzY4NTI0OS5JUV9WQUxVRV9UUkFERUQuMDUvMDUvMjAxOS5VU0QBAAAAgUR1AAMAAAAAAOBY7/tPhdcINcRHCFCF1wgrQ0lRLklRODc5MDkxLklRX1ZBTFVFX1RSQURFRC4yOS8wNi8yMDE4LlVTRAEAAADzaQ0AAgAAAAgwLjAwMTk2MgCmOL/6T4XXCDPI1QdQhdcILUNJUS5JUTI0OTQ3MzkxLklRX1ZBTFVFX1RSQURFRC4yMS8wOS8yMDE2LlVTRAEAAAC/qnwBAgAAAAgwLjM3MTc3NACgdQX3T4XXCPUAmQZQhdcIK0NJUS5JUTIxNzUwMy5JUV9WQUxVRV9UUkFERUQuMjgvMDgvMjAxNy5VU0QBAAAAn1EDAAIAAAAIOS4xNTE4NDgAjZ8T9k+F1whV65kGUIXXCC1DSVEuSVEyNDk0NzM5MS5JUV9WQUxVRV9UUkFERUQuMjMvMDQvMjAxOC5VU0QBAAAAv6p8AQIAAAAIMS4zNzA4MTUAr+nm/E+F1wjVzWcIUIXXCCtDSVEuSVE4ODIxODcuSVFfVkFMVUVfVFJBREVELjI0LzA2LzIwMTcuVVNEAQAAAAt2DQADAAAAAADlLBH2T4XXCCH7PgZQhdcIK0NJUS5JUTExNzAyNzE4MS5JUV9GTE9BVF9QRVJD</t>
  </si>
  <si>
    <t>RU5ULjA5LzAzLzIwMTkBAAAAbbH5BgIAAAAJNTYuNTMzMjI2ALpPrfhPhdcIOM8XB1CF1wgoQ0lRLklRMjE2NDYzLklRX0ZMT0FUX1BFUkNFTlQuMTUvMTEvMjAxOQEAAACPTQMAAgAAAAk3Ni4yMDM0MTEAV4ps+E+F1wjm3fQGUIXXCCpDSVEuSVEyMjYxNTg4My5JUV9GTE9BVF9QRVJDRU5ULjMxLzAzLzIwMTgBAAAASxdZAQIAAAAJNjIuMzYyOTg3AAmS3/pPhdcIBRWeB1CF1wgpQ0lRLklRODY5MDI0OS5JUV9GTE9BVF9QRVJDRU5ULjE1LzA5LzIwMTkBAAAASZqEAAIAAAAJNzIuMjc4NjMxANBJZ/dPhdcIsY2zBlCF1wgrQ0lRLklRODc5MDkxLklRX1ZBTFVFX1RSQURFRC4wNS8wOS8yMDE4LlVTRAEAAADzaQ0AAgAAAAgwLjAwMDU5MQCmOL/6T4XXCHq37wdQhdcIIENJUS5JUTI2NTI0Li4wMS8xMi8yMDE5Li4uLlVTRC5IBQAAAAEAAAAIAAAAFihJbnZhbGlkIEZvcm11bGEgTmFtZSlzGjYJUIXXCHMaNglQhdcIK0NJUS5JUTg3OTA5MS5JUV9WQUxVRV9UUkFERUQuMjYvMTIvMjAxOC5VU0QBAAAA82kNAAMAAAAAAK1fv/pPhdcIeAYfCFCF1wgtQ0lRLklRMjQ5NDczOTEuSVFfVkFMVUVfVFJBREVELjExLzAzLzIwMTkuVVNEAQAAAL+qfAECAAAACDAuMzE0Nzk5AKNd5/xPhdcIS5VmCFCF1wgrQ0lRLklRMTE3MDI3MTgxLklRX0ZMT0FUX1BFUkNFTlQuMTcvMDYvMjAxOAEAAABtsfkGAgAAAAc1NC4z</t>
  </si>
  <si>
    <t>NjQzAJQBrfhPhdcIXDo5B1CF1wgtQ0lRLklRMjQ5NDczOTEuSVFfVkFMVUVfVFJBREVELjE1LzA5LzIwMTkuVVNEAQAAAL+qfAEDAAAAAAD5bu77T4XXCHZwgQhQhdcIKUNJUS5JUTc2ODUyNDkuSVFfRkxPQVRfUEVSQ0VOVC4yMi8wOC8yMDE4AQAAAIFEdQACAAAACTY3LjY2NzAxNwDyb9H5T4XXCBDJbgdQhdcIK0NJUS5JUTg4MjE4Ny5JUV9WQUxVRV9UUkFERUQuMDEvMDkvMjAxNi5VU0QBAAAAC3YNAAIAAAAIMi4yMzEzMDkA0N4Q9k+F1wjBF2AGUIXXCChDSVEuSVE4ODIxODcuSVFfRkxPQVRfUEVSQ0VOVC4xNi8xMC8yMDE4AQAAAAt2DQACAAAACTY0Ljc3MTM4MQBnNHn4T4XXCJcjQwdQhdcILENJUS5JUTc4Mjc5MjQuSVFfVkFMVUVfVFJBREVELjI2LzEyLzIwMTcuVVNEAQAAANRxdwACAAAACDAuNDkxMjkyAKTj3/xPhdcIQZx2CFCF1wgoQ0lRLklRMjE3NTAzLklRX0ZMT0FUX1BFUkNFTlQuMTYvMDYvMjAxOAEAAACfUQMAAgAAAAk5OS4yOTkyOTkAKLXM+U+F1wg1bDMHUIXXCC5DSVEuSVExMTcwMjcxODEuSVFfVkFMVUVfVFJBREVELjIzLzA0LzIwMTguVVNEAQAAAG2x+QYCAAAACDYzLjM2MDQ3ADCH2ftPhdcIMbj4B1CF1wgqQ0lRLklRMjQ5NDczOTEuSVFfRkxPQVRfUEVSQ0VOVC4wNy8wMi8yMDE4AQAAAL+qfAECAAAACTY0Ljc4MjY4MgAusfT5T4XXCOA1cwdQhdcIKkNJUS5JUTI0OTQ3</t>
  </si>
  <si>
    <t>MzkxLklRX0ZMT0FUX1BFUkNFTlQuMjMvMDcvMjAxOAEAAAC/qnwBAgAAAAk2NC45MDczMDkAA63Q+U+F1whZmlUHUIXXCCtDSVEuSVE1MzMzODc2MS5JUV9UT1RBTF9SRVYuRlkyMDE4Li4uLlVTRC5IAQAAAIniLQMCAAAACjEyMS4xMDgxNzQBCAAAAAUAAAABMQEAAAAKMTk1NDIxMTY4MgMAAAADMTYwAgAAAAIyOAQAAAABMAcAAAAKMTIvMjAvMjAxOQgAAAAKMTIvMzEvMjAxOAkAAAABMFavgfJPhdcIBs12CVCF1wgpQ0lRLklRNzY4NTI0OS5JUV9GTE9BVF9QRVJDRU5ULjAyLzAxLzIwMTkBAAAAgUR1AAIAAAAJODMuMzUxOTI1ADu+0flPhdcInTNYB1CF1wgsQ0lRLklRNzY4NTI0OS5JUV9WQUxVRV9UUkFERUQuMDIvMTAvMjAxOS5VU0QBAAAAgUR1AAIAAAAIMC4wMDE1ODYAHIDv+0+F1wj+bAoIUIXXCCtDSVEuSVE4ODIxODcuSVFfVkFMVUVfVFJBREVELjIxLzA1LzIwMTkuVVNEAQAAAAt2DQACAAAACDAuMDk5MDQyAIBl6ftPhdcIf3L0B1CF1wgoQ0lRLklRMjE2NDYzLklRX0ZMT0FUX1BFUkNFTlQuMjEvMDIvMjAxOAEAAACPTQMAAgAAAAk4Mi4wOTQ2MTcAtYN5+E+F1whk4wQHUIXXCCtDSVEuSVEyMTc1MDMuSVFfVkFMVUVfVFJBREVELjI4LzAzLzIwMTkuVVNEAQAAAJ9RAwACAAAACDMuNTgzMTk2AL4R2ftPhdcIiyQaCFCF1wgqQ0lRLklRMjI2MTU4ODMuSVFfRkxPQVRfUEVSQ0VOVC4xOC8x</t>
  </si>
  <si>
    <t>Mi8yMDE4AQAAAEsXWQECAAAACTYyLjU5MTgwNwAIud/6T4XXCPoyvwdQhdcIK0NJUS5JUTg4MjE4Ny5JUV9WQUxVRV9UUkFERUQuMTYvMDQvMjAxNy5VU0QBAAAAC3YNAAMAAAAAANwFEfZPhdcI8g1SBlCF1wgrQ0lRLklRMTE3MDI3MTgxLklRX0ZMT0FUX1BFUkNFTlQuMTAvMDQvMjAxOQEAAABtsfkGAgAAAAk1OC41NzgxOTgAuk+t+E+F1wh86y8HUIXXCC1DSVEuSVEyMjYxNTg4My5JUV9WQUxVRV9UUkFERUQuMjYvMDcvMjAxOC5VU0QBAAAASxdZAQIAAAAIMC4xNzg0NzcA6R/f/E+F1wjg1mwIUIXXCCxDSVEuSVE3ODI3OTI0LklRX1ZBTFVFX1RSQURFRC4xNi8wOS8yMDE2LlVTRAEAAADUcXcAAwAAAAAAtNkN90+F1wg9o9gGUIXXCChDSVEuSVEyMTc1MDMuSVFfRkxPQVRfUEVSQ0VOVC4zMC8wNi8yMDE5AQAAAJ9RAwACAAAACTk3LjUzMzU5MgA+A835T4XXCAFCLAdQhdcIK0NJUS5JUTg4MjE4Ny5JUV9WQUxVRV9UUkFERUQuMDQvMTAvMjAxOS5VU0QBAAAAC3YNAAIAAAAIMC4yNzkyNDUARiPm+k+F1wjNiDQIUIXXCDhDSVEuSVExMTcwMjcxODEuSVFfRkxPQVRfUEVSQ0VOVC4uMDEvMTIvMjAxOS5MRlIuRi5VU0QuSAEAAABtsfkGAgAAAAg2MC4xMzc4MgEBAAAABQAAAAIyNAFr3/pPhdcIirGeB1CF1wgsQ0lRLklRNzgyNzkyNC5JUV9WQUxVRV9UUkFERUQuMjkvMDUvMjAxNy5VU0QBAAAA1HF3</t>
  </si>
  <si>
    <t>AAMAAAAAAIQBDvdPhdcIWAapBlCF1wguQ0lRLklRMTE3MDI3MTgxLklRX1ZBTFVFX1RSQURFRC4xMS8wNC8yMDE2LlVTRAEAAABtsfkGAgAAAAk3NS43MjI5NTMAeMYT9k+F1wi8pl0GUIXXCCxDSVEuSVE3Njg1MjQ5LklRX1ZBTFVFX1RSQURFRC4xNi8wMS8yMDE4LlVTRAEAAACBRHUAAgAAAAgwLjIwMzk4OQDWle77T4XXCL81ZQhQhdcIK0NJUS5JUTg3OTA5MS5JUV9WQUxVRV9UUkFERUQuMTIvMDcvMjAxNy5VU0QBAAAA82kNAAMAAAAAAAMbHPVPhdcI9ikyBlCF1wgoQ0lRLklRODgyMTg3LklRX0ZMT0FUX1BFUkNFTlQuMTQvMDEvMjAxOAEAAAALdg0AAgAAAAk2NC42ODA0MzQA2Z2t+E+F1wi7PjcHUIXXCClDSVEuSVE3Njg1MjQ5LklRX0ZMT0FUX1BFUkNFTlQuMDgvMTIvMjAxOAEAAACBRHUAAgAAAAk4My4zMzkyMzkAO77R+U+F1wiEjlIHUIXXCChDSVEuSVEyMTc1MDMuSVFfRkxPQVRfUEVSQ0VOVC4zMS8wNy8yMDE5AQAAAJ9RAwACAAAACTk3LjUzMzU5MgA+A835T4XXCMQnQQdQhdcIK0NJUS5JUTIxNjQ2My5JUV9WQUxVRV9UUkFERUQuMjQvMDMvMjAxNi5VU0QBAAAAj00DAAIAAAAIMC40NjM3MjEA91MR9k+F1wgDj0MGUIXXCCpDSVEuSVEyNDk0NzM5MS5JUV9GTE9BVF9QRVJDRU5ULjA2LzA1LzIwMTgBAAAAv6p8AQIAAAAJNjQuOTA3MzA5AAOt0PlPhdcIaxt/B1CF1wgoQ0lRLklRODc5</t>
  </si>
  <si>
    <t>MDkxLklRX0ZMT0FUX1BFUkNFTlQuMTYvMDEvMjAxOQEAAADzaQ0AAgAAAAk4NS43NjU4MjYAXNhs+E+F1wgVsu0GUIXXCChDSVEuSVEyMTc1MDMuSVFfRkxPQVRfUEVSQ0VOVC4wNy8xMS8yMDE5AQAAAJ9RAwACAAAACTk4LjEzNjkwNACg2qz4T4XXCNzzKwdQhdcILENJUS5JUTg2OTAyNDkuSVFfVkFMVUVfVFJBREVELjEyLzAyLzIwMTkuVVNEAQAAAEmahAACAAAACDQ4My4zOTc5ACT33vpPhdcImiGGB1CF1wgqQ0lRLklRMjQ5NDczOTEuSVFfRkxPQVRfUEVSQ0VOVC4wMy8wNi8yMDE5AQAAAL+qfAECAAAACTY0LjkwNzMwOQAq/ND5T4XXCMk+eAdQhdcILENJUS5JUTc4Mjc5MjQuSVFfVkFMVUVfVFJBREVELjMwLzExLzIwMTkuVVNEAQAAANRxdwADAAAAAADwweb8T4XXCMlFQghQhdcIKUNJUS5JUTg2OTAyNDkuSVFfRkxPQVRfUEVSQ0VOVC4xMy8wOC8yMDE4AQAAAEmahAACAAAACTQ0LjczMDEyOADs1Gb3T4XXCMC93gZQhdcIK0NJUS5JUTIxNzUwMy5JUV9WQUxVRV9UUkFERUQuMjMvMDcvMjAxNy5VU0QBAAAAn1EDAAMAAAAAAI2fE/ZPhdcITUByBlCF1wgsQ0lRLklRODY5MDI0OS5JUV9WQUxVRV9UUkFERUQuMDMvMTIvMjAxNy5VU0QBAAAASZqEAAMAAAAAANqtv/pPhdcIz6aHB1CF1wgtQ0lRLklRMjI2MTU4ODMuSVFfVkFMVUVfVFJBREVELjI2LzEwLzIwMTguVVNEAQAAAEsXWQECAAAACDAu</t>
  </si>
  <si>
    <t>MjMwNjYyABZH3/xPhdcIwohsCFCF1wgpQ0lRLklRNzgyNzkyNC5JUV9GTE9BVF9QRVJDRU5ULjEzLzExLzIwMTgBAAAA1HF3AAIAAAAJNzkuNjg3OTk5AP5P8/lPhdcI8261B1CF1wghQ0lRLklRMzEzMDU1Li4wMS8xMi8yMDE5Li4uLlVTRC5IBQAAAAEAAAAIAAAAFihJbnZhbGlkIEZvcm11bGEgTmFtZSlzGjYJUIXXCHMaNglQhdcIK0NJUS5JUTIxNjQ2My5JUV9WQUxVRV9UUkFERUQuMDUvMDkvMjAxNi5VU0QBAAAAj00DAAMAAAAAAJvIlPVPhdcI5oM1BlCF1wgrQ0lRLklRMjE3NTAzLklRX1ZBTFVFX1RSQURFRC4xMi8wOC8yMDE2LlVTRAEAAACfUQMAAgAAAAg4LjIyMDU5NgDUwo/2T4XXCHiTiwZQhdcIK0NJUS5JUTIxNjQ2My5JUV9WQUxVRV9UUkFERUQuMDcvMDQvMjAxOC5VU0QBAAAAj00DAAMAAAAAAM5v5vpPhdcIbA0SCFCF1wgrQ0lRLklRODc5MDkxLklRX1ZBTFVFX1RSQURFRC4xMS8wOC8yMDE2LlVTRAEAAADzaQ0AAgAAAAgwLjA1NTg2OQDai5X1T4XXCOfNNwZQhdcIK0NJUS5JUTg3OTA5MS5JUV9WQUxVRV9UUkFERUQuMjMvMDEvMjAxNy5VU0QBAAAA82kNAAIAAAAIMC4wNDU1ODUA5bKV9U+F1wgFfxwGUIXXCChDSVEuSVEyMTY0NjMuSVFfRkxPQVRfUEVSQ0VOVC4yMS8wNC8yMDE5AQAAAI9NAwACAAAACTY2LjAyOTYyOQCgO2z4T4XXCD266QZQhdcILUNJUS5JUTI0OTQ3MzkxLklR</t>
  </si>
  <si>
    <t>X1ZBTFVFX1RSQURFRC4yMi8wMS8yMDE3LlVTRAEAAAC/qnwBAwAAAAAAoHUF90+F1whmNIEGUIXXCCxDSVEuSVE3Njg1MjQ5LklRX1ZBTFVFX1RSQURFRC4wNC8xMS8yMDE3LlVTRAEAAACBRHUAAwAAAAAAjv+O9k+F1wgzn3wGUIXXCCxDSVEuSVE3Njg1MjQ5LklRX1ZBTFVFX1RSQURFRC4xOC8wNy8yMDE2LlVTRAEAAACBRHUAAgAAAAgwLjAxODUxNgAD7o32T4XXCK8sjgZQhdcILENJUS5JUTc4Mjc5MjQuSVFfVkFMVUVfVFJBREVELjA0LzA3LzIwMTcuVVNEAQAAANRxdwACAAAACDAuMTU5NDY1AH8ABfdPhdcIyIHCBlCF1wgtQ0lRLklRMjI2MTU4ODMuSVFfVkFMVUVfVFJBREVELjMwLzA5LzIwMTYuVVNEAQAAAEsXWQECAAAACDAuMzQxNjExAP88DfdPhdcIusK/BlCF1wgpQ0lRLklRODY5MDI0OS5JUV9GTE9BVF9QRVJDRU5ULjIzLzAzLzIwMTkBAAAASZqEAAIAAAAJNzAuMzIzODU0AMf7ZvdPhdcIn8nPBlCF1wgrQ0lRLklRMjE3NTAzLklRX1ZBTFVFX1RSQURFRC4yNS8wMy8yMDE2LlVTRAEAAACfUQMAAwAAAAAAcE2P9k+F1wizE3QGUIXXCChDSVEuSVEyMTY0NjMuSVFfRkxPQVRfUEVSQ0VOVC4xNS8wNy8yMDE4AQAAAI9NAwACAAAACTg0Ljg5NTQ0NgCNqXn4T4XXCDRuBAdQhdcIKkNJUS5JUTIyNjE1ODgzLklRX0ZMT0FUX1BFUkNFTlQuMTcvMDcvMjAxOQEAAABLF1kBAgAAAAk2MS44Mjg0</t>
  </si>
  <si>
    <t>NzYAWtzy+U+F1wibHLcHUIXXCCtDSVEuSVEyMTY0NjMuSVFfVkFMVUVfVFJBREVELjIxLzEyLzIwMTcuVVNEAQAAAI9NAwACAAAACDEuNDIxNTkyAA9K5vpPhdcIoVjlB1CF1wgtQ0lRLklRMjQ5NDczOTEuSVFfVkFMVUVfVFJBREVELjE2LzA3LzIwMTcuVVNEAQAAAL+qfAEDAAAAAADNmwX3T4XXCFHvlwZQhdcILkNJUS5JUTExNzAyNzE4MS5JUV9WQUxVRV9UUkFERUQuMTkvMDYvMjAxOC5VU0QBAAAAbbH5BgIAAAAJMzEuODAyODQ3ADCH2ftPhdcIBsTpB1CF1wgsQ0lRLklRNzY4NTI0OS5JUV9WQUxVRV9UUkFERUQuMjQvMDMvMjAxNi5VU0QBAAAAgUR1AAIAAAAIMC4wMzAxMTgAIaCN9k+F1wjmoY4GUIXXCDBDSVEuSVEyNTk0MS5JUV9UT1RBTF9ERUJUX0VRVUlUWS5GWTIwMTguLi4uVVNELkgBAAAAVWUAAAIAAAAHMzQuNTYxNQEIAAAABQAAAAExAQAAAAoxOTQ3NTgwOTA2AwAAAAMxNjACAAAABDQwMzQEAAAAATAHAAAACjEyLzIwLzIwMTkIAAAACjEyLzI5LzIwMTgJAAAAATA/YYHyT4XXCKRBbglQhdcIK0NJUS5JUTg3OTA5MS5JUV9WQUxVRV9UUkFERUQuMTYvMDcvMjAxOC5VU0QBAAAA82kNAAIAAAAHMC4wMDMwMQCmOL/6T4XXCCahHwhQhdcILENJUS5JUTc2ODUyNDkuSVFfVkFMVUVfVFJBREVELjAzLzA1LzIwMTkuVVNEAQAAAIFEdQACAAAACDAuMDU5MjAxAOBY7/tPhdcI26xuCFCF1wgt</t>
  </si>
  <si>
    <t>Q0lRLklRMjQ5NDczOTEuSVFfVkFMVUVfVFJBREVELjE1LzA0LzIwMTcuVVNEAQAAAL+qfAEDAAAAAADNmwX3T4XXCHQ9mAZQhdcILENJUS5JUTg2OTAyNDkuSVFfVkFMVUVfVFJBREVELjA5LzA4LzIwMTkuVVNEAQAAAEmahAACAAAACzE4MjguNjAwNTE0AM9D3/pPhdcI+qqFB1CF1wgqQ0lRLklRMjQ5NDczOTEuSVFfRkxPQVRfUEVSQ0VOVC4wMi8wMS8yMDE5AQAAAL+qfAECAAAACTY0LjkwNzMwOQAz1dD5T4XXCLTLWgdQhdcIKkNJUS5JUTI0OTQ3MzkxLklRX0ZMT0FUX1BFUkNFTlQuMjEvMDQvMjAxOQEAAAC/qnwBAgAAAAk2NC45MDczMDkAKvzQ+U+F1wjE4n0HUIXXCCtDSVEuSVE4ODIxODcuSVFfVkFMVUVfVFJBREVELjA1LzAzLzIwMTguVVNEAQAAAAt2DQACAAAACDEuMjcwOTc2AC7J6PtPhdcIKEf2B1CF1wgsQ0lRLklRNzgyNzkyNC5JUV9WQUxVRV9UUkFERUQuMDEvMDkvMjAxOS5VU0QBAAAA1HF3AAMAAAAAAPDB5vxPhdcIa3dZCFCF1wgrQ0lRLklRODc5MDkxLklRX1ZBTFVFX1RSQURFRC4xMS8wMS8yMDE3LlVTRAEAAADzaQ0AAgAAAAgwLjAyMDcxOQDlspX1T4XXCCmfMgZQhdcIKENJUS5JUTIxNzUwMy5JUV9GTE9BVF9QRVJDRU5ULjI0LzEyLzIwMTcBAAAAn1EDAAIAAAAJOTkuMjY4NzQ2ACFnzPlPhdcI0Qp1B1CF1wgoQ0lRLklRMjE2NDYzLklRX0ZMT0FUX1BFUkNFTlQuMjgvMDMv</t>
  </si>
  <si>
    <t>MjAxOQEAAACPTQMAAgAAAAk3Ny42MTM2MTgAjdF5+E+F1wg9uukGUIXXCChDSVEuSVEyMTY0NjMuSVFfRkxPQVRfUEVSQ0VOVC4yOC8wNS8yMDE4AQAAAI9NAwACAAAACTg0LjIzMzYyOAC1g3n4T4XXCEGVBAdQhdcIKENJUS5JUTIxNjQ2My5JUV9GTE9BVF9QRVJDRU5ULjIzLzAxLzIwMTkBAAAAj00DAAIAAAAJNzcuNjEzNjE4AI2pefhPhdcI/dEDB1CF1wgcQ0lRLklROTE4MDAuLkZZMjAxOC4uLi5VU0QuSAUAAAABAAAACAAAABYoSW52YWxpZCBGb3JtdWxhIE5hbWUpcxo2CVCF1whzGjYJUIXXCClDSVEuSVE3Njg1MjQ5LklRX0ZMT0FUX1BFUkNFTlQuMTQvMDkvMjAxOQEAAACBRHUAAgAAAAk4My4zOTc3NTIAIWfM+U+F1wj+c14HUIXXCC1DSVEuSVEyMjYxNTg4My5JUV9WQUxVRV9UUkFERUQuMjEvMDQvMjAxNi5VU0QBAAAASxdZAQIAAAAIMC4yMzYyMDMAVRFm90+F1wjSaM4GUIXXCCxDSVEuSVE3ODI3OTI0LklRX1ZBTFVFX1RSQURFRC4xMS8wMS8yMDE4LlVTRAEAAADUcXcAAgAAAAgwLjAyNjcyMQCPCuD8T4XXCJ2QlwhQhdcILkNJUS5JUTExNzAyNzE4MS5JUV9WQUxVRV9UUkFERUQuMzAvMDMvMjAxOS5VU0QBAAAAbbH5BgMAAAAAAC1U6PtPhdcIr9noB1CF1wgtQ0lRLklRMjQ5NDczOTEuSVFfVkFMVUVfVFJBREVELjIyLzExLzIwMTcuVVNEAQAAAL+qfAECAAAACDEuNDczNjg3AOpxB/dP</t>
  </si>
  <si>
    <t>hdcIERePBlCF1wgrQ0lRLklRODgyMTg3LklRX1ZBTFVFX1RSQURFRC4wMi8wMy8yMDE5LlVTRAEAAAALdg0AAwAAAAAAcj7p+0+F1wgUTDUIUIXXCCxDSVEuSVE3Njg1MjQ5LklRX1ZBTFVFX1RSQURFRC4wOC8wNi8yMDE5LlVTRAEAAACBRHUAAwAAAAAAHIDv+0+F1wj8nEcIUIXXCCtDSVEuSVEyMTc1MDMuSVFfVkFMVUVfVFJBREVELjI2LzA2LzIwMTYuVVNEAQAAAJ9RAwADAAAAAADYm4/2T4XXCPTEagZQhdcILkNJUS5JUTc4Mjc5MjQuSVFfTUFSS0VUQ0FQLjAxLzEyLzIwMTkuLi4uVVNELkgBAAAA1HF3AAIAAAAKMjk5LjIyMTYyNwEGAAAABQAAAAExAQAAAAoxOTkxNDkwMTc1AwAAAAMxNjACAAAABjEwMDA1NAQAAAABMAcAAAAJMTIvMS8yMDE5FOyA8k+F1wj0OXsJUIXXCCxDSVEuSVE3Njg1MjQ5LklRX1ZBTFVFX1RSQURFRC4xMy8wMi8yMDE2LlVTRAEAAACBRHUAAwAAAAAA6ZgH90+F1wheHXAGUIXXCCxDSVEuSVE4NjkwMjQ5LklRX1ZBTFVFX1RSQURFRC4xMi8wNi8yMDE4LlVTRAEAAABJmoQAAgAAAAozMDIuMjI0Mjg3AN/Uv/pPhdcIzNzCB1CF1wgsQ0lRLklRNzgyNzkyNC5JUV9WQUxVRV9UUkFERUQuMjYvMDEvMjAxOC5VU0QBAAAA1HF3AAIAAAAIMC4xNTc0OTEAjwrg/E+F1wiWXaYIUIXXCCtDSVEuSVE4NzkwOTEuSVFfVkFMVUVfVFJBREVELjEwLzA2LzIwMTguVVNEAQAAAPNpDQAD</t>
  </si>
  <si>
    <t>AAAAAACmOL/6T4XXCBj84QdQhdcIKENJUS5JUTg4MjE4Ny5JUV9GTE9BVF9QRVJDRU5ULjE0LzAyLzIwMTkBAAAAC3YNAAIAAAAJNjMuMzYxNDI4AGc0efhPhdcIzuM8B1CF1wgpQ0lRLklRNzY4NTI0OS5JUV9GTE9BVF9QRVJDRU5ULjI5LzA0LzIwMTgBAAAAgUR1AAIAAAAJODMuMzYzNjYyAPJv0flPhdcI43VnB1CF1wgpQ0lRLklRNzY4NTI0OS5JUV9GTE9BVF9QRVJDRU5ULjA4LzExLzIwMTkBAAAAgUR1AAIAAAAJODMuNTM2NzMzACFnzPlPhdcIRjE0B1CF1wgsQ0lRLklRNzgyNzkyNC5JUV9WQUxVRV9UUkFERUQuMDIvMTIvMjAxNy5VU0QBAAAA1HF3AAMAAAAAAKTj3/xPhdcIQZx2CFCF1wgqQ0lRLklRMjQ5NDczOTEuSVFfRkxPQVRfUEVSQ0VOVC4yNi8wMy8yMDE4AQAAAL+qfAECAAAACTY0Ljc4MjY4MgAusfT5T4XXCPUNagdQhdcIK0NJUS5JUTg3OTA5MS5JUV9WQUxVRV9UUkFERUQuMjcvMDIvMjAxOS5VU0QBAAAA82kNAAIAAAAIMC4wMDExOTYArV+/+k+F1wiKvC4IUIXXCCtDSVEuSVE4ODIxODcuSVFfVkFMVUVfVFJBREVELjE5LzAzLzIwMTguVVNEAQAAAAt2DQACAAAACDEuMjAyMDE0AC7J6PtPhdcIGiD2B1CF1wgrQ0lRLklRMTE3MDI3MTgxLklRX0ZMT0FUX1BFUkNFTlQuMDcvMDgvMjAxOAEAAABtsfkGAgAAAAk1NC4xNjAzMjUAWSet+E+F1wgjFiUHUIXXCC1DSVEuSVEyNDk0NzM5</t>
  </si>
  <si>
    <t>MS5JUV9WQUxVRV9UUkFERUQuMTkvMDEvMjAxNi5VU0QBAAAAv6p8AQIAAAAIMC44NDg0MDkApScF90+F1wgvV7sGUIXXCCtDSVEuSVE4NzkwOTEuSVFfVkFMVUVfVFJBREVELjI0LzA1LzIwMTkuVVNEAQAAAPNpDQACAAAACDAuMDE5NTg1ALqGv/pPhdcIfrUMCFCF1wgtQ0lRLklRMjQ5NDczOTEuSVFfVkFMVUVfVFJBREVELjIwLzAyLzIwMTguVVNEAQAAAL+qfAECAAAACDEuMjE3NDE1AK/p5vxPhdcI4/RnCFCF1wgrQ0lRLklRODc5MDkxLklRX1ZBTFVFX1RSQURFRC4xNy8wMS8yMDE5LlVTRAEAAADzaQ0AAgAAAAgwLjAxMTAzMQCtX7/6T4XXCI7jLghQhdcIKUNJUS5JUTg2OTAyNDkuSVFfRkxPQVRfUEVSQ0VOVC4wMy8wOC8yMDE5AQAAAEmahAACAAAACTcyLjI3ODYzMQDHImf3T4XXCG763QZQhdcILkNJUS5JUTExNzAyNzE4MS5JUV9WQUxVRV9UUkFERUQuMjcvMDkvMjAxOS5VU0QBAAAAbbH5BgIAAAAJMzYuNDYyMDA0ADKi6PtPhdcIh+HbB1CF1wgpQ0lRLklRNzgyNzkyNC5JUV9GTE9BVF9QRVJDRU5ULjAzLzExLzIwMTkBAAAA1HF3AAIAAAAJNzkuNzI2MDk2AISI9PlPhdcIF6tzB1CF1wgqQ0lRLklRMjI2MTU4ODMuSVFfRkxPQVRfUEVSQ0VOVC4yMi8wOS8yMDE4AQAAAEsXWQECAAAACTYyLjM2Mjk4NwAIud/6T4XXCAguuAdQhdcIKENJUS5JUTIxNjQ2My5JUV9GTE9BVF9QRVJDRU5ULjIz</t>
  </si>
  <si>
    <t>LzA3LzIwMTgBAAAAj00DAAIAAAAJODQuODk1NDQ2AI2pefhPhdcIkfQ0B1CF1wguQ0lRLklRMTE3MDI3MTgxLklRX1ZBTFVFX1RSQURFRC4wMy8wNi8yMDE4LlVTRAEAAABtsfkGAwAAAAAAMIfZ+0+F1wiBsykIUIXXCCxDSVEuSVE3ODI3OTI0LklRX1ZBTFVFX1RSQURFRC4wOS8xMC8yMDE2LlVTRAEAAADUcXcAAwAAAAAAtNkN90+F1wh5rtIGUIXXCCtDSVEuSVE4NzkwOTEuSVFfVkFMVUVfVFJBREVELjA3LzA3LzIwMTkuVVNEAQAAAPNpDQADAAAAAAC6hr/6T4XXCBUhLghQhdcIKkNJUS5JUTIyNjE1ODgzLklRX0ZMT0FUX1BFUkNFTlQuMjkvMDgvMjAxNgEAAABLF1kBAgAAAAk2MC43NDA4ODQAHpAc9U+F1wi4shYGUIXXCCpDSVEuSVEyMjYxNTg4My5JUV9GTE9BVF9QRVJDRU5ULjE3LzA0LzIwMTgBAAAASxdZAQIAAAAJNjIuMzYyOTg3AAmS3/pPhdcIDsm4B1CF1wgrQ0lRLklRMjE3NTAzLklRX1ZBTFVFX1RSQURFRC4wOC8wNC8yMDE2LlVTRAEAAACfUQMAAgAAAAkxMi4yMTA1NTUAcE2P9k+F1wis7HMGUIXXCCpDSVEuSVEyMjYxNTg4My5JUV9GTE9BVF9QRVJDRU5ULjAyLzExLzIwMTgBAAAASxdZAQIAAAAJNjIuNTkxODA3AAi53/pPhdcIc2ecB1CF1wgrQ0lRLklRMTE3MDI3MTgxLklRX0ZMT0FUX1BFUkNFTlQuMTMvMDMvMjAxOQEAAABtsfkGAgAAAAk1Ni41MzMyMjYAuk+t+E+F1wi/LT8H</t>
  </si>
  <si>
    <t>UIXXCCtDSVEuSVE4NzkwOTEuSVFfVkFMVUVfVFJBREVELjA0LzA4LzIwMTguVVNEAQAAAPNpDQADAAAAAACmOL/6T4XXCAQVDghQhdcILkNJUS5JUTExNzAyNzE4MS5JUV9WQUxVRV9UUkFERUQuMDkvMTEvMjAxOS5VU0QBAAAAbbH5BgMAAAAAADKi6PtPhdcIS8POB1CF1wgqQ0lRLklRMjI2MTU4ODMuSVFfRkxPQVRfUEVSQ0VOVC4xNC8wOS8yMDE4AQAAAEsXWQECAAAACTYyLjM2Mjk4NwAIud/6T4XXCD/9gwdQhdcIK0NJUS5JUTIxNzUwMy5JUV9WQUxVRV9UUkFERUQuMTMvMDIvMjAxNi5VU0QBAAAAn1EDAAMAAAAAAHBNj/ZPhdcIlS+MBlCF1wgrQ0lRLklRMjE2NDYzLklRX1ZBTFVFX1RSQURFRC4wNC8wNS8yMDE2LlVTRAEAAACPTQMAAgAAAAgwLjcyNjcxOQD3UxH2T4XXCIVPWAZQhdcILUNJUS5JUTI0OTQ3MzkxLklRX1ZBTFVFX1RSQURFRC4xOC8xMS8yMDE5LlVTRAEAAAC/qnwBAgAAAAgwLjI5NTMwMgDWle77T4XXCG/jnghQhdcIK0NJUS5JUTg3OTA5MS5JUV9WQUxVRV9UUkFERUQuMjMvMDYvMjAxNy5VU0QBAAAA82kNAAMAAAAAAAMbHPVPhdcIabw2BlCF1wgpQ0lRLklRODY5MDI0OS5JUV9GTE9BVF9QRVJDRU5ULjI3LzEwLzIwMTgBAAAASZqEAAIAAAAJNjQuOTczMTE0AMf7ZvdPhdcIIj7/BlCF1wgpQ0lRLklRODY5MDI0OS5JUV9GTE9BVF9QRVJDRU5ULjA4LzExLzIwMTkBAAAASZqE</t>
  </si>
  <si>
    <t>AAIAAAAJNzMuNjY5NzY1ANBJZ/dPhdcIRdjkBlCF1wgtQ0lRLklRMjI2MTU4ODMuSVFfVkFMVUVfVFJBREVELjE5LzA0LzIwMTYuVVNEAQAAAEsXWQECAAAACDAuNTgyNTA0AFURZvdPhdcIXKOyBlCF1wgoQ0lRLklRODc5MDkxLklRX0ZMT0FUX1BFUkNFTlQuMTAvMDIvMjAxOAEAAADzaQ0AAgAAAAk4My4wNzE1OTcAV4ps+E+F1wgpXPoGUIXXCChDSVEuSVEyMTc1MDMuSVFfRkxPQVRfUEVSQ0VOVC4xNS8xMC8yMDE5AQAAAJ9RAwACAAAACTk4LjEzNjkwNACg2qz4T4XXCKXZQAdQhdcIK0NJUS5JUTg4MjE4Ny5JUV9WQUxVRV9UUkFERUQuMjIvMDMvMjAxOS5VU0QBAAAAC3YNAAIAAAAHMC41MDk1MQByPun7T4XXCBRMNQhQhdcIK0NJUS5JUTg4MjE4Ny5JUV9WQUxVRV9UUkFERUQuMTkvMDEvMjAxNy5VU0QBAAAAC3YNAAIAAAAIMS45NTY0NTEA3AUR9k+F1wiIxSkGUIXXCClDSVEuSVE4NjkwMjQ5LklRX0ZMT0FUX1BFUkNFTlQuMDUvMDQvMjAxOAEAAABJmoQAAgAAAAgyNC45MzY4NwDs1Gb3T4XXCCy4BgdQhdcILUNJUS5JUTIyNjE1ODgzLklRX1ZBTFVFX1RSQURFRC4yNy8wMS8yMDE5LlVTRAEAAABLF1kBAwAAAAAAEm7f/E+F1whVZZkIUIXXCClDSVEuSVE3ODI3OTI0LklRX0ZMT0FUX1BFUkNFTlQuMDYvMDIvMjAxOQEAAADUcXcAAgAAAAk3OS42NTA5MzgA/k/z+U+F1wiyj2QHUIXXCCRDSVEu</t>
  </si>
  <si>
    <t>SVExNDYyNTc5MjYuLjAxLzEyLzIwMTkuLi4uVVNELkgFAAAAAQAAAAgAAAAWKEludmFsaWQgRm9ybXVsYSBOYW1lKY5BNglQhdcIjkE2CVCF1wgsQ0lRLklRNzY4NTI0OS5JUV9WQUxVRV9UUkFERUQuMjAvMDkvMjAxNi5VU0QBAAAAgUR1AAIAAAAIMC4wMDA5NjQAGBWO9k+F1whaWm8GUIXXCClDSVEuSVE3Njg1MjQ5LklRX0ZMT0FUX1BFUkNFTlQuMjkvMDcvMjAxOQEAAACBRHUAAgAAAAk4My4zOTc3NTIAJ0DM+U+F1wjzOUsHUIXXCC1DSVEuSVEyMjYxNTg4My5JUV9WQUxVRV9UUkFERUQuMjQvMDIvMjAxOS5VU0QBAAAASxdZAQMAAAAAABJu3/xPhdcIMD6ZCFCF1wgrQ0lRLklRMjE3NTAzLklRX1ZBTFVFX1RSQURFRC4wNy8xMi8yMDE2LlVTRAEAAACfUQMAAgAAAAcxNC4wNDA2AN9PE/ZPhdcIgx+LBlCF1wgsQ0lRLklRNzY4NTI0OS5JUV9WQUxVRV9UUkFERUQuMDcvMDkvMjAxNy5VU0QBAAAAgUR1AAIAAAAIMC4wNjA2MDMAbNiO9k+F1whCxnwGUIXXCClDSVEuSVE3ODI3OTI0LklRX0ZMT0FUX1BFUkNFTlQuMTQvMTAvMjAxOQEAAADUcXcAAgAAAAk3OS43MjYwOTYAhIj0+U+F1whRpWMHUIXXCCtDSVEuSVEyMTY0NjMuSVFfVkFMVUVfVFJBREVELjAxLzExLzIwMTYuVVNEAQAAAI9NAwACAAAABzAuMTE4NTEAm8iU9U+F1wgfyTAGUIXXCC1DSVEuSVEyMjYxNTg4My5JUV9WQUxVRV9UUkFERUQu</t>
  </si>
  <si>
    <t>MjcvMDYvMjAxOC5VU0QBAAAASxdZAQIAAAAIMC4zMjk3NTcA6R/f/E+F1wgipl4IUIXXCChDSVEuSVE4ODIxODcuSVFfRkxPQVRfUEVSQ0VOVC4xNy8wMy8yMDE5AQAAAAt2DQACAAAACTYzLjM2MTQyOABnNHn4T4XXCJWhLQdQhdcILUNJUS5JUTI0OTQ3MzkxLklRX1ZBTFVFX1RSQURFRC4yMS8wOC8yMDE2LlVTRAEAAAC/qnwBAwAAAAAAoHUF90+F1wgMCbsGUIXXCClDSVEuSVE3Njg1MjQ5LklRX0ZMT0FUX1BFUkNFTlQuMzAvMDMvMjAxOAEAAACBRHUAAgAAAAk4MC4zNzUwMDMA8m/R+U+F1wgDHlkHUIXXCCxDSVEuSVE3ODI3OTI0LklRX1ZBTFVFX1RSQURFRC4wNy8xMS8yMDE2LlVTRAEAAADUcXcAAgAAAAgwLjM0MDc0NwC02Q33T4XXCDB82AZQhdcIK0NJUS5JUTg3OTA5MS5JUV9WQUxVRV9UUkFERUQuMjgvMDEvMjAxNy5VU0QBAAAA82kNAAMAAAAAAOWylfVPhdcIeeogBlCF1wgqQ0lRLklRMjQ5NDczOTEuSVFfRkxPQVRfUEVSQ0VOVC4wMS8wOS8yMDE4AQAAAL+qfAECAAAACTY0LjkwNzMwOQADrdD5T4XXCH1LcgdQhdcILENJUS5JUTc4Mjc5MjQuSVFfVkFMVUVfVFJBREVELjE2LzA4LzIwMTcuVVNEAQAAANRxdwACAAAACDAuMDgwODM5AKUnBfdPhdcI1NTJBlCF1wgoQ0lRLklRMjE3NTAzLklRX0ZMT0FUX1BFUkNFTlQuMTYvMDkvMjAxOAEAAACfUQMAAgAAAAk5OS4yOTMwODQAKLXM+U+F</t>
  </si>
  <si>
    <t>1wjgHzMHUIXXCChDSVEuSVE4NzkwOTEuSVFfRkxPQVRfUEVSQ0VOVC4xMi8wNC8yMDE4AQAAAPNpDQACAAAACTg2LjYzOTY0NQBAsWz4T4XXCMeB6AZQhdcILUNJUS5JUTI0OTQ3MzkxLklRX1ZBTFVFX1RSQURFRC4yNy8wNi8yMDE3LlVTRAEAAAC/qnwBAgAAAAgxLjQ3MTQwOQDNmwX3T4XXCCLNngZQhdcIK0NJUS5JUTIxNjQ2My5JUV9WQUxVRV9UUkFERUQuMDEvMDYvMjAxOC5VU0QBAAAAj00DAAIAAAAIMC4xOTE2NzkAzm/m+k+F1wjuZ8sHUIXXCCxDSVEuSVE3Njg1MjQ5LklRX1ZBTFVFX1RSQURFRC4xOS8wNS8yMDE5LlVTRAEAAACBRHUAAwAAAAAA4Fjv+0+F1wiXdX8IUIXXCCtDSVEuSVE4ODIxODcuSVFfVkFMVUVfVFJBREVELjE5LzExLzIwMTcuVVNEAQAAAAt2DQADAAAAAADlLBH2T4XXCOMETQZQhdcIKUNJUS5JUTg2OTAyNDkuSVFfRkxPQVRfUEVSQ0VOVC4xNy8wNS8yMDE5AQAAAEmahAACAAAACTcxLjM2NTQ1NADHImf3T4XXCCyaCwdQhdcILENJUS5JUTg2OTAyNDkuSVFfVkFMVUVfVFJBREVELjA3LzA2LzIwMTguVVNEAQAAAEmahAACAAAACjI1Ni45Nzk4NDcA39S/+k+F1whtYrsHUIXXCClDSVEuSVE3Njg1MjQ5LklRX0ZMT0FUX1BFUkNFTlQuMTIvMDEvMjAxOQEAAACBRHUAAgAAAAk4My4zNTE5MjUACxnM+U+F1widM1gHUIXXCCtDSVEuSVEyMTc1MDMuSVFfVkFMVUVfVFJBREVE</t>
  </si>
  <si>
    <t>LjI1LzEyLzIwMTcuVVNEAQAAAJ9RAwADAAAAAAAkp+/7T4XXCJZ24AdQhdcILUNJUS5JUTI0OTQ3MzkxLklRX1ZBTFVFX1RSQURFRC4yMy8wNy8yMDE2LlVTRAEAAAC/qnwBAwAAAAAA2k4F90+F1wj6/awGUIXXCCtDSVEuSVExMTcwMjcxODEuSVFfRkxPQVRfUEVSQ0VOVC4wOC8wMi8yMDE5AQAAAG2x+QYCAAAACTU2LjUzMzIyNgC6T634T4XXCHdGRQdQhdcIH0NJUS5JUTIxNzY5NTYyLi5GWTIwMTguLi4uVVNELkgFAAAAAQAAAAgAAAAWKEludmFsaWQgRm9ybXVsYSBOYW1lKXnzNQlQhdcIefM1CVCF1wgtQ0lRLklRMjQ5NDczOTEuSVFfVkFMVUVfVFJBREVELjE3LzA1LzIwMTcuVVNEAQAAAL+qfAECAAAACDEuMDMzNzM4AM2bBfdPhdcIajJ4BlCF1wgrQ0lRLklRMjE2NDYzLklRX1ZBTFVFX1RSQURFRC4wMi8wNS8yMDE4LlVTRAEAAACPTQMAAgAAAAgwLjI4MDc3NwDOb+b6T4XXCNAjIwhQhdcIKUNJUS5JUTg2OTAyNDkuSVFfRkxPQVRfUEVSQ0VOVC4xNC8wOC8yMDE5AQAAAEmahAACAAAACTcyLjI3ODYzMQDHImf3T4XXCBNTzwZQhdcIMUNJUS5JUTg4MzA3Mi5JUV9UT1RBTF9ERUJUX0VRVUlUWS5GWTIwMTguLi4uVVNELkgBAAAAgHkNAAIAAAAHNTIuMzM1NQEIAAAABQAAAAExAQAAAAoxOTUzMjU5MjU2AwAAAAI1MAIAAAAENDAzNAQAAAABMAcAAAAKMTIvMjAvMjAxOQgAAAAKMTIvMzEvMjAx</t>
  </si>
  <si>
    <t>OAkAAAABMD9hgfJPhdcImdlwCVCF1wgnQ0lRLklRODgxNjA3LklRX1RFVi4wMS8xMi8yMDE5Li4uLlVTRC5IAQAAAMdzDQACAAAACzM2ODcuOTU5NTI2AQYAAAAFAAAAATEBAAAACjE5OTA5OTQ3NzEDAAAAAzE2MAIAAAAGMTAwMDYwBAAAAAEwBwAAAAkxMi8xLzIwMTnhxIDyT4XXCJnZcAlQhdcIKENJUS5JUTIxNzUwMy5JUV9GTE9BVF9QRVJDRU5ULjAxLzExLzIwMTgBAAAAn1EDAAIAAAAJOTkuMTU5MzIxADnczPlPhdcIixN6B1CF1wgtQ0lRLklRMjQ5NDczOTEuSVFfVkFMVUVfVFJBREVELjEzLzA0LzIwMTYuVVNEAQAAAL+qfAEDAAAAAADaTgX3T4XXCBYwuwZQhdcIKkNJUS5JUTIyNjE1ODgzLklRX0ZMT0FUX1BFUkNFTlQuMTUvMDcvMjAxOQEAAABLF1kBAgAAAAk2MS44Mjg0NzYAJgfg+k+F1wjJy6QHUIXXCCtDSVEuSVE4NzkwOTEuSVFfVkFMVUVfVFJBREVELjI2LzA2LzIwMTcuVVNEAQAAAPNpDQADAAAAAAADGxz1T4XXCIC8JAZQhdcILENJUS5JUTc4Mjc5MjQuSVFfVkFMVUVfVFJBREVELjIyLzA0LzIwMTYuVVNEAQAAANRxdwACAAAACDAuMTY3MDM2ADSyDfdPhdcIp623BlCF1wgtQ0lRLklRMjQ5NDczOTEuSVFfVkFMVUVfVFJBREVELjMxLzEwLzIwMTcuVVNEAQAAAL+qfAECAAAACDAuNDcyOTE4AOpxB/dPhdcImWtwBlCF1wgsQ0lRLklRNzgyNzkyNC5JUV9WQUxVRV9UUkFERUQuMDcv</t>
  </si>
  <si>
    <t>MDEvMjAxNi5VU0QBAAAA1HF3AAIAAAAIMC4zMDQ3NzYAL4sN90+F1wiG+rcGUIXXCCtDSVEuSVExMTcwMjcxODEuSVFfRkxPQVRfUEVSQ0VOVC4zMC8wOS8yMDE4AQAAAG2x+QYCAAAACTU2LjEzNzY3NQBZJ634T4XXCNKuMAdQhdcILUNJUS5JUTIyNjE1ODgzLklRX1ZBTFVFX1RSQURFRC4wNC8wMy8yMDE4LlVTRAEAAABLF1kBAwAAAAAA8fje/E+F1whDc20IUIXXCCtDSVEuSVExMTcwMjcxODEuSVFfRkxPQVRfUEVSQ0VOVC4xNi8wNy8yMDE4AQAAAG2x+QYCAAAACTU0LjE2MDMyNQBZJ634T4XXCFfvPwdQhdcIK0NJUS5JUTIxNzUwMy5JUV9WQUxVRV9UUkFERUQuMjIvMDgvMjAxNy5VU0QBAAAAn1EDAAIAAAAINS4wMTg5ODcAjZ8T9k+F1wiGPmkGUIXXCCxDSVEuSVE3ODI3OTI0LklRX1ZBTFVFX1RSQURFRC4wOC8wMy8yMDE4LlVTRAEAAADUcXcAAgAAAAgwLjE5NzI4NgCPCuD8T4XXCIROdghQhdcIKUNJUS5JUTc4Mjc5MjQuSVFfRkxPQVRfUEVSQ0VOVC4wOS8wOC8yMDE5AQAAANRxdwACAAAACTc5LjYwNjIwOQCEiPT5T4XXCG3qlgdQhdcIKENJUS5JUTg4MjE4Ny5JUV9GTE9BVF9QRVJDRU5ULjAyLzA4LzIwMTgBAAAAC3YNAAIAAAAJNjQuNzY5OTA4AGcNefhPhdcIuW8oB1CF1wgtQ0lRLklRMjQ5NDczOTEuSVFfVkFMVUVfVFJBREVELjI1LzA5LzIwMTcuVVNEAQAAAL+qfAECAAAACDAuNjk4</t>
  </si>
  <si>
    <t>MzE3ANfCBfdPhdcIWWePBlCF1wgqQ0lRLklRMjQ5NDczOTEuSVFfRkxPQVRfUEVSQ0VOVC4wNi8wMy8yMDE4AQAAAL+qfAECAAAACTY0Ljc4MjY4MgAusfT5T4XXCAS1WwdQhdcIK0NJUS5JUTIxNzUwMy5JUV9WQUxVRV9UUkFERUQuMjUvMDIvMjAxNy5VU0QBAAAAn1EDAAMAAAAAAAF3E/ZPhdcIuZWCBlCF1wgrQ0lRLklRMjE3NTAzLklRX1ZBTFVFX1RSQURFRC4xMS8xMC8yMDE5LlVTRAEAAACfUQMAAgAAAAg1LjI2MDUxNQDTONn7T4XXCLZ2KghQhdcIKENJUS5JUTg3OTA5MS5JUV9GTE9BVF9QRVJDRU5ULjIyLzEyLzIwMTgBAAAA82kNAAIAAAAJODUuNzY1ODQxAFzYbPhPhdcIbL7nBlCF1wgoQ0lRLklRODgyMTg3LklRX0ZMT0FUX1BFUkNFTlQuMDEvMDUvMjAxOAEAAAALdg0AAgAAAAk2NC43NjQ4MTEA2Z2t+E+F1widSBYHUIXXCCxDSVEuSVE3ODI3OTI0LklRX1ZBTFVFX1RSQURFRC4wNS8xMC8yMDE3LlVTRAEAAADUcXcAAgAAAAgwLjE0MTAwNAClJwX3T4XXCG4b1wZQhdcIK0NJUS5JUTg4MjE4Ny5JUV9WQUxVRV9UUkFERUQuMjcvMDMvMjAxNy5VU0QBAAAAC3YNAAIAAAAIMi4yMDQ4MjEA3AUR9k+F1wgVYVkGUIXXCCxDSVEuSVE3Njg1MjQ5LklRX1ZBTFVFX1RSQURFRC4xOS8wOC8yMDE2LlVTRAEAAACBRHUAAgAAAAgwLjAwNzAwNAAYFY72T4XXCFvDfgZQhdcILENJUS5JUTc4Mjc5MjQu</t>
  </si>
  <si>
    <t>SVFfVkFMVUVfVFJBREVELjMxLzA1LzIwMTguVVNEAQAAANRxdwACAAAACDAuOTIzNzI4APAy4PxPhdcIghpECFCF1wgtQ0lRLklRMjI2MTU4ODMuSVFfVkFMVUVfVFJBREVELjIzLzExLzIwMTguVVNEAQAAAEsXWQECAAAACDAuMTExNDgxABZH3/xPhdcIAWNsCFCF1wgrQ0lRLklRODgyMTg3LklRX1ZBTFVFX1RSQURFRC4xMS8wNS8yMDE3LlVTRAEAAAALdg0AAgAAAAgzLjEwMzUxNQDcBRH2T4XXCBJ6TQZQhdcIHUNJUS5JUTM1MDY3Ni4uRlkyMDE4Li4uLlVTRC5IBQAAAAEAAAAIAAAAFihJbnZhbGlkIEZvcm11bGEgTmFtZSl58zUJUIXXCHnzNQlQhdcIK0NJUS5JUTIxNjQ2My5JUV9WQUxVRV9UUkFERUQuMjQvMDIvMjAxNi5VU0QBAAAAj00DAAIAAAAIMC43Nzc0NzgA91MR9k+F1wg8Xj4GUIXXCCxDSVEuSVE3ODI3OTI0LklRX1ZBTFVFX1RSQURFRC4yOS8wOC8yMDE2LlVTRAEAAADUcXcAAgAAAAgwLjQzNjA0MQC02Q33T4XXCN4grwZQhdcIK0NJUS5JUTg4MjE4Ny5JUV9WQUxVRV9UUkFERUQuMDMvMDIvMjAxOS5VU0QBAAAAC3YNAAMAAAAAAHI+6ftPhdcILpHmB1CF1wgtQ0lRLklRMjQ5NDczOTEuSVFfVkFMVUVfVFJBREVELjI5LzExLzIwMTguVVNEAQAAAL+qfAECAAAACDAuMzA3MTgxAEw25/xPhdcIvVpKCFCF1wgoQ0lRLklRMjE3NTAzLklRX0ZMT0FUX1BFUkNFTlQuMDgvMTEvMjAxOAEA</t>
  </si>
  <si>
    <t>AACfUQMAAgAAAAk5OS4xNTkzMjEAOdzM+U+F1wgdNjsHUIXXCC5DSVEuSVExMTcwMjcxODEuSVFfVkFMVUVfVFJBREVELjEwLzAyLzIwMTkuVVNEAQAAAG2x+QYDAAAAAAAtVOj7T4XXCIwC6QdQhdcIK0NJUS5JUTg4MjE4Ny5JUV9WQUxVRV9UUkFERUQuMjcvMDgvMjAxOS5VU0QBAAAAC3YNAAIAAAAIMC4yNDkyNDUARiPm+k+F1wjXrzQIUIXXCC1DSVEuSVEyNDk0NzM5MS5JUV9WQUxVRV9UUkFERUQuMjUvMTEvMjAxOS5VU0QBAAAAv6p8AQIAAAAIMC4xMzYzMjMA1pXu+0+F1wjIj1YIUIXXCCtDSVEuSVEyMTY0NjMuSVFfVkFMVUVfVFJBREVELjA1LzA4LzIwMTYuVVNEAQAAAI9NAwACAAAACDAuMDgyMDI2AJvIlPVPhdcIhvgaBlCF1wgrQ0lRLklRODc5MDkxLklRX1ZBTFVFX1RSQURFRC4xMy8wNC8yMDE4LlVTRAEAAADzaQ0AAgAAAAgwLjAwNDMwOACmOL/6T4XXCO1ayAdQhdcIKUNJUS5JUTc4Mjc5MjQuSVFfRkxPQVRfUEVSQ0VOVC4yMy8wMS8yMDE5AQAAANRxdwACAAAACTc5LjY1MDkzOAD+T/P5T4XXCLKPZAdQhdcIK0NJUS5JUTg3OTA5MS5JUV9WQUxVRV9UUkFERUQuMTEvMDkvMjAxNi5VU0QBAAAA82kNAAMAAAAAANqLlfVPhdcIZKUlBlCF1wgtQ0lRLklRMjI2MTU4ODMuSVFfVkFMVUVfVFJBREVELjIzLzAzLzIwMTguVVNEAQAAAEsXWQECAAAACDAuMzMzNjg4APH43vxPhdcIQ/ReCFCF</t>
  </si>
  <si>
    <t>1wgsQ0lRLklRNzY4NTI0OS5JUV9WQUxVRV9UUkFERUQuMjQvMTEvMjAxOC5VU0QBAAAAgUR1AAMAAAAAANMx7/tPhdcIHaULCFCF1wgqQ0lRLklRMjQ5NDczOTEuSVFfRkxPQVRfUEVSQ0VOVC4wMi8wNy8yMDE5AQAAAL+qfAECAAAACTY0LjkwNzMwOQAq/ND5T4XXCP+VfQdQhdcIKUNJUS5JUTg2OTAyNDkuSVFfRkxPQVRfUEVSQ0VOVC4xMi8wOS8yMDE4AQAAAEmahAACAAAACTQ0LjczMDEyOADs1Gb3T4XXCBSP6wZQhdcIKUNJUS5JUTc2ODUyNDkuSVFfRkxPQVRfUEVSQ0VOVC4wOS8wOC8yMDE4AQAAAIFEdQACAAAACTY3LjY2NzAxNwDyb9H5T4XXCCy4dgdQhdcILENJUS5JUTI0OTQ3MzkxLklRX01BUktFVENBUC4xOC8xMi8yMDE3LlVTRC5IAQAAAL+qfAECAAAACjE1My4xMDc2MzMBBgAAAAUAAAABMQEAAAAKMTg2NzMzNTQyMQMAAAADMTYwAgAAAAYxMDAwNTQEAAAAATAHAAAACjEyLzE4LzIwMTdn6mX3T4XXCO48xwZQhdcIKUNJUS5JUTc2ODUyNDkuSVFfRkxPQVRfUEVSQ0VOVC4xMC8xMC8yMDE5AQAAAIFEdQACAAAACTgzLjUzNjczMwAhZ8z5T4XXCGRXdQdQhdcIK0NJUS5JUTg4MjE4Ny5JUV9WQUxVRV9UUkFERUQuMzEvMDcvMjAxOC5VU0QBAAAAC3YNAAIAAAAIMS40NjQwNjEAaPDo+0+F1wgQ99oHUIXXCC1DSVEuSVEyNDk0NzM5MS5JUV9WQUxVRV9UUkFERUQuMDQvMDgvMjAxNi5VU0QB</t>
  </si>
  <si>
    <t>AAAAv6p8AQIAAAAINS43NjAzMDQA2k4F90+F1wgFKJkGUIXXCCtDSVEuSVEyMTY0NjMuSVFfVkFMVUVfVFJBREVELjE0LzA5LzIwMTYuVVNEAQAAAI9NAwACAAAACDAuMTA0NTYyAJvIlPVPhdcIhPEwBlCF1wguQ0lRLklRMTE3MDI3MTgxLklRX1ZBTFVFX1RSQURFRC4xNS8wNS8yMDE5LlVTRAEAAABtsfkGAgAAAAkyMy4xMjE0NDkACHvo+0+F1wiJX88HUIXXCCtDSVEuSVE4ODIxODcuSVFfVkFMVUVfVFJBREVELjI0LzA2LzIwMTguVVNEAQAAAAt2DQADAAAAAAAuyej7T4XXCOtAAwhQhdcILUNJUS5JUTI0OTQ3MzkxLklRX1ZBTFVFX1RSQURFRC4yNS8wMy8yMDE5LlVTRAEAAAC/qnwBAgAAAAgwLjMwMjU2MQCjXef8T4XXCEuVZghQhdcIKUNJUS5JUTc4Mjc5MjQuSVFfRkxPQVRfUEVSQ0VOVC4xMS8xMC8yMDE5AQAAANRxdwACAAAACTc5LjcyNjA5NgCEiPT5T4XXCLnStAdQhdcILENJUS5JUTc2ODUyNDkuSVFfVkFMVUVfVFJBREVELjEwLzA5LzIwMTYuVVNEAQAAAIFEdQADAAAAAAAYFY72T4XXCMVGnQZQhdcILENJUS5JUTc4Mjc5MjQuSVFfVkFMVUVfVFJBREVELjI3LzEyLzIwMTcuVVNEAQAAANRxdwACAAAACDAuMDQ2NjExAKTj3/xPhdcIMQCICFCF1wgtQ0lRLklRMjI2MTU4ODMuSVFfVkFMVUVfVFJBREVELjE4LzEyLzIwMTguVVNEAQAAAEsXWQECAAAABzAuMDg2MzgAEm7f/E+F1wjOIXgI</t>
  </si>
  <si>
    <t>UIXXCChDSVEuSVEyMTY0NjMuSVFfRkxPQVRfUEVSQ0VOVC4wNC8xMi8yMDE3AQAAAI9NAwACAAAACTc5LjMwMDY3NwB5XHn4T4XXCNKfGwdQhdcILENJUS5JUTc4Mjc5MjQuSVFfVkFMVUVfVFJBREVELjE0LzEwLzIwMTYuVVNEAQAAANRxdwACAAAACDAuMTM4NDE4ALTZDfdPhdcIMHzYBlCF1wgqQ0lRLklRMjI2MTU4ODMuSVFfRkxPQVRfUEVSQ0VOVC4xNi8wNi8yMDE5AQAAAEsXWQECAAAACDYxLjU2MzYxABTg3/pPhdcIGH2bB1CF1wgrQ0lRLklRMjE3NTAzLklRX1ZBTFVFX1RSQURFRC4yNy8xMC8yMDE2LlVTRAEAAACfUQMAAgAAAAkxOS4yNzY1NTEA2+mP9k+F1wgvslcGUIXXCCtDSVEuSVE4NzkwOTEuSVFfVkFMVUVfVFJBREVELjI4LzA1LzIwMTguVVNEAQAAAPNpDQADAAAAAACmOL/6T4XXCMdT8AdQhdcILUNJUS5JUTI0OTQ3MzkxLklRX1ZBTFVFX1RSQURFRC4xNS8wOS8yMDE2LlVTRAEAAAC/qnwBAwAAAAAAoHUF90+F1wi01YgGUIXXCC5DSVEuSVExMTcwMjcxODEuSVFfVkFMVUVfVFJBREVELjIyLzExLzIwMTguVVNEAQAAAG2x+QYCAAAACTEyLjYzMjQwOAAsLej7T4XXCMd6KAhQhdcILENJUS5JUTc4Mjc5MjQuSVFfVkFMVUVfVFJBREVELjExLzA4LzIwMTguVVNEAQAAANRxdwADAAAAAACWr+X8T4XXCGzMQwhQhdcIK0NJUS5JUTIxNjQ2My5JUV9WQUxVRV9UUkFERUQuMTMvMTAvMjAx</t>
  </si>
  <si>
    <t>OC5VU0QBAAAAj00DAAMAAAAAAOC95vpPhdcIxvLKB1CF1wgtQ0lRLklRMjQ5NDczOTEuSVFfVkFMVUVfVFJBREVELjMxLzA4LzIwMTYuVVNEAQAAAL+qfAECAAAACDEuMjQyNzU3AKB1BfdPhdcI2s2nBlCF1wgrQ0lRLklRODgyMTg3LklRX1ZBTFVFX1RSQURFRC4yOC8wOS8yMDE5LlVTRAEAAAALdg0AAwAAAAAARiPm+k+F1wgv9xIIUIXXCCtDSVEuSVEyMTY0NjMuSVFfVkFMVUVfVFJBREVELjE2LzExLzIwMTguVVNEAQAAAI9NAwACAAAACDAuMDUwODIzAOC95vpPhdcIfsrKB1CF1wgrQ0lRLklRMjE2NDYzLklRX1ZBTFVFX1RSQURFRC4xMC8wNS8yMDE4LlVTRAEAAACPTQMAAgAAAAgwLjI2MDU0OQDOb+b6T4XXCOGoAAhQhdcIK0NJUS5JUTIxNzUwMy5JUV9WQUxVRV9UUkFERUQuMTMvMDMvMjAxNy5VU0QBAAAAn1EDAAIAAAAJMTEuNTQzODcxAAF3E/ZPhdcI9dCKBlCF1wgqQ0lRLklRMjQ5NDczOTEuSVFfRkxPQVRfUEVSQ0VOVC4xNy8wNC8yMDE5AQAAAL+qfAECAAAACTY0LjkwNzMwOQAq/ND5T4XXCGixVAdQhdcIKkNJUS5JUTIyNjE1ODgzLklRX0ZMT0FUX1BFUkNFTlQuMjgvMDQvMjAxOAEAAABLF1kBAgAAAAk2Mi4zNjI5ODcACZLf+k+F1wgC7osHUIXXCCtDSVEuSVE4ODIxODcuSVFfVkFMVUVfVFJBREVELjIwLzEyLzIwMTYuVVNEAQAAAAt2DQACAAAACDEuMDQwODYzANwFEfZPhdcIHlxS</t>
  </si>
  <si>
    <t>BlCF1wgtQ0lRLklRMjI2MTU4ODMuSVFfVkFMVUVfVFJBREVELjA0LzA3LzIwMTcuVVNEAQAAAEsXWQECAAAACDAuMjMwMDY0AB1kDfdPhdcIV3erBlCF1wgsQ0lRLklRNzgyNzkyNC5JUV9WQUxVRV9UUkFERUQuMTIvMDYvMjAxOS5VU0QBAAAA1HF3AAIAAAAIMC4xNjIyOTMA/5nm/E+F1wikB2kIUIXXCChDSVEuSVE4ODIxODcuSVFfRkxPQVRfUEVSQ0VOVC4xNS8wMy8yMDE5AQAAAAt2DQACAAAACTYzLjM2MTQyOABnNHn4T4XXCHjVQgdQhdcILUNJUS5JUTIyNjE1ODgzLklRX1ZBTFVFX1RSQURFRC4wMi8wOS8yMDE5LlVTRAEAAABLF1kBAgAAAAgwLjA2NTgyNwAKvd/8T4XXCD2DXAhQhdcIK0NJUS5JUTIxNjQ2My5JUV9WQUxVRV9UUkFERUQuMjUvMDcvMjAxOS5VU0QBAAAAj00DAAIAAAAGMC4wNDI5AAIM5/pPhdcINWXxB1CF1wgrQ0lRLklRODc5MDkxLklRX1ZBTFVFX1RSQURFRC4wOC8wMS8yMDE5LlVTRAEAAADzaQ0AAgAAAAgwLjAwMzI3OACtX7/6T4XXCJbgHghQhdcIK0NJUS5JUTg4MjE4Ny5JUV9WQUxVRV9UUkFERUQuMjIvMDIvMjAxOC5VU0QBAAAAC3YNAAIAAAAIMy4yMTI5MjUALsno+0+F1wgXTs4HUIXXCC5DSVEuSVExMTcwMjcxODEuSVFfVkFMVUVfVFJBREVELjA3LzA0LzIwMTcuVVNEAQAAAG2x+QYCAAAACTEyLjc5ODY2MQCuOhT2T4XXCIASYgZQhdcILUNJUS5JUTIyNjE1ODgz</t>
  </si>
  <si>
    <t>LklRX1ZBTFVFX1RSQURFRC4yOS8wNS8yMDE5LlVTRAEAAABLF1kBAgAAAAgwLjIyMjczOABYld/8T4XXCEP5XAhQhdcIKkNJUS5JUTI0OTQ3MzkxLklRX0ZMT0FUX1BFUkNFTlQuMjcvMDIvMjAxOAEAAAC/qnwBAgAAAAk2NC43ODI2ODIALrH0+U+F1wgTRH8HUIXXCC5DSVEuSVExMTcwMjcxODEuSVFfVkFMVUVfVFJBREVELjE1LzAxLzIwMTguVVNEAQAAAG2x+QYCAAAACTIzLjYxODkwMQDkX9n7T4XXCO6ROQhQhdcIK0NJUS5JUTExNzAyNzE4MS5JUV9GTE9BVF9QRVJDRU5ULjA2LzA5LzIwMTgBAAAAbbH5BgIAAAAJNTQuMTYwMzI1AFknrfhPhdcI0q4wB1CF1wgzQ0lRLklRNzY4NTI0OS5JUV9UT1RBTF9ERUJULi4wMS8xMi8yMDE5LkxGUi5GLlVTRC5IAQAAAIFEdQACAAAABTcuNDcxAQgAAAAFAAAAATEBAAAACjE5OTAzMDg5MzcDAAAAAzE2MAIAAAAENDE3MwQAAAABMAcAAAAJMTIvMS8yMDE5CAAAAAk5LzMwLzIwMTkJAAAAATAC0t78T4XXCG5pXwhQhdcIKENJUS5JUTIxNjQ2My5JUV9GTE9BVF9QRVJDRU5ULjI1LzA3LzIwMTgBAAAAj00DAAIAAAAJODQuODk1NDQ2AI2pefhPhdcIiGYRB1CF1wgtQ0lRLklRMjQ5NDczOTEuSVFfVkFMVUVfVFJBREVELjAyLzA1LzIwMTcuVVNEAQAAAL+qfAECAAAACDEuMTczMzQxAM2bBfdPhdcI3i5xBlCF1wgrQ0lRLklRODgyMTg3LklRX1ZBTFVFX1RSQURF</t>
  </si>
  <si>
    <t>RC4xMi8xMC8yMDE5LlVTRAEAAAALdg0AAwAAAAAARiPm+k+F1wg31vMHUIXXCClDSVEuSVE3ODI3OTI0LklRX0ZMT0FUX1BFUkNFTlQuMTcvMDYvMjAxOAEAAADUcXcAAgAAAAk3OS42MTc4MjkA/ijz+U+F1wilGq4HUIXXCCtDSVEuSVE4ODIxODcuSVFfVkFMVUVfVFJBREVELjE4LzAyLzIwMTkuVVNEAQAAAAt2DQACAAAACDAuMzE3MjM0AHI+6ftPhdcIpuf0B1CF1wgtQ0lRLklRMjQ5NDczOTEuSVFfVkFMVUVfVFJBREVELjI4LzA5LzIwMTkuVVNEAQAAAL+qfAEDAAAAAAD5bu77T4XXCNO2VghQhdcIKUNJUS5JUTg2OTAyNDkuSVFfRkxPQVRfUEVSQ0VOVC4wMi8wOS8yMDE5AQAAAEmahAACAAAACTcyLjI3ODYzMQDHImf3T4XXCC2yxwZQhdcIKENJUS5JUTg3OTA5MS5JUV9GTE9BVF9QRVJDRU5ULjE0LzEwLzIwMTgBAAAA82kNAAIAAAAJODUuNzY1ODQxAFzYbPhPhdcI4owIB1CF1wgpQ0lRLklRNzY4NTI0OS5JUV9GTE9BVF9QRVJDRU5ULjEzLzEyLzIwMTcBAAAAgUR1AAIAAAAJNzguMzYxMDYyACIi0flPhdcIGe5TB1CF1wgrQ0lRLklRMjE3NTAzLklRX1ZBTFVFX1RSQURFRC4wNy8wNi8yMDE4LlVTRAEAAACfUQMAAgAAAAg5Ljc4MTMwNgDCnNj7T4XXCCcC+wdQhdcILENJUS5JUTc2ODUyNDkuSVFfVkFMVUVfVFJBREVELjIxLzA1LzIwMTYuVVNEAQAAAIFEdQADAAAAAAAPx432T4XXCNV6jgZQ</t>
  </si>
  <si>
    <t>hdcILUNJUS5JUTI0OTQ3MzkxLklRX1ZBTFVFX1RSQURFRC4xNy8wMy8yMDE4LlVTRAEAAAC/qnwBAwAAAAAAr+nm/E+F1wjOjXMIUIXXCCxDSVEuSVE4NjkwMjQ5LklRX1ZBTFVFX1RSQURFRC4xOC8wNy8yMDE4LlVTRAEAAABJmoQAAgAAAAkzNzYuMjIxNzgA39S/+k+F1whWcKEHUIXXCCtDSVEuSVE4NzkwOTEuSVFfVkFMVUVfVFJBREVELjA3LzA4LzIwMTcuVVNEAQAAAPNpDQADAAAAAAACQhz1T4XXCMXiGwZQhdcIKkNJUS5JUTIyNjE1ODgzLklRX0ZMT0FUX1BFUkNFTlQuMjMvMDgvMjAxOAEAAABLF1kBAgAAAAk2Mi4zNjI5ODcACLnf+k+F1whlK6YHUIXXCChDSVEuSVEyMTY0NjMuSVFfRkxPQVRfUEVSQ0VOVC4yMi8wNi8yMDE4AQAAAI9NAwACAAAACTg0LjIzMzYyOAC1g3n4T4XXCObt4wZQhdcILkNJUS5JUTExNzAyNzE4MS5JUV9WQUxVRV9UUkFERUQuMTUvMDgvMjAxNy5VU0QBAAAAbbH5BgIAAAAJNDkuODI3NjQ0AGqSEPZPhdcIK51hBlCF1wgsQ0lRLklRNzgyNzkyNC5JUV9WQUxVRV9UUkFERUQuMDMvMDIvMjAxNi5VU0QBAAAA1HF3AAIAAAAIMC4wNjA3OTgANLIN90+F1wigZtkGUIXXCChDSVEuSVE4NzkwOTEuSVFfRkxPQVRfUEVSQ0VOVC4zMC8wNC8yMDE5AQAAAPNpDQACAAAACTg1LjYzNzQ4MgBq/2z4T4XXCIKS4AZQhdcIKkNJUS5JUTIyNjE1ODgzLklRX0ZMT0FUX1BFUkNFTlQu</t>
  </si>
  <si>
    <t>MTYvMDUvMjAxOAEAAABLF1kBAgAAAAk2Mi4zNjI5ODcACZLf+k+F1whZ9r8HUIXXCCtDSVEuSVE4ODIxODcuSVFfVkFMVUVfVFJBREVELjI5LzAzLzIwMTcuVVNEAQAAAAt2DQACAAAABzQuOTQxMzYA3AUR9k+F1wgnTD0GUIXXCCtDSVEuSVEyMTY0NjMuSVFfVkFMVUVfVFJBREVELjI4LzA0LzIwMTguVVNEAQAAAI9NAwADAAAAAADOb+b6T4XXCPyOywdQhdcIK0NJUS5JUTExNzAyNzE4MS5JUV9GTE9BVF9QRVJDRU5ULjEyLzAyLzIwMTkBAAAAbbH5BgIAAAAJNTYuNTMzMjI2ALpPrfhPhdcIAnc4B1CF1wgrQ0lRLklRODgyMTg3LklRX1ZBTFVFX1RSQURFRC4xMy8wNy8yMDE2LlVTRAEAAAALdg0AAgAAAAgyLjAwMjI0NQDQ3hD2T4XXCPTPUgZQhdcIKkNJUS5JUTI0OTQ3MzkxLklRX0ZMT0FUX1BFUkNFTlQuMjgvMDIvMjAxOAEAAAC/qnwBAgAAAAk2NC43ODI2ODIALrH0+U+F1wjJpk8HUIXXCCtDSVEuSVEyMTc1MDMuSVFfVkFMVUVfVFJBREVELjA0LzA4LzIwMTkuVVNEAQAAAJ9RAwADAAAAAADTONn7T4XXCACtBwhQhdcIKkNJUS5JUTIxNzI5OTE3MS5JUV9URVYuMDEvMTIvMjAxOS4uLi5VU0QuSAEAAADjuPMMAgAAAAg1Ljk4MjExMwEGAAAABQAAAAExAQAAAAoxOTU4MTcxMjUzAwAAAAMxNjACAAAABjEwMDA2MAQAAAABMAcAAAAJMTIvMS8yMDE5FOyA8k+F1wgXXHQJUIXXCCtDSVEuSVEyMTY0</t>
  </si>
  <si>
    <t>NjMuSVFfVkFMVUVfVFJBREVELjA2LzA3LzIwMTguVVNEAQAAAI9NAwACAAAACDAuMTQ3NzEzABiX5vpPhdcI1OvyB1CF1wgrQ0lRLklRMjE2NDYzLklRX1ZBTFVFX1RSQURFRC4xNi8wMi8yMDE2LlVTRAEAAACPTQMAAgAAAAgxLjQxMjYwOQD3UxH2T4XXCBCNKAZQhdcIK0NJUS5JUTg4MjE4Ny5JUV9WQUxVRV9UUkFERUQuMjMvMDQvMjAxNi5VU0QBAAAAC3YNAAMAAAAAANDeEPZPhdcIjsBaBlCF1wgpQ0lRLklRODY5MDI0OS5JUV9GTE9BVF9QRVJDRU5ULjAxLzA0LzIwMTgBAAAASZqEAAIAAAAIMjQuOTM2ODcA+q1m90+F1wgBWt8GUIXXCC5DSVEuSVExMTcwMjcxODEuSVFfVkFMVUVfVFJBREVELjE4LzAxLzIwMTcuVVNEAQAAAG2x+QYCAAAACDguMDk4MjEyADQTFPZPhdcIMBJQBlCF1wgsQ0lRLklRNzY4NTI0OS5JUV9WQUxVRV9UUkFERUQuMjkvMDUvMjAxNi5VU0QBAAAAgUR1AAMAAAAAAA/HjfZPhdcIexF/BlCF1wguQ0lRLklRMTE3MDI3MTgxLklRX1ZBTFVFX1RSQURFRC4wMS8wOS8yMDE4LlVTRAEAAABtsfkGAwAAAAAA7q7Z+0+F1wgeJwYIUIXXCCxDSVEuSVE3Njg1MjQ5LklRX1ZBTFVFX1RSQURFRC4wOS8wMS8yMDE5LlVTRAEAAACBRHUAAgAAAAgwLjE1MzMxMgDTMe/7T4XXCB8SSAhQhdcIKUNJUS5JUTc2ODUyNDkuSVFfRkxPQVRfUEVSQ0VOVC4zMS8wMS8yMDE4AQAAAIFEdQACAAAA</t>
  </si>
  <si>
    <t>CTgwLjM3NTAwMwAnSdH5T4XXCCBsWQdQhdcIKUNJUS5JUTg2OTAyNDkuSVFfRkxPQVRfUEVSQ0VOVC4wNC8wNS8yMDE4AQAAAEmahAACAAAACDI0LjkzNjg3AOzUZvdPhdcIxKsMB1CF1wg0Q0lRLklRNzY4NTI0OS5JUV9QUkVGX0VRVUlUWS4uMDEvMTIvMjAxOS5MRlIuRi5VU0QuSAEAAACBRHUAAwAAAAAAAtLe/E+F1wgVu4wIUIXXCCtDSVEuSVEyMTc1MDMuSVFfVkFMVUVfVFJBREVELjA2LzExLzIwMTkuVVNEAQAAAJ9RAwACAAAACDUuMjQxNDkyANM42ftPhdcITDTRB1CF1wgoQ0lRLklRMjE3NTAzLklRX0ZMT0FUX1BFUkNFTlQuMTAvMDIvMjAxOAEAAACfUQMAAgAAAAk5OS4yMTI2ODUAEY7M+U+F1wjN+VYHUIXXCCtDSVEuSVE4ODIxODcuSVFfVkFMVUVfVFJBREVELjI2LzAyLzIwMTcuVVNEAQAAAAt2DQADAAAAAADcBRH2T4XXCKKeKQZQhdcIKkNJUS5JUTI0OTQ3MzkxLklRX0ZMT0FUX1BFUkNFTlQuMTgvMTAvMjAxOAEAAAC/qnwBAgAAAAk2NC45MDczMDkAM9XQ+U+F1wjG8loHUIXXCClDSVEuSVE3Njg1MjQ5LklRX0ZMT0FUX1BFUkNFTlQuMjgvMDMvMjAxOAEAAACBRHUAAgAAAAk4MC4zNzUwMDMA8m/R+U+F1wjVDk0HUIXXCC1DSVEuSVEyMjYxNTg4My5JUV9WQUxVRV9UUkFERUQuMjIvMDgvMjAxNi5VU0QBAAAASxdZAQIAAAAIMS40NjM0NzkAVRFm90+F1wiP0LkGUIXXCChDSVEuSVE4</t>
  </si>
  <si>
    <t>NzkwOTEuSVFfRkxPQVRfUEVSQ0VOVC4wOS8xMC8yMDE4AQAAAPNpDQACAAAACTg1Ljc2NTg0MQBc2Gz4T4XXCOitAQdQhdcILUNJUS5JUTIyNjE1ODgzLklRX1ZBTFVFX1RSQURFRC4wMS8xMC8yMDE2LlVTRAEAAABLF1kBAwAAAAAA/zwN90+F1wiTBcYGUIXXCCpDSVEuSVEyNDk0NzM5MS5JUV9GTE9BVF9QRVJDRU5ULjI3LzAxLzIwMTkBAAAAv6p8AQIAAAAJNjQuOTA3MzA5ADPV0PlPhdcIUfZhB1CF1wgrQ0lRLklRMjE2NDYzLklRX1ZBTFVFX1RSQURFRC4yOC8wNi8yMDE3LlVTRAEAAACPTQMAAgAAAAgwLjMzMDE5NwCrFpX1T4XXCH5SHgZQhdcILUNJUS5JUTI0OTQ3MzkxLklRX1ZBTFVFX1RSQURFRC4yNC8wNi8yMDE3LlVTRAEAAAC/qnwBAwAAAAAAzZsF90+F1whCC3gGUIXXCCxDSVEuSVE4NjkwMjQ5LklRX1ZBTFVFX1RSQURFRC4wNy8wNy8yMDE4LlVTRAEAAABJmoQAAwAAAAAA39S/+k+F1wgB5YYHUIXXCChDSVEuSVEyMTY0NjMuSVFfRkxPQVRfUEVSQ0VOVC4yNS8wNC8yMDE5AQAAAI9NAwACAAAACTY2LjAyOTYyOQCgO2z4T4XXCDR8EAdQhdcIKUNJUS5JUTc4Mjc5MjQuSVFfRkxPQVRfUEVSQ0VOVC4zMC8xMC8yMDE5AQAAANRxdwACAAAACTc5LjcyNjA5NgCEiPT5T4XXCGe3fwdQhdcIK0NJUS5JUTg3OTA5MS5JUV9WQUxVRV9UUkFERUQuMjQvMDYvMjAxOC5VU0QBAAAA82kNAAMAAAAA</t>
  </si>
  <si>
    <t>AKY4v/pPhdcIlwvIB1CF1wgrQ0lRLklRODgyMTg3LklRX1ZBTFVFX1RSQURFRC4xOS8wOS8yMDE4LlVTRAEAAAALdg0AAgAAAAgwLjc4MTU4MgBo8Oj7T4XXCPh+FAhQhdcILUNJUS5JUTI0OTQ3MzkxLklRX1ZBTFVFX1RSQURFRC4yMy8wNi8yMDE2LlVTRAEAAAC/qnwBAgAAAAgwLjc3MDA1NQDaTgX3T4XXCGi8pgZQhdcILUNJUS5JUTIyNjE1ODgzLklRX1ZBTFVFX1RSQURFRC4wMi8wNS8yMDE4LlVTRAEAAABLF1kBAgAAAAgwLjMwMzQ3NgDpH9/8T4XXCDEzeQhQhdcIM0NJUS5JUTIxNzUwMy5JUV9QUkVGX0VRVUlUWS4uMTgvMTIvMjAxNy5MRlIuRi5VU0QuSAEAAACfUQMAAwAAAAAAZ+pl90+F1wjNTNwGUIXXCC5DSVEuSVExMTcwMjcxODEuSVFfVkFMVUVfVFJBREVELjA0LzA4LzIwMTkuVVNEAQAAAG2x+QYDAAAAAAAIe+j7T4XXCE6XNwhQhdcILUNJUS5JUTIyNjE1ODgzLklRX1ZBTFVFX1RSQURFRC4yOS8wOS8yMDE4LlVTRAEAAABLF1kBAwAAAAAAFkff/E+F1whwAZoIUIXXCCtDSVEuSVE4ODIxODcuSVFfVkFMVUVfVFJBREVELjIwLzAzLzIwMTcuVVNEAQAAAAt2DQACAAAACDQuMTgzNzAyANwFEfZPhdcIRkk/BlCF1wgrQ0lRLklRMjE3NTAzLklRX1ZBTFVFX1RSQURFRC4yOS8xMC8yMDE4LlVTRAEAAACfUQMAAgAAAAg3Ljg0NDczNwDF6tj7T4XXCPOM+gdQhdcIKUNJUS5JUTc4Mjc5MjQu</t>
  </si>
  <si>
    <t>SVFfRkxPQVRfUEVSQ0VOVC4xNS8wNS8yMDE5AQAAANRxdwACAAAACTc5LjU3NjAwMwCEiPT5T4XXCKMsgAdQhdcILkNJUS5JUTExNzAyNzE4MS5JUV9WQUxVRV9UUkFERUQuMTgvMDgvMjAxNi5VU0QBAAAAbbH5BgIAAAAJMjQuNzYzMDI2AJztE/ZPhdcIcmlVBlCF1wgpQ0lRLklRNzY4NTI0OS5JUV9GTE9BVF9QRVJDRU5ULjAxLzEwLzIwMTgBAAAAgUR1AAIAAAAJODMuMzM5MjM5ACaX0flPhdcIyA98B1CF1wgsQ0lRLklRNzgyNzkyNC5JUV9WQUxVRV9UUkFERUQuMjQvMDEvMjAxOS5VU0QBAAAA1HF3AAIAAAAIMC4wOTk4NDEAydbl/E+F1whrO3UIUIXXCClDSVEuSVE4NjkwMjQ5LklRX0ZMT0FUX1BFUkNFTlQuMTYvMDQvMjAxOQEAAABJmoQAAgAAAAk3MS4zNjU0NTQAxyJn90+F1wifyc8GUIXXCC1DSVEuSVEyMjYxNTg4My5JUV9WQUxVRV9UUkFERUQuMTkvMDkvMjAxNi5VU0QBAAAASxdZAQIAAAAIMS42NzA5NjIA7xUN90+F1wi6YawGUIXXCChDSVEuSVE4ODIxODcuSVFfRkxPQVRfUEVSQ0VOVC4yNS8wNC8yMDE5AQAAAAt2DQACAAAACTYzLjQ4NzMzMwBnNHn4T4XXCDXtEgdQhdcILENJUS5JUTg2OTAyNDkuSVFfVkFMVUVfVFJBREVELjAyLzA2LzIwMTguVVNEAQAAAEmahAADAAAAAADf1L/6T4XXCJMDwwdQhdcILENJUS5JUTc2ODUyNDkuSVFfVkFMVUVfVFJBREVELjA2LzA3LzIwMTguVVNE</t>
  </si>
  <si>
    <t>AQAAAIFEdQACAAAACDAuNTg2MDU4ADzk7vtPhdcINeRvCFCF1wgoQ0lRLklRMjE2NDYzLklRX0ZMT0FUX1BFUkNFTlQuMTgvMDkvMjAxOAEAAACPTQMAAgAAAAk4NC44OTU0NDYAjal5+E+F1wgeSvAGUIXXCCpDSVEuSVEyNDk0NzM5MS5JUV9GTE9BVF9QRVJDRU5ULjA1LzEyLzIwMTcBAAAAv6p8AQIAAAAJNjQuNzgyNjgyAC6x9PlPhdcIQn5jB1CF1wgsQ0lRLklRODY5MDI0OS5JUV9WQUxVRV9UUkFERUQuMTQvMDIvMjAxOC5VU0QBAAAASZqEAAIAAAAKMTU0LjAyMDU5NgDarb/6T4XXCIRB1AdQhdcIKENJUS5JUTIxNzUwMy5JUV9GTE9BVF9QRVJDRU5ULjExLzA4LzIwMTgBAAAAn1EDAAIAAAAJOTkuMjkzMDg0ACi1zPlPhdcIigMbB1CF1wgtQ0lRLklRMjI2MTU4ODMuSVFfVkFMVUVfVFJBREVELjE3LzEwLzIwMTYuVVNEAQAAAEsXWQECAAAACDAuNTYwOTY5AP88DfdPhdcIqTqsBlCF1wgqQ0lRLklRMjI2MTU4ODMuSVFfRkxPQVRfUEVSQ0VOVC4xOC8wNS8yMDE2AQAAAEsXWQECAAAACTYwLjkzMjA4MgARaRz1T4XXCIVGGwZQhdcILENJUS5JUTc4Mjc5MjQuSVFfVkFMVUVfVFJBREVELjEyLzEwLzIwMTcuVVNEAQAAANRxdwACAAAACDAuMTEyMzkyAKUnBfdPhdcIv63JBlCF1wgqQ0lRLklRMjI2MTU4ODMuSVFfRkxPQVRfUEVSQ0VOVC4xNC8wNi8yMDE5AQAAAEsXWQECAAAACDYxLjU2MzYxABTg</t>
  </si>
  <si>
    <t>3/pPhdcIWJW+B1CF1wguQ0lRLklRMTE3MDI3MTgxLklRX1ZBTFVFX1RSQURFRC4wNy8xMS8yMDE3LlVTRAEAAABtsfkGAgAAAAkxNS41OTgzMzkAv7cQ9k+F1wjxukoGUIXXCChDSVEuSVE4ODIxODcuSVFfRkxPQVRfUEVSQ0VOVC4xOC8wOS8yMDE4AQAAAAt2DQACAAAACTY0Ljc2OTkwOABnDXn4T4XXCFlKKAdQhdcIK0NJUS5JUTg3OTA5MS5JUV9WQUxVRV9UUkFERUQuMDQvMTEvMjAxNy5VU0QBAAAA82kNAAMAAAAAAAJCHPVPhdcIBLAqBlCF1wgpQ0lRLklRNzgyNzkyNC5JUV9GTE9BVF9QRVJDRU5ULjIwLzA0LzIwMTgBAAAA1HF3AAIAAAAJNzkuNjE3ODI5AP4o8/lPhdcIp0KuB1CF1wgtQ0lRLklRMjQ5NDczOTEuSVFfVkFMVUVfVFJBREVELjE2LzExLzIwMTcuVVNEAQAAAL+qfAECAAAACDAuNzU4OTQ2AOpxB/dPhdcIztR/BlCF1wguQ0lRLklRMTE3MDI3MTgxLklRX1ZBTFVFX1RSQURFRC4yNy8wMy8yMDE2LlVTRAEAAABtsfkGAwAAAAAAeMYT9k+F1wia3lUGUIXXCClDSVEuSVE3ODI3OTI0LklRX0ZMT0FUX1BFUkNFTlQuMDgvMDkvMjAxOQEAAADUcXcAAgAAAAk3OS42MDYyMDkAhIj0+U+F1wh73n8HUIXXCC1DSVEuSVEyMjYxNTg4My5JUV9WQUxVRV9UUkFERUQuMDgvMTEvMjAxOC5VU0QBAAAASxdZAQIAAAAIMC4yNTMxNzkAFkff/E+F1wjhCV4IUIXXCChDSVEuSVE4ODIxODcuSVFfRkxP</t>
  </si>
  <si>
    <t>QVRfUEVSQ0VOVC4wMy8wOS8yMDE4AQAAAAt2DQACAAAACTY0Ljc2OTkwOABnDXn4T4XXCKnYHAdQhdcIK0NJUS5JUTg4MjE4Ny5JUV9WQUxVRV9UUkFERUQuMTMvMDMvMjAxNi5VU0QBAAAAC3YNAAMAAAAAAL+3EPZPhdcIxFpABlCF1wgtQ0lRLklRMjI2MTU4ODMuSVFfVkFMVUVfVFJBREVELjI2LzA1LzIwMTYuVVNEAQAAAEsXWQECAAAACDAuMDg4Mjc1AFURZvdPhdcI2a+sBlCF1wgoQ0lRLklRODc5MDkxLklRX0ZMT0FUX1BFUkNFTlQuMzEvMDcvMjAxOAEAAADzaQ0AAgAAAAg4Ni42Mzk2NgBAsWz4T4XXCD8y6AZQhdcILENJUS5JUTg2OTAyNDkuSVFfVkFMVUVfVFJBREVELjAxLzAzLzIwMTguVVNEAQAAAEmahAACAAAACjE3MS44NDAyNTEA2q2/+k+F1wgkmKoHUIXXCCtDSVEuSVE4ODIxODcuSVFfVkFMVUVfVFJBREVELjE0LzEyLzIwMTcuVVNEAQAAAAt2DQACAAAACDUuMDYxODQ0ADKi6PtPhdcIkAMECFCF1wgsQ0lRLklRNzgyNzkyNC5JUV9WQUxVRV9UUkFERUQuMTgvMDcvMjAxOS5VU0QBAAAA1HF3AAIAAAAIMC4xMzg4OTYA/5nm/E+F1whsxaMIUIXXCC1DSVEuSVEyNDk0NzM5MS5JUV9WQUxVRV9UUkFERUQuMDMvMDIvMjAxOC5VU0QBAAAAv6p8AQMAAAAAAK/p5vxPhdcIcsCTCFCF1wgsQ0lRLklRNzgyNzkyNC5JUV9WQUxVRV9UUkFERUQuMjcvMDYvMjAxOS5VU0QBAAAA1HF3AAIAAAAG</t>
  </si>
  <si>
    <t>MC42NTM2AP+Z5vxPhdcIXnl0CFCF1wgrQ0lRLklRODc5MDkxLklRX1ZBTFVFX1RSQURFRC4yMy8wNi8yMDE4LlVTRAEAAADzaQ0AAwAAAAAApji/+k+F1wjizS8IUIXXCCxDSVEuSVE3Njg1MjQ5LklRX1ZBTFVFX1RSQURFRC4xMS8wNS8yMDE2LlVTRAEAAACBRHUAAgAAAAgwLjAwMTEwMgAPx432T4XXCNV6jgZQhdcIK0NJUS5JUTg3OTA5MS5JUV9WQUxVRV9UUkFERUQuMjQvMDIvMjAxOS5VU0QBAAAA82kNAAMAAAAAAK1fv/pPhdcIggPVB1CF1wgsQ0lRLklRODY5MDI0OS5JUV9WQUxVRV9UUkFERUQuMjYvMTAvMjAxOS5VU0QBAAAASZqEAAMAAAAAAAFr3/pPhdcIIVGUB1CF1wgqQ0lRLklRMjI2MTU4ODMuSVFfRkxPQVRfUEVSQ0VOVC4xMy8wMS8yMDE4AQAAAEsXWQECAAAACTYyLjIxNDk1MgAJkt/6T4XXCLu0kwdQhdcIK0NJUS5JUTg3OTA5MS5JUV9WQUxVRV9UUkFERUQuMTMvMDUvMjAxOC5VU0QBAAAA82kNAAMAAAAAAKY4v/pPhdcIFCPiB1CF1wgrQ0lRLklRMjE3NTAzLklRX1ZBTFVFX1RSQURFRC4yNC8xMS8yMDE5LlVTRAEAAACfUQMAAwAAAAAA0zjZ+0+F1wirTyoIUIXXCDlDSVEuSVEyMTY0NjMuSVFfT0xfQ09NTV9ORVhUX0ZJVkUuLjAxLzEyLzIwMTkuTEZSLkYuVVNELkgBAAAAj00DAAMAAAAAAAFr3/pPhdcI6LnAB1CF1wgoQ0lRLklRODgyMTg3LklRX0ZMT0FUX1BFUkNFTlQuMTEv</t>
  </si>
  <si>
    <t>MDgvMjAxOQEAAAALdg0AAgAAAAk2My40ODczMzMAeVx5+E+F1wi6bjwHUIXXCClDSVEuSVE3ODI3OTI0LklRX0ZMT0FUX1BFUkNFTlQuMjIvMDgvMjAxOQEAAADUcXcAAgAAAAk3OS42MDYyMDkAhIj0+U+F1whI0WoHUIXXCChDSVEuSVEyMTY0NjMuSVFfRkxPQVRfUEVSQ0VOVC4wNC8wOS8yMDE4AQAAAI9NAwACAAAACTg0Ljg5NTQ0NgCNqXn4T4XXCJDXEwdQhdcIK0NJUS5JUTg4MjE4Ny5JUV9WQUxVRV9UUkFERUQuMjgvMDgvMjAxOC5VU0QBAAAAC3YNAAIAAAAIMC45ODI1NTYAaPDo+0+F1wgbqdoHUIXXCCpDSVEuSVEyNDk0NzM5MS5JUV9GTE9BVF9QRVJDRU5ULjI1LzAyLzIwMTgBAAAAv6p8AQIAAAAJNjQuNzgyNjgyAC6x9PlPhdcIJjBjB1CF1wgsQ0lRLklRNzgyNzkyNC5JUV9WQUxVRV9UUkFERUQuMjIvMDkvMjAxNi5VU0QBAAAA1HF3AAIAAAAIMC4wODkyODQAtNkN90+F1wjeIK8GUIXXCCxDSVEuSVE3Njg1MjQ5LklRX1ZBTFVFX1RSQURFRC4xNy8xMC8yMDE4LlVTRAEAAACBRHUAAgAAAAgwLjM5MDMyMwDwCu/7T4XXCB2lCwhQhdcILUNJUS5JUTI0OTQ3MzkxLklRX1ZBTFVFX1RSQURFRC4xNS8wMS8yMDE5LlVTRAEAAAC/qnwBAgAAAAgwLjE2NjkyNgCjXef8T4XXCC/mQAhQhdcIKENJUS5JUTIxNjQ2My5JUV9GTE9BVF9QRVJDRU5ULjI3LzA3LzIwMTgBAAAAj00DAAIAAAAJODQuODk1</t>
  </si>
  <si>
    <t>NDQ2AI2pefhPhdcIP5wmB1CF1wgpQ0lRLklRODY5MDI0OS5JUV9GTE9BVF9QRVJDRU5ULjI0LzExLzIwMTgBAAAASZqEAAIAAAAJNjQuOTczMTE0AMf7ZvdPhdcIXw3xBlCF1wgrQ0lRLklRODgyMTg3LklRX1ZBTFVFX1RSQURFRC4yNy8xMC8yMDE3LlVTRAEAAAALdg0AAgAAAAcxLjczMjc3AOUsEfZPhdcIJN1DBlCF1wgrQ0lRLklRMTE3MDI3MTgxLklRX0ZMT0FUX1BFUkNFTlQuMjQvMDgvMjAxOQEAAABtsfkGAgAAAAk1OC42NTQ4ODgAUHat+E+F1wipMRcHUIXXCClDSVEuSVE3ODI3OTI0LklRX0ZMT0FUX1BFUkNFTlQuMTUvMDYvMjAxOAEAAADUcXcAAgAAAAk3OS42MTc4MjkA/ijz+U+F1wjgLokHUIXXCC5DSVEuSVExMTcwMjcxODEuSVFfVkFMVUVfVFJBREVELjE3LzA5LzIwMTcuVVNEAQAAAG2x+QYDAAAAAABqkhD2T4XXCN2DWwZQhdcILENJUS5JUTc4Mjc5MjQuSVFfVkFMVUVfVFJBREVELjI4LzA0LzIwMTkuVVNEAQAAANRxdwADAAAAAAD/meb8T4XXCBQJQwhQhdcIKENJUS5JUTIxNzUwMy5JUV9GTE9BVF9QRVJDRU5ULjI4LzAxLzIwMTgBAAAAn1EDAAIAAAAJOTkuMjEyNjg1ACFnzPlPhdcIya96B1CF1wgtQ0lRLklRMjQ5NDczOTEuSVFfVkFMVUVfVFJBREVELjIyLzAzLzIwMTkuVVNEAQAAAL+qfAECAAAABzAuMjI3MjgAo13n/E+F1wgcKJEIUIXXCClDSVEuSVE3Njg1MjQ5LklRX0ZM</t>
  </si>
  <si>
    <t>T0FUX1BFUkNFTlQuMzAvMDkvMjAxOQEAAACBRHUAAgAAAAk4My41MzY3MzMAIWfM+U+F1wiTe1EHUIXXCD9DSVEuSVExMTcwMjcxODEuSVFfQlVTSU5FU1NfREVTQ1JJUFRJT04uLjAxLzEyLzIwMTkuTEZSLkYuVVNELkgBAAAAbbH5BgMAAACtBUJlaWppbmcgSmV0c2VuIFRlY2hub2xvZ3kgQ28uLCBMdGQuIHByb3ZpZGVzIGF1ZGlvIGFuZCB2aWRlbyB0ZWNobm9sb2d5LCBhbmQgZmlsbSBhbmQgVFYgY29udGVudCBwcm9kdWN0aW9uIGFuZCBjb3B5cmlnaHQgb3BlcmF0aW9uIHNlcnZpY2VzLiBJdCBvZmZlcnMgY29weXJpZ2h0IG9wZXJhdGlvbiwgYXMgd2VsbCBhcyBkaWdpdGFsIGN1bHR1cmUsIGVkdWNhdGlvbiwgYW5kIHRlY2hub2xvZ3kgcHJvZHVjdHMuIFRoZSBjb21wYW55IHByb3ZpZGVzIGF1ZGlvIGFuZCB2aWRlbyB0ZWNobm9sb2d5IHNvbHV0aW9ucyBpbiB0aGUgZG9tZXN0aWMgcmFkaW8gYW5kIHRlbGV2aXNpb24sIHByZXNzIGFuZCBwdWJsaWNhdGlvbiwgbmV3IG1lZGlhLCBhbmQgcmVsZXZhbnQgaW5kdXN0cnkgYXBwbGljYXRpb25zOyBhbmQgdGVjaG5vbG9neSwgbWVkaWEgYXNzZXQgbWFuYWdlbWVudCwgaW5mb3JtYXRpb24gc2VjdXJpdHksIGludGVsbGlnZW50IG1vbml0b3JpbmcsIGFuZCBtZWRpYSBjZW50cmFsIGtpdGNoZW4gc3lzdGVtcy4gSXQgc2VydmVzIFRWIHN0YXRp</t>
  </si>
  <si>
    <t>b25zLCBjYWJsZSBvcGVyYXRvcnMsIHZpZGVvIFdlYnNpdGVzLCB0ZWxlY28gY29tcGFuaWVzLCBhbmQgb3RoZXIgaW5zdGl0dXRpb25zLiBUaGUgY29tcGFueSB3YXMgZm91bmRlZCBpbiAyMDA2IGFuZCBpcyBiYXNlZCBpbiBCZWlqaW5nLCBDaGluYS4AJPfe+k+F1whWd7EHUIXXCClDSVEuSVE3Njg1MjQ5LklRX0ZMT0FUX1BFUkNFTlQuMDgvMDkvMjAxOAEAAACBRHUAAgAAAAk2Ny42NjcwMTcAJpfR+U+F1whyS0wHUIXXCDRDSVEuSVEzMjk2OTQ0NzIuSVFfVE9UQUxfREVCVF9FUVVJVFkuRlkyMDE4Li4uLlVTRC5IAQAAAAi9phMDAAAAAABWr4HyT4XXCO/veAlQhdcIKkNJUS5JUTIyNjE1ODgzLklRX0ZMT0FUX1BFUkNFTlQuMjgvMDMvMjAxOAEAAABLF1kBAgAAAAk2Mi4yMTQ5NTIACZLf+k+F1wgOybgHUIXXCC1DSVEuSVEyMjYxNTg4My5JUV9WQUxVRV9UUkFERUQuMjkvMDQvMjAxOC5VU0QBAAAASxdZAQMAAAAAAOkf3/xPhdcI9ZGpCFCF1wgoQ0lRLklRMjE3NTAzLklRX0ZMT0FUX1BFUkNFTlQuMjUvMTEvMjAxOAEAAACfUQMAAgAAAAk5OS4xNTkzMjEAOdzM+U+F1wg1i10HUIXXCCtDSVEuSVE4ODIxODcuSVFfVkFMVUVfVFJBREVELjI3LzA2LzIwMTYuVVNEAQAAAAt2DQACAAAACDIuMjU1NDc3ANDeEPZPhdcIhOU/BlCF1wgsQ0lRLklRNzY4NTI0OS5JUV9WQUxVRV9UUkFERUQuMTkvMDUv</t>
  </si>
  <si>
    <t>MjAxNi5VU0QBAAAAgUR1AAMAAAAAAA/HjfZPhdcIP89vBlCF1wgoQ0lRLklRODgyMTg3LklRX0ZMT0FUX1BFUkNFTlQuMjcvMDcvMjAxOAEAAAALdg0AAgAAAAk2NC43Njk5MDgAZw15+E+F1wip2BwHUIXXCCpDSVEuSVEzMjk2OTQ0NzIuSVFfVEVWLjAxLzEyLzIwMTkuLi4uVVNELkgBAAAACL2mEwIAAAAJODEuMjU4NTgyAQYAAAAFAAAAATEBAAAACjE5ODUxMTc1NzEDAAAAAzE2MAIAAAAGMTAwMDYwBAAAAAEwBwAAAAkxMi8xLzIwMTkU7IDyT4XXCCSDdAlQhdcILENJUS5JUTc2ODUyNDkuSVFfVkFMVUVfVFJBREVELjE0LzA0LzIwMTkuVVNEAQAAAIFEdQADAAAAAADgWO/7T4XXCEbtPAhQhdcIKUNJUS5JUTc2ODUyNDkuSVFfRkxPQVRfUEVSQ0VOVC4xNS8wMi8yMDE4AQAAAIFEdQACAAAACTgwLjM3NTAwMwAnSdH5T4XXCDiXYAdQhdcIK0NJUS5JUTg3OTA5MS5JUV9WQUxVRV9UUkFERUQuMzAvMDMvMjAxNi5VU0QBAAAA82kNAAIAAAAIMC4xNzk3NTgA0mSV9U+F1wh8+xgGUIXXCC1DSVEuSVEyNDk0NzM5MS5JUV9WQUxVRV9UUkFERUQuMTcvMDUvMjAxOC5VU0QBAAAAv6p8AQIAAAAIMC4zMjI1NDYAr+nm/E+F1wjSpmcIUIXXCCxDSVEuSVE3Njg1MjQ5LklRX1ZBTFVFX1RSQURFRC4zMC8wOC8yMDE2LlVTRAEAAACBRHUAAgAAAAgwLjAxMDcwOQAYFY72T4XXCMKPlgZQhdcIKUNJUS5JUTg2OTAy</t>
  </si>
  <si>
    <t>NDkuSVFfRkxPQVRfUEVSQ0VOVC4wOS8wNC8yMDE5AQAAAEmahAACAAAACTcxLjM2NTQ1NADHImf3T4XXCE7m8AZQhdcILENJUS5JUTc4Mjc5MjQuSVFfVkFMVUVfVFJBREVELjExLzA5LzIwMTguVVNEAQAAANRxdwACAAAACDAuMjQwMjU4AJav5fxPhdcI9PFpCFCF1wgrQ0lRLklRMjE3NTAzLklRX1ZBTFVFX1RSQURFRC4zMS8wMy8yMDE2LlVTRAEAAACfUQMAAgAAAAkxMS43NjA5NDcAcE2P9k+F1wixpYMGUIXXCC1DSVEuSVEyNDk0NzM5MS5JUV9WQUxVRV9UUkFERUQuMTMvMDIvMjAxOS5VU0QBAAAAv6p8AQIAAAAIMC41MTI3OTYAo13n/E+F1whOuKAIUIXXCCtDSVEuSVE4NzkwOTEuSVFfVkFMVUVfVFJBREVELjE0LzExLzIwMTkuVVNEAQAAAPNpDQACAAAABzAuMDA4MjEA2q2/+k+F1whPz4cHUIXXCC1DSVEuSVEyNDk0NzM5MS5JUV9WQUxVRV9UUkFERUQuMDMvMDYvMjAxOS5VU0QBAAAAv6p8AQIAAAAIMC4xNTE5OTkAfSDu+0+F1wjkzZ8IUIXXCCtDSVEuSVEyMTc1MDMuSVFfVkFMVUVfVFJBREVELjMwLzA1LzIwMTkuVVNEAQAAAJ9RAwACAAAACDcuMjc5NDA1AL4R2ftPhdcI5+sqCFCF1wgsQ0lRLklRNzY4NTI0OS5JUV9WQUxVRV9UUkFERUQuMTkvMTEvMjAxOC5VU0QBAAAAgUR1AAIAAAAIMC4xMTQ2NzMA8Arv+0+F1wgf6T4IUIXXCCxDSVEuSVE3ODI3OTI0LklRX1ZBTFVFX1RSQURFRC4w</t>
  </si>
  <si>
    <t>NS8wNi8yMDE5LlVTRAEAAADUcXcAAgAAAAgwLjA1NzE1MgD/meb8T4XXCP/hQghQhdcILUNJUS5JUTIyNjE1ODgzLklRX1ZBTFVFX1RSQURFRC4wNC8wMy8yMDE3LlVTRAEAAABLF1kBAwAAAAAA/zwN90+F1wji+dQGUIXXCCtDSVEuSVEyMTY0NjMuSVFfVkFMVUVfVFJBREVELjA1LzExLzIwMTkuVVNEAQAAAI9NAwACAAAACDAuMDgyNjQ3AB8z5/pPhdcICNsgCFCF1wgtQ0lRLklRMjI2MTU4ODMuSVFfVkFMVUVfVFJBREVELjEzLzA1LzIwMTguVVNEAQAAAEsXWQEDAAAAAADpH9/8T4XXCM9qqQhQhdcIKENJUS5JUTg4MjE4Ny5JUV9GTE9BVF9QRVJDRU5ULjEwLzAxLzIwMTkBAAAAC3YNAAIAAAAJNjMuMzYxNDI4AGc0efhPhdcIKS02B1CF1wgoQ0lRLklRODc5MDkxLklRX0ZMT0FUX1BFUkNFTlQuMDMvMDUvMjAxOAEAAADzaQ0AAgAAAAk4Ni42Mzk2NDUAQLFs+E+F1wgGDvoGUIXXCCtDSVEuSVEyMTY0NjMuSVFfVkFMVUVfVFJBREVELjI5LzA5LzIwMTkuVVNEAQAAAI9NAwADAAAAAAAfM+f6T4XXCKmy1gdQhdcILENJUS5JUTg2OTAyNDkuSVFfVkFMVUVfVFJBREVELjIxLzAzLzIwMTguVVNEAQAAAEmahAACAAAACTU5Ljg5NDk5NgDf1L/6T4XXCDtxqgdQhdcILUNJUS5JUTI0OTQ3MzkxLklRX1ZBTFVFX1RSQURFRC4wOS8wOS8yMDE4LlVTRAEAAAC/qnwBAwAAAAAAwRDn/E+F1whJ71cIUIXXCCtD</t>
  </si>
  <si>
    <t>SVEuSVEyMTY0NjMuSVFfVkFMVUVfVFJBREVELjIyLzEwLzIwMTcuVVNEAQAAAI9NAwADAAAAAAC8PZX1T4XXCEO4JgZQhdcIKENJUS5JUTIxNjQ2My5JUV9GTE9BVF9QRVJDRU5ULjIwLzA5LzIwMTkBAAAAj00DAAIAAAAINjMuMzMwNDQARmNs+E+F1wimDgMHUIXXCCpDSVEuSVEyNDk0NzM5MS5JUV9GTE9BVF9QRVJDRU5ULjE1LzA4LzIwMTkBAAAAv6p8AQIAAAAJNjQuOTA3MzA5ACr80PlPhdcISjxUB1CF1wgrQ0lRLklRMjE2NDYzLklRX1ZBTFVFX1RSQURFRC4xMC8wMy8yMDE3LlVTRAEAAACPTQMAAgAAAAgwLjA1MjA3NwCa75T1T4XXCIRUJwZQhdcIKENJUS5JUTg3OTA5MS5JUV9GTE9BVF9QRVJDRU5ULjA2LzA0LzIwMTgBAAAA82kNAAIAAAAJODYuNjM5NjQ1AECxbPhPhdcIumoPB1CF1wgsQ0lRLklRNzgyNzkyNC5JUV9WQUxVRV9UUkFERUQuMjUvMTEvMjAxOS5VU0QBAAAA1HF3AAIAAAAIMS40NTI5NjgA8MHm/E+F1wgwk0sIUIXXCCxDSVEuSVE4NjkwMjQ5LklRX1ZBTFVFX1RSQURFRC4yMy8wOS8yMDE5LlVTRAEAAABJmoQAAgAAAAszMDQyLjg4MDgzMgABa9/6T4XXCNZNnwdQhdcILkNJUS5JUTExNzAyNzE4MS5JUV9WQUxVRV9UUkFERUQuMTQvMDcvMjAxNy5VU0QBAAAAbbH5BgIAAAAJMjMuNDc4Mjc5AK46FPZPhdcIEglLBlCF1wgrQ0lRLklRMjE2NDYzLklRX1ZBTFVFX1RSQURFRC4y</t>
  </si>
  <si>
    <t>Ni8wMy8yMDE2LlVTRAEAAACPTQMAAwAAAAAA91MR9k+F1wj4SUgGUIXXCDBDSVEuSVEzNjUwOC5JUV9UT1RBTF9ERUJUX0VRVUlUWS5GWTIwMTguLi4uVVNELkgBAAAAnI4AAAMAAAAAAMKGgfJPhdcIpEFuCVCF1wgqQ0lRLklRMjQ5NDczOTEuSVFfRkxPQVRfUEVSQ0VOVC4xNi8wNS8yMDE5AQAAAL+qfAECAAAACTY0LjkwNzMwOQAq/ND5T4XXCHshTgdQhdcIKkNJUS5JUTIyNjE1ODgzLklRX0ZMT0FUX1BFUkNFTlQuMjkvMDUvMjAxOAEAAABLF1kBAgAAAAk2Mi4zNjI5ODcACZLf+k+F1wh1eaYHUIXXCCpDSVEuSVEyNDk0NzM5MS5JUV9GTE9BVF9QRVJDRU5ULjIyLzExLzIwMTgBAAAAv6p8AQIAAAAJNjQuOTA3MzA5ADPV0PlPhdcIZf1xB1CF1wguQ0lRLklRMTE3MDI3MTgxLklRX1ZBTFVFX1RSQURFRC4wNC8wOS8yMDE3LlVTRAEAAABtsfkGAgAAAAk0MC4xMjEyOTQAapIQ9k+F1wj+9kAGUIXXCCpDSVEuSVEyNDk0NzM5MS5JUV9GTE9BVF9QRVJDRU5ULjI4LzA1LzIwMTgBAAAAv6p8AQIAAAAJNjQuOTA3MzA5AAOt0PlPhdcIjMByB1CF1wgtQ0lRLklRMjI2MTU4ODMuSVFfVkFMVUVfVFJBREVELjI4LzAyLzIwMTYuVVNEAQAAAEsXWQEDAAAAAABVEWb3T4XXCOjIxgZQhdcIK0NJUS5JUTIxNjQ2My5JUV9WQUxVRV9UUkFERUQuMTAvMDUvMjAxNy5VU0QBAAAAj00DAAIAAAAIMC4wNTA1MDUAqxaV</t>
  </si>
  <si>
    <t>9U+F1wgMDhoGUIXXCCxDSVEuSVE3Njg1MjQ5LklRX1ZBTFVFX1RSQURFRC4xNC8wNi8yMDE2LlVTRAEAAACBRHUAAgAAAAgwLjAwMDc2NgAD7o32T4XXCMFTjgZQhdcILENJUS5JUTg2OTAyNDkuSVFfVkFMVUVfVFJBREVELjIxLzExLzIwMTkuVVNEAQAAAEmahAACAAAACzMzNjUuNTI2MjY5AAFr3/pPhdcIiGa5B1CF1whDQ0lRLklRODgyMTg3LklRX0NVU1RPTV9CRVRBLjAxLzEyLzIwMTcuMDEvMTIvMjAxOS5XLklRMjY2ODYyMi5VU0QuSAEAAAALdg0AAgAAABEwLjcyMjMxNTc0MjY2MzMwMgAC0t78T4XXCA6UjAhQhdcIKUNJUS5JUTc4Mjc5MjQuSVFfRkxPQVRfUEVSQ0VOVC4yOS8xMi8yMDE3AQAAANRxdwACAAAAAzEwMAD3AfP5T4XXCO7wiQdQhdcIK0NJUS5JUTg4MjE4Ny5JUV9WQUxVRV9UUkFERUQuMjkvMTIvMjAxOC5VU0QBAAAAC3YNAAMAAAAAAPcX6ftPhdcIjW0lCFCF1wgsQ0lRLklRNzgyNzkyNC5JUV9WQUxVRV9UUkFERUQuMjAvMDcvMjAxNi5VU0QBAAAA1HF3AAIAAAAIMC4xMzgzOTEAtNkN90+F1whLytgGUIXXCChDSVEuSVEyMTY0NjMuSVFfRkxPQVRfUEVSQ0VOVC4yNC8wNi8yMDE4AQAAAI9NAwACAAAACTg0LjIzMzYyOAC1g3n4T4XXCEi3LAdQhdcIKENJUS5JUTIxNjQ2My5JUV9GTE9BVF9QRVJDRU5ULjAyLzEyLzIwMTgBAAAAj00DAAIAAAAJODUuMTg4MTg1AI2pefhPhdcI</t>
  </si>
  <si>
    <t>bRgRB1CF1wgrQ0lRLklRODgyMTg3LklRX1ZBTFVFX1RSQURFRC4wOS8wNy8yMDE4LlVTRAEAAAALdg0AAgAAAAgwLjM1OTQ3MwAuyej7T4XXCGzNFAhQhdcIK0NJUS5JUTIxNjQ2My5JUV9WQUxVRV9UUkFERUQuMTUvMDkvMjAxOC5VU0QBAAAAj00DAAMAAAAAABiX5vpPhdcIrRjLB1CF1wgpQ0lRLklRNzgyNzkyNC5JUV9GTE9BVF9QRVJDRU5ULjE2LzA3LzIwMTgBAAAA1HF3AAIAAAAJNzkuNjYxMTQyAP4o8/lPhdcIK+S1B1CF1wgrQ0lRLklRODgyMTg3LklRX1ZBTFVFX1RSQURFRC4yMy8xMC8yMDE2LlVTRAEAAAALdg0AAwAAAAAA3AUR9k+F1whn718GUIXXCChDSVEuSVE4NzkwOTEuSVFfRkxPQVRfUEVSQ0VOVC4wMy8xMi8yMDE3AQAAAPNpDQACAAAACTgzLjgwOTk0NgBXimz4T4XXCPL26AZQhdcIKkNJUS5JUTIyNjE1ODgzLklRX0ZMT0FUX1BFUkNFTlQuMDEvMDIvMjAxOAEAAABLF1kBAgAAAAk2Mi4yMTQ5NTIACZLf+k+F1wgUPIwHUIXXCC5DSVEuSVExMTcwMjcxODEuSVFfVkFMVUVfVFJBREVELjIzLzA5LzIwMTcuVVNEAQAAAG2x+QYDAAAAAABqkhD2T4XXCGtZZgZQhdcIKENJUS5JUTIxNzUwMy5JUV9GTE9BVF9QRVJDRU5ULjIxLzEwLzIwMTkBAAAAn1EDAAIAAAAJOTguMTM2OTA0AKDarPhPhdcIKn0ZB1CF1wgpQ0lRLklRNzY4NTI0OS5JUV9GTE9BVF9QRVJDRU5ULjE3LzAxLzIwMTkB</t>
  </si>
  <si>
    <t>AAAAgUR1AAIAAAAJODMuMzUxOTI1ACdAzPlPhdcIgzhfB1CF1wguQ0lRLklRMTE3MDI3MTgxLklRX1ZBTFVFX1RSQURFRC4wOS8wNi8yMDE4LlVTRAEAAABtsfkGAwAAAAAAMIfZ+0+F1wjVb9AHUIXXCCpDSVEuSVEyNDk0NzM5MS5JUV9GTE9BVF9QRVJDRU5ULjA5LzA4LzIwMTkBAAAAv6p8AQIAAAAJNjQuOTA3MzA5ACr80PlPhdcI9m59B1CF1wgrQ0lRLklRMjE3NTAzLklRX1ZBTFVFX1RSQURFRC4xNS8wOS8yMDE5LlVTRAEAAACfUQMAAwAAAAAA0zjZ+0+F1why1eoHUIXXCCxDSVEuSVE3Njg1MjQ5LklRX1ZBTFVFX1RSQURFRC4xMi8xMC8yMDE5LlVTRAEAAACBRHUAAwAAAAAAJKfv+0+F1wj+bAoIUIXXCCtDSVEuSVE4ODIxODcuSVFfVkFMVUVfVFJBREVELjEzLzA2LzIwMTYuVVNEAQAAAAt2DQACAAAACDMuMTA0MTgxANDeEPZPhdcIovdJBlCF1wgtQ0lRLklRMjI2MTU4ODMuSVFfVkFMVUVfVFJBREVELjI0LzA3LzIwMTcuVVNEAQAAAEsXWQECAAAACDAuMzQ1NzE0AB1kDfdPhdcIypa4BlCF1wgsQ0lRLklRNzY4NTI0OS5JUV9WQUxVRV9UUkFERUQuMjYvMTEvMjAxOS5VU0QBAAAAgUR1AAIAAAAIMC4wNTI1MTMAJKfv+0+F1wjvKTwIUIXXCCxDSVEuSVE3Njg1MjQ5LklRX1ZBTFVFX1RSQURFRC4xMy8wNC8yMDE4LlVTRAEAAACBRHUAAgAAAAgwLjI2MjUzNwDTvO77T4XXCGsycAhQhdcIK0NJ</t>
  </si>
  <si>
    <t>US5JUTIxNzUwMy5JUV9WQUxVRV9UUkFERUQuMTMvMTEvMjAxOS5VU0QBAAAAn1EDAAIAAAAINC42NDE3MTUA0zjZ+0+F1wiC6xgIUIXXCC1DSVEuSVEyMjYxNTg4My5JUV9WQUxVRV9UUkFERUQuMTAvMDgvMjAxOS5VU0QBAAAASxdZAQMAAAAAAAq93/xPhdcIl3hrCFCF1wgrQ0lRLklRODgyMTg3LklRX1ZBTFVFX1RSQURFRC4xMC8wNi8yMDE4LlVTRAEAAAALdg0AAwAAAAAALsno+0+F1wjrQAMIUIXXCCxDSVEuSVE3Njg1MjQ5LklRX1ZBTFVFX1RSQURFRC4wMi8wNS8yMDE3LlVTRAEAAACBRHUAAgAAAAgwLjEyMjE2NwBGio72T4XXCFZCjQZQhdcILENJUS5JUTc2ODUyNDkuSVFfVkFMVUVfVFJBREVELjMxLzAxLzIwMTcuVVNEAQAAAIFEdQACAAAACDAuMDE5NDQ2AFdjjvZPhdcIkRqWBlCF1wgrQ0lRLklRODgyMTg3LklRX1ZBTFVFX1RSQURFRC4zMC8wMy8yMDE4LlVTRAEAAAALdg0AAwAAAAAALsno+0+F1wi2jQMIUIXXCCxDSVEuSVE3ODI3OTI0LklRX1ZBTFVFX1RSQURFRC4xNS8wNC8yMDE4LlVTRAEAAADUcXcAAwAAAAAAjwrg/E+F1wgLc1sIUIXXCCpDSVEuSVEyNDk0NzM5MS5JUV9GTE9BVF9QRVJDRU5ULjI5LzAzLzIwMTgBAAAAv6p8AQIAAAAJNjQuNzgyNjgyAC6x9PlPhdcI+ulVB1CF1wgtQ0lRLklRMjQ5NDczOTEuSVFfVkFMVUVfVFJBREVELjAzLzExLzIwMTYuVVNEAQAAAL+qfAEC</t>
  </si>
  <si>
    <t>AAAACDEuNTU0OTI0AKB1BfdPhdcIi+qQBlCF1wguQ0lRLklRMTE3MDI3MTgxLklRX1ZBTFVFX1RSQURFRC4wNS8wMy8yMDE5LlVTRAEAAABtsfkGAgAAAAoxOTUuOTYzMzUxAC1U6PtPhdcIFqbcB1CF1wgrQ0lRLklRODgyMTg3LklRX1ZBTFVFX1RSQURFRC4wMy8wNS8yMDE5LlVTRAEAAAALdg0AAgAAAAgwLjM1MTY0OACAZen7T4XXCJSUEwhQhdcIKUNJUS5JUTc2ODUyNDkuSVFfRkxPQVRfUEVSQ0VOVC4yMC8xMS8yMDE4AQAAAIFEdQACAAAACTgzLjMzOTIzOQA7vtH5T4XXCNleXwdQhdcIK0NJUS5JUTg4MjE4Ny5JUV9WQUxVRV9UUkFERUQuMjEvMDYvMjAxOC5VU0QBAAAAC3YNAAIAAAAIMC44MDA1ODMALsno+0+F1wifhDYIUIXXCClDSVEuSVE4NjkwMjQ5LklRX0ZMT0FUX1BFUkNFTlQuMDYvMDkvMjAxOAEAAABJmoQAAgAAAAk0NC43MzAxMjgA7NRm90+F1wjAvd4GUIXXCCxDSVEuSVE3Njg1MjQ5LklRX1ZBTFVFX1RSQURFRC4yMS8wNC8yMDE4LlVTRAEAAACBRHUAAwAAAAAA07zu+0+F1whrzFUIUIXXCCtDSVEuSVEyMTY0NjMuSVFfVkFMVUVfVFJBREVELjA0LzA2LzIwMTYuVVNEAQAAAI9NAwADAAAAAAA/o5T1T4XXCLOPTAZQhdcIKkNJUS5JUTIyNjE1ODgzLklRX0ZMT0FUX1BFUkNFTlQuMDUvMDYvMjAxOQEAAABLF1kBAgAAAAg2MS41NjM2MQAU4N/6T4XXCKM7gwdQhdcILkNJUS5JUTEx</t>
  </si>
  <si>
    <t>NzAyNzE4MS5JUV9WQUxVRV9UUkFERUQuMTMvMDMvMjAxNi5VU0QBAAAAbbH5BgMAAAAAAHjGE/ZPhdcImt5VBlCF1wgoQ0lRLklRMjE2NDYzLklRX0ZMT0FUX1BFUkNFTlQuMTIvMTIvMjAxOAEAAACPTQMAAgAAAAk4NS4xODgxODUAjal5+E+F1whh8RAHUIXXCC1DSVEuSVEyMjYxNTg4My5JUV9WQUxVRV9UUkFERUQuMjYvMDQvMjAxOS5VU0QBAAAASxdZAQIAAAAIMC4yNTM0NDcAWJXf/E+F1wi2xmsIUIXXCCtDSVEuSVE4ODIxODcuSVFfVkFMVUVfVFJBREVELjE2LzA3LzIwMTguVVNEAQAAAAt2DQACAAAACDIuNTQ3NzgxAGjw6PtPhdcI+NjNB1CF1wgqQ0lRLklRMjI2MTU4ODMuSVFfRkxPQVRfUEVSQ0VOVC4yNC8wMi8yMDE4AQAAAEsXWQECAAAACTYyLjIxNDk1MgAJkt/6T4XXCI/AhAdQhdcIK0NJUS5JUTg4MjE4Ny5JUV9WQUxVRV9UUkFERUQuMDkvMDUvMjAxNy5VU0QBAAAAC3YNAAIAAAAINC44MjM0OTcA3AUR9k+F1whudykGUIXXCC5DSVEuSVExMTcwMjcxODEuSVFfVkFMVUVfVFJBREVELjA2LzA0LzIwMTcuVVNEAQAAAG2x+QYCAAAACTE1LjM5NTY2NACuOhT2T4XXCA35WwZQhdcILENJUS5JUTc2ODUyNDkuSVFfVkFMVUVfVFJBREVELjEwLzA3LzIwMTkuVVNEAQAAAIFEdQACAAAACDAuMDU0MzUyAByA7/tPhdcIehrUB1CF1wgpQ0lRLklRNzgyNzkyNC5JUV9GTE9BVF9QRVJDRU5ULjA1</t>
  </si>
  <si>
    <t>LzEyLzIwMTcBAAAA1HF3AAIAAAADMTAwAPcB8/lPhdcI7vCJB1CF1wgpQ0lRLklRNzgyNzkyNC5JUV9GTE9BVF9QRVJDRU5ULjAzLzA0LzIwMTgBAAAA1HF3AAIAAAAJNzkuNjE3ODI5AP4o8/lPhdcIBiqCB1CF1wgrQ0lRLklRMTE3MDI3MTgxLklRX0ZMT0FUX1BFUkNFTlQuMjYvMDcvMjAxOAEAAABtsfkGAgAAAAk1NC4xNjAzMjUAWSet+E+F1whX7z8HUIXXCC1DSVEuSVEyMjYxNTg4My5JUV9WQUxVRV9UUkFERUQuMTIvMTEvMjAxNi5VU0QBAAAASxdZAQMAAAAAAP88DfdPhdcIbIK5BlCF1wgoQ0lRLklRMjE2NDYzLklRX0ZMT0FUX1BFUkNFTlQuMjQvMDUvMjAxOQEAAACPTQMAAgAAAAk2Ni4wMjk2MjkAoDts+E+F1whv3OIGUIXXCCpDSVEuSVEyMjYxNTg4My5JUV9GTE9BVF9QRVJDRU5ULjE5LzEwLzIwMTYBAAAASxdZAQIAAAAJNjAuNzQwODg0AB6QHPVPhdcII/kjBlCF1wgtQ0lRLklRMjI2MTU4ODMuSVFfVkFMVUVfVFJBREVELjI1LzEwLzIwMTguVVNEAQAAAEsXWQECAAAACDEuMTExODU5ABZH3/xPhdcICDFeCFCF1wgtQ0lRLklRMjI2MTU4ODMuSVFfVkFMVUVfVFJBREVELjE5LzAyLzIwMTkuVVNEAQAAAEsXWQECAAAACDAuMTg5NTMxABJu3/xPhdcIktWJCFCF1wgpQ0lRLklRNzgyNzkyNC5JUV9GTE9BVF9QRVJDRU5ULjE0LzA0LzIwMTkBAAAA1HF3AAIAAAAJNzkuNTc2MDAzAISI9PlP</t>
  </si>
  <si>
    <t>hdcITO1cB1CF1wgrQ0lRLklRODgyMTg3LklRX1ZBTFVFX1RSQURFRC4wOS8xMC8yMDE2LlVTRAEAAAALdg0AAwAAAAAA0N4Q9k+F1wiCqUkGUIXXCClDSVEuSVE3Njg1MjQ5LklRX0ZMT0FUX1BFUkNFTlQuMTEvMDkvMjAxOAEAAACBRHUAAgAAAAk2Ny42NjcwMTcAJpfR+U+F1wgGom4HUIXXCDJDSVEuSVEyMTY0NjMuSVFfVE9UQUxfREVCVC4uMDEvMTIvMjAxOS5MRlIuRi5VU0QuSAEAAACPTQMAAgAAAAUxLjg4OQEIAAAABQAAAAExAQAAAAoxOTgyMDI1NTk2AwAAAAMxNjACAAAABDQxNzMEAAAAATAHAAAACTEyLzEvMjAxOQgAAAAJNy8zMS8yMDE5CQAAAAEwAtLe/E+F1whDiJsIUIXXCC5DSVEuSVExMTcwMjcxODEuSVFfVkFMVUVfVFJBREVELjI1LzExLzIwMTguVVNEAQAAAG2x+QYDAAAAAAAsLej7T4XXCOz09wdQhdcILUNJUS5JUTIyNjE1ODgzLklRX1ZBTFVFX1RSQURFRC4wMy8wNC8yMDE5LlVTRAEAAABLF1kBAgAAAAgwLjQzNTk1NwBYld/8T4XXCJvTdwhQhdcILkNJUS5JUTExNzAyNzE4MS5JUV9WQUxVRV9UUkFERUQuMjcvMDcvMjAxNi5VU0QBAAAAbbH5BgIAAAAIMjguNjY1NjEAeMYT9k+F1wju/WIGUIXXCChDSVEuSVE4NzkwOTEuSVFfRkxPQVRfUEVSQ0VOVC4wOS8wOC8yMDE4AQAAAPNpDQACAAAACDg2LjYzOTY2AECxbPhPhdcI0FXhBlCF1wgqQ0lRLklRMjI2MTU4ODMuSVFfRkxP</t>
  </si>
  <si>
    <t>QVRfUEVSQ0VOVC4xMi8wNi8yMDE5AQAAAEsXWQECAAAACDYxLjU2MzYxABTg3/pPhdcIi3uvB1CF1wgoQ0lRLklRODc5MDkxLklRX0ZMT0FUX1BFUkNFTlQuMTUvMTIvMjAxOAEAAADzaQ0AAgAAAAk4NS43NjU4NDEAXNhs+E+F1wjDPggHUIXXCChDSVEuSVEyMTY0NjMuSVFfRkxPQVRfUEVSQ0VOVC4zMS8wOC8yMDE5AQAAAI9NAwACAAAACDYzLjMzMDQ0AEZjbPhPhdcIpg4DB1CF1wgpQ0lRLklRNzY4NTI0OS5JUV9GTE9BVF9QRVJDRU5ULjE3LzAyLzIwMTgBAAAAgUR1AAIAAAAJODAuMzc1MDAzACdJ0flPhdcIv9J8B1CF1wgoQ0lRLklRODgyMTg3LklRX0ZMT0FUX1BFUkNFTlQuMjQvMDUvMjAxOQEAAAALdg0AAgAAAAk2My40ODczMzMAeVx5+E+F1wivei0HUIXXCC5DSVEuSVExMTcwMjcxODEuSVFfVkFMVUVfVFJBREVELjI2LzEyLzIwMTguVVNEAQAAAG2x+QYCAAAACTE3Ljg2MTE0NgAsLej7T4XXCLdTKAhQhdcILUNJUS5JUTIyNjE1ODgzLklRX1ZBTFVFX1RSQURFRC4yMC8xMi8yMDE3LlVTRAEAAABLF1kBAgAAAAgwLjI3MjA5NgAC0t78T4XXCA4HqghQhdcIKENJUS5JUTIxNjQ2My5JUV9GTE9BVF9QRVJDRU5ULjE5LzA4LzIwMTgBAAAAj00DAAIAAAAJODQuODk1NDQ2AI2pefhPhdcI0MbjBlCF1wgtQ0lRLklRMjQ5NDczOTEuSVFfVkFMVUVfVFJBREVELjIzLzEwLzIwMTkuVVNEAQAAAL+q</t>
  </si>
  <si>
    <t>fAECAAAACDAuMTgyNjQ3APlu7vtPhdcICKtlCFCF1wgqQ0lRLklRMjQ5NDczOTEuSVFfRkxPQVRfUEVSQ0VOVC4xNi8xMC8yMDE5AQAAAL+qfAECAAAACTY0LjkwNzMwOQAiItH5T4XXCJxGfQdQhdcIKENJUS5JUTg4MjE4Ny5JUV9GTE9BVF9QRVJDRU5ULjI4LzEwLzIwMTgBAAAAC3YNAAIAAAAJNjQuNzcxMzgxAGc0efhPhdcIrlP+BlCF1wgrQ0lRLklRODc5MDkxLklRX1ZBTFVFX1RSQURFRC4yMS8wNi8yMDE3LlVTRAEAAADzaQ0AAwAAAAAAAxsc9U+F1wiwdiAGUIXXCCtDSVEuSVEyMTc1MDMuSVFfVkFMVUVfVFJBREVELjAzLzA5LzIwMTcuVVNEAQAAAJ9RAwADAAAAAACNnxP2T4XXCAsHegZQhdcILENJUS5JUTc4Mjc5MjQuSVFfVkFMVUVfVFJBREVELjMxLzEwLzIwMTkuVVNEAQAAANRxdwACAAAACDcuMDY5MjkxAPDB5vxPhdcIgDWUCFCF1wgpQ0lRLklRODY5MDI0OS5JUV9GTE9BVF9QRVJDRU5ULjI0LzAyLzIwMTkBAAAASZqEAAIAAAAJNzAuMzIzODU0AMf7ZvdPhdcINsELB1CF1wguQ0lRLklRMTE3MDI3MTgxLklRX1ZBTFVFX1RSQURFRC4yNC8wMy8yMDE4LlVTRAEAAABtsfkGAwAAAAAAMIfZ+0+F1wiFt90HUIXXCCtDSVEuSVEyMTc1MDMuSVFfVkFMVUVfVFJBREVELjE1LzA0LzIwMTcuVVNEAQAAAJ9RAwADAAAAAAABdxP2T4XXCAxGggZQhdcIK0NJUS5JUTg3OTA5MS5JUV9WQUxVRV9U</t>
  </si>
  <si>
    <t>UkFERUQuMTQvMTAvMjAxOC5VU0QBAAAA82kNAAMAAAAAAK1fv/pPhdcIEZWsB1CF1wgoQ0lRLklRODgyMTg3LklRX0ZMT0FUX1BFUkNFTlQuMTkvMDgvMjAxOAEAAAALdg0AAgAAAAk2NC43Njk5MDgAZw15+E+F1wgM+xUHUIXXCCtDSVEuSVEyMTY0NjMuSVFfVkFMVUVfVFJBREVELjI4LzAzLzIwMTYuVVNEAQAAAI9NAwACAAAACDAuMzAxODI0APdTEfZPhdcINZpjBlCF1wgrQ0lRLklRODc5MDkxLklRX1ZBTFVFX1RSQURFRC4xNi8wNC8yMDE3LlVTRAEAAADzaQ0AAwAAAAAAAxsc9U+F1wjT4i0GUIXXCCxDSVEuSVE3ODI3OTI0LklRX1ZBTFVFX1RSQURFRC4wNC8xMS8yMDE4LlVTRAEAAADUcXcAAwAAAAAAlq/l/E+F1wiGBYYIUIXXCDBDSVEuSVE1MzY1MzAyMDEuSVFfTUFSS0VUQ0FQLjAxLzEyLzIwMTkuLi4uVVNELkgBAAAAGc36HwIAAAALOTQ5OC44NDQ3NjkBBgAAAAUAAAABMQEAAAAKMTk5MTcyMDE2NwMAAAADMTYwAgAAAAYxMDAwNTQEAAAAATAHAAAACTEyLzEvMjAxOeHEgPJPhdcIZUZ1CVCF1wgrQ0lRLklRODc5MDkxLklRX1ZBTFVFX1RSQURFRC4xNy8xMS8yMDE5LlVTRAEAAADzaQ0AAwAAAAAA2q2/+k+F1whgg7QHUIXXCC1DSVEuSVEyMjYxNTg4My5JUV9WQUxVRV9UUkFERUQuMDMvMDYvMjAxNi5VU0QBAAAASxdZAQIAAAAIMC4wNDE3OTQAVRFm90+F1wjIesYGUIXXCChDSVEuSVEy</t>
  </si>
  <si>
    <t>MTY0NjMuSVFfRkxPQVRfUEVSQ0VOVC4yMi8xMi8yMDE3AQAAAI9NAwACAAAACTc5LjMwMDY3NwC1g3n4T4XXCFuK5AZQhdcIKENJUS5JUTIxNzUwMy5JUV9GTE9BVF9QRVJDRU5ULjA5LzA4LzIwMTgBAAAAn1EDAAIAAAAJOTkuMjkzMDg0ACi1zPlPhdcIuWtQB1CF1wgoQ0lRLklRODgyMTg3LklRX0ZMT0FUX1BFUkNFTlQuMTMvMDQvMjAxOQEAAAALdg0AAgAAAAk2My40ODczMzMAZzR5+E+F1wijXhUHUIXXCCtDSVEuSVExMTcwMjcxODEuSVFfRkxPQVRfUEVSQ0VOVC4xOS8wOS8yMDE4AQAAAG2x+QYCAAAACTU0LjE2MDMyNQBZJ634T4XXCOS5KgdQhdcILENJUS5JUTg2OTAyNDkuSVFfVkFMVUVfVFJBREVELjE1LzA4LzIwMTguVVNEAQAAAEmahAACAAAACjQyOC40MjQ1NjEA39S/+k+F1wjhN44HUIXXCCtDSVEuSVEyMTc1MDMuSVFfVkFMVUVfVFJBREVELjExLzEyLzIwMTcuVVNEAQAAAJ9RAwACAAAACTEwLjU0NjExMgAkp+/7T4XXCKdNRwhQhdcIK0NJUS5JUTIxNjQ2My5JUV9WQUxVRV9UUkFERUQuMDEvMTIvMjAxOS5VU0QBAAAAj00DAAMAAAAAAB8z5/pPhdcImOfiB1CF1wgtQ0lRLklRMjQ5NDczOTEuSVFfVkFMVUVfVFJBREVELjA3LzA0LzIwMTkuVVNEAQAAAL+qfAEDAAAAAACjXef8T4XXCEK/QAhQhdcIKENJUS5JUTg4MjE4Ny5JUV9GTE9BVF9QRVJDRU5ULjI3LzA4LzIwMTgBAAAAC3YN</t>
  </si>
  <si>
    <t>AAIAAAAJNjQuNzY5OTA4AGcNefhPhdcI2z0uB1CF1wgqQ0lRLklRMjI2MTU4ODMuSVFfRkxPQVRfUEVSQ0VOVC4yNi8wMS8yMDE5AQAAAEsXWQECAAAACTYyLjY1NTQ0OAAU4N/6T4XXCHaJgwdQhdcILUNJUS5JUTI0OTQ3MzkxLklRX1ZBTFVFX1RSQURFRC4yNS8wNi8yMDE3LlVTRAEAAAC/qnwBAwAAAAAAzZsF90+F1wjTloAGUIXXCCxDSVEuSVE4NjkwMjQ5LklRX1ZBTFVFX1RSQURFRC4yMS8wMi8yMDE5LlVTRAEAAABJmoQAAgAAAAo4NjguNzkzNDY4ACT33vpPhdcIL/LBB1CF1wgrQ0lRLklRMjE3NTAzLklRX1ZBTFVFX1RSQURFRC4yOS8wMy8yMDE2LlVTRAEAAACfUQMAAgAAAAkyMC40MTEzMDYAcE2P9k+F1wiVAaIGUIXXCCxDSVEuSVE4NjkwMjQ5LklRX1ZBTFVFX1RSQURFRC4xMi8wMS8yMDE4LlVTRAEAAABJmoQAAgAAAAoxNjEuNTY4NzIzANqtv/pPhdcIMr+qB1CF1wgrQ0lRLklRMjE2NDYzLklRX1ZBTFVFX1RSQURFRC4zMS8wOC8yMDE4LlVTRAEAAACPTQMAAgAAAAgwLjcwNDI1MwAYl+b6T4XXCAiNMghQhdcILENJUS5JUTc4Mjc5MjQuSVFfVkFMVUVfVFJBREVELjAxLzAzLzIwMTkuVVNEAQAAANRxdwADAAAAAADJ1uX8T4XXCCAwQwhQhdcILENJUS5JUTc2ODUyNDkuSVFfVkFMVUVfVFJBREVELjA3LzA0LzIwMTYuVVNEAQAAAIFEdQACAAAACDAuMDI0NjA3AA/HjfZPhdcIizh/BlCF</t>
  </si>
  <si>
    <t>1wggQ0lRLklRMzUzNTIuLjAxLzEyLzIwMTkuLi4uVVNELkgFAAAAAQAAAAgAAAAWKEludmFsaWQgRm9ybXVsYSBOYW1lKY5BNglQhdcIjkE2CVCF1wgrQ0lRLklRODgyMTg3LklRX1ZBTFVFX1RSQURFRC4xNy8wNC8yMDE2LlVTRAEAAAALdg0AAwAAAAAA0N4Q9k+F1wiksk4GUIXXCClDSVEuSVE3ODI3OTI0LklRX0ZMT0FUX1BFUkNFTlQuMjMvMDkvMjAxOQEAAADUcXcAAgAAAAk3OS42MDYyMDkAhIj0+U+F1wgx4qwHUIXXCC1DSVEuSVEyNDk0NzM5MS5JUV9WQUxVRV9UUkFERUQuMDkvMDYvMjAxNi5VU0QBAAAAv6p8AQIAAAAIMC43MDM4OTYA2k4F90+F1whz46YGUIXXCCxDSVEuSVE3Njg1MjQ5LklRX1ZBTFVFX1RSQURFRC4yOC8wMy8yMDE2LlVTRAEAAACBRHUAAwAAAAAAIaCN9k+F1wiLOH8GUIXXCC1DSVEuSVEyNDk0NzM5MS5JUV9WQUxVRV9UUkFERUQuMjEvMDcvMjAxNi5VU0QBAAAAv6p8AQIAAAAIMS4wMjY3MjEA2k4F90+F1wgcT5kGUIXXCClDSVEuSVE4NjkwMjQ5LklRX0ZMT0FUX1BFUkNFTlQuMjMvMTAvMjAxOQEAAABJmoQAAgAAAAk3My42Njk3NjUA0Eln90+F1wigZrMGUIXXCChDSVEuSVEyMTY0NjMuSVFfRkxPQVRfUEVSQ0VOVC4wNS8wOC8yMDE4AQAAAI9NAwACAAAACTg0Ljg5NTQ0NgCNqXn4T4XXCObt4wZQhdcILENJUS5JUTc4Mjc5MjQuSVFfVkFMVUVfVFJBREVELjE5LzA5</t>
  </si>
  <si>
    <t>LzIwMTcuVVNEAQAAANRxdwACAAAACDAuMTM4MjMxAKUnBfdPhdcI1NTJBlCF1wguQ0lRLklRMTE3MDI3MTgxLklRX1ZBTFVFX1RSQURFRC4yMS8wOC8yMDE3LlVTRAEAAABtsfkGAgAAAAk0NC4zODY4NjgAapIQ9k+F1wj+9kAGUIXXCCtDSVEuSVExMTcwMjcxODEuSVFfRkxPQVRfUEVSQ0VOVC4yNi8wNC8yMDE5AQAAAG2x+QYCAAAACTU4LjU3ODE5OAC6T634T4XXCKp/FwdQhdcIKUNJUS5JUTc4Mjc5MjQuSVFfRkxPQVRfUEVSQ0VOVC4wMS8wNy8yMDE5AQAAANRxdwACAAAACTc5LjYwNjIwOQCEiPT5T4XXCFf4agdQhdcIK0NJUS5JUTg4MjE4Ny5JUV9WQUxVRV9UUkFERUQuMDYvMDEvMjAxNi5VU0QBAAAAC3YNAAIAAAAIMC44NzgzMzQAv7cQ9k+F1wih10UGUIXXCCtDSVEuSVE4ODIxODcuSVFfVkFMVUVfVFJBREVELjI3LzA3LzIwMTYuVVNEAQAAAAt2DQACAAAACDMuMzMzMjI4ANDeEPZPhdcIq9BJBlCF1wgtQ0lRLklRMjI2MTU4ODMuSVFfVkFMVUVfVFJBREVELjE4LzA5LzIwMTguVVNEAQAAAEsXWQECAAAABzAuMTEyNjIAFkff/E+F1whp5ooIUIXXCChDSVEuSVEyMTY0NjMuSVFfRkxPQVRfUEVSQ0VOVC4yNi8wNi8yMDE4AQAAAI9NAwACAAAACTg0LjIzMzYyOACNqXn4T4XXCFn3IAdQhdcILUNJUS5JUTIyNjE1ODgzLklRX1ZBTFVFX1RSQURFRC4xNi8wNy8yMDE3LlVTRAEAAABLF1kBAwAA</t>
  </si>
  <si>
    <t>AAAAHWQN90+F1wjbGcUGUIXXCCxDSVEuSVE3Njg1MjQ5LklRX1ZBTFVFX1RSQURFRC4yOS8xMS8yMDE3LlVTRAEAAACBRHUAAgAAAAgwLjEyODk2MwCO/472T4XXCDAJlQZQhdcIK0NJUS5JUTExNzAyNzE4MS5JUV9GTE9BVF9QRVJDRU5ULjI1LzA5LzIwMTkBAAAAbbH5BgIAAAAJNTguNjU0ODg4AFB2rfhPhdcIUHYvB1CF1wgpQ0lRLklRNzgyNzkyNC5JUV9GTE9BVF9QRVJDRU5ULjE0LzA3LzIwMTgBAAAA1HF3AAIAAAAJNzkuNjYxMTQyAP4o8/lPhdcI7zOQB1CF1wgxQ0lRLklRNzQwMjUzLklRX1RPVEFMX0RFQlRfRVFVSVRZLkZZMjAxOC4uLi5VU0QuSAEAAACdSwsAAgAAAAc2OS40MDQ2AQgAAAAFAAAAATEBAAAACjE5OTYwNjYzMDkDAAAAAjU1AgAAAAQ0MDM0BAAAAAEwBwAAAAoxMi8yMC8yMDE5CAAAAAk5LzMwLzIwMTgJAAAAATA/YYHyT4XXCJCycAlQhdcIKUNJUS5JUTc4Mjc5MjQuSVFfRkxPQVRfUEVSQ0VOVC4zMS8xMi8yMDE4AQAAANRxdwACAAAACTc5LjY1MDkzOAD+T/P5T4XXCJxmgQdQhdcILkNJUS5JUTExNzAyNzE4MS5JUV9WQUxVRV9UUkFERUQuMjkvMDMvMjAxNy5VU0QBAAAAbbH5BgIAAAAJMTYuNTIyMjk2ADQTFPZPhdcIAxxnBlCF1wgsQ0lRLklRODY5MDI0OS5JUV9WQUxVRV9UUkFERUQuMzAvMTEvMjAxOS5VU0QBAAAASZqEAAMAAAAAAAFr3/pPhdcIa56xB1CF1wgtQ0lR</t>
  </si>
  <si>
    <t>LklRMjQ5NDczOTEuSVFfVkFMVUVfVFJBREVELjI1LzAxLzIwMTcuVVNEAQAAAL+qfAECAAAACDEuMTcyNjYyAKB1BfdPhdcIGfmlBlCF1wgrQ0lRLklRODc5MDkxLklRX1ZBTFVFX1RSQURFRC4yNi8wOS8yMDE2LlVTRAEAAADzaQ0AAgAAAAgwLjA4MDQ4NwDai5X1T4XXCDiALgZQhdcIKENJUS5JUTg3OTA5MS5JUV9GTE9BVF9QRVJDRU5ULjE3LzExLzIwMTkBAAAA82kNAAIAAAAJODUuMjQyMjYyAG8mbfhPhdcI5yANB1CF1wgrQ0lRLklRMjE3NTAzLklRX1ZBTFVFX1RSQURFRC4yMS8wMS8yMDE5LlVTRAEAAACfUQMAAwAAAAAAxerY+0+F1whiyjoIUIXXCC1DSVEuSVEyNDk0NzM5MS5JUV9WQUxVRV9UUkFERUQuMTEvMTAvMjAxOC5VU0QBAAAAv6p8AQIAAAAIMC45NTg4OTUATDbn/E+F1wiFNEEIUIXXCChDSVEuSVE4ODIxODcuSVFfRkxPQVRfUEVSQ0VOVC4yNi8wNi8yMDE4AQAAAAt2DQACAAAACTY0Ljc2NDgxMQDmxK34T4XXCFqAPQdQhdcILkNJUS5JUTExNzAyNzE4MS5JUV9WQUxVRV9UUkFERUQuMjEvMDEvMjAxOC5VU0QBAAAAbbH5BgMAAAAAAORf2ftPhdcIxQXeB1CF1wgqQ0lRLklRMjQ5NDczOTEuSVFfRkxPQVRfUEVSQ0VOVC4zMC8xMS8yMDE4AQAAAL+qfAECAAAACTY0LjkwNzMwOQAz1dD5T4XXCHlEYgdQhdcIKUNJUS5JUTc2ODUyNDkuSVFfRkxPQVRfUEVSQ0VOVC4xNC8wMy8yMDE4</t>
  </si>
  <si>
    <t>AQAAAIFEdQACAAAACTgwLjM3NTAwMwAnSdH5T4XXCNUOTQdQhdcIK0NJUS5JUTg4MjE4Ny5JUV9WQUxVRV9UUkFERUQuMDYvMDQvMjAxNy5VU0QBAAAAC3YNAAIAAAAIMS43Nzk4NDcA3AUR9k+F1wgvM0kGUIXXCC5DSVEuSVExMTcwMjcxODEuSVFfVkFMVUVfVFJBREVELjE5LzA4LzIwMTguVVNEAQAAAG2x+QYDAAAAAADurtn7T4XXCJHOOAhQhdcIKENJUS5JUTg3OTA5MS5JUV9GTE9BVF9QRVJDRU5ULjI5LzA4LzIwMTkBAAAA82kNAAIAAAAJODUuNjM3NDgyAGr/bPhPhdcIC9TmBlCF1wguQ0lRLklRMTE3MDI3MTgxLklRX1ZBTFVFX1RSQURFRC4xNi8wNy8yMDE4LlVTRAEAAABtsfkGAgAAAAkxNS45MTExNDgA7q7Z+0+F1wii9TgIUIXXCClDSVEuSVE4NjkwMjQ5LklRX0ZMT0FUX1BFUkNFTlQuMjYvMDEvMjAxOAEAAABJmoQAAgAAAAkxOC44MTU2MTUA+q1m90+F1wjmHvIGUIXXCClDSVEuSVE4NjkwMjQ5LklRX0ZMT0FUX1BFUkNFTlQuMTMvMTIvMjAxOAEAAABJmoQAAgAAAAk2NC45NzMxMTQAx/tm90+F1wjPPtAGUIXXCC5DSVEuSVExMTcwMjcxODEuSVFfVkFMVUVfVFJBREVELjE4LzAyLzIwMTkuVVNEAQAAAG2x+QYCAAAACTM1LjQ0NTcyNgAtVOj7T4XXCK+tzwdQhdcIKkNJUS5JUTI0OTQ3MzkxLklRX0ZMT0FUX1BFUkNFTlQuMjIvMDgvMjAxOAEAAAC/qnwBAgAAAAk2NC45MDczMDkAA63Q</t>
  </si>
  <si>
    <t>+U+F1wjrk2IHUIXXCC1DSVEuSVEyNDk0NzM5MS5JUV9WQUxVRV9UUkFERUQuMDEvMDQvMjAxNy5VU0QBAAAAv6p8AQMAAAAAAM2bBfdPhdcIkmSYBlCF1wgsQ0lRLklRODY5MDI0OS5JUV9WQUxVRV9UUkFERUQuMDkvMDYvMjAxOS5VU0QBAAAASZqEAAMAAAAAAM9D3/pPhdcIBxGgB1CF1wgqQ0lRLklRMjQ5NDczOTEuSVFfRkxPQVRfUEVSQ0VOVC4xMi8xMC8yMDE5AQAAAL+qfAECAAAACTY0LjkwNzMwOQAiItH5T4XXCHAVVAdQhdcIK0NJUS5JUTg3OTA5MS5JUV9WQUxVRV9UUkFERUQuMDQvMTIvMjAxNy5VU0QBAAAA82kNAAIAAAAIMC4wMzc5NTYAHzPn+k+F1wjq9sgHUIXXCCxDSVEuSVE3Njg1MjQ5LklRX1ZBTFVFX1RSQURFRC4yMy8wNi8yMDE5LlVTRAEAAACBRHUAAwAAAAAAHIDv+0+F1wjSTD4IUIXXCCtDSVEuSVEyMTc1MDMuSVFfVkFMVUVfVFJBREVELjExLzA1LzIwMTcuVVNEAQAAAJ9RAwACAAAACTE1LjAyODQ4OQABdxP2T4XXCAxGggZQhdcIKUNJUS5JUTg2OTAyNDkuSVFfRkxPQVRfUEVSQ0VOVC4wNC8xMC8yMDE5AQAAAEmahAACAAAACTczLjY2OTc2NQDQSWf3T4XXCF/T3QZQhdcILENJUS5JUTc2ODUyNDkuSVFfVkFMVUVfVFJBREVELjAxLzAzLzIwMTYuVVNEAQAAAIFEdQACAAAACDAuMDEzNDExACGgjfZPhdcICiyXBlCF1wgoQ0lRLklRMjE2NDYzLklRX0ZMT0FUX1BFUkNFTlQu</t>
  </si>
  <si>
    <t>MzAvMDMvMjAxOQEAAACPTQMAAgAAAAk3Ny42MTM2MTgAjdF5+E+F1whWofUGUIXXCCtDSVEuSVEyMTc1MDMuSVFfVkFMVUVfVFJBREVELjEzLzAxLzIwMTkuVVNEAQAAAJ9RAwADAAAAAADF6tj7T4XXCBY+3wdQhdcIKENJUS5JUTg3OTA5MS5JUV9GTE9BVF9QRVJDRU5ULjAyLzA0LzIwMTgBAAAA82kNAAIAAAAJODYuNjM5NjQ1AFeKbPhPhdcIx4HoBlCF1wgpQ0lRLklRODY5MDI0OS5JUV9GTE9BVF9QRVJDRU5ULjA3LzAzLzIwMTkBAAAASZqEAAIAAAAJNzAuMzIzODU0AMf7ZvdPhdcIB1G0BlCF1wgsQ0lRLklRODY5MDI0OS5JUV9WQUxVRV9UUkFERUQuMTEvMDcvMjAxOS5VU0QBAAAASZqEAAIAAAAKOTUwLjQ2MDQzMQDPQ9/6T4XXCN5VwQdQhdcILENJUS5JUTc2ODUyNDkuSVFfVkFMVUVfVFJBREVELjEzLzA1LzIwMTkuVVNEAQAAAIFEdQACAAAACDAuNDMxMjU2AOBY7/tPhdcINcRHCFCF1wgtQ0lRLklRMjQ5NDczOTEuSVFfVkFMVUVfVFJBREVELjE4LzA2LzIwMTYuVVNEAQAAAL+qfAEDAAAAAADaTgX3T4XXCAwJuwZQhdcILUNJUS5JUTI0OTQ3MzkxLklRX1ZBTFVFX1RSQURFRC4wNS8xMC8yMDE4LlVTRAEAAAC/qnwBAgAAAAgwLjYxNDUyMgBMNuf8T4XXCF5gkghQhdcIK0NJUS5JUTg4MjE4Ny5JUV9WQUxVRV9UUkFERUQuMTQvMTEvMjAxNy5VU0QBAAAAC3YNAAIAAAAHMS44MzY0MQDlLBH2</t>
  </si>
  <si>
    <t>T4XXCFgVPAZQhdcILENJUS5JUTc2ODUyNDkuSVFfVkFMVUVfVFJBREVELjA4LzA4LzIwMTkuVVNEAQAAAIFEdQACAAAACDAuMDM0ODMxAByA7/tPhdcIlzCNCFCF1wguQ0lRLklRMTE3MDI3MTgxLklRX1ZBTFVFX1RSQURFRC4wNi8wNS8yMDE5LlVTRAEAAABtsfkGAgAAAAkyNy45Njg0OTYACHvo+0+F1wj0V9wHUIXXCCpDSVEuSVEyNDk0NzM5MS5JUV9GTE9BVF9QRVJDRU5ULjE0LzA5LzIwMTkBAAAAv6p8AQIAAAAJNjQuOTA3MzA5ACIi0flPhdcInTRhB1CF1wgsQ0lRLklRODY5MDI0OS5JUV9WQUxVRV9UUkFERUQuMjgvMDcvMjAxOC5VU0QBAAAASZqEAAMAAAAAAN/Uv/pPhdcIVnChB1CF1wgrQ0lRLklRODc5MDkxLklRX1ZBTFVFX1RSQURFRC4yMC8wNy8yMDE3LlVTRAEAAADzaQ0AAwAAAAAAAxsc9U+F1wiAvCQGUIXXCClDSVEuSVE4NjkwMjQ5LklRX0ZMT0FUX1BFUkNFTlQuMDMvMDIvMjAxOAEAAABJmoQAAgAAAAkxOC44MTU2MTUA+q1m90+F1wjbXuYGUIXXCCxDSVEuSVE4NjkwMjQ5LklRX1ZBTFVFX1RSQURFRC4xMi8wOC8yMDE4LlVTRAEAAABJmoQAAwAAAAAA39S/+k+F1wjc1KkHUIXXCCpDSVEuSVEyMjYxNTg4My5JUV9GTE9BVF9QRVJDRU5ULjI2LzAyLzIwMTgBAAAASxdZAQIAAAAJNjIuMjE0OTUyAAmS3/pPhdcIte6mB1CF1wgsQ0lRLklRNzgyNzkyNC5JUV9WQUxVRV9UUkFERUQu</t>
  </si>
  <si>
    <t>MjMvMDkvMjAxOC5VU0QBAAAA1HF3AAMAAAAAAJav5fxPhdcIBiWlCFCF1wgqQ0lRLklRMjQ5NDczOTEuSVFfRkxPQVRfUEVSQ0VOVC4yNC8xMS8yMDE4AQAAAL+qfAECAAAACTY0LjkwNzMwOQAz1dD5T4XXCNsmVQdQhdcILENJUS5JUTg2OTAyNDkuSVFfVkFMVUVfVFJBREVELjA1LzAzLzIwMTguVVNEAQAAAEmahAACAAAACjEyOC44MjMwMDYA2q2/+k+F1whKd/sHUIXXCC5DSVEuSVExMTcwMjcxODEuSVFfVkFMVUVfVFJBREVELjA0LzAyLzIwMTkuVVNEAQAAAG2x+QYDAAAAAAAtVOj7T4XXCK+tzwdQhdcIK0NJUS5JUTIxNjQ2My5JUV9WQUxVRV9UUkFERUQuMjcvMDIvMjAxNy5VU0QBAAAAj00DAAIAAAAHMC4yNjU2OACa75T1T4XXCBw1GgZQhdcILENJUS5JUTc4Mjc5MjQuSVFfVkFMVUVfVFJBREVELjEwLzEwLzIwMTYuVVNEAQAAANRxdwADAAAAAAC02Q33T4XXCD2j2AZQhdcIK0NJUS5JUTIxNjQ2My5JUV9WQUxVRV9UUkFERUQuMDMvMDEvMjAxOC5VU0QBAAAAj00DAAIAAAAIMy43Mjg4OTgAD0rm+k+F1wgzFDQIUIXXCCpDSVEuSVEyNDk0NzM5MS5JUV9GTE9BVF9QRVJDRU5ULjI5LzA0LzIwMTgBAAAAv6p8AQIAAAAJNjQuOTA3MzA5AAOt0PlPhdcI9Q1qB1CF1wgrQ0lRLklRMjE3NTAzLklRX1ZBTFVFX1RSQURFRC4xMC8wNy8yMDE2LlVTRAEAAACfUQMAAwAAAAAA2JuP9k+F1wj0xGoGUIXX</t>
  </si>
  <si>
    <t>CCtDSVEuSVE4NzkwOTEuSVFfVkFMVUVfVFJBREVELjA0LzAyLzIwMTguVVNEAQAAAPNpDQADAAAAAAAkWuf6T4XXCM6oyAdQhdcIK0NJUS5JUTExNzAyNzE4MS5JUV9GTE9BVF9QRVJDRU5ULjI0LzA3LzIwMTgBAAAAbbH5BgIAAAAJNTQuMTYwMzI1AFknrfhPhdcI6tUwB1CF1wgrQ0lRLklRODc5MDkxLklRX1ZBTFVFX1RSQURFRC4wOS8wNC8yMDE5LlVTRAEAAADzaQ0AAgAAAAgwLjAxMzE3MwC6hr/6T4XXCHNuLghQhdcIK0NJUS5JUTIxNjQ2My5JUV9WQUxVRV9UUkFERUQuMDUvMDcvMjAxNi5VU0QBAAAAj00DAAIAAAAIMC41MDQ2MjUAP6OU9U+F1wiH0zUGUIXXCClDSVEuSVE3Njg1MjQ5LklRX0ZMT0FUX1BFUkNFTlQuMTcvMTAvMjAxOQEAAACBRHUAAgAAAAk4My41MzY3MzMAIWfM+U+F1wgXb1cHUIXXCC1DSVEuSVEyNDk0NzM5MS5JUV9WQUxVRV9UUkFERUQuMjYvMDIvMjAxOS5VU0QBAAAAv6p8AQIAAAAIMC42NjUyMDkAo13n/E+F1wgjdpEIUIXXCCtDSVEuSVExMTcwMjcxODEuSVFfRkxPQVRfUEVSQ0VOVC4yMS8wOC8yMDE4AQAAAG2x+QYCAAAACTU0LjE2MDMyNQBZJ634T4XXCPnuJAdQhdcIHENJUS5JUTMzNDkzLi5GWTIwMTguLi4uVVNELkgFAAAAAQAAAAgAAAAWKEludmFsaWQgRm9ybXVsYSBOYW1lKY5BNglQhdcIjkE2CVCF1wgoQ0lRLklRMjE3NTAzLklRX0ZMT0FUX1BFUkNFTlQu</t>
  </si>
  <si>
    <t>MTUvMDYvMjAxOAEAAACfUQMAAgAAAAk5OS4yOTkyOTkAKLXM+U+F1whlbnQHUIXXCCtDSVEuSVE4NzkwOTEuSVFfVkFMVUVfVFJBREVELjE1LzEyLzIwMTcuVVNEAQAAAPNpDQACAAAABzcuM0UtMDUAHzPn+k+F1wgE8PAHUIXXCClDSVEuSVE3ODI3OTI0LklRX0ZMT0FUX1BFUkNFTlQuMDEvMDMvMjAxOQEAAADUcXcAAgAAAAk3OS42NTA5MzgAkWH0+U+F1wihFV0HUIXXCChDSVEuSVEyMTc1MDMuSVFfRkxPQVRfUEVSQ0VOVC4yOS8wMy8yMDE5AQAAAJ9RAwACAAAACTk3Ljg3OTExNQA53Mz5T4XXCENAGgdQhdcIK0NJUS5JUTIxNzUwMy5JUV9WQUxVRV9UUkFERUQuMTcvMDUvMjAxNy5VU0QBAAAAn1EDAAIAAAAJMTQuNTc3OTM4AAF3E/ZPhdcIn+5WBlCF1wgrQ0lRLklRODgyMTg3LklRX1ZBTFVFX1RSQURFRC4xNC8wMS8yMDE4LlVTRAEAAAALdg0AAwAAAAAAMqLo+0+F1wi9+TYIUIXXCCtDSVEuSVEyMTY0NjMuSVFfVkFMVUVfVFJBREVELjI0LzEyLzIwMTcuVVNEAQAAAI9NAwADAAAAAAAPSub6T4XXCEU7NAhQhdcIIUNJUS5JUTI5NzAxOC4uMDEvMTIvMjAxOS4uLi5VU0QuSAUAAAABAAAACAAAABYoSW52YWxpZCBGb3JtdWxhIE5hbWUpcxo2CVCF1whzGjYJUIXXCC1DSVEuSVEyMjYxNTg4My5JUV9WQUxVRV9UUkFERUQuMDMvMDIvMjAxOS5VU0QBAAAASxdZAQMAAAAAABJu3/xPhdcI3RRsCFCF</t>
  </si>
  <si>
    <t>1wguQ0lRLklRMTE3MDI3MTgxLklRX1ZBTFVFX1RSQURFRC4wNy8wNy8yMDE5LlVTRAEAAABtsfkGAwAAAAAACHvo+0+F1whOlzcIUIXXCCtDSVEuSVEyMTY0NjMuSVFfVkFMVUVfVFJBREVELjI5LzA2LzIwMTkuVVNEAQAAAI9NAwADAAAAAAACDOf6T4XXCJmiMQhQhdcIK0NJUS5JUTIxNjQ2My5JUV9WQUxVRV9UUkFERUQuMDMvMDgvMjAxOS5VU0QBAAAAj00DAAMAAAAAAAIM5/pPhdcItzXjB1CF1wgrQ0lRLklRODc5MDkxLklRX1ZBTFVFX1RSQURFRC4xMC8wMy8yMDE2LlVTRAEAAADzaQ0AAgAAAAYwLjA1MjkA0mSV9U+F1wgdQzgGUIXXCClDSVEuSVE3Njg1MjQ5LklRX0ZMT0FUX1BFUkNFTlQuMjEvMTEvMjAxOQEAAACBRHUAAgAAAAk4My41MzY3MzMAIWfM+U+F1wgg13oHUIXXCCxDSVEuSVE3ODI3OTI0LklRX1ZBTFVFX1RSQURFRC4xNS8wNS8yMDE4LlVTRAEAAADUcXcAAgAAAAgwLjgyMjY5NwCPCuD8T4XXCB8ndghQhdcIKkNJUS5JUTI0OTQ3MzkxLklRX0ZMT0FUX1BFUkNFTlQuMDgvMDkvMjAxOQEAAAC/qnwBAgAAAAk2NC45MDczMDkAIiLR+U+F1whKPFQHUIXXCCtDSVEuSVE4ODIxODcuSVFfVkFMVUVfVFJBREVELjAyLzA5LzIwMTguVVNEAQAAAAt2DQADAAAAAABo8Oj7T4XXCNaxzQdQhdcIKUNJUS5JUTQ4NjcwMzkyLklRX1RFVi4wMS8xMi8yMDE5Li4uLlVTRC5IAQAAALim5gICAAAA</t>
  </si>
  <si>
    <t>CTcwLjQ0MTEwOAEGAAAABQAAAAExAQAAAAoxOTg3NjY3MDYwAwAAAAMxNjACAAAABjEwMDA2MAQAAAABMAcAAAAJMTIvMS8yMDE5NxOB8k+F1wjtK28JUIXXCCxDSVEuSVE3Njg1MjQ5LklRX1ZBTFVFX1RSQURFRC4xNy8xMS8yMDE2LlVTRAEAAACBRHUAAgAAAAcwLjAwMTA5AGU8jvZPhdcI8zJvBlCF1wgpQ0lRLklRODY5MDI0OS5JUV9GTE9BVF9QRVJDRU5ULjExLzExLzIwMTkBAAAASZqEAAIAAAAJNzMuNjY5NzY1ANBJZ/dPhdcIBkwLB1CF1wgsQ0lRLklRNzY4NTI0OS5JUV9WQUxVRV9UUkFERUQuMDIvMDgvMjAxNi5VU0QBAAAAgUR1AAMAAAAAAAPujfZPhdcI1LaWBlCF1wguQ0lRLklRMTE3MDI3MTgxLklRX1ZBTFVFX1RSQURFRC4wMi8wNi8yMDE5LlVTRAEAAABtsfkGAwAAAAAACHvo+0+F1wiG3icIUIXXCCtDSVEuSVE4NzkwOTEuSVFfVkFMVUVfVFJBREVELjA2LzA3LzIwMTYuVVNEAQAAAPNpDQACAAAACDEuMTA2MTIyANJklfVPhdcII4ghBlCF1wgrQ0lRLklRMjE3NTAzLklRX1ZBTFVFX1RSQURFRC4yNS8wOS8yMDE3LlVTRAEAAACfUQMAAgAAAAkxMS4yMzQ4NzgAjZ8T9k+F1wiD8WgGUIXXCCtDSVEuSVE4NzkwOTEuSVFfVkFMVUVfVFJBREVELjI0LzAxLzIwMTcuVVNEAQAAAPNpDQACAAAACDAuMDE3OTQ1AOWylfVPhdcI8zAuBlCF1wgrQ0lRLklRODc5MDkxLklRX1ZBTFVFX1RSQURF</t>
  </si>
  <si>
    <t>RC4wNS8wNC8yMDE2LlVTRAEAAADzaQ0AAgAAAAgwLjA0NTg1MwDSZJX1T4XXCFzWIQZQhdcIK0NJUS5JUTg4MjE4Ny5JUV9WQUxVRV9UUkFERUQuMjEvMDMvMjAxOC5VU0QBAAAAC3YNAAIAAAAIMC42NTMyMDQALsno+0+F1wg/QRUIUIXXCCtDSVEuSVEyMTc1MDMuSVFfVkFMVUVfVFJBREVELjA4LzA1LzIwMTguVVNEAQAAAJ9RAwACAAAACTE4LjM0NTU0NwDCnNj7T4XXCGgB4AdQhdcIK0NJUS5JUTg4MjE4Ny5JUV9WQUxVRV9UUkFERUQuMjAvMTEvMjAxOS5VU0QBAAAAC3YNAAIAAAAIMC4zMDA4MTIAD0rm+k+F1wjBagEIUIXXCCtDSVEuSVEyMTY0NjMuSVFfVkFMVUVfVFJBREVELjA1LzA1LzIwMTkuVVNEAQAAAI9NAwADAAAAAADR5eb6T4XXCPBu/wdQhdcILUNJUS5JUTI0OTQ3MzkxLklRX1ZBTFVFX1RSQURFRC4wNC8wMS8yMDE4LlVTRAEAAAC/qnwBAgAAAAcxLjQ5MjE5AK/p5vxPhdcIF91zCFCF1wgoQ0lRLklRMjE2NDYzLklRX0ZMT0FUX1BFUkNFTlQuMzAvMDcvMjAxOQEAAACPTQMAAgAAAAg2My4zMzA0NACgO2z4T4XXCAwuEAdQhdcILUNJUS5JUTIyNjE1ODgzLklRX1ZBTFVFX1RSQURFRC4xNy8wMi8yMDE5LlVTRAEAAABLF1kBAwAAAAAAEm7f/E+F1wioFU8IUIXXCCxDSVEuSVE4NjkwMjQ5LklRX1ZBTFVFX1RSQURFRC4wNC8wOC8yMDE5LlVTRAEAAABJmoQAAwAAAAAAz0Pf+k+F1wje</t>
  </si>
  <si>
    <t>VcEHUIXXCCxDSVEuSVE3Njg1MjQ5LklRX1ZBTFVFX1RSQURFRC4wOC8wNS8yMDE3LlVTRAEAAACBRHUAAgAAAAgwLjM4OTMzNABGio72T4XXCGSDnAZQhdcIKUNJUS5JUTg2OTAyNDkuSVFfRkxPQVRfUEVSQ0VOVC4wMS8wMS8yMDE5AQAAAEmahAACAAAACTcwLjMyMzg1NADH+2b3T4XXCOhA6wZQhdcILENJUS5JUTc2ODUyNDkuSVFfVkFMVUVfVFJBREVELjI2LzA1LzIwMTkuVVNEAQAAAIFEdQADAAAAAADgWO/7T4XXCPycRwhQhdcIKkNJUS5JUTIyNjE1ODgzLklRX0ZMT0FUX1BFUkNFTlQuMDQvMDcvMjAxOQEAAABLF1kBAgAAAAk2MS44Mjg0NzYAFODf+k+F1whzjooHUIXXCCxDSVEuSVE3ODI3OTI0LklRX1ZBTFVFX1RSQURFRC4xMy8wMy8yMDE3LlVTRAEAAADUcXcAAgAAAAgwLjE2ODc2OQCEAQ73T4XXCJmErgZQhdcILkNJUS5JUTExNzAyNzE4MS5JUV9WQUxVRV9UUkFERUQuMzAvMTAvMjAxOS5VU0QBAAAAbbH5BgIAAAAJMjQuODM5NDkyADKi6PtPhdcIS8POB1CF1wgtQ0lRLklRMjI2MTU4ODMuSVFfVkFMVUVfVFJBREVELjE3LzA1LzIwMTguVVNEAQAAAEsXWQECAAAACDAuMzM2NjUxAOkf3/xPhdcIq6mLCFCF1wguQ0lRLklRMTE3MDI3MTgxLklRX1ZBTFVFX1RSQURFRC4xOS8xMi8yMDE3LlVTRAEAAABtsfkGAgAAAAkyNS43Mzg3NjIA5F/Z+0+F1whUh+oHUIXXCCtDSVEuSVEyMTY0NjMu</t>
  </si>
  <si>
    <t>SVFfVkFMVUVfVFJBREVELjEyLzAyLzIwMTYuVVNEAQAAAI9NAwACAAAACDAuNDYzNTc3APdTEfZPhdcIFrZDBlCF1wgwQ0lRLklRNTMwMTE0ODk2LklRX01BUktFVENBUC4wMS8xMi8yMDE5Li4uLlVTRC5IAQAAAFDpmB8DAAAAAABGXqDxT4XXCHtLfAlQhdcILENJUS5JUTc4Mjc5MjQuSVFfVkFMVUVfVFJBREVELjA1LzAzLzIwMTcuVVNEAQAAANRxdwADAAAAAACEAQ73T4XXCGtnvAZQhdcILkNJUS5JUTExNzAyNzE4MS5JUV9WQUxVRV9UUkFERUQuMjgvMDEvMjAxNy5VU0QBAAAAbbH5BgMAAAAAADQTFPZPhdcIMBJQBlCF1wgsQ0lRLklRODY5MDI0OS5JUV9WQUxVRV9UUkFERUQuMDUvMTEvMjAxOC5VU0QBAAAASZqEAAIAAAAKMzA4LjgzMjU2NQDo+7/6T4XXCEj7oAdQhdcILUNJUS5JUTIyNjE1ODgzLklRX1ZBTFVFX1RSQURFRC4wMS8wOC8yMDE3LlVTRAEAAABLF1kBAgAAAAgwLjA5NjIwNAAviw33T4XXCEtQqwZQhdcIKENJUS5JUTg3OTA5MS5JUV9GTE9BVF9QRVJDRU5ULjI1LzEyLzIwMTcBAAAA82kNAAIAAAAJODMuODA5OTQ2AFeKbPhPhdcIg8ACB1CF1wgpQ0lRLklRNzgyNzkyNC5JUV9GTE9BVF9QRVJDRU5ULjAyLzA1LzIwMTgBAAAA1HF3AAIAAAAJNzkuNjE3ODI5AP4o8/lPhdcI4C6JB1CF1wgsQ0lRLklRNzgyNzkyNC5JUV9WQUxVRV9UUkFERUQuMTgvMDIvMjAxOS5VU0QBAAAA1HF3</t>
  </si>
  <si>
    <t>AAIAAAAIMC40MjgzNjgAydbl/E+F1whXt4UIUIXXCCtDSVEuSVExMTcwMjcxODEuSVFfRkxPQVRfUEVSQ0VOVC4yNy8wNi8yMDE4AQAAAG2x+QYCAAAABzU0LjM2NDMAWSet+E+F1wjHCUYHUIXXCChDSVEuSVEyMTc1MDMuSVFfRkxPQVRfUEVSQ0VOVC4xNy8wNS8yMDE5AQAAAJ9RAwACAAAACTk3Ljg2MjEwNwA+A835T4XXCEfQIAdQhdcILUNJUS5JUTI0OTQ3MzkxLklRX1ZBTFVFX1RSQURFRC4yOS8wOS8yMDE3LlVTRAEAAAC/qnwBAgAAAAgwLjIxMTc0MgDXwgX3T4XXCOwhgAZQhdcIKENJUS5JUTIxNjQ2My5JUV9GTE9BVF9QRVJDRU5ULjE2LzExLzIwMTgBAAAAj00DAAIAAAAJODUuMTg4MTg1AI2pefhPhdcIIiAEB1CF1wgsQ0lRLklRNzgyNzkyNC5JUV9WQUxVRV9UUkFERUQuMDEvMDIvMjAxNi5VU0QBAAAA1HF3AAIAAAAIMC4wODUyNTQANLIN90+F1whR770GUIXXCCxDSVEuSVE4NjkwMjQ5LklRX1ZBTFVFX1RSQURFRC4wNC8wNS8yMDE5LlVTRAEAAABJmoQAAwAAAAAA0hzf+k+F1wgOpMEHUIXXCC1DSVEuSVEyNDk0NzM5MS5JUV9WQUxVRV9UUkFERUQuMTMvMDEvMjAxNy5VU0QBAAAAv6p8AQIAAAAIMC42MDU0NTQAoHUF90+F1wg7OYgGUIXXCCxDSVEuSVE3ODI3OTI0LklRX1ZBTFVFX1RSQURFRC4xMC8wOC8yMDE3LlVTRAEAAADUcXcAAgAAAAgwLjUxNzU1MgClJwX3T4XXCCryuwZQhdcI</t>
  </si>
  <si>
    <t>LkNJUS5JUTExNzAyNzE4MS5JUV9WQUxVRV9UUkFERUQuMjEvMDkvMjAxOC5VU0QBAAAAbbH5BgIAAAAJMTEuMTQwMDIyAO6u2ftPhdcImhgpCFCF1wgrQ0lRLklRODc5MDkxLklRX1ZBTFVFX1RSQURFRC4yOS8wMS8yMDE4LlVTRAEAAADzaQ0AAgAAAAcwLjAwMDI1ACRa5/pPhdcImWUgCFCF1wgsQ0lRLklRODY5MDI0OS5JUV9WQUxVRV9UUkFERUQuMjQvMDQvMjAxOC5VU0QBAAAASZqEAAIAAAAJOTMuNzI1MzkyAN/Uv/pPhdcIbYm7B1CF1wgoQ0lRLklRODc5MDkxLklRX0ZMT0FUX1BFUkNFTlQuMDgvMDkvMjAxOAEAAADzaQ0AAgAAAAg4Ni42Mzk2NgBAsWz4T4XXCCwA7gZQhdcIKkNJUS5JUTI0OTQ3MzkxLklRX0ZMT0FUX1BFUkNFTlQuMTkvMDMvMjAxOAEAAAC/qnwBAgAAAAk2NC43ODI2ODIALrH0+U+F1wgTRH8HUIXXCCtDSVEuSVE4ODIxODcuSVFfVkFMVUVfVFJBREVELjExLzA3LzIwMTYuVVNEAQAAAAt2DQACAAAACDMuOTM4ODcxANDeEPZPhdcIhOU/BlCF1wgpQ0lRLklRNzY4NTI0OS5JUV9GTE9BVF9QRVJDRU5ULjE2LzAzLzIwMTgBAAAAgUR1AAIAAAAJODAuMzc1MDAzACdJ0flPhdcI85xnB1CF1wguQ0lRLklRMTE3MDI3MTgxLklRX1ZBTFVFX1RSQURFRC4yNi8wNi8yMDE3LlVTRAEAAABtsfkGAgAAAAg3LjQyODMwOQCuOhT2T4XXCOZXVAZQhdcIK0NJUS5JUTIxNjQ2My5JUV9WQUxV</t>
  </si>
  <si>
    <t>RV9UUkFERUQuMTQvMDIvMjAxNi5VU0QBAAAAj00DAAMAAAAAAPdTEfZPhdcIHGpeBlCF1wgrQ0lRLklRMjE2NDYzLklRX1ZBTFVFX1RSQURFRC4yOC8wMi8yMDE2LlVTRAEAAACPTQMAAwAAAAAA91MR9k+F1wgcal4GUIXXCB1DSVEuSVEyMTc1MDMuLkZZMjAxOC4uLi5VU0QuSAUAAAABAAAACAAAABYoSW52YWxpZCBGb3JtdWxhIE5hbWUpcxo2CVCF1whzGjYJUIXXCC1DSVEuSVEyMjYxNTg4My5JUV9WQUxVRV9UUkFERUQuMDEvMDEvMjAxNi5VU0QBAAAASxdZAQMAAAAAAGfqZfdPhdcItxbHBlCF1wgtQ0lRLklRMjI2MTU4ODMuSVFfVkFMVUVfVFJBREVELjA3LzAzLzIwMTkuVVNEAQAAAEsXWQECAAAACDAuODQyOTIyABJu3/xPhdcIUQuoCFCF1wgsQ0lRLklRNzgyNzkyNC5JUV9WQUxVRV9UUkFERUQuMjUvMDgvMjAxNi5VU0QBAAAA1HF3AAIAAAAIMC4xNTY4ODUAtNkN90+F1whhLL0GUIXXCClDSVEuSVE4NjkwMjQ5LklRX0ZMT0FUX1BFUkNFTlQuMTEvMTIvMjAxOAEAAABJmoQAAgAAAAk2NC45NzMxMTQAx/tm90+F1wgDF/8GUIXXCCtDSVEuSVEyMTc1MDMuSVFfVkFMVUVfVFJBREVELjA4LzA3LzIwMTcuVVNEAQAAAJ9RAwADAAAAAACNnxP2T4XXCATJVgZQhdcIK0NJUS5JUTg3OTA5MS5JUV9WQUxVRV9UUkFERUQuMjMvMDgvMjAxNy5VU0QBAAAA82kNAAMAAAAAAAJCHPVPhdcIbpUkBlCF1wgr</t>
  </si>
  <si>
    <t>Q0lRLklRMjE2NDYzLklRX1ZBTFVFX1RSQURFRC4wMy8wNS8yMDE3LlVTRAEAAACPTQMAAgAAAAgwLjIyODgwNwCrFpX1T4XXCDDCNAZQhdcIMUNJUS5JUTIxNzUwMy5JUV9UT1RBTF9ERUJUX0VRVUlUWS5GWTIwMTguLi4uVVNELkgBAAAAn1EDAAIAAAAHNjYuNjU2OQEIAAAABQAAAAExAQAAAAoxOTQ3MTA2MzA4AwAAAAMxNjACAAAABDQwMzQEAAAAATAHAAAACjEyLzIwLzIwMTkIAAAACjEyLzMxLzIwMTgJAAAAATDChoHyT4XXCGMoeglQhdcIKUNJUS5JUTg2OTAyNDkuSVFfRkxPQVRfUEVSQ0VOVC4wNS8xMi8yMDE3AQAAAEmahAACAAAACDE2LjUzNjQxAG8mbfhPhdcIgU8AB1CF1wgrQ0lRLklRMTE3MDI3MTgxLklRX0ZMT0FUX1BFUkNFTlQuMjgvMTIvMjAxNwEAAABtsfkGAgAAAAk1My45ODI3NzgAoNqs+E+F1wjcVRkHUIXXCC5DSVEuSVExMTcwMjcxODEuSVFfVkFMVUVfVFJBREVELjA0LzA3LzIwMTguVVNEAQAAAG2x+QYCAAAACTMyLjEyNTIyOQAwh9n7T4XXCBlq+AdQhdcIKUNJUS5JUTg2OTAyNDkuSVFfRkxPQVRfUEVSQ0VOVC4yNS8wMy8yMDE5AQAAAEmahAACAAAACTcwLjMyMzg1NADH+2b3T4XXCCI33QZQhdcIK0NJUS5JUTg3OTA5MS5JUV9WQUxVRV9UUkFERUQuMTAvMTEvMjAxNy5VU0QBAAAA82kNAAIAAAAIMC4wMDA3MTYAAkIc9U+F1widSDYGUIXXCClDSVEuSVE3Njg1MjQ5LklR</t>
  </si>
  <si>
    <t>X0ZMT0FUX1BFUkNFTlQuMDEvMDEvMjAxOAEAAACBRHUAAgAAAAk4MC4zNzUwMDMAJ0nR+U+F1wguXk0HUIXXCClDSVEuSVE3Njg1MjQ5LklRX0ZMT0FUX1BFUkNFTlQuMTAvMDYvMjAxOAEAAACBRHUAAgAAAAk4My4zNjM2NjIA8m/R+U+F1wjw9lgHUIXXCCpDSVEuSVEyNDk0NzM5MS5JUV9GTE9BVF9QRVJDRU5ULjA5LzAyLzIwMTgBAAAAv6p8AQIAAAAJNjQuNzgyNjgyAC6x9PlPhdcIURFWB1CF1wgrQ0lRLklRMTE3MDI3MTgxLklRX0ZMT0FUX1BFUkNFTlQuMzAvMTAvMjAxOQEAAABtsfkGAgAAAAk1OC42NTQ4ODgAUHat+E+F1wgjXEQHUIXXCCtDSVEuSVE4ODIxODcuSVFfVkFMVUVfVFJBREVELjEyLzAxLzIwMTYuVVNEAQAAAAt2DQACAAAACDAuNjQ5ODA2AL+3EPZPhdcIvwBPBlCF1wgsQ0lRLklRNzY4NTI0OS5JUV9WQUxVRV9UUkFERUQuMjYvMDcvMjAxNi5VU0QBAAAAgUR1AAIAAAAIMC4wMDE0MTEAA+6N9k+F1whbw34GUIXXCCxDSVEuSVE3ODI3OTI0LklRX1ZBTFVFX1RSQURFRC4xMC8wMS8yMDE2LlVTRAEAAADUcXcAAwAAAAAAL4sN90+F1wirjdkGUIXXCCtDSVEuSVE4NzkwOTEuSVFfVkFMVUVfVFJBREVELjI5LzA4LzIwMTkuVVNEAQAAAPNpDQADAAAAAAC6hr/6T4XXCPLtwwdQhdcILENJUS5JUTc2ODUyNDkuSVFfVkFMVUVfVFJBREVELjMxLzAxLzIwMTguVVNEAQAAAIFEdQACAAAA</t>
  </si>
  <si>
    <t>CDAuMzE3Njg5ANaV7vtPhdcIhIBwCFCF1wgpQ0lRLklRODY5MDI0OS5JUV9GTE9BVF9QRVJDRU5ULjA1LzAzLzIwMTkBAAAASZqEAAIAAAAJNzAuMzIzODU0AMf7ZvdPhdcIIjfdBlCF1wgpQ0lRLklRODY5MDI0OS5JUV9GTE9BVF9QRVJDRU5ULjI1LzEyLzIwMTcBAAAASZqEAAIAAAAIMTYuNTM2NDEAbyZt+E+F1wju+QwHUIXXCChDSVEuSVE4NzkwOTEuSVFfRkxPQVRfUEVSQ0VOVC4wMS8wMy8yMDE4AQAAAPNpDQACAAAACTgzLjA3MTU5NwBXimz4T4XXCKho9AZQhdcILUNJUS5JUTIyNjE1ODgzLklRX1ZBTFVFX1RSQURFRC4xMy8xMi8yMDE4LlVTRAEAAABLF1kBAgAAAAgwLjQyMzU3NgASbt/8T4XXCOs7bAhQhdcILENJUS5JUTc2ODUyNDkuSVFfVkFMVUVfVFJBREVELjE4LzEwLzIwMTkuVVNEAQAAAIFEdQACAAAACDAuMDI2NjAzACSn7/tPhdcIX/9+CFCF1wgtQ0lRLklRMjI2MTU4ODMuSVFfVkFMVUVfVFJBREVELjE0LzA3LzIwMTguVVNEAQAAAEsXWQEDAAAAAADpH9/8T4XXCMUcqQhQhdcIK0NJUS5JUTg3OTA5MS5JUV9WQUxVRV9UUkFERUQuMTcvMDUvMjAxNi5VU0QBAAAA82kNAAIAAAAIMC4wMzQzNjIA0mSV9U+F1wht1BgGUIXXCCtDSVEuSVEyMTY0NjMuSVFfVkFMVUVfVFJBREVELjAzLzEwLzIwMTYuVVNEAQAAAI9NAwACAAAABzAuMTUzMzUAm8iU9U+F1wi2yScGUIXXCCtDSVEuSVEx</t>
  </si>
  <si>
    <t>MTcwMjcxODEuSVFfRkxPQVRfUEVSQ0VOVC4xMC8wOS8yMDE4AQAAAG2x+QYCAAAACTU0LjE2MDMyNQBZJ634T4XXCNKuMAdQhdcIK0NJUS5JUTIxNjQ2My5JUV9WQUxVRV9UUkFERUQuMTgvMDkvMjAxNi5VU0QBAAAAj00DAAMAAAAAAJvIlPVPhdcIAIQjBlCF1wgpQ0lRLklRODY5MDI0OS5JUV9GTE9BVF9QRVJDRU5ULjAxLzAyLzIwMTgBAAAASZqEAAIAAAAJMTguODE1NjE1APqtZvdPhdcIkCgAB1CF1wgoQ0lRLklRMjE3NTAzLklRX0ZMT0FUX1BFUkNFTlQuMDgvMTAvMjAxOQEAAACfUQMAAgAAAAk5OC4xMzY5MDQAoNqs+E+F1wgiNCAHUIXXCCtDSVEuSVEyMTc1MDMuSVFfVkFMVUVfVFJBREVELjAxLzA2LzIwMTkuVVNEAQAAAJ9RAwADAAAAAAC+Edn7T4XXCNNK6wdQhdcILENJUS5JUTg2OTAyNDkuSVFfVkFMVUVfVFJBREVELjI5LzExLzIwMTkuVVNEAQAAAEmahAACAAAACzEyMDcuMDY5MjI3AAFr3/pPhdcIBiqUB1CF1wgrQ0lRLklRODc5MDkxLklRX1ZBTFVFX1RSQURFRC4yMS8xMS8yMDE2LlVTRAEAAADzaQ0AAgAAAAgwLjAyMDAxOADai5X1T4XXCBg4GAZQhdcIKENJUS5JUTIxNzUwMy5JUV9GTE9BVF9QRVJDRU5ULjA4LzA5LzIwMTgBAAAAn1EDAAIAAAAJOTkuMjkzMDg0ACi1zPlPhdcIdtwaB1CF1wgrQ0lRLklRMjE3NTAzLklRX1ZBTFVFX1RSQURFRC4wMi8wMS8yMDE4LlVTRAEAAACf</t>
  </si>
  <si>
    <t>UQMAAgAAAAg0Mi43MzYwMgAkp+/7T4XXCOMCPAhQhdcIK0NJUS5JUTIxNjQ2My5JUV9WQUxVRV9UUkFERUQuMjIvMTIvMjAxNS5VU0QBAAAAj00DAAIAAAAHMC45OTAzNQD3UxH2T4XXCCmRXgZQhdcIK0NJUS5JUTExNzAyNzE4MS5JUV9GTE9BVF9QRVJDRU5ULjE4LzA4LzIwMTgBAAAAbbH5BgIAAAAJNTQuMTYwMzI1AFknrfhPhdcIPxM5B1CF1wgoQ0lRLklRODgyMTg3LklRX0ZMT0FUX1BFUkNFTlQuMTMvMTEvMjAxOAEAAAALdg0AAgAAAAk2NC43NzEzODEAZzR5+E+F1wgaFy4HUIXXCChDSVEuSVE4ODIxODcuSVFfRkxPQVRfUEVSQ0VOVC4yNi8wOS8yMDE4AQAAAAt2DQACAAAACTY0Ljc2OTkwOABnDXn4T4XXCHbTFQdQhdcIHkNJUS5JUTg0MDAxMjkuLkZZMjAxOC4uLi5VU0QuSAUAAAABAAAACAAAABYoSW52YWxpZCBGb3JtdWxhIE5hbWUpefM1CVCF1wh58zUJUIXXCC1DSVEuSVEyNDk0NzM5MS5JUV9WQUxVRV9UUkFERUQuMjcvMDgvMjAxNy5VU0QBAAAAv6p8AQMAAAAAANfCBfdPhdcI8nWHBlCF1wgsQ0lRLklRNzgyNzkyNC5JUV9WQUxVRV9UUkFERUQuMDMvMDEvMjAxNy5VU0QBAAAA1HF3AAIAAAAIMC40OTgxODgAhAEO90+F1wijOtIGUIXXCCxDSVEuSVE3Njg1MjQ5LklRX1ZBTFVFX1RSQURFRC4wNS8wNi8yMDE4LlVTRAEAAACBRHUAAgAAAAgwLjI1Njk5OQA85O77T4XXCDCtgAhQhdcI</t>
  </si>
  <si>
    <t>KENJUS5JUTg3OTA5MS5JUV9GTE9BVF9QRVJDRU5ULjE1LzAxLzIwMTgBAAAA82kNAAIAAAAJODMuMDcxNTk3AFeKbPhPhdcIIBniBlCF1wgxQ0lRLklRODgyMTg3LklRX1RPVEFMX0RFQlRfRVFVSVRZLkZZMjAxOC4uLi5VU0QuSAEAAAALdg0AAgAAAAgxMDUuOTgwOAEIAAAABQAAAAExAQAAAAoxOTQ3Mjg5NTk2AwAAAAMxNjACAAAABDQwMzQEAAAAATAHAAAACjEyLzIwLzIwMTkIAAAACjEyLzMxLzIwMTgJAAAAATBj1oHyT4XXCDezeQlQhdcIK0NJUS5JUTg3OTA5MS5JUV9WQUxVRV9UUkFERUQuMjEvMDMvMjAxOS5VU0QBAAAA82kNAAIAAAAIMC4wMDA2NTcAuoa/+k+F1wjW0sYHUIXXCC1DSVEuSVEyMjYxNTg4My5JUV9WQUxVRV9UUkFERUQuMjgvMTAvMjAxOS5VU0QBAAAASxdZAQIAAAAIMC41MzIxNDMApOPf/E+F1wjCtkQIUIXXCCtDSVEuSVExMTcwMjcxODEuSVFfRkxPQVRfUEVSQ0VOVC4yNy8wNS8yMDE5AQAAAG2x+QYCAAAACTU4LjU3ODE5OAC6T634T4XXCCb4KQdQhdcIKENJUS5JUTIxNzUwMy5JUV9GTE9BVF9QRVJDRU5ULjE3LzA2LzIwMTgBAAAAn1EDAAIAAAAJOTkuMjk5Mjk5ACi1zPlPhdcITqs7B1CF1wgtQ0lRLklRMjQ5NDczOTEuSVFfVkFMVUVfVFJBREVELjE5LzA5LzIwMTYuVVNEAQAAAL+qfAECAAAACDAuNjc0MjgyAKB1BfdPhdcI05F5BlCF1wgoQ0lRLklRODc5MDkxLklR</t>
  </si>
  <si>
    <t>X0ZMT0FUX1BFUkNFTlQuMTgvMTEvMjAxOAEAAADzaQ0AAgAAAAk4NS43NjU4NDEAXNhs+E+F1wh55ecGUIXXCCtDSVEuSVE4ODIxODcuSVFfVkFMVUVfVFJBREVELjIwLzAyLzIwMTguVVNEAQAAAAt2DQACAAAABzEuMDkzOTgALsno+0+F1wgapiYIUIXXCC1DSVEuSVEyMjYxNTg4My5JUV9WQUxVRV9UUkFERUQuMTQvMTAvMjAxOC5VU0QBAAAASxdZAQMAAAAAABZH3/xPhdcIi86oCFCF1wgwQ0lRLklRMjU0NTE3OTMzLklRX01BUktFVENBUC4wMS8xMi8yMDE5Li4uLlVTRC5IAQAAAK2iKw8CAAAACzYxNDMuMjY2Mzg5AQYAAAAFAAAAATEBAAAACjE5ODk5Njk0MzEDAAAAAzE2MAIAAAAGMTAwMDU0BAAAAAEwBwAAAAkxMi8xLzIwMTnhxIDyT4XXCEqHcglQhdcIJkNJUS5JUTMzNDkzLklRX1RFVi4wMS8xMi8yMDE5Li4uLlVTRC5IAQAAANWCAAACAAAADDk5MDc0LjEzODMwMwEGAAAABQAAAAExAQAAAAoxOTkwODE4NDQ1AwAAAAMxNjACAAAABjEwMDA2MAQAAAABMAcAAAAJMTIvMS8yMDE5FOyA8k+F1wjb5nMJUIXXCCpDSVEuSVEyNDk0NzM5MS5JUV9GTE9BVF9QRVJDRU5ULjMxLzEwLzIwMTgBAAAAv6p8AQIAAAAJNjQuOTA3MzA5ADPV0PlPhdcIuU1VB1CF1wgpQ0lRLklRNzgyNzkyNC5JUV9GTE9BVF9QRVJDRU5ULjAyLzAxLzIwMTgBAAAA1HF3AAIAAAAJODAuMTc4NTM1APcB8/lPhdcI9qOJB1CF</t>
  </si>
  <si>
    <t>1wguQ0lRLklRMTE3MDI3MTgxLklRX1ZBTFVFX1RSQURFRC4xMy8wOS8yMDE5LlVTRAEAAABtsfkGAwAAAAAACHvo+0+F1wjNCdwHUIXXCC1DSVEuSVEyMjYxNTg4My5JUV9WQUxVRV9UUkFERUQuMjAvMDEvMjAxNy5VU0QBAAAASxdZAQIAAAAIMC4xNDgyNDEA/zwN90+F1whOV80GUIXXCCtDSVEuSVE4ODIxODcuSVFfVkFMVUVfVFJBREVELjA0LzA4LzIwMTkuVVNEAQAAAAt2DQADAAAAAABGI+b6T4XXCFd5zAdQhdcILUNJUS5JUTIyNjE1ODgzLklRX1ZBTFVFX1RSQURFRC4xOS8wOC8yMDE5LlVTRAEAAABLF1kBAgAAAAgwLjA0NTc1NAAKvd/8T4XXCMiqXAhQhdcIKkNJUS5JUTIyNjE1ODgzLklRX0ZMT0FUX1BFUkNFTlQuMTkvMTIvMjAxOAEAAABLF1kBAgAAAAk2Mi41OTE4MDcACLnf+k+F1wiQsIMHUIXXCCxDSVEuSVE3Njg1MjQ5LklRX1ZBTFVFX1RSQURFRC4wMy8wMy8yMDE5LlVTRAEAAACBRHUAAwAAAAAA4Fjv+0+F1wjzmj4IUIXXCCtDSVEuSVE4ODIxODcuSVFfVkFMVUVfVFJBREVELjIzLzA3LzIwMTcuVVNEAQAAAAt2DQADAAAAAADlLBH2T4XXCEQrRAZQhdcIK0NJUS5JUTg4MjE4Ny5JUV9WQUxVRV9UUkFERUQuMDgvMDMvMjAxOC5VU0QBAAAAC3YNAAIAAAAIMC42NjE2MDIALsno+0+F1wgXTs4HUIXXCCxDSVEuSVE3Njg1MjQ5LklRX1ZBTFVFX1RSQURFRC4zMS8wNS8yMDE4LlVTRAEA</t>
  </si>
  <si>
    <t>AACBRHUAAgAAAAcwLjU2OTc3ADzk7vtPhdcINeRvCFCF1wgsQ0lRLklRNzgyNzkyNC5JUV9WQUxVRV9UUkFERUQuMTcvMTEvMjAxNy5VU0QBAAAA1HF3AAIAAAAIMC4xNjM0MjgApScF90+F1wg/mq0GUIXXCCtDSVEuSVEyMTc1MDMuSVFfVkFMVUVfVFJBREVELjA3LzA1LzIwMTcuVVNEAQAAAJ9RAwADAAAAAAABdxP2T4XXCJ/uVgZQhdcIK0NJUS5JUTIxNzUwMy5JUV9WQUxVRV9UUkFERUQuMTMvMDkvMjAxOS5VU0QBAAAAn1EDAAIAAAAINi40MzU3NjgA0zjZ+0+F1wjinSoIUIXXCChDSVEuSVE4NzkwOTEuSVFfRkxPQVRfUEVSQ0VOVC4yMC8wOC8yMDE5AQAAAPNpDQACAAAACTg1LjYzNzQ4MgBq/2z4T4XXCMHu7AZQhdcIK0NJUS5JUTIxNzUwMy5JUV9WQUxVRV9UUkFERUQuMTcvMDgvMjAxNi5VU0QBAAAAn1EDAAIAAAAJMTEuMDQ5NzkyANTCj/ZPhdcIZFeDBlCF1wgrQ0lRLklRODgyMTg3LklRX1ZBTFVFX1RSQURFRC4wMy8wNi8yMDE3LlVTRAEAAAALdg0AAwAAAAAA5SwR9k+F1wgh+z4GUIXXCC1DSVEuSVEyMjYxNTg4My5JUV9WQUxVRV9UUkFERUQuMDgvMTIvMjAxNy5VU0QBAAAASxdZAQIAAAAIMC44NDI0NjUAAtLe/E+F1wiX6W0IUIXXCChDSVEuSVEyMTc1MDMuSVFfRkxPQVRfUEVSQ0VOVC4zMC8wMy8yMDE5AQAAAJ9RAwACAAAACTk3Ljg3OTExNQA53Mz5T4XXCDA4VgdQhdcILkNJUS5J</t>
  </si>
  <si>
    <t>UTExNzAyNzE4MS5JUV9WQUxVRV9UUkFERUQuMjgvMDUvMjAxOC5VU0QBAAAAbbH5BgIAAAAJMTUuNjMzNTI1ADCH2ftPhdcIOHUGCFCF1wgsQ0lRLklRNzY4NTI0OS5JUV9WQUxVRV9UUkFERUQuMDcvMDUvMjAxOC5VU0QBAAAAgUR1AAMAAAAAADzk7vtPhdcIQgtwCFCF1wgqQ0lRLklRMjQ5NDczOTEuSVFfRkxPQVRfUEVSQ0VOVC4yMy8xMi8yMDE3AQAAAL+qfAECAAAACTY0Ljc4MjY4MgAusfT5T4XXCFfDlgdQhdcIK0NJUS5JUTExNzAyNzE4MS5JUV9GTE9BVF9QRVJDRU5ULjA0LzEyLzIwMTcBAAAAbbH5BgIAAAAJNTMuOTgyNzc4AKDarPhPhdcI3FUZB1CF1wgpQ0lRLklRNzY4NTI0OS5JUV9GTE9BVF9QRVJDRU5ULjA5LzEyLzIwMTgBAAAAgUR1AAIAAAAJODMuMzM5MjM5ADu+0flPhdcIq1pYB1CF1wgoQ0lRLklRMjE3NTAzLklRX0ZMT0FUX1BFUkNFTlQuMTYvMDEvMjAxOAEAAACfUQMAAgAAAAk5OS4yMTI2ODUAIWfM+U+F1wj470gHUIXXCClDSVEuSVE3ODI3OTI0LklRX0ZMT0FUX1BFUkNFTlQuMTkvMDUvMjAxOAEAAADUcXcAAgAAAAk3OS42MTc4MjkA/ijz+U+F1whCbKMHUIXXCCpDSVEuSVEyNDk0NzM5MS5JUV9GTE9BVF9QRVJDRU5ULjIzLzA5LzIwMTgBAAAAv6p8AQIAAAAJNjQuOTA3MzA5ADPV0PlPhdcIuU1VB1CF1wguQ0lRLklRMTE3MDI3MTgxLklRX1ZBTFVFX1RSQURFRC4yMy8x</t>
  </si>
  <si>
    <t>MC8yMDE2LlVTRAEAAABtsfkGAwAAAAAAnO0T9k+F1whw80sGUIXXCCtDSVEuSVExMTcwMjcxODEuSVFfRkxPQVRfUEVSQ0VOVC4xNS8wMy8yMDE5AQAAAG2x+QYCAAAACTU2LjUzMzIyNgC6T634T4XXCFVSJAdQhdcIKENJUS5JUTg4MjE4Ny5JUV9GTE9BVF9QRVJDRU5ULjA2LzAyLzIwMTkBAAAAC3YNAAIAAAAJNjMuMzYxNDI4AGc0efhPhdcIGGMcB1CF1wgpQ0lRLklRNzY4NTI0OS5JUV9GTE9BVF9QRVJDRU5ULjAxLzA1LzIwMTgBAAAAgUR1AAIAAAAJODMuMzYzNjYyAPJv0flPhdcItudMB1CF1wguQ0lRLklRMTE3MDI3MTgxLklRX1ZBTFVFX1RSQURFRC4xMi8wNS8yMDE3LlVTRAEAAABtsfkGAgAAAAg1LjkyODk4OACuOhT2T4XXCHTDRgZQhdcIKUNJUS5JUTc4Mjc5MjQuSVFfRkxPQVRfUEVSQ0VOVC4zMS8xMC8yMDE5AQAAANRxdwACAAAACTc5LjcyNjA5NgCEiPT5T4XXCN30TwdQhdcIKUNJUS5JUTg2OTAyNDkuSVFfRkxPQVRfUEVSQ0VOVC4wNi8wMi8yMDE5AQAAAEmahAACAAAACTcwLjMyMzg1NADH+2b3T4XXCJBI3gZQhdcILUNJUS5JUTI0OTQ3MzkxLklRX1ZBTFVFX1RSQURFRC4wNi8wNC8yMDE5LlVTRAEAAAC/qnwBAwAAAAAAo13n/E+F1wjqG6AIUIXXCChDSVEuSVEyMTc1MDMuSVFfRkxPQVRfUEVSQ0VOVC4yMC8xMi8yMDE3AQAAAJ9RAwACAAAACTk5LjI2ODc0NgAhZ8z5T4XXCDXI</t>
  </si>
  <si>
    <t>ZQdQhdcILENJUS5JUTc2ODUyNDkuSVFfVkFMVUVfVFJBREVELjA2LzEwLzIwMTkuVVNEAQAAAIFEdQADAAAAAAAcgO/7T4XXCCSvYwhQhdcILENJUS5JUTc4Mjc5MjQuSVFfVkFMVUVfVFJBREVELjI3LzEwLzIwMTcuVVNEAQAAANRxdwACAAAACDAuMTgzNzkzAKUnBfdPhdcIVcGtBlCF1wguQ0lRLklRMTE3MDI3MTgxLklRX1ZBTFVFX1RSQURFRC4yMy8xMS8yMDE3LlVTRAEAAABtsfkGAgAAAAkxMS4zMzgzNTcAv7cQ9k+F1wghAmEGUIXXCCpDSVEuSVEyMjYxNTg4My5JUV9GTE9BVF9QRVJDRU5ULjI3LzAzLzIwMTgBAAAASxdZAQIAAAAJNjIuMjE0OTUyAAmS3/pPhdcIBRWeB1CF1wgrQ0lRLklRODgyMTg3LklRX1ZBTFVFX1RSQURFRC4yMS8wOC8yMDE5LlVTRAEAAAALdg0AAgAAAAgwLjQ4NjIyMQBGI+b6T4XXCAYeEwhQhdcIK0NJUS5JUTIxNzUwMy5JUV9WQUxVRV9UUkFERUQuMjQvMDYvMjAxNy5VU0QBAAAAn1EDAAMAAAAAAAF3E/ZPhdcIBMlWBlCF1wgsQ0lRLklRNzgyNzkyNC5JUV9WQUxVRV9UUkFERUQuMTIvMDgvMjAxOS5VU0QBAAAA1HF3AAIAAAAIMC43Mzg3MTYA8MHm/E+F1whrd1kIUIXXCCxDSVEuSVE3ODI3OTI0LklRX1ZBTFVFX1RSQURFRC4yMi8wOC8yMDE5LlVTRAEAAADUcXcAAgAAAAgwLjI2MjA5NADwweb8T4XXCGt3WQhQhdcIK0NJUS5JUTIxNzUwMy5JUV9WQUxVRV9UUkFE</t>
  </si>
  <si>
    <t>RUQuMTgvMTAvMjAxNy5VU0QBAAAAn1EDAAIAAAAINy4xODM3NjIAjZ8T9k+F1wik0IEGUIXXCCpDSVEuSVEyMjYxNTg4My5JUV9GTE9BVF9QRVJDRU5ULjAzLzEyLzIwMTcBAAAASxdZAQIAAAAJNjIuMjE0OTUyAAFr3/pPhdcIvVCxB1CF1wgrQ0lRLklRODgyMTg3LklRX1ZBTFVFX1RSQURFRC4yMy8xMS8yMDE4LlVTRAEAAAALdg0AAgAAAAgwLjQ3Mjc4OQD3F+n7T4XXCDG45gdQhdcIKkNJUS5JUTI0OTQ3MzkxLklRX0ZMT0FUX1BFUkNFTlQuMjkvMTEvMjAxOQEAAAC/qnwBAgAAAAk2NC45MDczMDkAIiLR+U+F1wgZ7lMHUIXXCCtDSVEuSVExMTcwMjcxODEuSVFfRkxPQVRfUEVSQ0VOVC4yNS8wNi8yMDE4AQAAAG2x+QYCAAAABzU0LjM2NDMAWSet+E+F1witCSsHUIXXCC1DSVEuSVEyNDk0NzM5MS5JUV9WQUxVRV9UUkFERUQuMDkvMDYvMjAxOS5VU0QBAAAAv6p8AQMAAAAAAH0g7vtPhdcId75JCFCF1wgsQ0lRLklRODY5MDI0OS5JUV9WQUxVRV9UUkFERUQuMzAvMDMvMjAxOS5VU0QBAAAASZqEAAMAAAAAANIc3/pPhdcIpMSoB1CF1wgoQ0lRLklRODc5MDkxLklRX0ZMT0FUX1BFUkNFTlQuMjEvMDEvMjAxOQEAAADzaQ0AAgAAAAk4NS43NjU4MjYAXNhs+E+F1wjqVfMGUIXXCChDSVEuSVEyMTc1MDMuSVFfRkxPQVRfUEVSQ0VOVC4xNC8wNy8yMDE4AQAAAJ9RAwACAAAACTk5LjI5MzA4NAAotcz5</t>
  </si>
  <si>
    <t>T4XXCEY5egdQhdcIK0NJUS5JUTIxNjQ2My5JUV9WQUxVRV9UUkFERUQuMjIvMDMvMjAxNi5VU0QBAAAAj00DAAIAAAAIMC43NjQwMDYA91MR9k+F1wjXnjsGUIXXCCpDSVEuSVE4ODIxODcuSVFfTUFSS0VUQ0FQLjE4LzEyLzIwMTcuVVNELkgBAAAAC3YNAAIAAAAKNjkyLjQ4NzQzNgEGAAAABQAAAAExAQAAAAoxODU0NjQ0MDE4AwAAAAMxNjACAAAABjEwMDA1NAQAAAABMAcAAAAKMTIvMTgvMjAxN2fqZfdPhdcIvMvqBlCF1wgrQ0lRLklRODc5MDkxLklRX1ZBTFVFX1RSQURFRC4yNC8wNS8yMDE3LlVTRAEAAADzaQ0AAgAAAAgwLjAwMzUwOQADGxz1T4XXCBy9LQZQhdcIIENJUS5JUTIxNDE4OTU2MS4uRlkyMDE4Li4uLlVTRC5IBQAAAAEAAAAIAAAAFihJbnZhbGlkIEZvcm11bGEgTmFtZSl58zUJUIXXCHnzNQlQhdcIK0NJUS5JUTg3OTA5MS5JUV9WQUxVRV9UUkFERUQuMTIvMTIvMjAxNi5VU0QBAAAA82kNAAIAAAAIMC4wMDg1NjEA2ouV9U+F1wjQWCUGUIXXCC5DSVEuSVExMTcwMjcxODEuSVFfVkFMVUVfVFJBREVELjE0LzAxLzIwMTcuVVNEAQAAAG2x+QYDAAAAAAA0ExT2T4XXCDo5UAZQhdcIKUNJUS5JUTc4Mjc5MjQuSVFfRkxPQVRfUEVSQ0VOVC4xOC8xMi8yMDE3AQAAANRxdwACAAAAAzEwMAD3AfP5T4XXCAl4ggdQhdcIKUNJUS5JUTc2ODUyNDkuSVFfRkxPQVRfUEVSQ0VOVC4xNy8wOS8y</t>
  </si>
  <si>
    <t>MDE5AQAAAIFEdQACAAAACTgzLjM5Nzc1MgAhZ8z5T4XXCJN7UQdQhdcILENJUS5JUTg2OTAyNDkuSVFfVkFMVUVfVFJBREVELjA4LzAxLzIwMTguVVNEAQAAAEmahAACAAAACjU3MS4xMzI5MzIA2q2/+k+F1wgyv6oHUIXXCCtDSVEuSVE4ODIxODcuSVFfVkFMVUVfVFJBREVELjEzLzEwLzIwMTYuVVNEAQAAAAt2DQACAAAACDEuMTA1MDc4ANDeEPZPhdcIY5c/BlCF1wgsQ0lRLklRNzgyNzkyNC5JUV9WQUxVRV9UUkFERUQuMjEvMDYvMjAxOC5VU0QBAAAA1HF3AAIAAAAIMC40MTQ4NTEA8DLg/E+F1whVQGoIUIXXCCtDSVEuSVE4ODIxODcuSVFfVkFMVUVfVFJBREVELjA3LzA0LzIwMTcuVVNEAQAAAAt2DQACAAAACDEuNzY2NDY4ANwFEfZPhdcIJKFNBlCF1wguQ0lRLklRMTE3MDI3MTgxLklRX1ZBTFVFX1RSQURFRC4wNS8wNS8yMDE3LlVTRAEAAABtsfkGAgAAAAkxMS42ODM2MzYArjoU9k+F1wj6flQGUIXXCCtDSVEuSVE4NzkwOTEuSVFfVkFMVUVfVFJBREVELjExLzExLzIwMTYuVVNEAQAAAPNpDQACAAAACDAuMDIxOTUyANqLlfVPhdcIGDgYBlCF1wgqQ0lRLklRMjI2MTU4ODMuSVFfRkxPQVRfUEVSQ0VOVC4xNy8wOS8yMDE5AQAAAEsXWQECAAAACTYxLjgyODQ3NgBa3PL5T4XXCIf1tgdQhdcILENJUS5JUTg2OTAyNDkuSVFfVkFMVUVfVFJBREVELjMxLzAzLzIwMTkuVVNEAQAAAEmahAADAAAA</t>
  </si>
  <si>
    <t>AADSHN/6T4XXCLuIsgdQhdcILkNJUS5JUTExNzAyNzE4MS5JUV9WQUxVRV9UUkFERUQuMDIvMDMvMjAxNy5VU0QBAAAAbbH5BgIAAAAIOC4xODUwNjkANBMU9k+F1whPfksGUIXXCCtDSVEuSVEyMTY0NjMuSVFfVkFMVUVfVFJBREVELjIxLzA5LzIwMTguVVNEAQAAAI9NAwACAAAACDAuNjQzNTY3ABiX5vpPhdcIJ0fkB1CF1wgsQ0lRLklRODY5MDI0OS5JUV9WQUxVRV9UUkFERUQuMDgvMDYvMjAxOS5VU0QBAAAASZqEAAMAAAAAAM9D3/pPhdcIftOFB1CF1wgpQ0lRLklRNzY4NTI0OS5JUV9GTE9BVF9QRVJDRU5ULjI4LzA0LzIwMTgBAAAAgUR1AAIAAAAJODMuMzYzNjYyAPJv0flPhdcI/klgB1CF1wgpQ0lRLklRODY5MDI0OS5JUV9GTE9BVF9QRVJDRU5ULjI3LzAzLzIwMTkBAAAASZqEAAIAAAAJNzAuMzIzODU0AMciZ/dPhdcIXyblBlCF1wgpQ0lRLklRODY5MDI0OS5JUV9GTE9BVF9QRVJDRU5ULjIxLzA2LzIwMTgBAAAASZqEAAIAAAAIMjQuOTM2ODcA7NRm90+F1wjBhAwHUIXXCClDSVEuSVE3ODI3OTI0LklRX0ZMT0FUX1BFUkNFTlQuMDQvMTEvMjAxOAEAAADUcXcAAgAAAAk3OS42ODc5OTkA/k/z+U+F1wjcmrwHUIXXCCtDSVEuSVEyMTc1MDMuSVFfVkFMVUVfVFJBREVELjIzLzAxLzIwMTguVVNEAQAAAJ9RAwACAAAACTEzLjg3NTczMwCGddj7T4XXCEDijAhQhdcILkNJUS5JUTExNzAyNzE4</t>
  </si>
  <si>
    <t>MS5JUV9WQUxVRV9UUkFERUQuMTYvMDcvMjAxNy5VU0QBAAAAbbH5BgMAAAAAAK46FPZPhdcI5ldUBlCF1wgpQ0lRLklRODY5MDI0OS5JUV9GTE9BVF9QRVJDRU5ULjI0LzEwLzIwMTkBAAAASZqEAAIAAAAJNzMuNjY5NzY1ANBJZ/dPhdcIX9PdBlCF1wguQ0lRLklRMTE3MDI3MTgxLklRX1ZBTFVFX1RSQURFRC4xMS8xMC8yMDE3LlVTRAEAAABtsfkGAgAAAAkzNC42MDQxODMAv7cQ9k+F1wj5W1sGUIXXCC1DSVEuSVEyMjYxNTg4My5JUV9WQUxVRV9UUkFERUQuMDYvMDIvMjAxOS5VU0QBAAAASxdZAQMAAAAAABJu3/xPhdcIL6FFCFCF1wguQ0lRLklRMTE3MDI3MTgxLklRX1ZBTFVFX1RSQURFRC4xNC8wOC8yMDE2LlVTRAEAAABtsfkGAwAAAAAAnO0T9k+F1whyaVUGUIXXCClDSVEuSVEyMTc2OTU2Mi5JUV9URVYuMDEvMTIvMjAxOS4uLi5VU0QuSAEAAABaLUwBAgAAAAoxMzAuMDA4MTkzAQYAAAAFAAAAATEBAAAACjE5ODc5NTA0NDEDAAAAAzE2MAIAAAAGMTAwMDYwBAAAAAEwBwAAAAkxMi8xLzIwMTk3E4HyT4XXCEBgcglQhdcIKENJUS5JUTg4MjE4Ny5JUV9GTE9BVF9QRVJDRU5ULjA0LzAxLzIwMTgBAAAAC3YNAAIAAAAJNjQuNjgwNDM0ANmdrfhPhdcIjmU3B1CF1wgrQ0lRLklRODc5MDkxLklRX1ZBTFVFX1RSQURFRC4yNS8xMC8yMDE3LlVTRAEAAADzaQ0AAwAAAAAAAkIc9U+F1wgEsCoGUIXX</t>
  </si>
  <si>
    <t>CCtDSVEuSVE4NzkwOTEuSVFfVkFMVUVfVFJBREVELjA1LzA5LzIwMTcuVVNEAQAAAPNpDQADAAAAAAACQhz1T4XXCABPFwZQhdcIK0NJUS5JUTIxNzUwMy5JUV9WQUxVRV9UUkFERUQuMTMvMDIvMjAxOC5VU0QBAAAAn1EDAAIAAAAIOS45MDM5NTEAhnXY+0+F1wgD0hsIUIXXCClDSVEuSVE4NjkwMjQ5LklRX0ZMT0FUX1BFUkNFTlQuMDYvMDEvMjAxOAEAAABJmoQAAgAAAAkxOC44MTU2MTUAVRFm90+F1wjmHvIGUIXXCCtDSVEuSVEyMTY0NjMuSVFfVkFMVUVfVFJBREVELjE1LzAxLzIwMTguVVNEAQAAAI9NAwADAAAAAAAPSub6T4XXCBKI8wdQhdcILUNJUS5JUTIyNjE1ODgzLklRX1ZBTFVFX1RSQURFRC4xNS8wOS8yMDE2LlVTRAEAAABLF1kBAwAAAAAA7xUN90+F1whBqLkGUIXXCChDSVEuSVE4NzkwOTEuSVFfRkxPQVRfUEVSQ0VOVC4xMC8wNC8yMDE5AQAAAPNpDQACAAAACTg1LjYzNzQ4MgBq/2z4T4XXCN7wBwdQhdcIK0NJUS5JUTIxNjQ2My5JUV9WQUxVRV9UUkFERUQuMTIvMDMvMjAxNi5VU0QBAAAAj00DAAMAAAAAAPdTEfZPhdcIn8U7BlCF1wgsQ0lRLklRNzY4NTI0OS5JUV9WQUxVRV9UUkFERUQuMjcvMDYvMjAxNi5VU0QBAAAAgUR1AAIAAAAIMC4wMDIzOTYAA+6N9k+F1wgPrXYGUIXXCB1DSVEuSVEzMjQ0OTAuLkZZMjAxOC4uLi5VU0QuSAUAAAABAAAACAAAABYoSW52YWxpZCBGb3Jt</t>
  </si>
  <si>
    <t>dWxhIE5hbWUpjkE2CVCF1wiOQTYJUIXXCCxDSVEuSVE4NjkwMjQ5LklRX1ZBTFVFX1RSQURFRC4wNy8wNC8yMDE5LlVTRAEAAABJmoQAAwAAAAAA0hzf+k+F1whTFJUHUIXXCCxDSVEuSVE3Njg1MjQ5LklRX1ZBTFVFX1RSQURFRC4wMi8wNi8yMDE5LlVTRAEAAACBRHUAAwAAAAAA4Fjv+0+F1wiXdX8IUIXXCClDSVEuSVE3ODI3OTI0LklRX0ZMT0FUX1BFUkNFTlQuMTcvMTAvMjAxOAEAAADUcXcAAgAAAAk3OS42ODc5OTkA/k/z+U+F1wjZuYgHUIXXCCxDSVEuSVE3Njg1MjQ5LklRX1ZBTFVFX1RSQURFRC4wNC8xMS8yMDE4LlVTRAEAAACBRHUAAwAAAAAA8Arv+0+F1whycmQIUIXXCCtDSVEuSVEyMTY0NjMuSVFfVkFMVUVfVFJBREVELjEwLzA2LzIwMTguVVNEAQAAAI9NAwADAAAAAAAYl+b6T4XXCGRQMwhQhdcILkNJUS5JUTExNzAyNzE4MS5JUV9WQUxVRV9UUkFERUQuMDQvMDEvMjAxOC5VU0QBAAAAbbH5BgIAAAAJMTEuODc0MDAzAORf2ftPhdcIceoGCFCF1wgsQ0lRLklRODY5MDI0OS5JUV9WQUxVRV9UUkFERUQuMDUvMDkvMjAxOC5VU0QBAAAASZqEAAIAAAAKNDYyLjkyMTg4NQDf1L/6T4XXCNzUqQdQhdcIK0NJUS5JUTExNzAyNzE4MS5JUV9GTE9BVF9QRVJDRU5ULjA3LzA2LzIwMTgBAAAAbbH5BgIAAAAHNTQuMzY0MwCUAa34T4XXCFw6OQdQhdcIK0NJUS5JUTg4MjE4Ny5JUV9WQUxVRV9U</t>
  </si>
  <si>
    <t>UkFERUQuMTUvMDUvMjAxOS5VU0QBAAAAC3YNAAIAAAAIMS4wMzI1NTQAgGXp+0+F1wiNvtkHUIXXCChDSVEuSVEyMTc1MDMuSVFfRkxPQVRfUEVSQ0VOVC4xNS8wOS8yMDE5AQAAAJ9RAwACAAAACTk3LjUzMzU5MgA+A835T4XXCFfnMQdQhdcIK0NJUS5JUTg4MjE4Ny5JUV9WQUxVRV9UUkFERUQuMTkvMDcvMjAxOC5VU0QBAAAAC3YNAAIAAAAIMC4zMDc3MjYAaPDo+0+F1whszRQIUIXXCC1DSVEuSVEyNDk0NzM5MS5JUV9WQUxVRV9UUkFERUQuMTUvMTAvMjAxOS5VU0QBAAAAv6p8AQIAAAAIMC40MzU1ODgA+W7u+0+F1wiECp8IUIXXCCtDSVEuSVEyMTY0NjMuSVFfVkFMVUVfVFJBREVELjAzLzAxLzIwMTcuVVNEAQAAAI9NAwACAAAACDAuNDAxODY0AJrvlPVPhdcILTc1BlCF1wgsQ0lRLklRNzgyNzkyNC5JUV9WQUxVRV9UUkFERUQuMjIvMDMvMjAxNi5VU0QBAAAA1HF3AAIAAAAIMC4yNTEzMTYANLIN90+F1wiDP9kGUIXXCClDSVEuSVE3Njg1MjQ5LklRX0ZMT0FUX1BFUkNFTlQuMTEvMDEvMjAxOAEAAACBRHUAAgAAAAk4MC4zNzUwMDMAJ0nR+U+F1wguXk0HUIXXCDJDSVEuSVE4ODIxODcuSVFfVE9UQUxfREVCVC4uMTgvMTIvMjAxNy5MRlIuRi5VU0QuSAEAAAALdg0AAgAAAAc0MTkuNjQyAQgAAAAFAAAAATEBAAAACjE4NTQ2NDQzMTIDAAAAAzE2MAIAAAAENDE3MwQAAAABMAcAAAAKMTIvMTgv</t>
  </si>
  <si>
    <t>MjAxNwgAAAAJNi8zMC8yMDE3CQAAAAEwZ+pl90+F1wimkroGUIXXCBxDSVEuSVExOTY5MS4uRlkyMDE4Li4uLlVTRC5IBQAAAAEAAAAIAAAAFihJbnZhbGlkIEZvcm11bGEgTmFtZSlzGjYJUIXXCHMaNglQhdcILUNJUS5JUTI0OTQ3MzkxLklRX1ZBTFVFX1RSQURFRC4yOS8wNC8yMDE2LlVTRAEAAAC/qnwBAgAAAAgwLjUwNjg1NgDaTgX3T4XXCOfUkQZQhdcIKkNJUS5JUTIyNjE1ODgzLklRX0ZMT0FUX1BFUkNFTlQuMDkvMDEvMjAxOQEAAABLF1kBAgAAAAk2Mi42NTU0NDgAFODf+k+F1wg/GZwHUIXXCC1DSVEuSVEyNDk0NzM5MS5JUV9WQUxVRV9UUkFERUQuMjAvMTAvMjAxOC5VU0QBAAAAv6p8AQMAAAAAAEw25/xPhdcIeFShCFCF1wgoQ0lRLklRMjE3NTAzLklRX0ZMT0FUX1BFUkNFTlQuMTYvMDQvMjAxOQEAAACfUQMAAgAAAAk5Ny44NjIxMDcAOdzM+U+F1wjidUEHUIXXCC1DSVEuSVEyMjYxNTg4My5JUV9WQUxVRV9UUkFERUQuMjYvMDcvMjAxNy5VU0QBAAAASxdZAQIAAAAIMC4xNTY2NDkAHWQN90+F1wiQhNQGUIXXCClDSVEuSVE3Njg1MjQ5LklRX0ZMT0FUX1BFUkNFTlQuMjUvMTIvMjAxNwEAAACBRHUAAgAAAAk3OC4zNjEwNjIAJ0nR+U+F1wir2m8HUIXXCCxDSVEuSVE3Njg1MjQ5LklRX1ZBTFVFX1RSQURFRC4wNS8wNy8yMDE5LlVTRAEAAACBRHUAAgAAAAcwLjA2MTc0AByA7/tPhdcI</t>
  </si>
  <si>
    <t>MsY8CFCF1wgrQ0lRLklRMjE2NDYzLklRX1ZBTFVFX1RSQURFRC4zMC8wNC8yMDE3LlVTRAEAAACPTQMAAwAAAAAAqxaV9U+F1wgMDhoGUIXXCCtDSVEuSVE4NzkwOTEuSVFfVkFMVUVfVFJBREVELjIxLzA0LzIwMTkuVVNEAQAAAPNpDQADAAAAAAC6hr/6T4XXCDKKxAdQhdcIKkNJUS5JUTIyNjE1ODgzLklRX0ZMT0FUX1BFUkNFTlQuMjIvMDcvMjAxOAEAAABLF1kBAgAAAAk2Mi4zNjI5ODcACLnf+k+F1wgYVbgHUIXXCCtDSVEuSVE0ODY3MDM5Mi5JUV9UT1RBTF9SRVYuRlkyMDE4Li4uLlVTRC5IAQAAALim5gICAAAABzc3LjA1MjEBCAAAAAUAAAABMQEAAAAKMTg5MTc4Mjk2MwMAAAADMTYwAgAAAAIyOAQAAAABMAcAAAAKMTIvMjAvMjAxOQgAAAAJMi8yOC8yMDE4CQAAAAEwVq+B8k+F1wgGzXYJUIXXCCtDSVEuSVE4NzkwOTEuSVFfVkFMVUVfVFJBREVELjI1LzA2LzIwMTkuVVNEAQAAAPNpDQACAAAACDAuMDA0NjM0ALqGv/pPhdcI+4XGB1CF1wgrQ0lRLklRMjE2NDYzLklRX1ZBTFVFX1RSQURFRC4yNC8xMi8yMDE4LlVTRAEAAACPTQMAAgAAAAgwLjEyMDg2NQDgveb6T4XXCG+jygdQhdcIKENJUS5JUTIxNzUwMy5JUV9GTE9BVF9QRVJDRU5ULjI5LzA5LzIwMTgBAAAAn1EDAAIAAAAJOTkuMjkzMDg0ACi1zPlPhdcIk09KB1CF1wgrQ0lRLklRODc5MDkxLklRX1ZBTFVFX1RSQURFRC4zMC8wNi8y</t>
  </si>
  <si>
    <t>MDE3LlVTRAEAAADzaQ0AAwAAAAAAAxsc9U+F1wj1CRwGUIXXCCtDSVEuSVEyMTY0NjMuSVFfVkFMVUVfVFJBREVELjA4LzAyLzIwMTYuVVNEAQAAAI9NAwACAAAACDEuNTIzNzA3APdTEfZPhdcI+ElIBlCF1wgqQ0lRLklRMjQ5NDczOTEuSVFfRkxPQVRfUEVSQ0VOVC4xOC8wMi8yMDE4AQAAAL+qfAECAAAACTY0Ljc4MjY4MgAusfT5T4XXCMmmTwdQhdcILENJUS5JUTc2ODUyNDkuSVFfVkFMVUVfVFJBREVELjA2LzEyLzIwMTguVVNEAQAAAIFEdQACAAAABzAuODA4OTMA0zHv+0+F1wgfEkgIUIXXCCtDSVEuSVExMTcwMjcxODEuSVFfRkxPQVRfUEVSQ0VOVC4xMC8wNi8yMDE4AQAAAG2x+QYCAAAABzU0LjM2NDMAlAGt+E+F1wgbPSUHUIXXCCtDSVEuSVE4NzkwOTEuSVFfVkFMVUVfVFJBREVELjAzLzExLzIwMTYuVVNEAQAAAPNpDQACAAAACDAuMDYxNTc0ANqLlfVPhdcIsjghBlCF1wgpQ0lRLklRNzgyNzkyNC5JUV9GTE9BVF9QRVJDRU5ULjA5LzAyLzIwMTkBAAAA1HF3AAIAAAAJNzkuNjUwOTM4AP5P8/lPhdcIY1etB1CF1wgtQ0lRLklRMjQ5NDczOTEuSVFfVkFMVUVfVFJBREVELjEwLzA3LzIwMTYuVVNEAQAAAL+qfAEDAAAAAADaTgX3T4XXCOWGkQZQhdcIKENJUS5JUTIxNzUwMy5JUV9GTE9BVF9QRVJDRU5ULjMwLzA0LzIwMTgBAAAAn1EDAAIAAAAJOTkuMjk5Mjk5ABGOzPlPhdcImXZKB1CF</t>
  </si>
  <si>
    <t>1wgqQ0lRLklRMjI2MTU4ODMuSVFfRkxPQVRfUEVSQ0VOVC4xNC8xMS8yMDE4AQAAAEsXWQECAAAACTYyLjU5MTgwNwAIud/6T4XXCARavwdQhdcIK0NJUS5JUTIxNjQ2My5JUV9WQUxVRV9UUkFERUQuMDMvMDgvMjAxNi5VU0QBAAAAj00DAAIAAAAIMC4xNTg3NzIAm8iU9U+F1wg1AjsGUIXXCCtDSVEuSVE4NzkwOTEuSVFfVkFMVUVfVFJBREVELjIwLzA0LzIwMTkuVVNEAQAAAPNpDQADAAAAAAC6hr/6T4XXCLfRqwdQhdcILUNJUS5JUTIyNjE1ODgzLklRX1ZBTFVFX1RSQURFRC4yOC8wMS8yMDE3LlVTRAEAAABLF1kBAwAAAAAA/zwN90+F1wg1KL8GUIXXCCtDSVEuSVEyMTc1MDMuSVFfVkFMVUVfVFJBREVELjEyLzA4LzIwMTkuVVNEAQAAAJ9RAwACAAAACDMuMDE2Njk5ANM42ftPhdcIyvzqB1CF1wgoQ0lRLklRODgyMTg3LklRX0ZMT0FUX1BFUkNFTlQuMDIvMDUvMjAxOQEAAAALdg0AAgAAAAk2My40ODczMzMAZzR5+E+F1wgbricHUIXXCCpDSVEuSVEyNDk0NzM5MS5JUV9GTE9BVF9QRVJDRU5ULjA4LzAzLzIwMTgBAAAAv6p8AQIAAAAJNjQuNzgyNjgyAC6x9PlPhdcIdcV5B1CF1wgrQ0lRLklRODc5MDkxLklRX1ZBTFVFX1RSQURFRC4wMS8xMi8yMDE4LlVTRAEAAADzaQ0AAwAAAAAArV+/+k+F1wgNbqwHUIXXCCpDSVEuSVEyMjYxNTg4My5JUV9GTE9BVF9QRVJDRU5ULjA4LzAyLzIwMTYBAAAA</t>
  </si>
  <si>
    <t>SxdZAQIAAAAINjAuODkyMDIAEWkc9U+F1wg2ICQGUIXXCChDSVEuSVE4NzkwOTEuSVFfRkxPQVRfUEVSQ0VOVC4xMy8wNC8yMDE4AQAAAPNpDQACAAAACTg2LjYzOTY0NQBAsWz4T4XXCDY1+gZQhdcILUNJUS5JUTIyNjE1ODgzLklRX1ZBTFVFX1RSQURFRC4xNi8wMi8yMDE5LlVTRAEAAABLF1kBAwAAAAAAEm7f/E+F1wgvoUUIUIXXCCxDSVEuSVE3ODI3OTI0LklRX1ZBTFVFX1RSQURFRC4yMC8wNC8yMDE3LlVTRAEAAADUcXcAAgAAAAgwLjExMTA1OQCEAQ73T4XXCLne1wZQhdcIKUNJUS5JUTg2OTAyNDkuSVFfRkxPQVRfUEVSQ0VOVC4wNC8wMi8yMDE5AQAAAEmahAACAAAACTcwLjMyMzg1NADH+2b3T4XXCOhA6wZQhdcIKkNJUS5JUTI0OTQ3MzkxLklRX0ZMT0FUX1BFUkNFTlQuMDMvMDQvMjAxOAEAAAC/qnwBAgAAAAk2NC45MDczMDkALrH0+U+F1wjGf08HUIXXCCxDSVEuSVE3ODI3OTI0LklRX1ZBTFVFX1RSQURFRC4xNy8wNS8yMDE5LlVTRAEAAADUcXcAAgAAAAcwLjI0ODAzAP+Z5vxPhdcIdy9MCFCF1wgrQ0lRLklRODc5MDkxLklRX1ZBTFVFX1RSQURFRC4yMy8wOC8yMDE4LlVTRAEAAADzaQ0AAgAAAAgwLjAwMTQ4MQCmOL/6T4XXCN7W/AdQhdcILENJUS5JUTc4Mjc5MjQuSVFfVkFMVUVfVFJBREVELjA3LzA4LzIwMTguVVNEAQAAANRxdwACAAAACDAuMjk3MjA0AJav5fxPhdcIbMxDCFCF</t>
  </si>
  <si>
    <t>1wgtQ0lRLklRMjQ5NDczOTEuSVFfVkFMVUVfVFJBREVELjI1LzA0LzIwMTkuVVNEAQAAAL+qfAECAAAABzAuMjM1NjgAfSDu+0+F1wi92pAIUIXXCC1DSVEuSVEyNDk0NzM5MS5JUV9WQUxVRV9UUkFERUQuMjgvMDIvMjAxOC5VU0QBAAAAv6p8AQIAAAAIMS42MDgwOTgAr+nm/E+F1wgWRUsIUIXXCCtDSVEuSVE4ODIxODcuSVFfVkFMVUVfVFJBREVELjI4LzAxLzIwMTkuVVNEAQAAAAt2DQACAAAACDAuMjgzMzY0AHI+6ftPhdcI4DzNB1CF1wgrQ0lRLklRODc5MDkxLklRX1ZBTFVFX1RSQURFRC4xNS8wNy8yMDE4LlVTRAEAAADzaQ0AAwAAAAAApji/+k+F1wjMBfAHUIXXCCtDSVEuSVEyMTc1MDMuSVFfVkFMVUVfVFJBREVELjI4LzAxLzIwMTkuVVNEAQAAAJ9RAwACAAAACDkuMzk2MDMyAMXq2PtPhdcI9A3sB1CF1wgsQ0lRLklRNzgyNzkyNC5JUV9WQUxVRV9UUkFERUQuMjgvMDkvMjAxOC5VU0QBAAAA1HF3AAIAAAAGMC4xMTc5AJav5fxPhdcIVKVDCFCF1wgrQ0lRLklRMTE3MDI3MTgxLklRX0ZMT0FUX1BFUkNFTlQuMTcvMTAvMjAxOAEAAABtsfkGAgAAAAk1Ni4xMzc2NzUAWSet+E+F1wiM+x4HUIXXCCxDSVEuSVE3ODI3OTI0LklRX1ZBTFVFX1RSQURFRC4xMC8xMS8yMDE2LlVTRAEAAADUcXcAAgAAAAgwLjE5MjUzMgC02Q33T4XXCCJFwwZQhdcIKUNJUS5JUTc2ODUyNDkuSVFfRkxPQVRfUEVS</t>
  </si>
  <si>
    <t>Q0VOVC4yMy8xMC8yMDE4AQAAAIFEdQACAAAACTgzLjMzOTIzOQAml9H5T4XXCDGtXwdQhdcIK0NJUS5JUTg4MjE4Ny5JUV9WQUxVRV9UUkFERUQuMDYvMDMvMjAxOC5VU0QBAAAAC3YNAAIAAAAIMi4yODM5NDMALsno+0+F1wjPtAMIUIXXCCpDSVEuSVEyNDk0NzM5MS5JUV9GTE9BVF9QRVJDRU5ULjIwLzAxLzIwMTkBAAAAv6p8AQIAAAAJNjQuOTA3MzA5ADPV0PlPhdcITm5OB1CF1wguQ0lRLklRMTE3MDI3MTgxLklRX1ZBTFVFX1RSQURFRC4wMi8wOC8yMDE4LlVTRAEAAABtsfkGAgAAAAkxNC43NzM1MjcA7q7Z+0+F1whxnukHUIXXCCtDSVEuSVEyMTY0NjMuSVFfVkFMVUVfVFJBREVELjAzLzEwLzIwMTkuVVNEAQAAAI9NAwACAAAACDAuNTM5MjMzAB8z5/pPhdcIZi0xCFCF1wgtQ0lRLklRMjI2MTU4ODMuSVFfVkFMVUVfVFJBREVELjA4LzAzLzIwMTcuVVNEAQAAAEsXWQECAAAACDAuMDgxNTY2AP88DfdPhdcIaJDFBlCF1wgsQ0lRLklRNzY4NTI0OS5JUV9WQUxVRV9UUkFERUQuMjcvMDMvMjAxNy5VU0QBAAAAgUR1AAIAAAAIMC4wMTI1MjYARoqO9k+F1whdlW4GUIXXCChDSVEuSVEyMTc1MDMuSVFfRkxPQVRfUEVSQ0VOVC4xNi8wNy8yMDE4AQAAAJ9RAwACAAAACTk5LjI5MzA4NAAotcz5T4XXCOYwbAdQhdcILENJUS5JUTc4Mjc5MjQuSVFfVkFMVUVfVFJBREVELjE4LzAyLzIwMTYuVVNEAQAA</t>
  </si>
  <si>
    <t>ANRxdwACAAAACDEuMDkwNzIzADSyDfdPhdcI+IyqBlCF1wgpQ0lRLklRNzY4NTI0OS5JUV9GTE9BVF9QRVJDRU5ULjA5LzA1LzIwMTkBAAAAgUR1AAIAAAAJODMuNDMxNDQ1ACdAzPlPhdcIkpBtB1CF1wgoQ0lRLklRODgyMTg3LklRX0ZMT0FUX1BFUkNFTlQuMzEvMDgvMjAxOQEAAAALdg0AAgAAAAk2My40ODczMzMAeVx5+E+F1wiykyEHUIXXCCBDSVEuSVEyNTE0Mi4uMDEvMTIvMjAxOS4uLi5VU0QuSAUAAAABAAAACAAAABYoSW52YWxpZCBGb3JtdWxhIE5hbWUpcxo2CVCF1whzGjYJUIXXCCtDSVEuSVE4ODIxODcuSVFfVkFMVUVfVFJBREVELjI2LzEwLzIwMTguVVNEAQAAAAt2DQACAAAACDAuMjYxOTc3AGjw6PtPhdcITN/mB1CF1wgrQ0lRLklRMjE3NTAzLklRX1ZBTFVFX1RSQURFRC4yOC8xMi8yMDE1LlVTRAEAAACfUQMAAgAAAAoxMjEuNTM1NDI0AO0kj/ZPhdcIslCiBlCF1wgsQ0lRLklRNzgyNzkyNC5JUV9WQUxVRV9UUkFERUQuMjkvMTIvMjAxNi5VU0QBAAAA1HF3AAIAAAAHMC4wODk2MwCEAQ73T4XXCCm/ygZQhdcIKkNJUS5JUTI0OTQ3MzkxLklRX0ZMT0FUX1BFUkNFTlQuMTgvMDEvMjAxOQEAAAC/qnwBAgAAAAk2NC45MDczMDkAM9XQ+U+F1wg9ImkHUIXXCCxDSVEuSVE3ODI3OTI0LklRX1ZBTFVFX1RSQURFRC4xNi8xMi8yMDE4LlVTRAEAAADUcXcAAwAAAAAAydbl/E+F1wjNo2kI</t>
  </si>
  <si>
    <t>UIXXCCpDSVEuSVEyNDk0NzM5MS5JUV9GTE9BVF9QRVJDRU5ULjEzLzAzLzIwMTkBAAAAv6p8AQIAAAAJNjQuOTA3MzA5ACr80PlPhdcI2WV4B1CF1wgoQ0lRLklRMjE2NDYzLklRX0ZMT0FUX1BFUkNFTlQuMTkvMTIvMjAxOAEAAACPTQMAAgAAAAk4NS4xODgxODUAjal5+E+F1wi3u/sGUIXXCCxDSVEuSVE3Njg1MjQ5LklRX1ZBTFVFX1RSQURFRC4wMi8xMS8yMDE3LlVTRAEAAACBRHUAAgAAAAgwLjY3OTcyNwCO/472T4XXCFasbQZQhdcIK0NJUS5JUTg4MjE4Ny5JUV9WQUxVRV9UUkFERUQuMDIvMDIvMjAxNi5VU0QBAAAAC3YNAAIAAAAINS43NTUzNDUAv7cQ9k+F1wgY22AGUIXXCC5DSVEuSVExMTcwMjcxODEuSVFfVkFMVUVfVFJBREVELjA4LzA5LzIwMTcuVVNEAQAAAG2x+QYCAAAACTI1LjM1MzY2NABqkhD2T4XXCA52YQZQhdcILUNJUS5JUTIyNjE1ODgzLklRX1ZBTFVFX1RSQURFRC4yNC8wMi8yMDE2LlVTRAEAAABLF1kBAgAAAAgwLjc0OTgwMQBn6mX3T4XXCHes3QZQhdcIKUNJUS5JUTc2ODUyNDkuSVFfRkxPQVRfUEVSQ0VOVC4xMC8wOS8yMDE5AQAAAIFEdQACAAAACTgzLjM5Nzc1MgAhZ8z5T4XXCIobbQdQhdcIKUNJUS5JUTg2OTAyNDkuSVFfRkxPQVRfUEVSQ0VOVC4zMC8xMi8yMDE4AQAAAEmahAACAAAACTY0Ljk3MzExNADH+2b3T4XXCMkA9wZQhdcIKUNJUS5JUTc4Mjc5MjQuSVFf</t>
  </si>
  <si>
    <t>RkxPQVRfUEVSQ0VOVC4xOC8wNC8yMDE4AQAAANRxdwACAAAACTc5LjYxNzgyOQD+KPP5T4XXCNxViQdQhdcIK0NJUS5JUTg3OTA5MS5JUV9WQUxVRV9UUkFERUQuMTYvMDUvMjAxOC5VU0QBAAAA82kNAAIAAAAIMC4wMDA1NDYApji/+k+F1wj29C8IUIXXCDNDSVEuSVEzMTA5NjUwMC5JUV9UT1RBTF9ERUJUX0VRVUlUWS5GWTIwMTguLi4uVVNELkgBAAAAtH7aAQMAAAAAAMKGgfJPhdcIyk5xCVCF1wgrQ0lRLklRMTE3MDI3MTgxLklRX0ZMT0FUX1BFUkNFTlQuMTQvMDIvMjAxOQEAAABtsfkGAgAAAAk1Ni41MzMyMjYAuk+t+E+F1whvrR4HUIXXCCRDSVEuSVEzMDIyODAzMDAuLjAxLzEyLzIwMTkuLi4uVVNELkgFAAAAAQAAAAgAAAAWKEludmFsaWQgRm9ybXVsYSBOYW1lKY5BNglQhdcIjkE2CVCF1wgoQ0lRLklRODgyMTg3LklRX0ZMT0FUX1BFUkNFTlQuMDcvMDMvMjAxOQEAAAALdg0AAgAAAAk2My4zNjE0MjgAZzR5+E+F1wiF3v0GUIXXCCtDSVEuSVEyMTY0NjMuSVFfVkFMVUVfVFJBREVELjE5LzA1LzIwMTYuVVNEAQAAAI9NAwACAAAACDAuODM3NDY5AD+jlPVPhdcIlXc7BlCF1wgrQ0lRLklRODgyMTg3LklRX1ZBTFVFX1RSQURFRC4wNS8wMS8yMDE4LlVTRAEAAAALdg0AAgAAAAgyLjI4MDE1NAAyouj7T4XXCDp1zgdQhdcILENJUS5JUTc4Mjc5MjQuSVFfVkFMVUVfVFJBREVELjExLzA4LzIw</t>
  </si>
  <si>
    <t>MTYuVVNEAQAAANRxdwACAAAACDEuNDEyNzI3ALTZDfdPhdcIdVO9BlCF1wgrQ0lRLklRMjE2NDYzLklRX1ZBTFVFX1RSQURFRC4wNy8wMi8yMDE3LlVTRAEAAACPTQMAAgAAAAgwLjE4Njk5NgCa75T1T4XXCPY+OgZQhdcILENJUS5JUTc2ODUyNDkuSVFfVkFMVUVfVFJBREVELjAyLzAxLzIwMTcuVVNEAQAAAIFEdQADAAAAAABXY472T4XXCI+3jQZQhdcILENJUS5JUTc4Mjc5MjQuSVFfVkFMVUVfVFJBREVELjE3LzA4LzIwMTcuVVNEAQAAANRxdwACAAAABzAuMTU5ODgApScF90+F1wieUNEGUIXXCC1DSVEuSVEyMjYxNTg4My5JUV9WQUxVRV9UUkFERUQuMTIvMDUvMjAxNy5VU0QBAAAASxdZAQIAAAAIOS40NDgwMDYAHWQN90+F1wiUzrAGUIXXCC5DSVEuSVExMTcwMjcxODEuSVFfVkFMVUVfVFJBREVELjMwLzAxLzIwMTkuVVNEAQAAAG2x+QYCAAAACTI3LjUzOTc5NgAtVOj7T4XXCBam3AdQhdcIKkNJUS5JUTIyNjE1ODgzLklRX0ZMT0FUX1BFUkNFTlQuMTYvMDMvMjAxOQEAAABLF1kBAgAAAAk2Mi42NTU0NDgAFODf+k+F1wh43IoHUIXXCCRDSVEuSVEzMTUzMjA1ODUuLjAxLzEyLzIwMTkuLi4uVVNELkgFAAAAAQAAAAgAAAAWKEludmFsaWQgRm9ybXVsYSBOYW1lKXnzNQlQhdcIefM1CVCF1wgtQ0lRLklRMjI2MTU4ODMuSVFfVkFMVUVfVFJBREVELjI0LzEyLzIwMTYuVVNEAQAAAEsXWQEDAAAA</t>
  </si>
  <si>
    <t>AAD/PA33T4XXCJgTrAZQhdcIK0NJUS5JUTg3OTA5MS5JUV9WQUxVRV9UUkFERUQuMDkvMDYvMjAxNy5VU0QBAAAA82kNAAIAAAAIMC4wMDM1NTUAAxsc9U+F1wgP5TYGUIXXCCxDSVEuSVE3Njg1MjQ5LklRX1ZBTFVFX1RSQURFRC4xMi8wMS8yMDE3LlVTRAEAAACBRHUAAgAAAAgwLjAwNzI2OABXY472T4XXCILRnAZQhdcIK0NJUS5JUTg3OTA5MS5JUV9WQUxVRV9UUkFERUQuMjEvMTEvMjAxOS5VU0QBAAAA82kNAAMAAAAAANqtv/pPhdcIm2jUB1CF1wgoQ0lRLklRODgyMTg3LklRX0ZMT0FUX1BFUkNFTlQuMzAvMDEvMjAxOQEAAAALdg0AAgAAAAk2My4zNjE0MjgAZzR5+E+F1wgYYxwHUIXXCCtDSVEuSVEyMTc1MDMuSVFfVkFMVUVfVFJBREVELjI0LzEyLzIwMTcuVVNEAQAAAJ9RAwADAAAAAAAkp+/7T4XXCEil0wdQhdcILUNJUS5JUTI0OTQ3MzkxLklRX1ZBTFVFX1RSQURFRC4xOC8wNS8yMDE2LlVTRAEAAAC/qnwBAgAAAAgxLjE5NjExNADaTgX3T4XXCMNxiQZQhdcILENJUS5JUTg2OTAyNDkuSVFfVkFMVUVfVFJBREVELjI5LzA1LzIwMTkuVVNEAQAAAEmahAACAAAACzE2MDIuNjgzODc0ANIc3/pPhdcIftOFB1CF1wgrQ0lRLklRMjE2NDYzLklRX1ZBTFVFX1RSQURFRC4yMi8wMi8yMDE2LlVTRAEAAACPTQMAAgAAAAgwLjc1OTY2NgD3UxH2T4XXCMK2TAZQhdcIK0NJUS5JUTIxNzUwMy5JUV9W</t>
  </si>
  <si>
    <t>QUxVRV9UUkFERUQuMTMvMTAvMjAxOC5VU0QBAAAAn1EDAAMAAAAAANrD2PtPhdcIOIzfB1CF1wgtQ0lRLklRMjI2MTU4ODMuSVFfVkFMVUVfVFJBREVELjE5LzEwLzIwMTkuVVNEAQAAAEsXWQEDAAAAAACk49/8T4XXCJRSTghQhdcILkNJUS5JUTExNzAyNzE4MS5JUV9WQUxVRV9UUkFERUQuMjgvMTAvMjAxNi5VU0QBAAAAbbH5BgIAAAAIOS42MDE2NjYAnO0T9k+F1wiyX0cGUIXXCCpDSVEuSVEyNDk0NzM5MS5JUV9GTE9BVF9QRVJDRU5ULjIwLzA1LzIwMTkBAAAAv6p8AQIAAAAJNjQuOTA3MzA5ACr80PlPhdcIeyFOB1CF1wgsQ0lRLklRODY5MDI0OS5JUV9WQUxVRV9UUkFERUQuMTMvMDMvMjAxOC5VU0QBAAAASZqEAAIAAAAKMTQwLjIzNjQxOADf1L/6T4XXCAdahwdQhdcIK0NJUS5JUTg4MjE4Ny5JUV9WQUxVRV9UUkFERUQuMTkvMDEvMjAxOC5VU0QBAAAAC3YNAAIAAAAINC45MzQ1MzEAMqLo+0+F1wg6dc4HUIXXCCtDSVEuSVE4ODIxODcuSVFfVkFMVUVfVFJBREVELjA1LzA4LzIwMTkuVVNEAQAAAAt2DQACAAAACDAuODg4MTYzAEYj5vpPhdcIVyT0B1CF1wgpQ0lRLklRODY5MDI0OS5JUV9GTE9BVF9QRVJDRU5ULjEwLzA5LzIwMTkBAAAASZqEAAIAAAAJNzIuMjc4NjMxANBJZ/dPhdcImIv2BlCF1wgrQ0lRLklRODc5MDkxLklRX1ZBTFVFX1RSQURFRC4wNS8wMy8yMDE2LlVTRAEAAADzaQ0A</t>
  </si>
  <si>
    <t>AwAAAAAA0mSV9U+F1wjxsDMGUIXXCCpDSVEuSVEyMzc2NjAwMTMuSVFfVEVWLjAxLzEyLzIwMTkuLi4uVVNELkgBAAAAbWcqDgMAAAAAADcTgfJPhdcIF+txCVCF1wgqQ0lRLklRMjI2MTU4ODMuSVFfRkxPQVRfUEVSQ0VOVC4yMS8wNS8yMDE5AQAAAEsXWQECAAAACDYxLjU2MzYxABTg3/pPhdcIxb2+B1CF1wgsQ0lRLklRNzgyNzkyNC5JUV9WQUxVRV9UUkFERUQuMTkvMTEvMjAxOS5VU0QBAAAA1HF3AAIAAAAIMi43MDU0NzUA8MHm/E+F1wg4KaMIUIXXCDFDSVEuSVEzNTA2NzYuSVFfVE9UQUxfREVCVF9FUVVJVFkuRlkyMDE4Li4uLlVTRC5IAQAAANRZBQADAAAAAABWr4HyT4XXCBVleQlQhdcIK0NJUS5JUTIxNzUwMy5JUV9WQUxVRV9UUkFERUQuMjQvMDIvMjAxNy5VU0QBAAAAn1EDAAIAAAAJMTIuODY3MjI1AAF3E/ZPhdcI0jxXBlCF1wgoQ0lRLklRODgyMTg3LklRX0ZMT0FUX1BFUkNFTlQuMDMvMTEvMjAxOAEAAAALdg0AAgAAAAk2NC43NzEzODEAZzR5+E+F1wiaViIHUIXXCC5DSVEuSVExMTcwMjcxODEuSVFfVkFMVUVfVFJBREVELjAzLzA0LzIwMTguVVNEAQAAAG2x+QYCAAAACTY1LjQ2NjA1MgAwh9n7T4XXCIW33QdQhdcIK0NJUS5JUTIxNjQ2My5JUV9WQUxVRV9UUkFERUQuMjIvMTIvMjAxNi5VU0QBAAAAj00DAAIAAAAIMC4yMTM5MzEAmu+U9U+F1wgRyR4GUIXXCC1DSVEuSVEyMjYx</t>
  </si>
  <si>
    <t>NTg4My5JUV9WQUxVRV9UUkFERUQuMTAvMDYvMjAxOS5VU0QBAAAASxdZAQIAAAAIMS44MzAzOTkACr3f/E+F1wjsepgIUIXXCCtDSVEuSVE4NzkwOTEuSVFfVkFMVUVfVFJBREVELjA3LzA1LzIwMTkuVVNEAQAAAPNpDQACAAAACDAuMDAwOTE3ALqGv/pPhdcIFM3uB1CF1wgoQ0lRLklRODgyMTg3LklRX0ZMT0FUX1BFUkNFTlQuMjIvMTAvMjAxOAEAAAALdg0AAgAAAAk2NC43NzEzODEAZzR5+E+F1whLIygHUIXXCCpDSVEuSVEyMjYxNTg4My5JUV9GTE9BVF9QRVJDRU5ULjE2LzA4LzIwMTkBAAAASxdZAQIAAAAJNjEuODI4NDc2AFrc8vlPhdcIT+2CB1CF1wgpQ0lRLklRNzgyNzkyNC5JUV9GTE9BVF9QRVJDRU5ULjI2LzA5LzIwMTgBAAAA1HF3AAIAAAAJNzkuNjYxMTQyAP5P8/lPhdcIB5a1B1CF1wguQ0lRLklRMTE3MDI3MTgxLklRX1ZBTFVFX1RSQURFRC4xMC8wMi8yMDE2LlVTRAEAAABtsfkGAwAAAAAAeMYT9k+F1wiUqYEGUIXXCClDSVEuSVE3Njg1MjQ5LklRX0ZMT0FUX1BFUkNFTlQuMjkvMDUvMjAxOAEAAACBRHUAAgAAAAk4My4zNjM2NjIA8m/R+U+F1wg733YHUIXXCCtDSVEuSVE4ODIxODcuSVFfVkFMVUVfVFJBREVELjA2LzA4LzIwMTguVVNEAQAAAAt2DQACAAAACDAuMzgxNTMxAGjw6PtPhdcI66r1B1CF1wgtQ0lRLklRMjQ5NDczOTEuSVFfVkFMVUVfVFJBREVELjI1LzExLzIwMTYu</t>
  </si>
  <si>
    <t>VVNEAQAAAL+qfAECAAAABzAuMzk0MzMAoHUF90+F1whoW4EGUIXXCCpDSVEuSVEyNDk0NzM5MS5JUV9GTE9BVF9QRVJDRU5ULjI2LzAyLzIwMTgBAAAAv6p8AQIAAAAJNjQuNzgyNjgyAC6x9PlPhdcIBDVqB1CF1wgrQ0lRLklRMjE3NTAzLklRX1ZBTFVFX1RSQURFRC4zMC8wNi8yMDE3LlVTRAEAAACfUQMAAgAAAAg4LjkwNDU5MgCNnxP2T4XXCCRcigZQhdcIKUNJUS5JUTc2ODUyNDkuSVFfRkxPQVRfUEVSQ0VOVC4zMC8wMS8yMDE5AQAAAIFEdQACAAAACTgzLjM1MTkyNQAnQMz5T4XXCBmvSwdQhdcIK0NJUS5JUTIxNzUwMy5JUV9WQUxVRV9UUkFERUQuMTIvMDEvMjAxNy5VU0QBAAAAn1EDAAIAAAAJMTEuOTcyOTg3AAF3E/ZPhdcIcbVyBlCF1wgrQ0lRLklRODc5MDkxLklRX1ZBTFVFX1RSQURFRC4wNi8xMC8yMDE2LlVTRAEAAADzaQ0AAgAAAAgwLjA2MjUwMgDai5X1T4XXCDiALgZQhdcIK0NJUS5JUTIxNjQ2My5JUV9WQUxVRV9UUkFERUQuMTEvMDcvMjAxOS5VU0QBAAAAj00DAAIAAAAHMC43ODEyOAACDOf6T4XXCD+M8QdQhdcILENJUS5JUTc2ODUyNDkuSVFfVkFMVUVfVFJBREVELjI3LzExLzIwMTYuVVNEAQAAAIFEdQADAAAAAABlPI72T4XXCOsLbwZQhdcIK0NJUS5JUTg3OTA5MS5JUV9WQUxVRV9UUkFERUQuMDEvMDUvMjAxNy5VU0QBAAAA82kNAAMAAAAAAAMbHPVPhdcIRFEyBlCF1wgs</t>
  </si>
  <si>
    <t>Q0lRLklRNzY4NTI0OS5JUV9WQUxVRV9UUkFERUQuMTgvMDEvMjAxOS5VU0QBAAAAgUR1AAIAAAAIMC4xNjc0MjgA0zHv+0+F1whmOz0IUIXXCChDSVEuSVE4NzkwOTEuSVFfRkxPQVRfUEVSQ0VOVC4xNy8wOS8yMDE5AQAAAPNpDQACAAAACTg1LjYzNzQ4MgBq/2z4T4XXCH7H7AZQhdcIKENJUS5JUTIxNzUwMy5JUV9GTE9BVF9QRVJDRU5ULjA1LzA3LzIwMTgBAAAAn1EDAAIAAAAJOTkuMjkzMDg0ACi1zPlPhdcI9ytlB1CF1wgoQ0lRLklRODc5MDkxLklRX0ZMT0FUX1BFUkNFTlQuMDIvMDIvMjAxOAEAAADzaQ0AAgAAAAk4My4wNzE1OTcAV4ps+E+F1whAUAkHUIXXCC1DSVEuSVEyNDk0NzM5MS5JUV9WQUxVRV9UUkFERUQuMjgvMTEvMjAxNi5VU0QBAAAAv6p8AQIAAAAIMC4yNDMzMzcAoHUF90+F1wg3R6YGUIXXCCtDSVEuSVEyMTY0NjMuSVFfVkFMVUVfVFJBREVELjA5LzA2LzIwMTYuVVNEAQAAAI9NAwACAAAABzAuOTQ0MTIAP6OU9U+F1wjm+0cGUIXXCClDSVEuSVE4NjkwMjQ5LklRX0ZMT0FUX1BFUkNFTlQuMDcvMDUvMjAxOQEAAABJmoQAAgAAAAk3MS4zNjU0NTQAxyJn90+F1whO5vAGUIXXCClDSVEuSVE3Njg1MjQ5LklRX0ZMT0FUX1BFUkNFTlQuMDYvMTEvMjAxOAEAAACBRHUAAgAAAAk4My4zMzkyMzkAJpfR+U+F1wighl8HUIXXCCpDSVEuSVEyMjYxNTg4My5JUV9GTE9BVF9QRVJDRU5U</t>
  </si>
  <si>
    <t>LjEyLzExLzIwMTkBAAAASxdZAQIAAAAJNjEuODg0MjgzAPcB8/lPhdcIdi+kB1CF1wgsQ0lRLklRNzY4NTI0OS5JUV9WQUxVRV9UUkFERUQuMTcvMTIvMjAxNi5VU0QBAAAAgUR1AAMAAAAAAGU8jvZPhdcIME5+BlCF1wgsQ0lRLklRNzY4NTI0OS5JUV9WQUxVRV9UUkFERUQuMjEvMTEvMjAxOC5VU0QBAAAAgUR1AAIAAAAIMC44MTQ1MzUA0zHv+0+F1wh/iT0IUIXXCCtDSVEuSVE4ODIxODcuSVFfVkFMVUVfVFJBREVELjE0LzA5LzIwMTguVVNEAQAAAAt2DQACAAAACDAuODcxMjQyAGjw6PtPhdcIzvICCFCF1wgtQ0lRLklRMjQ5NDczOTEuSVFfVkFMVUVfVFJBREVELjEwLzExLzIwMTkuVVNEAQAAAL+qfAEDAAAAAADWle77T4XXCKhKSQhQhdcILUNJUS5JUTI0OTQ3MzkxLklRX1ZBTFVFX1RSQURFRC4yMi8wOC8yMDE4LlVTRAEAAAC/qnwBAgAAAAgwLjU4NDk4NQDBEOf8T4XXCFejcghQhdcILUNJUS5JUTIyNjE1ODgzLklRX1ZBTFVFX1RSQURFRC4wNS8xMi8yMDE4LlVTRAEAAABLF1kBAgAAAAgwLjUwODUwMgAWR9/8T4XXCG2AqAhQhdcIK0NJUS5JUTg4MjE4Ny5JUV9WQUxVRV9UUkFERUQuMjIvMDEvMjAxOS5VU0QBAAAAC3YNAAIAAAAIMC4zNTcwODcAcj7p+0+F1wh8RiUIUIXXCCpDSVEuSVEyMjYxNTg4My5JUV9GTE9BVF9QRVJDRU5ULjIyLzA4LzIwMTgBAAAASxdZAQIAAAAJNjIuMzYyOTg3</t>
  </si>
  <si>
    <t>AAi53/pPhdcIqtycB1CF1wgsQ0lRLklRNzY4NTI0OS5JUV9WQUxVRV9UUkFERUQuMTQvMDgvMjAxNi5VU0QBAAAAgUR1AAMAAAAAABgVjvZPhdcICIV2BlCF1wgoQ0lRLklRMjE2NDYzLklRX0ZMT0FUX1BFUkNFTlQuMjMvMDYvMjAxOAEAAACPTQMAAgAAAAk4NC4yMzM2MjgAtYN5+E+F1whcwyYHUIXXCCtDSVEuSVE4NzkwOTEuSVFfVkFMVUVfVFJBREVELjI2LzEyLzIwMTcuVVNEAQAAAPNpDQADAAAAAAAkWuf6T4XXCFjo/QdQhdcIK0NJUS5JUTg3OTA5MS5JUV9WQUxVRV9UUkFERUQuMjIvMDUvMjAxOS5VU0QBAAAA82kNAAIAAAAIMC4wMDkxOTQAuoa/+k+F1wj7hcYHUIXXCCxDSVEuSVE3ODI3OTI0LklRX1ZBTFVFX1RSQURFRC4xMS8xMi8yMDE2LlVTRAEAAADUcXcAAwAAAAAAtNkN90+F1wgzVdgGUIXXCClDSVEuSVE3Njg1MjQ5LklRX0ZMT0FUX1BFUkNFTlQuMjYvMDMvMjAxOAEAAACBRHUAAgAAAAk4MC4zNzUwMDMA8m/R+U+F1wjznGcHUIXXCCxDSVEuSVE3ODI3OTI0LklRX1ZBTFVFX1RSQURFRC4wMi8wOC8yMDE3LlVTRAEAAADUcXcAAgAAAAgwLjMwMDY5NAClJwX3T4XXCOH7yQZQhdcIK0NJUS5JUTIxNzUwMy5JUV9WQUxVRV9UUkFERUQuMjEvMDQvMjAxOC5VU0QBAAAAn1EDAAMAAAAAAMKc2PtPhdcISIEJCFCF1wgsQ0lRLklRNzgyNzkyNC5JUV9WQUxVRV9UUkFERUQuMjYvMDQvMjAx</t>
  </si>
  <si>
    <t>OS5VU0QBAAAA1HF3AAIAAAAIMC4zMDIxMjYA/5nm/E+F1wh2H5UIUIXXCCxDSVEuSVE3Njg1MjQ5LklRX1ZBTFVFX1RSQURFRC4yOC8wNi8yMDE3LlVTRAEAAACBRHUAAgAAAAgwLjE1MDU1MwA8sY72T4XXCAe3hAZQhdcIK0NJUS5JUTIxNjQ2My5JUV9WQUxVRV9UUkFERUQuMTEvMTAvMjAxOS5VU0QBAAAAj00DAAIAAAAIMC40MzIzNTQAHzPn+k+F1wgiTg8IUIXXCCxDSVEuSVE3Njg1MjQ5LklRX1ZBTFVFX1RSQURFRC4yNS8wNy8yMDE4LlVTRAEAAACBRHUAAgAAAAgwLjUxOTcxNgDwCu/7T4XXCOWDnQhQhdcIK0NJUS5JUTIxNzUwMy5JUV9WQUxVRV9UUkFERUQuMTAvMDgvMjAxNi5VU0QBAAAAn1EDAAIAAAAIMTIuNDUxODEA1MKP9k+F1wjkGKEGUIXXCCpDSVEuSVEyMjYxNTg4My5JUV9GTE9BVF9QRVJDRU5ULjE1LzA1LzIwMTYBAAAASxdZAQIAAAAJNjAuOTMyMDgyABFpHPVPhdcIcLMfBlCF1wgsQ0lRLklRNzgyNzkyNC5JUV9WQUxVRV9UUkFERUQuMTIvMDgvMjAxNi5VU0QBAAAA1HF3AAIAAAAIMC43MjE1MTQAtNkN90+F1wiS1dIGUIXXCCpDSVEuSVE4NDAwMTI5LklRX1RPVEFMX1JFVi5GWTIwMTguLi4uVVNELkgBAAAAAS2AAAIAAAAJMjYuMjAwNzY4AQgAAAAFAAAAATEBAAAACjE5ODU4Njg5MzADAAAAAzE2MAIAAAACMjgEAAAAATAHAAAACjEyLzIwLzIwMTkIAAAACTMvMzEvMjAxOAkA</t>
  </si>
  <si>
    <t>AAABMFavgfJPhdcIwjB2CVCF1wgoQ0lRLklRMjE3NTAzLklRX0ZMT0FUX1BFUkNFTlQuMTQvMDgvMjAxOQEAAACfUQMAAgAAAAk5Ny41MzM1OTIAPgPN+U+F1wjEJ0EHUIXXCC1DSVEuSVEyMjYxNTg4My5JUV9WQUxVRV9UUkFERUQuMjcvMDQvMjAxOC5VU0QBAAAASxdZAQIAAAAIMC4xNTg3ODEA6R/f/E+F1wirqYsIUIXXCClDSVEuSVE4NjkwMjQ5LklRX0ZMT0FUX1BFUkNFTlQuMDQvMTEvMjAxOAEAAABJmoQAAgAAAAk2NC45NzMxMTQAx/tm90+F1wiDdOUGUIXXCCtDSVEuSVExMTcwMjcxODEuSVFfRkxPQVRfUEVSQ0VOVC4yOS8xMS8yMDE4AQAAAG2x+QYCAAAACTU2LjEzNzY3NQBZJ634T4XXCKwdGAdQhdcIKUNJUS5JUTc4Mjc5MjQuSVFfRkxPQVRfUEVSQ0VOVC4xNy8wOC8yMDE4AQAAANRxdwACAAAACTc5LjY2MTE0MgD+KPP5T4XXCOwLkAdQhdcILENJUS5JUTc2ODUyNDkuSVFfVkFMVUVfVFJBREVELjI1LzEyLzIwMTYuVVNEAQAAAIFEdQADAAAAAABlPI72T4XXCOsLbwZQhdcILENJUS5JUTc4Mjc5MjQuSVFfVkFMVUVfVFJBREVELjI4LzA2LzIwMTYuVVNEAQAAANRxdwACAAAACDAuMDM4MTAxALTZDfdPhdcInHq9BlCF1wgtQ0lRLklRMTY4ODY0LklRX01BUktFVENBUC4wMS8xMi8yMDE5Li4uLlVTRC5IAQAAAKCTAgACAAAADDQzNTk4LjUxNzcyMQEGAAAABQAAAAExAQAAAAoxOTg5NzU3</t>
  </si>
  <si>
    <t>Mjg3AwAAAAMxNjACAAAABjEwMDA1NAQAAAABMAcAAAAJMTIvMS8yMDE5NxOB8k+F1whUJHwJUIXXCClDSVEuSVE4NjkwMjQ5LklRX0ZMT0FUX1BFUkNFTlQuMjAvMDIvMjAxOQEAAABJmoQAAgAAAAk3MC4zMjM4NTQAx/tm90+F1whO5vAGUIXXCCtDSVEuSVEyMTY0NjMuSVFfVkFMVUVfVFJBREVELjA4LzAzLzIwMTYuVVNEAQAAAI9NAwACAAAACDAuNDc3MzA0APdTEfZPhdcIn8U7BlCF1wgoQ0lRLklRODc5MDkxLklRX0ZMT0FUX1BFUkNFTlQuMDgvMDEvMjAxOAEAAADzaQ0AAgAAAAk4My4wNzE1OTcAV4ps+E+F1wh4mQIHUIXXCCtDSVEuSVEyMTY0NjMuSVFfVkFMVUVfVFJBREVELjI0LzA0LzIwMTkuVVNEAQAAAI9NAwACAAAACDAuMDE1MDU2ANHl5vpPhdcIl03XB1CF1wgoQ0lRLklRMjE2NDYzLklRX0ZMT0FUX1BFUkNFTlQuMTAvMDIvMjAxOAEAAACPTQMAAgAAAAk4Mi4wOTQ2MTcAtYN5+E+F1wgvpvwGUIXXCCtDSVEuSVEyMTY0NjMuSVFfVkFMVUVfVFJBREVELjAxLzA0LzIwMTguVVNEAQAAAI9NAwADAAAAAADOb+b6T4XXCPg58wdQhdcILENJUS5JUTc2ODUyNDkuSVFfVkFMVUVfVFJBREVELjE5LzA3LzIwMTkuVVNEAQAAAIFEdQACAAAACDAuMTM3NDg4AByA7/tPhdcIMZ88CFCF1wggQ0lRLklRMTg3NDkuLjAxLzEyLzIwMTkuLi4uVVNELkgFAAAAAQAAAAgAAAAWKEludmFsaWQgRm9ybXVs</t>
  </si>
  <si>
    <t>YSBOYW1lKY5BNglQhdcIjkE2CVCF1wgrQ0lRLklRODgyMTg3LklRX1ZBTFVFX1RSQURFRC4yNC8wMy8yMDE2LlVTRAEAAAALdg0AAgAAAAgwLjQ5Mzc5MQC/txD2T4XXCKSyTgZQhdcILENJUS5JUTc2ODUyNDkuSVFfVkFMVUVfVFJBREVELjEwLzA0LzIwMTkuVVNEAQAAAIFEdQACAAAACDAuMzUyNDE5AOBY7/tPhdcICOJUCFCF1wgfQ0lRLklRMjI5NDY0MDIuLkZZMjAxOC4uLi5VU0QuSAUAAAABAAAACAAAABYoSW52YWxpZCBGb3JtdWxhIE5hbWUpefM1CVCF1wh58zUJUIXXCC5DSVEuSVExMTcwMjcxODEuSVFfVkFMVUVfVFJBREVELjA5LzAyLzIwMTkuVVNEAQAAAG2x+QYDAAAAAAAtVOj7T4XXCBam3AdQhdcIKkNJUS5JUTIyNjE1ODgzLklRX0ZMT0FUX1BFUkNFTlQuMjMvMDYvMjAxOAEAAABLF1kBAgAAAAk2Mi4zNjI5ODcACLnf+k+F1wj2zb8HUIXXCCtDSVEuSVE4ODIxODcuSVFfVkFMVUVfVFJBREVELjEwLzEwLzIwMTguVVNEAQAAAAt2DQACAAAACDEuMzI1ODc1AGjw6PtPhdcI8orNB1CF1wgfQ0lRLklRNDg2NzAzOTIuLkZZMjAxOC4uLi5VU0QuSAUAAAABAAAACAAAABYoSW52YWxpZCBGb3JtdWxhIE5hbWUpefM1CVCF1wh58zUJUIXXCC1DSVEuSVEyMjYxNTg4My5JUV9WQUxVRV9UUkFERUQuMTgvMDIvMjAxOC5VU0QBAAAASxdZAQMAAAAAAPH43vxPhdcIS5ptCFCF1wgtQ0lRLklRMjQ5</t>
  </si>
  <si>
    <t>NDczOTEuSVFfVkFMVUVfVFJBREVELjI2LzA1LzIwMTkuVVNEAQAAAL+qfAEDAAAAAAB9IO77T4XXCHe+SQhQhdcIKENJUS5JUTg4MjE4Ny5JUV9GTE9BVF9QRVJDRU5ULjAxLzEyLzIwMTkBAAAAC3YNAAIAAAAJNjMuNDg3MzMzAHlcefhPhdcI2xEnB1CF1wgpQ0lRLklRNzgyNzkyNC5JUV9GTE9BVF9QRVJDRU5ULjA4LzAzLzIwMTkBAAAA1HF3AAIAAAAJNzkuNjUwOTM4AJFh9PlPhdcIzXO8B1CF1wgsQ0lRLklRNzgyNzkyNC5JUV9WQUxVRV9UUkFERUQuMTUvMDkvMjAxNy5VU0QBAAAA1HF3AAIAAAAIMC4yMTMwNDIApScF90+F1wjDQ9cGUIXXCCxDSVEuSVE3ODI3OTI0LklRX1ZBTFVFX1RSQURFRC4wNS8wNC8yMDE2LlVTRAEAAADUcXcAAwAAAAAANLIN90+F1wiDP9kGUIXXCCpDSVEuSVEyNDk0NzM5MS5JUV9GTE9BVF9QRVJDRU5ULjI0LzAxLzIwMTkBAAAAv6p8AQIAAAAJNjQuOTA3MzA5ADPV0PlPhdcI6Ix4B1CF1wgrQ0lRLklRMjE3NTAzLklRX1ZBTFVFX1RSQURFRC4wMi8wOS8yMDE4LlVTRAEAAACfUQMAAwAAAAAA2sPY+0+F1wgbDAkIUIXXCCtDSVEuSVEyMTc1MDMuSVFfVkFMVUVfVFJBREVELjE4LzA2LzIwMTYuVVNEAQAAAJ9RAwADAAAAAADYm4/2T4XXCOvBbAZQhdcILUNJUS5JUTIyNjE1ODgzLklRX1ZBTFVFX1RSQURFRC4xNC8wNS8yMDE2LlVTRAEAAABLF1kBAwAAAAAAVRFm90+F</t>
  </si>
  <si>
    <t>1wjIesYGUIXXCChDSVEuSVE4ODIxODcuSVFfRkxPQVRfUEVSQ0VOVC4wMy8wNC8yMDE5AQAAAAt2DQACAAAACTYzLjQ4NzMzMwBnNHn4T4XXCBjjIQdQhdcIKkNJUS5JUTI0OTQ3MzkxLklRX0ZMT0FUX1BFUkNFTlQuMDEvMDgvMjAxOAEAAAC/qnwBAgAAAAk2NC45MDczMDkAA63Q+U+F1wiOCk8HUIXXCCtDSVEuSVE4NzkwOTEuSVFfVkFMVUVfVFJBREVELjIyLzA3LzIwMTYuVVNEAQAAAPNpDQACAAAACDAuNDM1NjIxANqLlfVPhdcI7PQ3BlCF1wgsQ0lRLklRNzgyNzkyNC5JUV9WQUxVRV9UUkFERUQuMDgvMDEvMjAxOC5VU0QBAAAA1HF3AAIAAAAIMC4yNTM2MjIAjwrg/E+F1wg/BE4IUIXXCC5DSVEuSVExMTcwMjcxODEuSVFfVkFMVUVfVFJBREVELjI1LzAzLzIwMTcuVVNEAQAAAG2x+QYDAAAAAAA0ExT2T4XXCF7qRgZQhdcIKENJUS5JUTg3OTA5MS5JUV9GTE9BVF9QRVJDRU5ULjEyLzA1LzIwMTgBAAAA82kNAAIAAAAJODYuNjM5NjQ1AECxbPhPhdcImEH0BlCF1wgtQ0lRLklRMjQ5NDczOTEuSVFfVkFMVUVfVFJBREVELjI5LzAxLzIwMTcuVVNEAQAAAL+qfAEDAAAAAACgdQX3T4XXCJ+MmAZQhdcIK0NJUS5JUTg4MjE4Ny5JUV9WQUxVRV9UUkFERUQuMTEvMDMvMjAxNy5VU0QBAAAAC3YNAAMAAAAAANwFEfZPhdcIwNJkBlCF1wgsQ0lRLklRNzgyNzkyNC5JUV9WQUxVRV9UUkFERUQuMDgvMDgv</t>
  </si>
  <si>
    <t>MjAxOC5VU0QBAAAA1HF3AAIAAAAIMC40NTQzODUAlq/l/E+F1wgKGWoIUIXXCCxDSVEuSVE4NjkwMjQ5LklRX1ZBTFVFX1RSQURFRC4xNi8wMS8yMDE4LlVTRAEAAABJmoQAAgAAAAkzMTEuODE1OTQA2q2/+k+F1wjZ6MUHUIXXCC1DSVEuSVEyMjYxNTg4My5JUV9WQUxVRV9UUkFERUQuMTEvMTAvMjAxNy5VU0QBAAAASxdZAQIAAAAIMC4wNTg1OTMAL4sN90+F1wg+bswGUIXXCCxDSVEuSVE4NjkwMjQ5LklRX1ZBTFVFX1RSQURFRC4xNS8wNi8yMDE4LlVTRAEAAABJmoQAAgAAAAo0NjIuMzgzODEzAN/Uv/pPhdcIVP2pB1CF1wgoQ0lRLklRMjE3NTAzLklRX0ZMT0FUX1BFUkNFTlQuMDYvMDkvMjAxOQEAAACfUQMAAgAAAAk5Ny41MzM1OTIAPgPN+U+F1wi2JDoHUIXXCCtDSVEuSVEyMTY0NjMuSVFfVkFMVUVfVFJBREVELjE3LzEwLzIwMTcuVVNEAQAAAI9NAwACAAAACDAuNzYwMTA0ALw9lfVPhdcIgXIiBlCF1wgpQ0lRLklRODY5MDI0OS5JUV9GTE9BVF9QRVJDRU5ULjE0LzEyLzIwMTcBAAAASZqEAAIAAAAIMTYuNTM2NDEAbyZt+E+F1whiOfgGUIXXCCpDSVEuSVEyMjYxNTg4My5JUV9GTE9BVF9QRVJDRU5ULjIxLzEwLzIwMTkBAAAASxdZAQIAAAAJNjEuODg0MjgzAPcB8/lPhdcIHc22B1CF1wgsQ0lRLklRNzgyNzkyNC5JUV9WQUxVRV9UUkFERUQuMzEvMDcvMjAxOC5VU0QBAAAA1HF3AAIAAAAI</t>
  </si>
  <si>
    <t>MC40OTA3NzUAlq/l/E+F1wi+eoYIUIXXCCxDSVEuSVE3ODI3OTI0LklRX1ZBTFVFX1RSQURFRC4xMC8wMi8yMDE2LlVTRAEAAADUcXcAAwAAAAAANLIN90+F1wi31LcGUIXXCC1DSVEuSVEyNDk0NzM5MS5JUV9WQUxVRV9UUkFERUQuMTAvMDMvMjAxNi5VU0QBAAAAv6p8AQIAAAAIMC45OTY4MDgA2k4F90+F1wg9ptYGUIXXCCtDSVEuSVExMTcwMjcxODEuSVFfRkxPQVRfUEVSQ0VOVC4yNC8wMi8yMDE5AQAAAG2x+QYCAAAACTU2LjUzMzIyNgC6T634T4XXCG+tHgdQhdcILUNJUS5JUTIyNjE1ODgzLklRX1ZBTFVFX1RSQURFRC4wMi8wNi8yMDE3LlVTRAEAAABLF1kBAgAAAAcwLjIxMzU3AB1kDfdPhdcI6UDFBlCF1wgrQ0lRLklRODc5MDkxLklRX1ZBTFVFX1RSQURFRC4yMi8wMi8yMDE3LlVTRAEAAADzaQ0AAgAAAAgwLjAzNDE2NQADGxz1T4XXCKQxJQZQhdcILENJUS5JUTc2ODUyNDkuSVFfVkFMVUVfVFJBREVELjA3LzExLzIwMTYuVVNEAQAAAIFEdQACAAAACDAuMDAzOTIzAGU8jvZPhdcI8zJvBlCF1wgrQ0lRLklRMTE3MDI3MTgxLklRX0ZMT0FUX1BFUkNFTlQuMzAvMDgvMjAxOAEAAABtsfkGAgAAAAk1NC4xNjAzMjUAWSet+E+F1wi2Ih8HUIXXCC5DSVEuSVExMTcwMjcxODEuSVFfVkFMVUVfVFJBREVELjI0LzA2LzIwMTcuVVNEAQAAAG2x+QYDAAAAAACuOhT2T4XXCBJFQQZQhdcIK0NJUS5J</t>
  </si>
  <si>
    <t>UTIxNjQ2My5JUV9WQUxVRV9UUkFERUQuMDMvMDIvMjAxNy5VU0QBAAAAj00DAAIAAAAIMC4xMjY2NzMAmu+U9U+F1wgrXBoGUIXXCChDSVEuSVE4ODIxODcuSVFfRkxPQVRfUEVSQ0VOVC4xNy8xMC8yMDE4AQAAAAt2DQACAAAACTY0Ljc3MTM4MQBnNHn4T4XXCHbTFQdQhdcILENJUS5JUTg2OTAyNDkuSVFfVkFMVUVfVFJBREVELjE2LzA4LzIwMTkuVVNEAQAAAEmahAACAAAACTgzNC41MTY4NADPQ9/6T4XXCLPCnwdQhdcIK0NJUS5JUTg4MjE4Ny5JUV9WQUxVRV9UUkFERUQuMTkvMDcvMjAxNy5VU0QBAAAAC3YNAAIAAAAIMy4yNDg3MDYA5SwR9k+F1wg5g2QGUIXXCC1DSVEuSVEyNDk0NzM5MS5JUV9WQUxVRV9UUkFERUQuMjYvMDcvMjAxNi5VU0QBAAAAv6p8AQIAAAAIMS4wMjU0MDkA2k4F90+F1whaWdYGUIXXCCpDSVEuSVEyMjYxNTg4My5JUV9GTE9BVF9QRVJDRU5ULjAzLzAyLzIwMTcBAAAASxdZAQIAAAAJNjIuMjE0OTUyAB6QHPVPhdcIp4sWBlCF1wgoQ0lRLklRMjE3NTAzLklRX0ZMT0FUX1BFUkNFTlQuMjYvMTEvMjAxOQEAAACfUQMAAgAAAAk5OC4xMzY5MDQAoNqs+E+F1whGmTEHUIXXCCtDSVEuSVE4ODIxODcuSVFfVkFMVUVfVFJBREVELjE2LzEwLzIwMTYuVVNEAQAAAAt2DQADAAAAAADcBRH2T4XXCGfvXwZQhdcILENJUS5JUTg2OTAyNDkuSVFfVkFMVUVfVFJBREVELjI2LzA4LzIw</t>
  </si>
  <si>
    <t>MTkuVVNEAQAAAEmahAACAAAACzE1OTUuNDI5NTcxAM9D3/pPhdcIkOyxB1CF1wguQ0lRLklRMTE3MDI3MTgxLklRX1ZBTFVFX1RSQURFRC4yNi8wOS8yMDE2LlVTRAEAAABtsfkGAgAAAAg4Ljk3MDI0NgCc7RP2T4XXCEUJXQZQhdcIKUNJUS5JUTc2ODUyNDkuSVFfRkxPQVRfUEVSQ0VOVC4yMS8wNS8yMDE5AQAAAIFEdQACAAAACTgzLjQzMTQ0NQAnQMz5T4XXCHDaSQdQhdcIKENJUS5JUTIxNzUwMy5JUV9GTE9BVF9QRVJDRU5ULjAxLzA4LzIwMTkBAAAAn1EDAAIAAAAJOTcuNTMzNTkyAD4DzflPhdcISYIgB1CF1wgoQ0lRLklRMjE2NDYzLklRX0ZMT0FUX1BFUkNFTlQuMDgvMDMvMjAxOAEAAACPTQMAAgAAAAk4Mi4wOTQ2MTcAtYN5+E+F1whzHiEHUIXXCCxDSVEuSVE3ODI3OTI0LklRX1ZBTFVFX1RSQURFRC4xOC8wOS8yMDE4LlVTRAEAAADUcXcAAgAAAAgwLjIyMTgzOACWr+X8T4XXCE4KlghQhdcIK0NJUS5JUTg3OTA5MS5JUV9WQUxVRV9UUkFERUQuMTcvMDMvMjAxNi5VU0QBAAAA82kNAAIAAAAIMC4wNTg1NDMA0mSV9U+F1wh/aR0GUIXXCC1DSVEuSVEyMjYxNTg4My5JUV9WQUxVRV9UUkFERUQuMjMvMDEvMjAxOC5VU0QBAAAASxdZAQIAAAAIOS43NjUzMjgA8fje/E+F1wj836kIUIXXCCtDSVEuSVE4ODIxODcuSVFfVkFMVUVfVFJBREVELjExLzAxLzIwMTguVVNEAQAAAAt2DQACAAAACDEu</t>
  </si>
  <si>
    <t>NDUyNDg4ADKi6PtPhdcI2/DnB1CF1wgsQ0lRLklRNzY4NTI0OS5JUV9WQUxVRV9UUkFERUQuMTUvMDIvMjAxOS5VU0QBAAAAgUR1AAIAAAAIMC4wNzc2ODcA4Fjv+0+F1whmOz0IUIXXCCxDSVEuSVE4NjkwMjQ5LklRX1ZBTFVFX1RSQURFRC4yMS8wMS8yMDE5LlVTRAEAAABJmoQAAwAAAAAAJPfe+k+F1wiMiZUHUIXXCChDSVEuSVE4NzkwOTEuSVFfRkxPQVRfUEVSQ0VOVC4yOC8wMy8yMDE5AQAAAPNpDQACAAAACTg1Ljc2NTgyNgBq/2z4T4XXCEpw5wZQhdcILENJUS5JUTg2OTAyNDkuSVFfVkFMVUVfVFJBREVELjEzLzEwLzIwMTguVVNEAQAAAEmahAADAAAAAADo+7/6T4XXCLVfqQdQhdcILkNJUS5JUTExNzAyNzE4MS5JUV9WQUxVRV9UUkFERUQuMTgvMDEvMjAxOC5VU0QBAAAAbbH5BgIAAAAJMjAuMjc0MDk1AORf2ftPhdcIceoGCFCF1wgrQ0lRLklRODgyMTg3LklRX1ZBTFVFX1RSQURFRC4xNy8wNS8yMDE4LlVTRAEAAAALdg0AAgAAAAgxLjExOTQxNAAuyej7T4XXCJFmAwhQhdcIKkNJUS5JUTI0OTQ3MzkxLklRX0ZMT0FUX1BFUkNFTlQuMTIvMDIvMjAxOQEAAAC/qnwBAgAAAAk2NC45MDczMDkAKvzQ+U+F1whBiHEHUIXXCC1DSVEuSVEyMjYxNTg4My5JUV9WQUxVRV9UUkFERUQuMDcvMDgvMjAxOC5VU0QBAAAASxdZAQIAAAAIMC4xMDM2NTIA6R/f/E+F1wjFHKkIUIXXCChDSVEuSVEyMTY0</t>
  </si>
  <si>
    <t>NjMuSVFfRkxPQVRfUEVSQ0VOVC4xMC8wNi8yMDE4AQAAAI9NAwACAAAACTg0LjIzMzYyOAC1g3n4T4XXCA1Y/AZQhdcIKkNJUS5JUTI0OTQ3MzkxLklRX0ZMT0FUX1BFUkNFTlQuMDcvMTEvMjAxOAEAAAC/qnwBAgAAAAk2NC45MDczMDkAM9XQ+U+F1wjIcWkHUIXXCC1DSVEuSVEyMjYxNTg4My5JUV9WQUxVRV9UUkFERUQuMjAvMTEvMjAxOS5VU0QBAAAASxdZAQIAAAAIMC4xOTY2MzQApOPf/E+F1wg6J4gIUIXXCC5DSVEuSVExMTcwMjcxODEuSVFfVkFMVUVfVFJBREVELjE1LzA3LzIwMTkuVVNEAQAAAG2x+QYCAAAACTIwLjU1MTkwOAAIe+j7T4XXCMNTFghQhdcIK0NJUS5JUTg4MjE4Ny5JUV9WQUxVRV9UUkFERUQuMjcvMDYvMjAxOC5VU0QBAAAAC3YNAAIAAAAIMC43MTQwMTMALsno+0+F1wgQ99oHUIXXCCxDSVEuSVE3Njg1MjQ5LklRX1ZBTFVFX1RSQURFRC4yMy8xMC8yMDE4LlVTRAEAAACBRHUAAgAAAAgwLjI2OTc4NQDwCu/7T4XXCDpwbwhQhdcIK0NJUS5JUTg4MjE4Ny5JUV9WQUxVRV9UUkFERUQuMjgvMDYvMjAxOS5VU0QBAAAAC3YNAAIAAAAIMC4yODQ5OTUAgGXp+0+F1whkS/QHUIXXCC1DSVEuSVEyMjYxNTg4My5JUV9WQUxVRV9UUkFERUQuMDUvMDIvMjAxOS5VU0QBAAAASxdZAQMAAAAAABJu3/xPhdcILPyJCFCF1wgrQ0lRLklRODgyMTg3LklRX1ZBTFVFX1RSQURFRC4xMC8wNC8y</t>
  </si>
  <si>
    <t>MDE3LlVTRAEAAAALdg0AAgAAAAcwLjkwNDgzANwFEfZPhdcIYnlEBlCF1wgoQ0lRLklRODgyMTg3LklRX0ZMT0FUX1BFUkNFTlQuMTUvMDEvMjAxOAEAAAALdg0AAgAAAAk2NC42ODA0MzQA2Z2t+E+F1wjHlhYHUIXXCCxDSVEuSVE3Njg1MjQ5LklRX1ZBTFVFX1RSQURFRC4yNi8wOC8yMDE2LlVTRAEAAACBRHUAAwAAAAAAGBWO9k+F1wjCj5YGUIXXCClDSVEuSVE3Njg1MjQ5LklRX0ZMT0FUX1BFUkNFTlQuMTkvMTAvMjAxOAEAAACBRHUAAgAAAAk4My4zMzkyMzkAJpfR+U+F1wgCe24HUIXXCChDSVEuSVE4NzkwOTEuSVFfRkxPQVRfUEVSQ0VOVC4wMS8wOC8yMDE5AQAAAPNpDQACAAAACTg1LjYzNzQ4MgBq/2z4T4XXCBi78gZQhdcILUNJUS5JUTI0OTQ3MzkxLklRX1ZBTFVFX1RSQURFRC4xNy8wMy8yMDE3LlVTRAEAAAC/qnwBAgAAAAgzLjk2Mzk2MQDNmwX3T4XXCK12kAZQhdcILkNJUS5JUTExNzAyNzE4MS5JUV9WQUxVRV9UUkFERUQuMTgvMDgvMjAxOS5VU0QBAAAAbbH5BgMAAAAAAAh76PtPhdcIWCwWCFCF1wgqQ0lRLklRMjQ5NDczOTEuSVFfRkxPQVRfUEVSQ0VOVC4xMC8xMS8yMDE4AQAAAL+qfAECAAAACTY0LjkwNzMwOQAz1dD5T4XXCNsmVQdQhdcIKkNJUS5JUTI0OTQ3MzkxLklRX0ZMT0FUX1BFUkNFTlQuMTUvMDUvMjAxOAEAAAC/qnwBAgAAAAk2NC45MDczMDkAA63Q+U+F1whhnnkH</t>
  </si>
  <si>
    <t>UIXXCCxDSVEuSVE4NjkwMjQ5LklRX1ZBTFVFX1RSQURFRC4yOC8wOS8yMDE4LlVTRAEAAABJmoQAAgAAAAozNDkuOTQzNjkzAOj7v/pPhdcINyKhB1CF1wgoQ0lRLklRMjE3NTAzLklRX0ZMT0FUX1BFUkNFTlQuMTIvMTIvMjAxOAEAAACfUQMAAgAAAAk5OS4xNTkzMjEAOdzM+U+F1wgqDzsHUIXXCChDSVEuSVE4ODIxODcuSVFfRkxPQVRfUEVSQ0VOVC4wMi8wMi8yMDE5AQAAAAt2DQACAAAACTYzLjM2MTQyOABnNHn4T4XXCHjVQgdQhdcIK0NJUS5JUTIxNjQ2My5JUV9WQUxVRV9UUkFERUQuMjAvMDUvMjAxNy5VU0QBAAAAj00DAAMAAAAAAKsWlfVPhdcIIOcZBlCF1wgrQ0lRLklRMjE2NDYzLklRX1ZBTFVFX1RSQURFRC4xOC8wNi8yMDE2LlVTRAEAAACPTQMAAwAAAAAAP6OU9U+F1wiEHxsGUIXXCC1DSVEuSVEyNDk0NzM5MS5JUV9WQUxVRV9UUkFERUQuMDkvMDgvMjAxNi5VU0QBAAAAv6p8AQIAAAAIMS4zMzI2NTYAoHUF90+F1whaWdYGUIXXCC1DSVEuSVEyMjYxNTg4My5JUV9WQUxVRV9UUkFERUQuMTIvMDgvMjAxNi5VU0QBAAAASxdZAQIAAAAHMC4yNzEwNQBVEWb3T4XXCI/QuQZQhdcIK0NJUS5JUTg3OTA5MS5JUV9WQUxVRV9UUkFERUQuMDcvMDMvMjAxOS5VU0QBAAAA82kNAAMAAAAAALqGv/pPhdcIw/irB1CF1wgsQ0lRLklRNzgyNzkyNC5JUV9WQUxVRV9UUkFERUQuMDcvMDgvMjAxNy5V</t>
  </si>
  <si>
    <t>U0QBAAAA1HF3AAIAAAAIMC4wNDY3NzkApScF90+F1wieUNEGUIXXCC1DSVEuSVEyNDk0NzM5MS5JUV9WQUxVRV9UUkFERUQuMDQvMTAvMjAxNy5VU0QBAAAAv6p8AQMAAAAAANfCBfdPhdcIlU2HBlCF1wgrQ0lRLklRMjE2NDYzLklRX1ZBTFVFX1RSQURFRC4wNi8wMy8yMDE2LlVTRAEAAACPTQMAAwAAAAAA91MR9k+F1wgcal4GUIXXCClDSVEuSVE3ODI3OTI0LklRX0ZMT0FUX1BFUkNFTlQuMjIvMDYvMjAxOQEAAADUcXcAAgAAAAk3OS41NzYwMDMAhIj0+U+F1wiLEZcHUIXXCCxDSVEuSVE3Njg1MjQ5LklRX1ZBTFVFX1RSQURFRC4yMy8wNS8yMDE5LlVTRAEAAACBRHUAAgAAAAgwLjEwMDgwMwDgWO/7T4XXCC/WYwhQhdcIK0NJUS5JUTg3OTA5MS5JUV9WQUxVRV9UUkFERUQuMDgvMTIvMjAxOC5VU0QBAAAA82kNAAMAAAAAAK1fv/pPhdcIbE3FB1CF1wgtQ0lRLklRMjQ5NDczOTEuSVFfVkFMVUVfVFJBREVELjAzLzA4LzIwMTguVVNEAQAAAL+qfAECAAAACDAuNzAxOTMyAMEQ5/xPhdcILUWDCFCF1wgrQ0lRLklRMTE3MDI3MTgxLklRX0ZMT0FUX1BFUkNFTlQuMjIvMDQvMjAxOQEAAABtsfkGAgAAAAk1OC41NzgxOTgAuk+t+E+F1witphcHUIXXCCtDSVEuSVEyMTY0NjMuSVFfVkFMVUVfVFJBREVELjA3LzEyLzIwMTcuVVNEAQAAAI9NAwACAAAACDguMTIyMzY0AA9K5vpPhdcI8n/lB1CF1wgqQ0lR</t>
  </si>
  <si>
    <t>LklRMjI2MTU4ODMuSVFfRkxPQVRfUEVSQ0VOVC4yNS8xMC8yMDE5AQAAAEsXWQECAAAACTYxLjg4NDI4MwD3AfP5T4XXCB3NtgdQhdcIK0NJUS5JUTIxNzUwMy5JUV9WQUxVRV9UUkFERUQuMjkvMDkvMjAxNy5VU0QBAAAAn1EDAAIAAAAJMjEuOTc5NjI3AI2fE/ZPhdcINBlyBlCF1wgrQ0lRLklRODc5MDkxLklRX1ZBTFVFX1RSQURFRC4zMC8wNS8yMDE5LlVTRAEAAADzaQ0AAgAAAAgwLjAwMzkzMQC6hr/6T4XXCPuFxgdQhdcIL0NJUS5JUTIxNzY5NTYyLklRX01BUktFVENBUC4wMS8xMi8yMDE5Li4uLlVTRC5IAQAAAFotTAECAAAACjE1Mi4yMzI2NDEBBgAAAAUAAAABMQEAAAAKMTk4Nzk1MDQ0MQMAAAADMTYwAgAAAAYxMDAwNTQEAAAAATAHAAAACTEyLzEvMjAxOTcTgfJPhdcIMtZ7CVCF1wgtQ0lRLklRMjI2MTU4ODMuSVFfVkFMVUVfVFJBREVELjI5LzA3LzIwMTkuVVNEAQAAAEsXWQECAAAACDAuMTgwNjE2AAq93/xPhdcI5kenCFCF1wgrQ0lRLklRODgyMTg3LklRX1ZBTFVFX1RSQURFRC4xOC8xMS8yMDE4LlVTRAEAAAALdg0AAwAAAAAA9xfp+0+F1wgbXNoHUIXXCClDSVEuSVE3Njg1MjQ5LklRX0ZMT0FUX1BFUkNFTlQuMzAvMDcvMjAxOQEAAACBRHUAAgAAAAk4My4zOTc3NTIAJ0DM+U+F1whVFmYHUIXXCC1DSVEuSVEyNDk0NzM5MS5JUV9WQUxVRV9UUkFERUQuMDkvMDEvMjAxNy5VU0QB</t>
  </si>
  <si>
    <t>AAAAv6p8AQIAAAAIMS4yNDY2MTIAoHUF90+F1wjvspgGUIXXCCxDSVEuSVE3ODI3OTI0LklRX1ZBTFVFX1RSQURFRC4zMC8wNS8yMDE3LlVTRAEAAADUcXcAAwAAAAAAfwAF90+F1whZGbwGUIXXCChDSVEuSVEyMTc1MDMuSVFfRkxPQVRfUEVSQ0VOVC4yMi8xMC8yMDE4AQAAAJ9RAwACAAAACTk5LjE1OTMyMQA53Mz5T4XXCGS1GgdQhdcILENJUS5JUTg2OTAyNDkuSVFfVkFMVUVfVFJBREVELjA1LzEwLzIwMTkuVVNEAQAAAEmahAADAAAAAAABa9/6T4XXCFkGwQdQhdcILENJUS5JUTg2OTAyNDkuSVFfVkFMVUVfVFJBREVELjE4LzEyLzIwMTcuVVNEAQAAAEmahAACAAAACjgwMC4zNjI0MzEA2q2/+k+F1wi+Ce4HUIXXCCtDSVEuSVE4NzkwOTEuSVFfVkFMVUVfVFJBREVELjEwLzEwLzIwMTYuVVNEAQAAAPNpDQACAAAACDAuMDE4NjYyANqLlfVPhdcIsjghBlCF1wgsQ0lRLklRNzY4NTI0OS5JUV9WQUxVRV9UUkFERUQuMjAvMDUvMjAxNy5VU0QBAAAAgUR1AAMAAAAAAEaKjvZPhdcIcDt9BlCF1wgsQ0lRLklRNzY4NTI0OS5JUV9WQUxVRV9UUkFERUQuMTAvMDEvMjAxOC5VU0QBAAAAgUR1AAIAAAAIMC40MzQ1OTcA1pXu+0+F1wiM/EgIUIXXCCxDSVEuSVE3Njg1MjQ5LklRX1ZBTFVFX1RSQURFRC4wNC8wOS8yMDE5LlVTRAEAAACBRHUAAgAAAAgwLjAyNDEyOAAcgO/7T4XXCO51RwhQhdcIK0NJUS5J</t>
  </si>
  <si>
    <t>UTIxNzUwMy5JUV9WQUxVRV9UUkFERUQuMDcvMDQvMjAxOC5VU0QBAAAAn1EDAAMAAAAAAMKc2PtPhdcItOcsCFCF1wgoQ0lRLklRODc5MDkxLklRX0ZMT0FUX1BFUkNFTlQuMjgvMDcvMjAxOQEAAADzaQ0AAgAAAAk4NS42Mzc0ODIAav9s+E+F1wi2xAAHUIXXCC1DSVEuSVEyNDk0NzM5MS5JUV9WQUxVRV9UUkFERUQuMTcvMDEvMjAxOC5VU0QBAAAAv6p8AQIAAAAIMi4wODYzMzYAr+nm/E+F1wj1G2gIUIXXCCpDSVEuSVEyNDk0NzM5MS5JUV9GTE9BVF9QRVJDRU5ULjA5LzA1LzIwMTgBAAAAv6p8AQIAAAAJNjQuOTA3MzA5AAOt0PlPhdcI4uZpB1CF1wgsQ0lRLklRODY5MDI0OS5JUV9WQUxVRV9UUkFERUQuMTgvMDUvMjAxOC5VU0QBAAAASZqEAAIAAAAKMjQyLjY2NzI4MwDf1L/6T4XXCG1iuwdQhdcIK0NJUS5JUTg3OTA5MS5JUV9WQUxVRV9UUkFERUQuMDMvMDkvMjAxOS5VU0QBAAAA82kNAAIAAAAIMC4wMDA0NDcA2q2/+k+F1wiONsYHUIXXCC1DSVEuSVEyMjYxNTg4My5JUV9WQUxVRV9UUkFERUQuMTAvMTIvMjAxNi5VU0QBAAAASxdZAQMAAAAAAP88DfdPhdcIIFq5BlCF1wgsQ0lRLklRNzY4NTI0OS5JUV9WQUxVRV9UUkFERUQuMjMvMDcvMjAxNi5VU0QBAAAAgUR1AAMAAAAAAAPujfZPhdcI1LaWBlCF1wgsQ0lRLklRNzgyNzkyNC5JUV9WQUxVRV9UUkFERUQuMDkvMDMvMjAxNy5VU0QBAAAA</t>
  </si>
  <si>
    <t>1HF3AAIAAAAIMC4yMjY3MzkAhAEO90+F1wiZhK4GUIXXCC1DSVEuSVEyMjYxNTg4My5JUV9WQUxVRV9UUkFERUQuMDIvMDIvMjAxOC5VU0QBAAAASxdZAQIAAAAIMS43Mzc1NTEA8fje/E+F1wgqTlAIUIXXCCpDSVEuSVEyNDk0NzM5MS5JUV9GTE9BVF9QRVJDRU5ULjA1LzEwLzIwMTkBAAAAv6p8AQIAAAAJNjQuOTA3MzA5ACIi0flPhdcIYsh3B1CF1wguQ0lRLklRMTE3MDI3MTgxLklRX1ZBTFVFX1RSQURFRC4yNC8wMS8yMDE3LlVTRAEAAABtsfkGAgAAAAkxMi43ODk0NzEANBMU9k+F1whtbVwGUIXXCClDSVEuSVE3ODI3OTI0LklRX0ZMT0FUX1BFUkNFTlQuMjcvMDgvMjAxOAEAAADUcXcAAgAAAAk3OS42NjExNDIA/ijz+U+F1wgG96IHUIXXCCtDSVEuSVEyMTY0NjMuSVFfVkFMVUVfVFJBREVELjE4LzA0LzIwMTkuVVNEAQAAAI9NAwACAAAACDAuMDQwMDMzANHl5vpPhdcIuskxCFCF1wgoQ0lRLklRODgyMTg3LklRX0ZMT0FUX1BFUkNFTlQuMjUvMTIvMjAxNwEAAAALdg0AAgAAAAk2NC41NjU5NDEA2Z2t+E+F1wiOZTcHUIXXCC5DSVEuSVExMTcwMjcxODEuSVFfVkFMVUVfVFJBREVELjEyLzA2LzIwMTguVVNEAQAAAG2x+QYCAAAACTE5LjEzODkyNQAwh9n7T4XXCDsAGAhQhdcIKUNJUS5JUTc2ODUyNDkuSVFfRkxPQVRfUEVSQ0VOVC4yOC8wMS8yMDE5AQAAAIFEdQACAAAACTgzLjM1MTkyNQAn</t>
  </si>
  <si>
    <t>QMz5T4XXCNf0dQdQhdcIKENJUS5JUTg3OTA5MS5JUV9GTE9BVF9QRVJDRU5ULjE5LzEwLzIwMTgBAAAA82kNAAIAAAAJODUuNzY1ODQxAFzYbPhPhdcIbacOB1CF1wgrQ0lRLklRMjE3NTAzLklRX1ZBTFVFX1RSQURFRC4yMC8wMy8yMDE5LlVTRAEAAACfUQMAAgAAAAg2LjA5OTU5NAC+Edn7T4XXCFyjOghQhdcIKkNJUS5JUTI0OTQ3MzkxLklRX0ZMT0FUX1BFUkNFTlQuMjcvMDMvMjAxOAEAAAC/qnwBAgAAAAk2NC43ODI2ODIALrH0+U+F1wjRDnMHUIXXCChDSVEuSVEyMTY0NjMuSVFfRkxPQVRfUEVSQ0VOVC4yMC8xMi8yMDE4AQAAAI9NAwACAAAACTg1LjE4ODE4NQCNqXn4T4XXCAr5AwdQhdcILkNJUS5JUTExNzAyNzE4MS5JUV9WQUxVRV9UUkFERUQuMjkvMDkvMjAxNy5VU0QBAAAAbbH5BgIAAAAJMzAuNTk3ODAzAGqSEPZPhdcIN05GBlCF1wgoQ0lRLklRMjE2NDYzLklRX0ZMT0FUX1BFUkNFTlQuMjUvMDYvMjAxOAEAAACPTQMAAgAAAAk4NC4yMzM2MjgAtYN5+E+F1whBlQQHUIXXCCxDSVEuSVE3Njg1MjQ5LklRX1ZBTFVFX1RSQURFRC4xNi8wNC8yMDE4LlVTRAEAAACBRHUAAgAAAAgwLjM1MTA3NQDTvO77T4XXCGquSAhQhdcIKUNJUS5JUTg2OTAyNDkuSVFfRkxPQVRfUEVSQ0VOVC4wMy8wNS8yMDE5AQAAAEmahAACAAAACTcxLjM2NTQ1NADHImf3T4XXCCyaCwdQhdcILENJUS5JUTc4Mjc5</t>
  </si>
  <si>
    <t>MjQuSVFfVkFMVUVfVFJBREVELjE1LzA0LzIwMTYuVVNEAQAAANRxdwACAAAACDAuMTEyNDI3ADSyDfdPhdcIgz/ZBlCF1wgoQ0lRLklRODc5MDkxLklRX0ZMT0FUX1BFUkNFTlQuMTYvMDgvMjAxOQEAAADzaQ0AAgAAAAk4NS42Mzc0ODIAav9s+E+F1whnh/gGUIXXCClDSVEuSVE4NjkwMjQ5LklRX0ZMT0FUX1BFUkNFTlQuMjAvMTAvMjAxOQEAAABJmoQAAgAAAAk3My42Njk3NjUA0Eln90+F1wgtZccGUIXXCChDSVEuSVEyMTc1MDMuSVFfRkxPQVRfUEVSQ0VOVC4wNC8wNi8yMDE4AQAAAJ9RAwACAAAACTk5LjI5OTI5OQARjsz5T4XXCJEqGwdQhdcIKUNJUS5JUTg2OTAyNDkuSVFfRkxPQVRfUEVSQ0VOVC4wNi8wNC8yMDE5AQAAAEmahAACAAAACTcxLjM2NTQ1NADHImf3T4XXCCvw/gZQhdcIK0NJUS5JUTg3OTA5MS5JUV9WQUxVRV9UUkFERUQuMDgvMDYvMjAxNy5VU0QBAAAA82kNAAIAAAAIMC4wMDczMTIAAxsc9U+F1wj2KTIGUIXXCCtDSVEuSVEyMTc1MDMuSVFfVkFMVUVfVFJBREVELjEwLzA5LzIwMTYuVVNEAQAAAJ9RAwADAAAAAADUwo/2T4XXCJUDcwZQhdcIK0NJUS5JUTIxNjQ2My5JUV9WQUxVRV9UUkFERUQuMTgvMDIvMjAxNi5VU0QBAAAAj00DAAIAAAAIMC44ODMyNjQA91MR9k+F1witSlEGUIXXCChDSVEuSVEyMTc1MDMuSVFfRkxPQVRfUEVSQ0VOVC4wMi8xMC8yMDE5AQAAAJ9RAwAC</t>
  </si>
  <si>
    <t>AAAACTk4LjEzNjkwNAA+A835T4XXCCL0RgdQhdcIKkNJUS5JUTIyNjE1ODgzLklRX0ZMT0FUX1BFUkNFTlQuMjMvMDkvMjAxOAEAAABLF1kBAgAAAAk2Mi4zNjI5ODcACLnf+k+F1wgbgb8HUIXXCCxDSVEuSVE3Njg1MjQ5LklRX1ZBTFVFX1RSQURFRC4wOS8wMy8yMDE5LlVTRAEAAACBRHUAAwAAAAAA4Fjv+0+F1wgB+24IUIXXCChDSVEuSVEyMTY0NjMuSVFfRkxPQVRfUEVSQ0VOVC4yMi8wNy8yMDE4AQAAAI9NAwACAAAACTg0Ljg5NTQ0NgCNqXn4T4XXCEi3LAdQhdcIK0NJUS5JUTg4MjE4Ny5JUV9WQUxVRV9UUkFERUQuMTgvMDUvMjAxNy5VU0QBAAAAC3YNAAIAAAAIMy41MTk0MzcA3AUR9k+F1wgSek0GUIXXCClDSVEuSVE3Njg1MjQ5LklRX0ZMT0FUX1BFUkNFTlQuMjcvMDIvMjAxOAEAAACBRHUAAgAAAAk4MC4zNzUwMDMAJ0nR+U+F1wi/0nwHUIXXCC1DSVEuSVEyMjYxNTg4My5JUV9WQUxVRV9UUkFERUQuMjYvMDMvMjAxOS5VU0QBAAAASxdZAQIAAAAIMC4xODU2NTMAEm7f/E+F1wgUekUIUIXXCCxDSVEuSVE3ODI3OTI0LklRX1ZBTFVFX1RSQURFRC4yMC8xMS8yMDE5LlVTRAEAAADUcXcAAgAAAAgxLjM2NDg3NwDwweb8T4XXCMlFQghQhdcILENJUS5JUTc2ODUyNDkuSVFfVkFMVUVfVFJBREVELjI3LzA1LzIwMTYuVVNEAQAAAIFEdQADAAAAAAAPx432T4XXCKmUnQZQhdcILENJUS5JUTc4</t>
  </si>
  <si>
    <t>Mjc5MjQuSVFfVkFMVUVfVFJBREVELjEyLzAzLzIwMTguVVNEAQAAANRxdwACAAAABzAuMTA3NjQAjwrg/E+F1wgSmVsIUIXXCCpDSVEuSVEyNjQwMTc2NzIuSVFfVEVWLjAxLzEyLzIwMTkuLi4uVVNELkgBAAAACJe8DwIAAAAIOS44OTEyOTIBBgAAAAUAAAABMQEAAAAKMTk0ODA5NzM1OQMAAAADMTYwAgAAAAYxMDAwNjAEAAAAATAHAAAACTEyLzEvMjAxOeHEgPJPhdcIpmhuCVCF1wguQ0lRLklRMTE3MDI3MTgxLklRX1ZBTFVFX1RSQURFRC4xOC8xMC8yMDE2LlVTRAEAAABtsfkGAgAAAAkxMy40NDA3ODcAnO0T9k+F1wiyX0cGUIXXCClDSVEuSVE3ODI3OTI0LklRX0ZMT0FUX1BFUkNFTlQuMTYvMDkvMjAxOAEAAADUcXcAAgAAAAk3OS42NjExNDIA/k/z+U+F1whE0aIHUIXXCClDSVEuSVE3ODI3OTI0LklRX0ZMT0FUX1BFUkNFTlQuMjAvMDYvMjAxOQEAAADUcXcAAgAAAAk3OS41NzYwMDMAhIj0+U+F1wiLGmQHUIXXCCtDSVEuSVE4NzkwOTEuSVFfVkFMVUVfVFJBREVELjI0LzA0LzIwMTguVVNEAQAAAPNpDQACAAAACDAuMDAxMDY0AKY4v/pPhdcIx1PwB1CF1wgrQ0lRLklRODc5MDkxLklRX1ZBTFVFX1RSQURFRC4wMy8wMy8yMDE3LlVTRAEAAADzaQ0AAgAAAAgwLjAxMzg3MQADGxz1T4XXCHHDIAZQhdcIK0NJUS5JUTI0OTQ3MzkxLklRX1RPVEFMX1JFVi5GWTIwMTguLi4uVVNELkgBAAAAv6p8</t>
  </si>
  <si>
    <t>AQIAAAAKMTQyLjc3NTc0MwEIAAAABQAAAAExAQAAAAoxOTUxMDk1OTE4AwAAAAMxNjACAAAAAjI4BAAAAAEwBwAAAAoxMi8yMC8yMDE5CAAAAAoxMi8zMS8yMDE4CQAAAAEwVq+B8k+F1wjlfnYJUIXXCCtDSVEuSVE4NzkwOTEuSVFfVkFMVUVfVFJBREVELjEyLzAzLzIwMTcuVVNEAQAAAPNpDQADAAAAAAADGxz1T4XXCDZYHAZQhdcIK0NJUS5JUTg3OTA5MS5JUV9WQUxVRV9UUkFERUQuMTgvMTAvMjAxNy5VU0QBAAAA82kNAAIAAAAIMC4wMDEyOTIAAkIc9U+F1wimlBsGUIXXCCtDSVEuSVEyMTY0NjMuSVFfVkFMVUVfVFJBREVELjEwLzAzLzIwMTguVVNEAQAAAI9NAwADAAAAAADOb+b6T4XXCIs1EghQhdcIKENJUS5JUTg3OTA5MS5JUV9GTE9BVF9QRVJDRU5ULjMxLzA1LzIwMTkBAAAA82kNAAIAAAAJODUuNjM3NDgyAGr/bPhPhdcILOLyBlCF1wgqQ0lRLklRMjQ5NDczOTEuSVFfRkxPQVRfUEVSQ0VOVC4xNS8xMC8yMDE4AQAAAL+qfAECAAAACTY0LjkwNzMwOQAz1dD5T4XXCHEkcgdQhdcIK0NJUS5JUTIxNjQ2My5JUV9WQUxVRV9UUkFERUQuMjYvMTAvMjAxOS5VU0QBAAAAj00DAAMAAAAAAB8z5/pPhdcIQQEhCFCF1wgoQ0lRLklRMjE3NTAzLklRX0ZMT0FUX1BFUkNFTlQuMzAvMTIvMjAxOAEAAACfUQMAAgAAAAk5OS4xNTkzMjEAOdzM+U+F1wjb3WQHUIXXCCtDSVEuSVExMTcwMjcxODEuSVFf</t>
  </si>
  <si>
    <t>RkxPQVRfUEVSQ0VOVC4yMS8xMS8yMDE5AQAAAG2x+QYCAAAACTU4LjY1NDg4OABQdq34T4XXCNNbKQdQhdcILENJUS5JUTg2OTAyNDkuSVFfVkFMVUVfVFJBREVELjAxLzEyLzIwMTguVVNEAQAAAEmahAADAAAAAADo+7/6T4XXCO39sgdQhdcIK0NJUS5JUTIxNjQ2My5JUV9WQUxVRV9UUkFERUQuMjEvMDgvMjAxNy5VU0QBAAAAj00DAAIAAAAIMC4wOTkzOTcAqxaV9U+F1wjj3SYGUIXXCCpDSVEuSVEyMjYxNTg4My5JUV9GTE9BVF9QRVJDRU5ULjEzLzAzLzIwMTkBAAAASxdZAQIAAAAJNjIuNjU1NDQ4ABTg3/pPhdcIVkKlB1CF1wgsQ0lRLklRNzgyNzkyNC5JUV9WQUxVRV9UUkFERUQuMTgvMDgvMjAxOS5VU0QBAAAA1HF3AAMAAAAAAPDB5vxPhdcIT1J0CFCF1wguQ0lRLklRMTE3MDI3MTgxLklRX1ZBTFVFX1RSQURFRC4wNC8wOS8yMDE4LlVTRAEAAABtsfkGAgAAAAkxMS4wODM4MDQA7q7Z+0+F1wiWQt0HUIXXCCtDSVEuSVEyMTc1MDMuSVFfVkFMVUVfVFJBREVELjE2LzA3LzIwMTkuVVNEAQAAAJ9RAwACAAAACDYuMjI2NzExANM42ftPhdcIpF8ZCFCF1wgpQ0lRLklRNzY4NTI0OS5JUV9GTE9BVF9QRVJDRU5ULjI4LzAyLzIwMTgBAAAAgUR1AAIAAAAJODAuMzc1MDAzACdJ0flPhdcINTdNB1CF1wgrQ0lRLklRMjE3NTAzLklRX1ZBTFVFX1RSQURFRC4yNi8xMS8yMDE2LlVTRAEAAACfUQMAAwAA</t>
  </si>
  <si>
    <t>AAAA308T9k+F1wiTh5oGUIXXCCxDSVEuSVE3Njg1MjQ5LklRX1ZBTFVFX1RSQURFRC4yNS8wNi8yMDE2LlVTRAEAAACBRHUAAwAAAAAAA+6N9k+F1whYJKQGUIXXCCtDSVEuSVEyMTY0NjMuSVFfVkFMVUVfVFJBREVELjEyLzEwLzIwMTcuVVNEAQAAAI9NAwACAAAACDAuMDczMjg3ALw9lfVPhdcIQ7gmBlCF1wgrQ0lRLklRMjE2NDYzLklRX1ZBTFVFX1RSQURFRC4xNS8wMi8yMDE3LlVTRAEAAACPTQMAAgAAAAgxLjg3NjY2OACa75T1T4XXCC1VMAZQhdcILENJUS5JUTg2OTAyNDkuSVFfVkFMVUVfVFJBREVELjE1LzA3LzIwMTguVVNEAQAAAEmahAADAAAAAADf1L/6T4XXCEg7uwdQhdcIK0NJUS5JUTg3OTA5MS5JUV9WQUxVRV9UUkFERUQuMDQvMDkvMjAxOS5VU0QBAAAA82kNAAIAAAAIMC4wMDAyNTYA2q2/+k+F1wizj9QHUIXXCC5DSVEuSVExMTcwMjcxODEuSVFfVkFMVUVfVFJBREVELjE0LzA2LzIwMTkuVVNEAQAAAG2x+QYCAAAACDE3LjI2NDQ5AAh76PtPhdcI84zoB1CF1wgrQ0lRLklRMjE3NTAzLklRX1ZBTFVFX1RSQURFRC4xNS8wNC8yMDE5LlVTRAEAAACfUQMAAgAAAAg0LjE1MTM0MgC+Edn7T4XXCMDw+QdQhdcILUNJUS5JUTIyNjE1ODgzLklRX1ZBTFVFX1RSQURFRC4xMS8wNy8yMDE3LlVTRAEAAABLF1kBAgAAAAgwLjU3NjE4MQAdZA33T4XXCCG7zAZQhdcIKENJUS5JUTIxNjQ2My5J</t>
  </si>
  <si>
    <t>UV9GTE9BVF9QRVJDRU5ULjI3LzA1LzIwMTkBAAAAj00DAAIAAAAJNjYuMDI5NjI5AKA7bPhPhdcIxFwDB1CF1wgrQ0lRLklRODc5MDkxLklRX1ZBTFVFX1RSQURFRC4yNy8xMi8yMDE3LlVTRAEAAADzaQ0AAgAAAAgwLjAwNjU4NQAkWuf6T4XXCJHfMAhQhdcIK0NJUS5JUTIxNzUwMy5JUV9WQUxVRV9UUkFERUQuMDEvMDgvMjAxOS5VU0QBAAAAn1EDAAIAAAAJMjMuNTMxMzcyANM42ftPhdcILi46CFCF1wguQ0lRLklRMTE3MDI3MTgxLklRX1ZBTFVFX1RSQURFRC4xMi8wMS8yMDE5LlVTRAEAAABtsfkGAwAAAAAALVTo+0+F1wjApvcHUIXXCCtDSVEuSVEyMTc1MDMuSVFfVkFMVUVfVFJBREVELjA5LzExLzIwMTcuVVNEAQAAAJ9RAwACAAAACTExLjI0MTQwMgCNnxP2T4XXCDQZcgZQhdcILUNJUS5JUTI0OTQ3MzkxLklRX1ZBTFVFX1RSQURFRC4yNC8wMS8yMDE5LlVTRAEAAAC/qnwBAgAAAAgwLjE5Mzc0NACjXef8T4XXCE64oAhQhdcILUNJUS5JUTIyNjE1ODgzLklRX1ZBTFVFX1RSQURFRC4wMS8wNi8yMDE3LlVTRAEAAABLF1kBAgAAAAgwLjQ5MjMzOQAdZA33T4XXCJTOsAZQhdcILENJUS5JUTc4Mjc5MjQuSVFfVkFMVUVfVFJBREVELjI3LzA0LzIwMTkuVVNEAQAAANRxdwADAAAAAAD/meb8T4XXCKETpAhQhdcILENJUS5JUTc4Mjc5MjQuSVFfVkFMVUVfVFJBREVELjE0LzA3LzIwMTguVVNEAQAA</t>
  </si>
  <si>
    <t>ANRxdwADAAAAAADwMuD8T4XXCHXzQwhQhdcIK0NJUS5JUTExNzAyNzE4MS5JUV9GTE9BVF9QRVJDRU5ULjEwLzEwLzIwMTkBAAAAbbH5BgIAAAAJNTguNjU0ODg4AFB2rfhPhdcI04w3B1CF1wgpQ0lRLklRNzY4NTI0OS5JUV9GTE9BVF9QRVJDRU5ULjI0LzA0LzIwMTkBAAAAgUR1AAIAAAAJODMuNDMxNDQ1ACdAzPlPhdcI+2BLB1CF1wgsQ0lRLklRNzY4NTI0OS5JUV9WQUxVRV9UUkFERUQuMTkvMTEvMjAxNy5VU0QBAAAAgUR1AAMAAAAAAI7/jvZPhdcIshqEBlCF1wgtQ0lRLklRMjI2MTU4ODMuSVFfVkFMVUVfVFJBREVELjA4LzAxLzIwMTkuVVNEAQAAAEsXWQECAAAACDAuMzYxMzAzABJu3/xPhdcIZVmoCFCF1wgrQ0lRLklRMjE3NTAzLklRX1ZBTFVFX1RSQURFRC4yNi8wMS8yMDE2LlVTRAEAAACfUQMAAgAAAAkyMC40Njc3MzIA7SSP9k+F1wjxcZsGUIXXCCtDSVEuSVExMTcwMjcxODEuSVFfRkxPQVRfUEVSQ0VOVC4yNS8wMy8yMDE5AQAAAG2x+QYCAAAACTU2LjUzMzIyNgC6T634T4XXCFVSJAdQhdcIKUNJUS5JUTc4Mjc5MjQuSVFfRkxPQVRfUEVSQ0VOVC4wNS8xMC8yMDE4AQAAANRxdwACAAAACTc5LjY4Nzk5OQD+T/P5T4XXCG+lrQdQhdcIK0NJUS5JUTExNzAyNzE4MS5JUV9GTE9BVF9QRVJDRU5ULjI2LzA5LzIwMTgBAAAAbbH5BgIAAAAJNTQuMTYwMzI1AFknrfhPhdcITcg/B1CF1wgo</t>
  </si>
  <si>
    <t>Q0lRLklRMjE3NTAzLklRX0ZMT0FUX1BFUkNFTlQuMTMvMDQvMjAxOQEAAACfUQMAAgAAAAk5Ny44NjIxMDcAOdzM+U+F1whH0CAHUIXXCC5DSVEuSVExMTcwMjcxODEuSVFfVkFMVUVfVFJBREVELjI4LzAyLzIwMTkuVVNEAQAAAG2x+QYCAAAACDM3LjEzMjU2AC1U6PtPhdcImYbPB1CF1wgoQ0lRLklRODgyMTg3LklRX0ZMT0FUX1BFUkNFTlQuMTgvMDgvMjAxOAEAAAALdg0AAgAAAAk2NC43Njk5MDgAZw15+E+F1whCojYHUIXXCClDSVEuSVE3ODI3OTI0LklRX0ZMT0FUX1BFUkNFTlQuMDkvMDUvMjAxOQEAAADUcXcAAgAAAAk3OS41NzYwMDMAhIj0+U+F1wi6TLwHUIXXCCxDSVEuSVE3ODI3OTI0LklRX1ZBTFVFX1RSQURFRC4xMC8xMi8yMDE2LlVTRAEAAADUcXcAAwAAAAAAtNkN90+F1wi6YdIGUIXXCCxDSVEuSVE3Njg1MjQ5LklRX1ZBTFVFX1RSQURFRC4xNy8wOC8yMDE4LlVTRAEAAACBRHUAAgAAAAgwLjQ2NjYzOADwCu/7T4XXCJ3XPQhQhdcILENJUS5JUTc4Mjc5MjQuSVFfVkFMVUVfVFJBREVELjMxLzAxLzIwMTguVVNEAQAAANRxdwACAAAACDAuMjM2MjI2AI8K4PxPhdcIoGhECFCF1wgsQ0lRLklRODY5MDI0OS5JUV9WQUxVRV9UUkFERUQuMTQvMTEvMjAxOS5VU0QBAAAASZqEAAIAAAALMzg5OS4zNTQxNTIAAWvf+k+F1whTsYwHUIXXCCxDSVEuSVE3ODI3OTI0LklRX1ZBTFVFX1RSQURF</t>
  </si>
  <si>
    <t>RC4wNS8wOS8yMDE2LlVTRAEAAADUcXcAAgAAAAcwLjMwNDg3ALTZDfdPhdcIea7SBlCF1wgsQ0lRLklRNzgyNzkyNC5JUV9WQUxVRV9UUkFERUQuMjUvMTEvMjAxNi5VU0QBAAAA1HF3AAIAAAAIMC4zMjg5ODMAtNkN90+F1whC5soGUIXXCClDSVEuSVE3ODI3OTI0LklRX0ZMT0FUX1BFUkNFTlQuMjAvMDUvMjAxOAEAAADUcXcAAgAAAAk3OS42MTc4MjkA/ijz+U+F1wjzNb0HUIXXCCtDSVEuSVE4ODIxODcuSVFfVkFMVUVfVFJBREVELjI1LzAyLzIwMTkuVVNEAQAAAAt2DQACAAAACDEuMjI2NTc5AHI+6ftPhdcIbR8lCFCF1wgtQ0lRLklRMjI2MTU4ODMuSVFfVkFMVUVfVFJBREVELjA1LzA0LzIwMTYuVVNEAQAAAEsXWQECAAAACDAuMjE0NTM2AFURZvdPhdcIcmHABlCF1wgsQ0lRLklRNzY4NTI0OS5JUV9WQUxVRV9UUkFERUQuMzAvMDMvMjAxNi5VU0QBAAAAgUR1AAIAAAAIMC4wMTczMzYAIaCN9k+F1wjL4p0GUIXXCCtDSVEuSVEyMTc1MDMuSVFfVkFMVUVfVFJBREVELjI0LzEwLzIwMTcuVVNEAQAAAJ9RAwACAAAABzkuMzU4MzUAjZ8T9k+F1wjmQEMGUIXXCCpDSVEuSVEyNDk0NzM5MS5JUV9GTE9BVF9QRVJDRU5ULjA4LzExLzIwMTkBAAAAv6p8AQIAAAAJNjQuOTA3MzA5ACIi0flPhdcIjaJ3B1CF1wgsQ0lRLklRNzgyNzkyNC5JUV9WQUxVRV9UUkFERUQuMjgvMDYvMjAxOS5VU0QBAAAA1HF3</t>
  </si>
  <si>
    <t>AAIAAAAIMC40MzY2MjMA/5nm/E+F1whsxaMIUIXXCC1DSVEuSVEyNDk0NzM5MS5JUV9WQUxVRV9UUkFERUQuMDMvMDkvMjAxOS5VU0QBAAAAv6p8AQIAAAAIMC4wNjA5MjcA+W7u+0+F1wi3cUkIUIXXCChDSVEuSVEyMTY0NjMuSVFfRkxPQVRfUEVSQ0VOVC4wOS8wMi8yMDE4AQAAAI9NAwACAAAACTgyLjA5NDYxNwC1g3n4T4XXCCMSQgdQhdcIK0NJUS5JUTIxNzUwMy5JUV9WQUxVRV9UUkFERUQuMjMvMDQvMjAxOS5VU0QBAAAAn1EDAAIAAAAJMTkuNjE4OTE2AL4R2ftPhdcIAvDeB1CF1wgtQ0lRLklRMjI2MTU4ODMuSVFfVkFMVUVfVFJBREVELjIxLzA5LzIwMTguVVNEAQAAAEsXWQECAAAACDAuNjA3MTQ0ABZH3/xPhdcI8ldeCFCF1wgsQ0lRLklRODY5MDI0OS5JUV9WQUxVRV9UUkFERUQuMTcvMDkvMjAxOC5VU0QBAAAASZqEAAIAAAAKMjc1LjIyOTQ1NQDf1L/6T4XXCOO9hgdQhdcIK0NJUS5JUTIxNzUwMy5JUV9WQUxVRV9UUkFERUQuMDgvMDkvMjAxNy5VU0QBAAAAn1EDAAIAAAAINy4zMDU5NTYAjZ8T9k+F1wg0GXIGUIXXCChDSVEuSVEyMTY0NjMuSVFfRkxPQVRfUEVSQ0VOVC4yNy8wMy8yMDE4AQAAAI9NAwACAAAACTgyLjA5NDYxNwC1g3n4T4XXCL7bEQdQhdcILENJUS5JUTc2ODUyNDkuSVFfVkFMVUVfVFJBREVELjIyLzAzLzIwMTYuVVNEAQAAAIFEdQACAAAACDAuMDI0ODg1ACGgjfZP</t>
  </si>
  <si>
    <t>hdcIVPZvBlCF1wgoQ0lRLklRODgyMTg3LklRX0ZMT0FUX1BFUkNFTlQuMTcvMTEvMjAxOQEAAAALdg0AAgAAAAk2My40ODczMzMAeVx5+E+F1wgyOUIHUIXXCC1DSVEuSVEyMjYxNTg4My5JUV9WQUxVRV9UUkFERUQuMDgvMDgvMjAxOC5VU0QBAAAASxdZAQIAAAAIMS42NTQxNzQAFkff/E+F1wgVY0YIUIXXCC5DSVEuSVExMTcwMjcxODEuSVFfVkFMVUVfVFJBREVELjIwLzAzLzIwMTcuVVNEAQAAAG2x+QYCAAAACTE3LjY0NjIyNwA0ExT2T4XXCDaTQQZQhdcILkNJUS5JUTExNzAyNzE4MS5JUV9WQUxVRV9UUkFERUQuMTMvMDMvMjAxOS5VU0QBAAAAbbH5BgIAAAAKMTAyLjkzOTg2OQAtVOj7T4XXCE0LOAhQhdcIK0NJUS5JUTIxNzUwMy5JUV9WQUxVRV9UUkFERUQuMTMvMDcvMjAxOS5VU0QBAAAAn1EDAAMAAAAAANM42ftPhdcIe6nRB1CF1wgpQ0lRLklRNzgyNzkyNC5JUV9GTE9BVF9QRVJDRU5ULjI0LzAyLzIwMTkBAAAA1HF3AAIAAAAJNzkuNjUwOTM4AJFh9PlPhdcIFki1B1CF1wgsQ0lRLklRNzY4NTI0OS5JUV9WQUxVRV9UUkFERUQuMjYvMDkvMjAxNi5VU0QBAAAAgUR1AAIAAAAIMC4wNjM0ODQAGBWO9k+F1whGnH4GUIXXCCxDSVEuSVE3Njg1MjQ5LklRX1ZBTFVFX1RSQURFRC4xNC8wNi8yMDE5LlVTRAEAAACBRHUAAgAAAAYwLjAyNjEAHIDv+0+F1wi34AoIUIXXCCtDSVEuSVE4NzkwOTEu</t>
  </si>
  <si>
    <t>SVFfVkFMVUVfVFJBREVELjA5LzAzLzIwMTkuVVNEAQAAAPNpDQADAAAAAAC6hr/6T4XXCIID1QdQhdcIK0NJUS5JUTg4MjE4Ny5JUV9WQUxVRV9UUkFERUQuMjUvMDQvMjAxNi5VU0QBAAAAC3YNAAIAAAAIMi40NTQyMDQA0N4Q9k+F1wgfvWUGUIXXCCpDSVEuSVE2NTE3MDQwLklRX1RPVEFMX1JFVi5GWTIwMTguLi4uVVNELkgBAAAAMHFjAAIAAAAFOC44MTYBCAAAAAUAAAABMQEAAAAKMTk3MTExODk3MQMAAAADMTYwAgAAAAIyOAQAAAABMAcAAAAKMTIvMjAvMjAxOQgAAAAJMy8zMS8yMDE4CQAAAAEwVq+B8k+F1wjypXYJUIXXCCpDSVEuSVEyNDk0NzM5MS5JUV9GTE9BVF9QRVJDRU5ULjExLzEwLzIwMTgBAAAAv6p8AQIAAAAJNjQuOTA3MzA5ADPV0PlPhdcIx4B+B1CF1wgtQ0lRLklRMjI2MTU4ODMuSVFfVkFMVUVfVFJBREVELjI3LzEwLzIwMTkuVVNEAQAAAEsXWQEDAAAAAACk49/8T4XXCEdOiAhQhdcIKUNJUS5JUTg2OTAyNDkuSVFfRkxPQVRfUEVSQ0VOVC4yOC8xMS8yMDE5AQAAAEmahAACAAAACTczLjY2OTc2NQDQSWf3T4XXCEHfzgZQhdcIKUNJUS5JUTg2OTAyNDkuSVFfRkxPQVRfUEVSQ0VOVC4wNy8xMC8yMDE4AQAAAEmahAACAAAACTY0Ljk3MzExNADH+2b3T4XXCIhb8QZQhdcIK0NJUS5JUTIxNzUwMy5JUV9WQUxVRV9UUkFERUQuMDYvMDUvMjAxOC5VU0QBAAAAn1EDAAMAAAAAAMKc</t>
  </si>
  <si>
    <t>2PtPhdcImoMbCFCF1wgoQ0lRLklRMjE3NTAzLklRX0ZMT0FUX1BFUkNFTlQuMTEvMDIvMjAxOQEAAACfUQMAAgAAAAk5Ny44NzkxMTUAOdzM+U+F1wizqjIHUIXXCCxDSVEuSVE3ODI3OTI0LklRX1ZBTFVFX1RSQURFRC4wNS8wNC8yMDE5LlVTRAEAAADUcXcAAwAAAAAAydbl/E+F1wjCVWkIUIXXCCxDSVEuSVE4NjkwMjQ5LklRX1ZBTFVFX1RSQURFRC4yMS8xMC8yMDE4LlVTRAEAAABJmoQAAwAAAAAA6Pu/+k+F1wjD15UHUIXXCC1DSVEuSVEyMjYxNTg4My5JUV9WQUxVRV9UUkFERUQuMTQvMDMvMjAxOS5VU0QBAAAASxdZAQIAAAAIMC4yMzY3NjUAEm7f/E+F1wib03cIUIXXCCxDSVEuSVE3Njg1MjQ5LklRX1ZBTFVFX1RSQURFRC4yOC8wNS8yMDE5LlVTRAEAAACBRHUAAgAAAAgwLjAyNzE5MgDgWO/7T4XXCGNXjQhQhdcIK0NJUS5JUTg3OTA5MS5JUV9WQUxVRV9UUkFERUQuMTkvMDUvMjAxNy5VU0QBAAAA82kNAAIAAAAIMC4wMDYwMjkAAxsc9U+F1wiF4yQGUIXXCCtDSVEuSVE4ODIxODcuSVFfVkFMVUVfVFJBREVELjAxLzA3LzIwMTYuVVNEAQAAAAt2DQACAAAABzEuMTI3MzYA0N4Q9k+F1wiE5T8GUIXXCCxDSVEuSVE3Njg1MjQ5LklRX1ZBTFVFX1RSQURFRC4yMS8wOS8yMDE3LlVTRAEAAACBRHUAAgAAAAgwLjE2NTA1MwBs2I72T4XXCELGfAZQhdcIKkNJUS5JUTI0OTQ3MzkxLklRX0ZMT0FU</t>
  </si>
  <si>
    <t>X1BFUkNFTlQuMTQvMDQvMjAxOAEAAAC/qnwBAgAAAAk2NC45MDczMDkAA63Q+U+F1wi8B2MHUIXXCCxDSVEuSVE3Njg1MjQ5LklRX1ZBTFVFX1RSQURFRC4yNS8wMy8yMDE3LlVTRAEAAACBRHUAAwAAAAAARoqO9k+F1whkg5wGUIXXCChDSVEuSVE4ODIxODcuSVFfRkxPQVRfUEVSQ0VOVC4wMy8wMy8yMDE5AQAAAAt2DQACAAAACTYzLjM2MTQyOABnNHn4T4XXCKNeFQdQhdcIK0NJUS5JUTg3OTA5MS5JUV9WQUxVRV9UUkFERUQuMTYvMTAvMjAxOS5VU0QBAAAA82kNAAIAAAAIMC4wMDAxMzIA2q2/+k+F1wiixcMHUIXXCChDSVEuSVE4ODIxODcuSVFfRkxPQVRfUEVSQ0VOVC4yNy8wNi8yMDE4AQAAAAt2DQACAAAACTY0Ljc2NDgxMQDmxK34T4XXCKxxQwdQhdcILUNJUS5JUTIyNjE1ODgzLklRX1ZBTFVFX1RSQURFRC4xMy8xMS8yMDE4LlVTRAEAAABLF1kBAgAAAAgwLjA5MDg4NQAWR9/8T4XXCNKKTwhQhdcIK0NJUS5JUTIxNzUwMy5JUV9WQUxVRV9UUkFERUQuMTQvMTIvMjAxOC5VU0QBAAAAn1EDAAIAAAAIMy42NDUzNDYAxerY+0+F1wh/8ToIUIXXCCxDSVEuSVE3ODI3OTI0LklRX1ZBTFVFX1RSQURFRC4yOC8xMC8yMDE3LlVTRAEAAADUcXcAAwAAAAAApScF90+F1wjIpqcGUIXXCCxDSVEuSVE4NjkwMjQ5LklRX1ZBTFVFX1RSQURFRC4wNi8wOS8yMDE4LlVTRAEAAABJmoQAAgAAAAozNTAuNDc0</t>
  </si>
  <si>
    <t>MzUxAN/Uv/pPhdcIYI7CB1CF1wgrQ0lRLklRMjE3NTAzLklRX1ZBTFVFX1RSQURFRC4wMS8xMi8yMDE2LlVTRAEAAACfUQMAAgAAAAgyNy4wMzM5MwDfTxP2T4XXCMpPagZQhdcIK0NJUS5JUTExNzAyNzE4MS5JUV9GTE9BVF9QRVJDRU5ULjMwLzA3LzIwMTkBAAAAbbH5BgIAAAAJNTguNjU0ODg4AFB2rfhPhdcI2to3B1CF1wgpQ0lRLklRNzgyNzkyNC5JUV9GTE9BVF9QRVJDRU5ULjIzLzA3LzIwMTkBAAAA1HF3AAIAAAAJNzkuNjA2MjA5AISI9PlPhdcIX3lcB1CF1wgtQ0lRLklRMjQ5NDczOTEuSVFfVkFMVUVfVFJBREVELjIwLzA1LzIwMTYuVVNEAQAAAL+qfAECAAAACDAuMzY3NjA4ANpOBfdPhdcIc+OmBlCF1wgtQ0lRLklRMjI2MTU4ODMuSVFfVkFMVUVfVFJBREVELjEzLzA0LzIwMTkuVVNEAQAAAEsXWQEDAAAAAABYld/8T4XXCFoXmQhQhdcILENJUS5JUTc2ODUyNDkuSVFfVkFMVUVfVFJBREVELjIwLzEyLzIwMTguVVNEAQAAAIFEdQACAAAACDAuMTY4NDgzANMx7/tPhdcIqhGACFCF1wgtQ0lRLklRMjQ5NDczOTEuSVFfVkFMVUVfVFJBREVELjAzLzExLzIwMTkuVVNEAQAAAL+qfAEDAAAAAADWle77T4XXCGoWkAhQhdcIK0NJUS5JUTExNzAyNzE4MS5JUV9GTE9BVF9QRVJDRU5ULjIzLzA1LzIwMTkBAAAAbbH5BgIAAAAJNTguNTc4MTk4ALpPrfhPhdcI1QE4B1CF1wgrQ0lRLklRMjE3NTAz</t>
  </si>
  <si>
    <t>LklRX1ZBTFVFX1RSQURFRC4yOS8wNC8yMDE2LlVTRAEAAACfUQMAAgAAAAc3NC4wMjMxAAxzj/ZPhdcIcOGLBlCF1wgrQ0lRLklRODc5MDkxLklRX1ZBTFVFX1RSQURFRC4zMS8wNS8yMDE2LlVTRAEAAADzaQ0AAgAAAAgwLjEwNTM3OADSZJX1T4XXCBocOAZQhdcILUNJUS5JUTI0OTQ3MzkxLklRX1ZBTFVFX1RSQURFRC4wOS8wOC8yMDE5LlVTRAEAAAC/qnwBAgAAAAgwLjEwODk1MwCUR+77T4XXCKOMkAhQhdcIMkNJUS5JUTg3OTA5MS5JUV9DQVNIX0VRVUlWLi4wMS8xMi8yMDE5LkxGUi5GLlVTRC5IAQAAAPNpDQACAAAACDEuMzc2MjM0AQgAAAAFAAAAATEBAAAACjE5ODM5MDg3NzIDAAAAAzE2MAIAAAAEMTA5NgQAAAABMAcAAAAJMTIvMS8yMDE5CAAAAAk2LzMwLzIwMTkJAAAAATABa9/6T4XXCMljpwdQhdcILENJUS5JUTc2ODUyNDkuSVFfVkFMVUVfVFJBREVELjA4LzAyLzIwMTkuVVNEAQAAAIFEdQACAAAACDAuMTcxNTA4ANMx7/tPhdcIUSRkCFCF1wgrQ0lRLklRODgyMTg3LklRX1ZBTFVFX1RSQURFRC4yNi8wOS8yMDE3LlVTRAEAAAALdg0AAgAAAAgyLjAwNDY4NQDlLBH2T4XXCDYCKQZQhdcILENJUS5JUTc2ODUyNDkuSVFfVkFMVUVfVFJBREVELjE0LzAyLzIwMTkuVVNEAQAAAIFEdQACAAAACDAuMTI0MDY2AOBY7/tPhdcI71ULCFCF1wgrQ0lRLklRODc5MDkxLklRX1ZBTFVFX1RSQURF</t>
  </si>
  <si>
    <t>RC4wOS8wOS8yMDE3LlVTRAEAAADzaQ0AAwAAAAAAAkIc9U+F1wgATxcGUIXXCDFDSVEuSVE3MDUyODcuSVFfVE9UQUxfREVCVF9FUVVJVFkuRlkyMDE4Li4uLlVTRC5IAQAAAAfDCgADAAAAAk5NAQgAAAAFAAAAATEBAAAACjE5NzkxODIyNzkDAAAAAzE2MAIAAAAENDAzNAQAAAABMAcAAAAKMTIvMjAvMjAxOQgAAAAJNi8zMC8yMDE4CQAAAAEwP2GB8k+F1whePXAJUIXXCCxDSVEuSVE3Njg1MjQ5LklRX1ZBTFVFX1RSQURFRC4xNy8wMy8yMDE3LlVTRAEAAACBRHUAAgAAAAgwLjAwNDQ4OABGio72T4XXCF2VbgZQhdcIK0NJUS5JUTg4MjE4Ny5JUV9WQUxVRV9UUkFERUQuMDkvMDUvMjAxOC5VU0QBAAAAC3YNAAIAAAAHMi44ODUxNQAuyej7T4XXCMr+zQdQhdcILENJUS5JUTc4Mjc5MjQuSVFfVkFMVUVfVFJBREVELjIxLzA4LzIwMTguVVNEAQAAANRxdwACAAAACDAuMTEzOTY5AJav5fxPhdcIbMxDCFCF1wgpQ0lRLklRNzY4NTI0OS5JUV9GTE9BVF9QRVJDRU5ULjIyLzExLzIwMTgBAAAAgUR1AAIAAAAJODMuMzM5MjM5ADu+0flPhdcI3lNuB1CF1wgtQ0lRLklRMjI2MTU4ODMuSVFfVkFMVUVfVFJBREVELjIxLzEwLzIwMTcuVVNEAQAAAEsXWQEDAAAAAAAviw33T4XXCLvb2QZQhdcIK0NJUS5JUTg4MjE4Ny5JUV9WQUxVRV9UUkFERUQuMjgvMTAvMjAxNy5VU0QBAAAAC3YNAAMAAAAAAOUsEfZPhdcI</t>
  </si>
  <si>
    <t>D5hIBlCF1wgsQ0lRLklRNzgyNzkyNC5JUV9WQUxVRV9UUkFERUQuMTIvMDIvMjAxOS5VU0QBAAAA1HF3AAIAAAAIMC4xMDI2MTQAydbl/E+F1wi6fGkIUIXXCChDSVEuSVE4ODIxODcuSVFfRkxPQVRfUEVSQ0VOVC4xNS8xMi8yMDE4AQAAAAt2DQACAAAACTY0Ljc3MTM4MQBnNHn4T4XXCKUs/gZQhdcIKkNJUS5JUTI0OTQ3MzkxLklRX0ZMT0FUX1BFUkNFTlQuMTcvMDkvMjAxOQEAAAC/qnwBAgAAAAk2NC45MDczMDkAIiLR+U+F1whZrE0HUIXXCCtDSVEuSVE4NzkwOTEuSVFfVkFMVUVfVFJBREVELjA2LzAxLzIwMTcuVVNEAQAAAPNpDQACAAAABzAuMDQ3MjYA5bKV9U+F1wg3WTcGUIXXCCtDSVEuSVE4NzkwOTEuSVFfVkFMVUVfVFJBREVELjI1LzA1LzIwMTguVVNEAQAAAPNpDQACAAAABzAuMDAxMzIApji/+k+F1whG7x8IUIXXCCpDSVEuSVEyNDk0NzM5MS5JUV9GTE9BVF9QRVJDRU5ULjMwLzEyLzIwMTcBAAAAv6p8AQIAAAAJNjQuNzgyNjgyAC6x9PlPhdcIvFpqB1CF1wgqQ0lRLklRMjI2MTU4ODMuSVFfRkxPQVRfUEVSQ0VOVC4xMS8wMy8yMDE5AQAAAEsXWQECAAAACTYyLjY1NTQ0OAAU4N/6T4XXCAkHkgdQhdcIKUNJUS5JUTc4Mjc5MjQuSVFfRkxPQVRfUEVSQ0VOVC4yNi8wMS8yMDE4AQAAANRxdwACAAAACTgwLjE3ODUzNQD3AfP5T4XXCAN9iQdQhdcIKENJUS5JUTg3OTA5MS5JUV9GTE9B</t>
  </si>
  <si>
    <t>VF9QRVJDRU5ULjI5LzA2LzIwMTkBAAAA82kNAAIAAAAJODUuNjM3NDgyAGr/bPhPhdcIjK74BlCF1wgrQ0lRLklRMjE3NTAzLklRX1ZBTFVFX1RSQURFRC4wMy8xMS8yMDE2LlVTRAEAAACfUQMAAgAAAAkxNy4yNTMyMDIA2+mP9k+F1wjhdmoGUIXXCCpDSVEuSVEyNDk0NzM5MS5JUV9GTE9BVF9QRVJDRU5ULjA4LzA0LzIwMTgBAAAAv6p8AQIAAAAJNjQuOTA3MzA5AC6x9PlPhdcI+ulVB1CF1wgoQ0lRLklRMjE3NTAzLklRX0ZMT0FUX1BFUkNFTlQuMjAvMDUvMjAxOQEAAACfUQMAAgAAAAk5Ny44NjIxMDcAPgPN+U+F1wjidUEHUIXXCC1DSVEuSVEyNDk0NzM5MS5JUV9WQUxVRV9UUkFERUQuMDkvMDEvMjAxOC5VU0QBAAAAv6p8AQIAAAAINy4xNjY0MTMAr+nm/E+F1whsCIQIUIXXCC1DSVEuSVEyMjYxNTg4My5JUV9WQUxVRV9UUkFERUQuMDcvMDgvMjAxNy5VU0QBAAAASxdZAQIAAAAIMC4xMDc4MjUAL4sN90+F1wjKlrgGUIXXCChDSVEuSVEyMTc1MDMuSVFfRkxPQVRfUEVSQ0VOVC4xNC8xMi8yMDE3AQAAAJ9RAwACAAAACTk5LjI2ODc0NgAhZ8z5T4XXCMbrSgdQhdcIK0NJUS5JUTIxNjQ2My5JUV9WQUxVRV9UUkFERUQuMTEvMDUvMjAxNy5VU0QBAAAAj00DAAIAAAAIMC4wNTk0NjQAqxaV9U+F1wjxeh4GUIXXCC5DSVEuSVExMTcwMjcxODEuSVFfVkFMVUVfVFJBREVELjIwLzA1LzIwMTcuVVNE</t>
  </si>
  <si>
    <t>AQAAAG2x+QYDAAAAAACuOhT2T4XXCA35WwZQhdcIK0NJUS5JUTg4MjE4Ny5JUV9WQUxVRV9UUkFERUQuMDIvMDgvMjAxNi5VU0QBAAAAC3YNAAIAAAAIMy4yMTkzMjQA0N4Q9k+F1wj0z1IGUIXXCCtDSVEuSVEyMTY0NjMuSVFfVkFMVUVfVFJBREVELjAxLzAzLzIwMTYuVVNEAQAAAI9NAwACAAAACDAuODcyNTQ1APdTEfZPhdcIEI0oBlCF1wgsQ0lRLklRMjE0MTg5NTYxLklRX1RPVEFMX1JFVi5GWTIwMTguLi4uVVNELkgBAAAA+UXEDAMAAAAAAGPWgfJPhdcIIRt3CVCF1wgrQ0lRLklRODgyMTg3LklRX1ZBTFVFX1RSQURFRC4xMC8wNC8yMDE4LlVTRAEAAAALdg0AAgAAAAgwLjQzNDc1NQAuyej7T4XXCLHSNghQhdcILUNJUS5JUTIyNjE1ODgzLklRX1ZBTFVFX1RSQURFRC4wNC8xMC8yMDE5LlVTRAEAAABLF1kBAgAAAAgwLjA5MjAyMQCk49/8T4XXCNTdRAhQhdcIKENJUS5JUTIxNzUwMy5JUV9GTE9BVF9QRVJDRU5ULjEzLzAxLzIwMTgBAAAAn1EDAAIAAAAJOTkuMjEyNjg1ACFnzPlPhdcICSFXB1CF1wgtQ0lRLklRMjI2MTU4ODMuSVFfVkFMVUVfVFJBREVELjI2LzEyLzIwMTYuVVNEAQAAAEsXWQECAAAACDAuMTM0ODc2AP88DfdPhdcIg97FBlCF1wgrQ0lRLklRODgyMTg3LklRX1ZBTFVFX1RSQURFRC4wMS8xMS8yMDE2LlVTRAEAAAALdg0AAgAAAAgxLjEyODk4MgDcBRH2T4XXCOUgZQZQhdcI</t>
  </si>
  <si>
    <t>IUNJUS5JUTkzNzMyNS4uMDEvMTIvMjAxOS4uLi5VU0QuSAUAAAABAAAACAAAABYoSW52YWxpZCBGb3JtdWxhIE5hbWUpcxo2CVCF1whzGjYJUIXXCCtDSVEuSVE4NzkwOTEuSVFfVkFMVUVfVFJBREVELjA2LzA3LzIwMTguVVNEAQAAAPNpDQACAAAACDAuMDE1Nzk4AKY4v/pPhdcI9/38B1CF1wgoQ0lRLklRMjE2NDYzLklRX0ZMT0FUX1BFUkNFTlQuMjQvMDcvMjAxOAEAAACPTQMAAgAAAAk4NC44OTU0NDYAjal5+E+F1wjrMPwGUIXXCClDSVEuSVE4NjkwMjQ5LklRX0ZMT0FUX1BFUkNFTlQuMDIvMDQvMjAxOQEAAABJmoQAAgAAAAk3MS4zNjU0NTQAxyJn90+F1wifyc8GUIXXCC5DSVEuSVExMTcwMjcxODEuSVFfVkFMVUVfVFJBREVELjA4LzExLzIwMTguVVNEAQAAAG2x+QYCAAAACTExLjEwNTI3NgAsLej7T4XXCJqiKAhQhdcIK0NJUS5JUTIxNjQ2My5JUV9WQUxVRV9UUkFERUQuMDQvMDIvMjAxNi5VU0QBAAAAj00DAAIAAAAIMS43MzYyOTMA91MR9k+F1wg8Xj4GUIXXCCtDSVEuSVE4NzkwOTEuSVFfVkFMVUVfVFJBREVELjI5LzAzLzIwMTkuVVNEAQAAAPNpDQACAAAACDAuMDA3NTI2ALqGv/pPhdcI1tLGB1CF1wgqQ0lRLklRMjQ5NDczOTEuSVFfRkxPQVRfUEVSQ0VOVC4yNC8xMi8yMDE3AQAAAL+qfAECAAAACTY0Ljc4MjY4MgAusfT5T4XXCEIEXAdQhdcIK0NJUS5JUTIxNjQ2My5JUV9WQUxV</t>
  </si>
  <si>
    <t>RV9UUkFERUQuMzEvMDcvMjAxOC5VU0QBAAAAj00DAAIAAAAIMC41NTM2MzQAGJfm+k+F1whWWgAIUIXXCChDSVEuSVEyMTY0NjMuSVFfRkxPQVRfUEVSQ0VOVC4zMS8wNy8yMDE5AQAAAI9NAwACAAAACDYzLjMzMDQ0AKA7bPhPhdcIY7XiBlCF1wgrQ0lRLklRMjE3NTAzLklRX1ZBTFVFX1RSQURFRC4xMi8wMi8yMDE5LlVTRAEAAACfUQMAAgAAAAg0LjkzNzI5NwDF6tj7T4XXCNM++gdQhdcILENJUS5JUTc4Mjc5MjQuSVFfVkFMVUVfVFJBREVELjExLzAzLzIwMTYuVVNEAQAAANRxdwACAAAACDAuMjY4MDE4ADSyDfdPhdcIfy/EBlCF1wgrQ0lRLklRODgyMTg3LklRX1ZBTFVFX1RSQURFRC4wMi8wMS8yMDE3LlVTRAEAAAALdg0AAwAAAAAA3AUR9k+F1whRmz0GUIXXCC1DSVEuSVEyNDk0NzM5MS5JUV9WQUxVRV9UUkFERUQuMjgvMTIvMjAxNi5VU0QBAAAAv6p8AQIAAAAIMC45NTIzNTcAoHUF90+F1wi6HHkGUIXXCChDSVEuSVE4NzkwOTEuSVFfRkxPQVRfUEVSQ0VOVC4yNi8wNC8yMDE5AQAAAPNpDQACAAAACTg1LjYzNzQ4MgBq/2z4T4XXCOQ87QZQhdcILUNJUS5JUTIyNjE1ODgzLklRX1ZBTFVFX1RSQURFRC4yNC8wMS8yMDE3LlVTRAEAAABLF1kBAgAAAAgwLjExMTExNgD/PA33T4XXCE5XzQZQhdcIK0NJUS5JUTExNzAyNzE4MS5JUV9GTE9BVF9QRVJDRU5ULjIxLzA2LzIwMTgBAAAAbbH5BgIA</t>
  </si>
  <si>
    <t>AAAHNTQuMzY0MwBZJ634T4XXCFw6OQdQhdcIK0NJUS5JUTg3OTA5MS5JUV9WQUxVRV9UUkFERUQuMjEvMDcvMjAxOC5VU0QBAAAA82kNAAMAAAAAAKY4v/pPhdcIBBUOCFCF1wgmQ0lRLklRMzI3MTAuSVFfVEVWLjAxLzEyLzIwMTkuLi4uVVNELkgBAAAAxn8AAAIAAAALOTIxOC40MDc1MDEBBgAAAAUAAAABMQEAAAAKMTk5MzMwODAyNwMAAAADMTYwAgAAAAYxMDAwNjAEAAAAATAHAAAACTEyLzEvMjAxOeHEgPJPhdcIpwBxCVCF1wgoQ0lRLklRODgyMTg3LklRX0ZMT0FUX1BFUkNFTlQuMjAvMDUvMjAxOQEAAAALdg0AAgAAAAk2My40ODczMzMAeVx5+E+F1wg33TUHUIXXCC5DSVEuSVExMTcwMjcxODEuSVFfVkFMVUVfVFJBREVELjE4LzA2LzIwMTguVVNEAQAAAG2x+QYDAAAAAAAwh9n7T4XXCKL1OAhQhdcILENJUS5JUTc4Mjc5MjQuSVFfVkFMVUVfVFJBREVELjExLzEwLzIwMTYuVVNEAQAAANRxdwACAAAACDAuMTExNzYyALTZDfdPhdcIexG3BlCF1wgrQ0lRLklRMjE2NDYzLklRX1ZBTFVFX1RSQURFRC4xNS8wOC8yMDE2LlVTRAEAAACPTQMAAgAAAAgwLjEzOTc1MQCbyJT1T4XXCBGrIwZQhdcIKENJUS5JUTIxNzUwMy5JUV9GTE9BVF9QRVJDRU5ULjIzLzAyLzIwMTkBAAAAn1EDAAIAAAAJOTcuODc5MTE1ADnczPlPhdcIQ0AaB1CF1wgwQ0lRLklRMTQxODcyMjA3LklRX01BUktFVENBUC4wMS8x</t>
  </si>
  <si>
    <t>Mi8yMDE5Li4uLlVTRC5IAQAAAE/MdAgCAAAACjMyMi4yNTUxOTIBBgAAAAUAAAABMQEAAAAKMTk5MzMzMDE3MQMAAAADMTYwAgAAAAYxMDAwNTQEAAAAATAHAAAACTEyLzEvMjAxORTsgPJPhdcI9Dl7CVCF1wgrQ0lRLklRODc5MDkxLklRX1ZBTFVFX1RSQURFRC4wNS8xMi8yMDE3LlVTRAEAAADzaQ0AAgAAAAcwLjAwNjg4AB8z5/pPhdcIR4rWB1CF1wgoQ0lRLklRMjE2NDYzLklRX0ZMT0FUX1BFUkNFTlQuMjQvMDEvMjAxOQEAAACPTQMAAgAAAAk3Ny42MTM2MTgAjal5+E+F1wijUeMGUIXXCC1DSVEuSVEyMjYxNTg4My5JUV9WQUxVRV9UUkFERUQuMjAvMDkvMjAxOS5VU0QBAAAASxdZAQIAAAAIMC4wODUwNzEApOPf/E+F1wjU3UQIUIXXCC1DSVEuSVEyNDk0NzM5MS5JUV9WQUxVRV9UUkFERUQuMDUvMTIvMjAxNi5VU0QBAAAAv6p8AQIAAAAIMC41MTUyMTgAoHUF90+F1whoW4EGUIXXCCxDSVEuSVE3Njg1MjQ5LklRX1ZBTFVFX1RSQURFRC4xOS8xMC8yMDE3LlVTRAEAAACBRHUAAgAAAAgwLjExNjI4MgCO/472T4XXCFasbQZQhdcILENJUS5JUTc4Mjc5MjQuSVFfVkFMVUVfVFJBREVELjA2LzExLzIwMTcuVVNEAQAAANRxdwACAAAABzAuMjE3MzIApScF90+F1wiopbsGUIXXCCtDSVEuSVE4NzkwOTEuSVFfVkFMVUVfVFJBREVELjI5LzAxLzIwMTYuVVNEAQAAAPNpDQACAAAACDAuMDMzNDk5ALw9</t>
  </si>
  <si>
    <t>lfVPhdcIgpAdBlCF1wguQ0lRLklRMTE3MDI3MTgxLklRX1ZBTFVFX1RSQURFRC4wNS8wNi8yMDE2LlVTRAEAAABtsfkGAwAAAAAAeMYT9k+F1wiRfUIGUIXXCChDSVEuSVEyMTY0NjMuSVFfRkxPQVRfUEVSQ0VOVC4yMy8xMC8yMDE5AQAAAI9NAwACAAAACTc2LjIwMzQxMQBGY2z4T4XXCE6q+gZQhdcIK0NJUS5JUTg3OTA5MS5JUV9WQUxVRV9UUkFERUQuMDYvMDUvMjAxNy5VU0QBAAAA82kNAAMAAAAAAAMbHPVPhdcID+U2BlCF1wgtQ0lRLklRMjQ5NDczOTEuSVFfVkFMVUVfVFJBREVELjE0LzA4LzIwMTYuVVNEAQAAAL+qfAEDAAAAAACgdQX3T4XXCAUomQZQhdcIK0NJUS5JUTg3OTA5MS5JUV9WQUxVRV9UUkFERUQuMzAvMTEvMjAxOC5VU0QBAAAA82kNAAMAAAAAAK1fv/pPhdcIX2nvB1CF1wgoQ0lRLklRODgyMTg3LklRX0ZMT0FUX1BFUkNFTlQuMTIvMTIvMjAxNwEAAAALdg0AAgAAAAk2NC41NjU5NDEAUHat+E+F1whjQz4HUIXXCC1DSVEuSVEyMjYxNTg4My5JUV9WQUxVRV9UUkFERUQuMjQvMTEvMjAxNy5VU0QBAAAASxdZAQIAAAAIMC4zODkxMTQAL4sN90+F1whStdkGUIXXCCpDSVEuSVEyMjYxNTg4My5JUV9GTE9BVF9QRVJDRU5ULjEyLzAyLzIwMTkBAAAASxdZAQIAAAAJNjIuNjU1NDQ4ABTg3/pPhdcIWsivB1CF1wgpQ0lRLklRNDI1OTgzMTMuSVFfVEVWLjAxLzEyLzIwMTkuLi4uVVNE</t>
  </si>
  <si>
    <t>LkgBAAAAqf+JAgIAAAALMzcxNy4zNTg2MzQBBgAAAAUAAAABMQEAAAAKMTk4OTY0NDc2MgMAAAADMTYwAgAAAAYxMDAwNjAEAAAAATAHAAAACTEyLzEvMjAxOeHEgPJPhdcIkLJwCVCF1wgoQ0lRLklRMjE2NDYzLklRX0ZMT0FUX1BFUkNFTlQuMDYvMDcvMjAxOQEAAACPTQMAAgAAAAg2My4zMzA0NACgO2z4T4XXCGpVEAdQhdcILENJUS5JUTc2ODUyNDkuSVFfVkFMVUVfVFJBREVELjEyLzAyLzIwMTYuVVNEAQAAAIFEdQACAAAACDAuMDQ1MTczAOmYB/dPhdcI3sCkBlCF1wguQ0lRLklRMTE3MDI3MTgxLklRX1ZBTFVFX1RSQURFRC4xMi8xMC8yMDE2LlVTRAEAAABtsfkGAgAAAAg4LjA4ODE1MgCc7RP2T4XXCEC5ZwZQhdcILUNJUS5JUTI0OTQ3MzkxLklRX1ZBTFVFX1RSQURFRC4yNS8wNy8yMDE4LlVTRAEAAAC/qnwBAgAAAAgxLjE5NzA3MQDBEOf8T4XXCHuukghQhdcIKUNJUS5JUTc2ODUyNDkuSVFfRkxPQVRfUEVSQ0VOVC4yOS8wMy8yMDE4AQAAAIFEdQACAAAACTgwLjM3NTAwMwDyb9H5T4XXCPufUwdQhdcILkNJUS5JUTExNzAyNzE4MS5JUV9WQUxVRV9UUkFERUQuMjQvMDEvMjAxOC5VU0QBAAAAbbH5BgIAAAAJNzkuMTg3NDc2AORf2ftPhdcImigqCFCF1wgrQ0lRLklRMjE3NTAzLklRX1ZBTFVFX1RSQURFRC4wMy8wNC8yMDE3LlVTRAEAAACfUQMAAgAAAAgxMi45MjYxMQABdxP2T4XXCNI8</t>
  </si>
  <si>
    <t>VwZQhdcIKENJUS5JUTIxNzUwMy5JUV9GTE9BVF9QRVJDRU5ULjEzLzAyLzIwMTkBAAAAn1EDAAIAAAAJOTcuODc5MTE1ADnczPlPhdcIs+JrB1CF1wgoQ0lRLklRMjE2NDYzLklRX0ZMT0FUX1BFUkNFTlQuMjUvMDkvMjAxOQEAAACPTQMAAgAAAAg2My4zMzA0NABGY2z4T4XXCGbFCQdQhdcIK0NJUS5JUTExNzAyNzE4MS5JUV9GTE9BVF9QRVJDRU5ULjI2LzA2LzIwMTgBAAAAbbH5BgIAAAAHNTQuMzY0MwBZJ634T4XXCFX7MAdQhdcIK0NJUS5JUTIxNzUwMy5JUV9WQUxVRV9UUkFERUQuMTYvMTAvMjAxOC5VU0QBAAAAn1EDAAIAAAAJMTguMzQxMjA5ANrD2PtPhdcIVCQsCFCF1wgrQ0lRLklRODc5MDkxLklRX1ZBTFVFX1RSQURFRC4wOC8xMC8yMDE5LlVTRAEAAADzaQ0AAgAAAAgwLjAwMDk1NADarb/6T4XXCAerLQhQhdcILkNJUS5JUTExNzAyNzE4MS5JUV9WQUxVRV9UUkFERUQuMjMvMDgvMjAxOC5VU0QBAAAAbbH5BgIAAAAIOC42MTg1NzYA7q7Z+0+F1wgwshcIUIXXCCxDSVEuSVE3ODI3OTI0LklRX1ZBTFVFX1RSQURFRC4xNC8wMi8yMDE2LlVTRAEAAADUcXcAAwAAAAAANLIN90+F1wi31LcGUIXXCChDSVEuSVEyMTY0NjMuSVFfRkxPQVRfUEVSQ0VOVC4yNi8wNC8yMDE5AQAAAI9NAwACAAAACTY2LjAyOTYyOQCgO2z4T4XXCIAD4wZQhdcILUNJUS5JUTI0OTQ3MzkxLklRX1ZBTFVFX1RSQURF</t>
  </si>
  <si>
    <t>RC4xMi8wOC8yMDE3LlVTRAEAAAC/qnwBAwAAAAAA18IF90+F1wgkSoAGUIXXCCBDSVEuSVEzMzY2MC4uMDEvMTIvMjAxOS4uLi5VU0QuSAUAAAABAAAACAAAABYoSW52YWxpZCBGb3JtdWxhIE5hbWUpcxo2CVCF1whzGjYJUIXXCC1DSVEuSVEyMjYxNTg4My5JUV9WQUxVRV9UUkFERUQuMDMvMDIvMjAxNi5VU0QBAAAASxdZAQIAAAAIMC4yMDA0MjIAZ+pl90+F1wgdrcAGUIXXCCtDSVEuSVE4NzkwOTEuSVFfVkFMVUVfVFJBREVELjI5LzA4LzIwMTcuVVNEAQAAAPNpDQADAAAAAAACQhz1T4XXCAQDMgZQhdcIKENJUS5JUTIxNzUwMy5JUV9GTE9BVF9QRVJDRU5ULjEwLzA0LzIwMTgBAAAAn1EDAAIAAAAJOTkuMjk5Mjk5ABGOzPlPhdcIRrhQB1CF1wgrQ0lRLklRODgyMTg3LklRX1ZBTFVFX1RSQURFRC4yMi8wOS8yMDE2LlVTRAEAAAALdg0AAgAAAAgxLjA1MzQzNADQ3hD2T4XXCJzuRAZQhdcILENJUS5JUTc4Mjc5MjQuSVFfVkFMVUVfVFJBREVELjA2LzAxLzIwMTcuVVNEAQAAANRxdwACAAAACDAuMTE0NTQxAIQBDvdPhdcIdri8BlCF1wgoQ0lRLklRODgyMTg3LklRX0ZMT0FUX1BFUkNFTlQuMjUvMDkvMjAxOQEAAAALdg0AAgAAAAk2My40ODczMzMAeVx5+E+F1whdLC0HUIXXCChDSVEuSVE4ODIxODcuSVFfRkxPQVRfUEVSQ0VOVC4yMy8wNi8yMDE4AQAAAAt2DQACAAAACTY0Ljc2NDgxMQDmxK34</t>
  </si>
  <si>
    <t>T4XXCN7/HAdQhdcILENJUS5JUTc2ODUyNDkuSVFfVkFMVUVfVFJBREVELjMwLzA0LzIwMTcuVVNEAQAAAIFEdQADAAAAAABGio72T4XXCI9ifQZQhdcIK0NJUS5JUTIxNzUwMy5JUV9WQUxVRV9UUkFERUQuMTgvMDUvMjAxNi5VU0QBAAAAn1EDAAIAAAAIMTEuMTkwNzkADHOP9k+F1wh2foMGUIXXCCtDSVEuSVE4NzkwOTEuSVFfVkFMVUVfVFJBREVELjIyLzA0LzIwMTYuVVNEAQAAAPNpDQACAAAACDAuMDIxNTk5ANJklfVPhdcIyYkzBlCF1wgpQ0lRLklRNzY4NTI0OS5JUV9GTE9BVF9QRVJDRU5ULjI1LzA1LzIwMTkBAAAAgUR1AAIAAAAJODMuNDMxNDQ1ACdAzPlPhdcIcNpJB1CF1wgrQ0lRLklRODc5MDkxLklRX1ZBTFVFX1RSQURFRC4xOC8wNC8yMDE3LlVTRAEAAADzaQ0AAgAAAAcwLjAxMjI1AAMbHPVPhdcIKcQXBlCF1wgpQ0lRLklRNzgyNzkyNC5JUV9GTE9BVF9QRVJDRU5ULjIxLzA4LzIwMTgBAAAA1HF3AAIAAAAJNzkuNjYxMTQyAP4o8/lPhdcI7AuQB1CF1wgoQ0lRLklRODc5MDkxLklRX0ZMT0FUX1BFUkNFTlQuMjQvMDcvMjAxOAEAAADzaQ0AAgAAAAg4Ni42Mzk2NgBAsWz4T4XXCPGzCAdQhdcIKENJUS5JUTIxNjQ2My5JUV9GTE9BVF9QRVJDRU5ULjAyLzAzLzIwMTgBAAAAj00DAAIAAAAJODIuMDk0NjE3ALWDefhPhdcIL6b8BlCF1wgsQ0lRLklRNzgyNzkyNC5JUV9WQUxVRV9UUkFE</t>
  </si>
  <si>
    <t>RUQuMzEvMDgvMjAxOC5VU0QBAAAA1HF3AAIAAAAIMC4xOTMyMjMAlq/l/E+F1whszEMIUIXXCCxDSVEuSVE3ODI3OTI0LklRX1ZBTFVFX1RSQURFRC4wNC8xMC8yMDE2LlVTRAEAAADUcXcAAgAAAAgwLjExOTY3OQC02Q33T4XXCE0NywZQhdcILkNJUS5JUTExNzAyNzE4MS5JUV9WQUxVRV9UUkFERUQuMzEvMDMvMjAxOC5VU0QBAAAAbbH5BgMAAAAAADCH2ftPhdcIVZwGCFCF1wgrQ0lRLklRMjE3NTAzLklRX1ZBTFVFX1RSQURFRC4yMS8wOC8yMDE3LlVTRAEAAACfUQMAAgAAAAkxMC4xNjMwNjgAjZ8T9k+F1wj+oVYGUIXXCClDSVEuSVE3ODI3OTI0LklRX0ZMT0FUX1BFUkNFTlQuMTUvMDMvMjAxOQEAAADUcXcAAgAAAAk3OS42NTA5MzgAkWH0+U+F1whjV60HUIXXCC1DSVEuSVEyMjYxNTg4My5JUV9WQUxVRV9UUkFERUQuMjMvMDUvMjAxNi5VU0QBAAAASxdZAQIAAAAHMC4xMDU2OABVEWb3T4XXCBI4wAZQhdcIK0NJUS5JUTExNzAyNzE4MS5JUV9GTE9BVF9QRVJDRU5ULjI3LzA4LzIwMTgBAAAAbbH5BgIAAAAJNTQuMTYwMzI1AFknrfhPhdcI0q4wB1CF1wgrQ0lRLklRODgyMTg3LklRX1ZBTFVFX1RSQURFRC4wOC8wNy8yMDE3LlVTRAEAAAALdg0AAwAAAAAA5SwR9k+F1wjn5lEGUIXXCChDSVEuSVEyMTc1MDMuSVFfRkxPQVRfUEVSQ0VOVC4xMi8wNS8yMDE5AQAAAJ9RAwACAAAACTk3Ljg2MjEw</t>
  </si>
  <si>
    <t>NwA+A835T4XXCLx1JgdQhdcIKENJUS5JUTg3OTA5MS5JUV9GTE9BVF9QRVJDRU5ULjEzLzEwLzIwMTkBAAAA82kNAAIAAAAJODUuMjQyMjYyAG8mbfhPhdcIWWD4BlCF1wgsQ0lRLklRNzgyNzkyNC5JUV9WQUxVRV9UUkFERUQuMDMvMDEvMjAxOS5VU0QBAAAA1HF3AAIAAAAHMC4zMDcxOQDJ1uX8T4XXCKukTAhQhdcIKENJUS5JUTg4MjE4Ny5JUV9GTE9BVF9QRVJDRU5ULjE5LzA5LzIwMTgBAAAAC3YNAAIAAAAJNjQuNzY5OTA4AGcNefhPhdcIGhcuB1CF1wgpQ0lRLklRNzgyNzkyNC5JUV9GTE9BVF9QRVJDRU5ULjA4LzA0LzIwMTkBAAAA1HF3AAIAAAAJNzkuNTc2MDAzAJFh9PlPhdcIdmuIB1CF1wgoQ0lRLklRMjE3NTAzLklRX0ZMT0FUX1BFUkNFTlQuMDkvMDEvMjAxOAEAAACfUQMAAgAAAAk5OS4yMTI2ODUAIWfM+U+F1wjoCTQHUIXXCCxDSVEuSVE3Njg1MjQ5LklRX1ZBTFVFX1RSQURFRC4yNC8wNS8yMDE4LlVTRAEAAACBRHUAAgAAAAczLjAzNzIxADzk7vtPhdcIUYdICFCF1wgrQ0lRLklRMjE3NTAzLklRX1ZBTFVFX1RSQURFRC4xMS8wOC8yMDE2LlVTRAEAAACfUQMAAgAAAAg3LjM0NjM1OQDUwo/2T4XXCOvBbAZQhdcIK0NJUS5JUTIxNjQ2My5JUV9WQUxVRV9UUkFERUQuMTMvMDcvMjAxNi5VU0QBAAAAj00DAAIAAAAIMC4yMzU2MDIAm8iU9U+F1whoFigGUIXXCC1DSVEuSVEyNDk0NzM5</t>
  </si>
  <si>
    <t>MS5JUV9WQUxVRV9UUkFERUQuMTAvMDkvMjAxNi5VU0QBAAAAv6p8AQMAAAAAAKB1BfdPhdcIfurIBlCF1wgtQ0lRLklRMjI2MTU4ODMuSVFfVkFMVUVfVFJBREVELjE4LzA0LzIwMTYuVVNEAQAAAEsXWQECAAAACDAuMjQ3NjI2AFURZvdPhdcIOXHwBlCF1wgrQ0lRLklRMjE3NTAzLklRX1ZBTFVFX1RSQURFRC4wMS8xMC8yMDE3LlVTRAEAAACfUQMAAwAAAAAAjZ8T9k+F1whJxJkGUIXXCCtDSVEuSVE4ODIxODcuSVFfVkFMVUVfVFJBREVELjI2LzA4LzIwMTYuVVNEAQAAAAt2DQACAAAACDIuNTYzOTYyANDeEPZPhdcIOKpSBlCF1wgtQ0lRLklRMjQ5NDczOTEuSVFfVkFMVUVfVFJBREVELjI2LzA0LzIwMTYuVVNEAQAAAL+qfAECAAAACDAuODM2OTc2ANpOBfdPhdcIc+OmBlCF1wgrQ0lRLklRMTE3MDI3MTgxLklRX0ZMT0FUX1BFUkNFTlQuMTkvMDgvMjAxOAEAAABtsfkGAgAAAAk1NC4xNjAzMjUAWSet+E+F1whX7z8HUIXXCCpDSVEuSVEyMjYxNTg4My5JUV9GTE9BVF9QRVJDRU5ULjEyLzAxLzIwMTgBAAAASxdZAQIAAAAJNjIuMjE0OTUyAAmS3/pPhdcIFDyMB1CF1wgpQ0lRLklRNzgyNzkyNC5JUV9GTE9BVF9QRVJDRU5ULjI1LzAzLzIwMTkBAAAA1HF3AAIAAAAJNzkuNjUwOTM4AJFh9PlPhdcITO1cB1CF1wgqQ0lRLklRMjI2MTU4ODMuSVFfRkxPQVRfUEVSQ0VOVC4xOS8wNS8yMDE5AQAAAEsX</t>
  </si>
  <si>
    <t>WQECAAAACDYxLjU2MzYxABTg3/pPhdcIi3uvB1CF1wgrQ0lRLklRODgyMTg3LklRX1ZBTFVFX1RSQURFRC4wNS8xMC8yMDE3LlVTRAEAAAALdg0AAgAAAAg0LjMxMTY4OQDlLBH2T4XXCAzrWAZQhdcIKENJUS5JUTIxNzUwMy5JUV9GTE9BVF9QRVJDRU5ULjE1LzAxLzIwMTkBAAAAn1EDAAIAAAAJOTcuODc5MTE1ADnczPlPhdcIbrdHB1CF1wgrQ0lRLklRODgyMTg3LklRX1ZBTFVFX1RSQURFRC4wMS8wNi8yMDE2LlVTRAEAAAALdg0AAgAAAAgzLjg5MzI5MgDQ3hD2T4XXCN1lYAZQhdcIKENJUS5JUTIxNjQ2My5JUV9GTE9BVF9QRVJDRU5ULjA1LzA5LzIwMTgBAAAAj00DAAIAAAAJODQuODk1NDQ2AI2pefhPhdcIJkcEB1CF1wgrQ0lRLklRMTE3MDI3MTgxLklRX0ZMT0FUX1BFUkNFTlQuMjQvMDUvMjAxOQEAAABtsfkGAgAAAAk1OC41NzgxOTgAuk+t+E+F1wiyBj8HUIXXCCxDSVEuSVE3Njg1MjQ5LklRX1ZBTFVFX1RSQURFRC4wMy8wOS8yMDE5LlVTRAEAAACBRHUAAgAAAAgwLjA2Mzg5NQAcgO/7T4XXCL1ebghQhdcILUNJUS5JUTI0OTQ3MzkxLklRX1ZBTFVFX1RSQURFRC4wNy8wMy8yMDE5LlVTRAEAAAC/qnwBAgAAAAgwLjI0OTg4NwCjXef8T4XXCMFagghQhdcILENJUS5JUTg2OTAyNDkuSVFfVkFMVUVfVFJBREVELjA5LzA0LzIwMTkuVVNEAQAAAEmahAACAAAACjgyMi45NjE3ODMA0hzf+k+F</t>
  </si>
  <si>
    <t>1wikxKgHUIXXCClDSVEuSVE4NjkwMjQ5LklRX0ZMT0FUX1BFUkNFTlQuMjUvMTEvMjAxOAEAAABJmoQAAgAAAAk2NC45NzMxMTQAx/tm90+F1wjJAPcGUIXXCCpDSVEuSVEyMjYxNTg4My5JUV9GTE9BVF9QRVJDRU5ULjMwLzA3LzIwMTgBAAAASxdZAQIAAAAJNjIuMzYyOTg3AAi53/pPhdcIc1KmB1CF1wgrQ0lRLklRODc5MDkxLklRX1ZBTFVFX1RSQURFRC4wOS8wMy8yMDE2LlVTRAEAAADzaQ0AAgAAAAgwLjAzMDM3NwDSZJX1T4XXCPGwMwZQhdcILENJUS5JUTc4Mjc5MjQuSVFfVkFMVUVfVFJBREVELjAxLzA1LzIwMTkuVVNEAQAAANRxdwADAAAAAAD/meb8T4XXCAqPhQhQhdcILUNJUS5JUTIyNjE1ODgzLklRX1ZBTFVFX1RSQURFRC4wNS8wOS8yMDE2LlVTRAEAAABLF1kBAgAAAAgzLjg3Njk3OQDvFQ33T4XXCEGouQZQhdcILUNJUS5JUTIyNjE1ODgzLklRX1ZBTFVFX1RSQURFRC4xNi8wMS8yMDE3LlVTRAEAAABLF1kBAgAAAAgwLjEwMjYzNAD/PA33T4XXCCDG2gZQhdcIK0NJUS5JUTIxNjQ2My5JUV9WQUxVRV9UUkFERUQuMTEvMDQvMjAxNi5VU0QBAAAAj00DAAIAAAAIMi41MjE0MjgA91MR9k+F1wjCtkwGUIXXCChDSVEuSVEyMTc1MDMuSVFfRkxPQVRfUEVSQ0VOVC4yOS8wMS8yMDE4AQAAAJ9RAwACAAAACTk5LjIxMjY4NQAhZ8z5T4XXCN8lXgdQhdcILENJUS5JUTg2OTAyNDkuSVFfVkFM</t>
  </si>
  <si>
    <t>VUVfVFJBREVELjExLzA1LzIwMTkuVVNEAQAAAEmahAADAAAAAADSHN/6T4XXCErtlAdQhdcIKUNJUS5JUTc4Mjc5MjQuSVFfRkxPQVRfUEVSQ0VOVC4xOS8xMS8yMDE4AQAAANRxdwACAAAACTc5LjY4Nzk5OQD+T/P5T4XXCIeSiAdQhdcIK0NJUS5JUTg4MjE4Ny5JUV9WQUxVRV9UUkFERUQuMDIvMDkvMjAxNy5VU0QBAAAAC3YNAAMAAAAAAOUsEfZPhdcINgIpBlCF1wgvQ0lRLklRMzA4ODcwNzAuSVFfTUFSS0VUQ0FQLjAxLzEyLzIwMTkuLi4uVVNELkgBAAAAnkzXAQIAAAAJNTAuNTA3NjI3AQYAAAAFAAAAATEBAAAACjE5OTQzODM5MDADAAAAAzE2MAIAAAAGMTAwMDU0BAAAAAEwBwAAAAkxMi8xLzIwMTk3E4HyT4XXCB+vewlQhdcIK0NJUS5JUTg3OTA5MS5JUV9WQUxVRV9UUkFERUQuMjkvMDUvMjAxOS5VU0QBAAAA82kNAAIAAAAIMC4wMDEyODMAuoa/+k+F1wiD7PsHUIXXCCxDSVEuSVE3Njg1MjQ5LklRX1ZBTFVFX1RSQURFRC4xNy8xMS8yMDE5LlVTRAEAAACBRHUAAwAAAAAAJKfv+0+F1whYzNMHUIXXCCtDSVEuSVEyMTc1MDMuSVFfVkFMVUVfVFJBREVELjI4LzAyLzIwMTcuVVNEAQAAAJ9RAwACAAAACTIyLjU3NDQ1OQABdxP2T4XXCHG1cgZQhdcIKENJUS5JUTg4MjE4Ny5JUV9GTE9BVF9QRVJDRU5ULjI2LzA3LzIwMTgBAAAAC3YNAAIAAAAJNjQuNzY5OTA4AGcNefhPhdcIDPsVB1CF1wgr</t>
  </si>
  <si>
    <t>Q0lRLklRODc5MDkxLklRX1ZBTFVFX1RSQURFRC4xOS8wMS8yMDE2LlVTRAEAAADzaQ0AAgAAAAgwLjA2NDE4NQC8PZX1T4XXCIKQHQZQhdcIKkNJUS5JUTIyNjE1ODgzLklRX0ZMT0FUX1BFUkNFTlQuMTgvMDYvMjAxNgEAAABLF1kBAgAAAAk2MC45MzIwODIAEWkc9U+F1whwsx8GUIXXCCxDSVEuSVE4NjkwMjQ5LklRX1ZBTFVFX1RSQURFRC4wNS8wMS8yMDE4LlVTRAEAAABJmoQAAgAAAAo2MDIuMDA1MTQ5ANqtv/pPhdcIVnfDB1CF1wgoQ0lRLklRODgyMTg3LklRX0ZMT0FUX1BFUkNFTlQuMTgvMDcvMjAxOQEAAAALdg0AAgAAAAk2My40ODczMzMAeVx5+E+F1wj3DhUHUIXXCCtDSVEuSVEyMTY0NjMuSVFfVkFMVUVfVFJBREVELjI3LzA5LzIwMTcuVVNEAQAAAI9NAwACAAAACDAuMDU5MzI2ALw9lfVPhdcIgXIiBlCF1wgrQ0lRLklRMTE3MDI3MTgxLklRX0ZMT0FUX1BFUkNFTlQuMzAvMTIvMjAxOAEAAABtsfkGAgAAAAk1Ni4xMzc2NzUAuk+t+E+F1whanjgHUIXXCChDSVEuSVE4NzkwOTEuSVFfRkxPQVRfUEVSQ0VOVC4yMi8wMS8yMDE4AQAAAPNpDQACAAAACTgzLjA3MTU5NwBXimz4T4XXCHiZAgdQhdcIK0NJUS5JUTg4MjE4Ny5JUV9WQUxVRV9UUkFERUQuMzAvMDMvMjAxNy5VU0QBAAAAC3YNAAIAAAAIMS40MDkzMTEA3AUR9k+F1wgvM0kGUIXXCCtDSVEuSVEyMTc1MDMuSVFfVkFMVUVfVFJB</t>
  </si>
  <si>
    <t>REVELjI0LzA2LzIwMTkuVVNEAQAAAJ9RAwACAAAACDguNDUyNjU3AL4R2ftPhdcIOlU6CFCF1wgpQ0lRLklRODY5MDI0OS5JUV9GTE9BVF9QRVJDRU5ULjE5LzAzLzIwMTkBAAAASZqEAAIAAAAJNzAuMzIzODU0AMf7ZvdPhdcItPDPBlCF1wgrQ0lRLklRODgyMTg3LklRX1ZBTFVFX1RSQURFRC4xMy8xMi8yMDE2LlVTRAEAAAALdg0AAgAAAAgwLjc5MTAwMQDcBRH2T4XXCFGbPQZQhdcILUNJUS5JUTIyNjE1ODgzLklRX1ZBTFVFX1RSQURFRC4yMy8wMi8yMDE3LlVTRAEAAABLF1kBAgAAAAYwLjAzOTcA/zwN90+F1wgMn9oGUIXXCCxDSVEuSVE3ODI3OTI0LklRX1ZBTFVFX1RSQURFRC4yMy8wNC8yMDE2LlVTRAEAAADUcXcAAwAAAAAANLIN90+F1wiUqcsGUIXXCCtDSVEuSVE4ODIxODcuSVFfVkFMVUVfVFJBREVELjA1LzA2LzIwMTkuVVNEAQAAAAt2DQACAAAACDAuNTQ5MjE1AIBl6ftPhdcIbAgCCFCF1wgsQ0lRLklRNzgyNzkyNC5JUV9WQUxVRV9UUkFERUQuMzAvMTIvMjAxNi5VU0QBAAAA1HF3AAIAAAAIMC41MjIwMjcAhAEO90+F1wijOtIGUIXXCCtDSVEuSVE4ODIxODcuSVFfVkFMVUVfVFJBREVELjA4LzEwLzIwMTkuVVNEAQAAAAt2DQACAAAACDAuMzY0NjYzAEYj5vpPhdcIMtASCFCF1wgtQ0lRLklRMjI2MTU4ODMuSVFfVkFMVUVfVFJBREVELjI5LzExLzIwMTkuVVNEAQAAAEsXWQECAAAA</t>
  </si>
  <si>
    <t>CDAuMTMxNDM5AKTj3/xPhdcIQZx2CFCF1wguQ0lRLklRMTE3MDI3MTgxLklRX1ZBTFVFX1RSQURFRC4wNS8wMy8yMDE2LlVTRAEAAABtsfkGAwAAAAAAeMYT9k+F1whfQp8GUIXXCC1DSVEuSVEyMjYxNTg4My5JUV9WQUxVRV9UUkFERUQuMTYvMTEvMjAxNy5VU0QBAAAASxdZAQIAAAAIMC41NTA4NjEAL4sN90+F1whMMrAGUIXXCC5DSVEuSVExMTcwMjcxODEuSVFfVkFMVUVfVFJBREVELjEwLzA3LzIwMTcuVVNEAQAAAG2x+QYCAAAACTMwLjA4Mjg0NgCuOhT2T4XXCBIJSwZQhdcIKUNJUS5JUTg2OTAyNDkuSVFfRkxPQVRfUEVSQ0VOVC4zMS8wMy8yMDE4AQAAAEmahAACAAAACDI0LjkzNjg3APqtZvdPhdcIxKsMB1CF1wguQ0lRLklRMTE3MDI3MTgxLklRX1ZBTFVFX1RSQURFRC4yMy8wNy8yMDE5LlVTRAEAAABtsfkGAgAAAAkxNC43Mzc2MTcACHvo+0+F1wiACvcHUIXXCC1DSVEuSVEyNDk0NzM5MS5JUV9WQUxVRV9UUkFERUQuMjIvMTAvMjAxNi5VU0QBAAAAv6p8AQMAAAAAAKB1BfdPhdcIfurIBlCF1wguQ0lRLklRMTE3MDI3MTgxLklRX1ZBTFVFX1RSQURFRC4yNy8wNS8yMDE5LlVTRAEAAABtsfkGAgAAAAkyOC4yODM2NDMACHvo+0+F1win7gQIUIXXCC5DSVEuSVExMTcwMjcxODEuSVFfVkFMVUVfVFJBREVELjExLzExLzIwMTkuVVNEAQAAAG2x+QYCAAAACTE5LjMzNjU2NgAyouj7T4XXCA0q</t>
  </si>
  <si>
    <t>BAhQhdcIKkNJUS5JUTIyNjE1ODgzLklRX0ZMT0FUX1BFUkNFTlQuMDcvMDgvMjAxOAEAAABLF1kBAgAAAAk2Mi4zNjI5ODcACLnf+k+F1wh98ZIHUIXXCCtDSVEuSVEyMTc1MDMuSVFfVkFMVUVfVFJBREVELjAxLzA2LzIwMTYuVVNEAQAAAJ9RAwACAAAACTIxLjkyMDAyNQDYm4/2T4XXCHZ+gwZQhdcIK0NJUS5JUTIxNzUwMy5JUV9WQUxVRV9UUkFERUQuMTUvMDcvMjAxNy5VU0QBAAAAn1EDAAMAAAAAAI2fE/ZPhdcIpWVpBlCF1wgtQ0lRLklRMjI2MTU4ODMuSVFfVkFMVUVfVFJBREVELjIxLzA5LzIwMTcuVVNEAQAAAEsXWQECAAAACDAuMzU3NTMxAC+LDfdPhdcIPm7MBlCF1wgsQ0lRLklRNzY4NTI0OS5JUV9WQUxVRV9UUkFERUQuMTgvMDgvMjAxNi5VU0QBAAAAgUR1AAIAAAAIMC4wMDY0MjYAGBWO9k+F1wifXXYGUIXXCCpDSVEuSVEyNDk0NzM5MS5JUV9GTE9BVF9QRVJDRU5ULjE2LzA4LzIwMTkBAAAAv6p8AQIAAAAJNjQuOTA3MzA5ACr80PlPhdcIVuFZB1CF1wgrQ0lRLklRODc5MDkxLklRX1ZBTFVFX1RSQURFRC4xMi8xMi8yMDE4LlVTRAEAAADzaQ0AAwAAAAAArV+/+k+F1wgFiOEHUIXXCCtDSVEuSVE4NzkwOTEuSVFfVkFMVUVfVFJBREVELjA0LzAzLzIwMTkuVVNEAQAAAPNpDQACAAAACDAuMDAzMjQ3AK1fv/pPhdcIVdjEB1CF1wguQ0lRLklRMTE3MDI3MTgxLklRX1ZBTFVFX1RSQURF</t>
  </si>
  <si>
    <t>RC4xNy8wNi8yMDE5LlVTRAEAAABtsfkGAgAAAAkxNS4wNjM3MzMACHvo+0+F1whUvjcIUIXXCBxDSVEuSVExODc0OS4uRlkyMDE4Li4uLlVTRC5IBQAAAAEAAAAIAAAAFihJbnZhbGlkIEZvcm11bGEgTmFtZSl58zUJUIXXCHnzNQlQhdcIKUNJUS5JUTg2OTAyNDkuSVFfRkxPQVRfUEVSQ0VOVC4zMC8wOS8yMDE5AQAAAEmahAACAAAACTczLjY2OTc2NQDQSWf3T4XXCJiL9gZQhdcIK0NJUS5JUTIxNjQ2My5JUV9WQUxVRV9UUkFERUQuMjUvMTEvMjAxOS5VU0QBAAAAj00DAAIAAAAIMC41ODM4MDIAHzPn+k+F1wjq9sgHUIXXCC5DSVEuSVExMTcwMjcxODEuSVFfVkFMVUVfVFJBREVELjE5LzAzLzIwMTguVVNEAQAAAG2x+QYCAAAACTY3LjgzMjUyNQAwh9n7T4XXCAG+0AdQhdcIKENJUS5JUTIxNjQ2My5JUV9GTE9BVF9QRVJDRU5ULjEyLzA3LzIwMTgBAAAAj00DAAIAAAAJODQuODk1NDQ2AI2pefhPhdcI5u3jBlCF1wgqQ0lRLklRMjQ5NDczOTEuSVFfRkxPQVRfUEVSQ0VOVC4yMy8xMS8yMDE4AQAAAL+qfAECAAAACTY0LjkwNzMwOQAz1dD5T4XXCAjbeAdQhdcIKENJUS5JUTg3OTA5MS5JUV9GTE9BVF9QRVJDRU5ULjMwLzEwLzIwMTkBAAAA82kNAAIAAAAJODUuMjQyMjYyAG8mbfhPhdcIAK3mBlCF1wgqQ0lRLklRMjI2MTU4ODMuSVFfRkxPQVRfUEVSQ0VOVC4yOC8xMS8yMDE4AQAAAEsXWQECAAAA</t>
  </si>
  <si>
    <t>CTYyLjU5MTgwNwAIud/6T4XXCMYXsAdQhdcILUNJUS5JUTI0OTQ3MzkxLklRX1ZBTFVFX1RSQURFRC4xMi8wOS8yMDE5LlVTRAEAAAC/qnwBAwAAAAAA+W7u+0+F1wjmIkAIUIXXCCtDSVEuSVExMTcwMjcxODEuSVFfRkxPQVRfUEVSQ0VOVC4yMS8wOS8yMDE4AQAAAG2x+QYCAAAACTU0LjE2MDMyNQBZJ634T4XXCEfsOAdQhdcILUNJUS5JUTI0OTQ3MzkxLklRX1ZBTFVFX1RSQURFRC4xNi8wMy8yMDE5LlVTRAEAAAC/qnwBAwAAAAAAo13n/E+F1whxunEIUIXXCCtDSVEuSVEyMTY0NjMuSVFfVkFMVUVfVFJBREVELjA0LzAzLzIwMTYuVVNEAQAAAI9NAwACAAAACDEuMDU1NjAyAPdTEfZPhdcIA49DBlCF1wgrQ0lRLklRMTE3MDI3MTgxLklRX0ZMT0FUX1BFUkNFTlQuMjIvMDMvMjAxOQEAAABtsfkGAgAAAAk1Ni41MzMyMjYAuk+t+E+F1whRTjgHUIXXCClDSVEuSVE3ODI3OTI0LklRX0ZMT0FUX1BFUkNFTlQuMjEvMTIvMjAxNwEAAADUcXcAAgAAAAMxMDAA9wHz+U+F1wjnt64HUIXXCCtDSVEuSVE4NzkwOTEuSVFfVkFMVUVfVFJBREVELjEyLzA0LzIwMTguVVNEAQAAAPNpDQACAAAACDAuMDEwMDQ1AKY4v/pPhdcI/RswCFCF1wgtQ0lRLklRMjI2MTU4ODMuSVFfVkFMVUVfVFJBREVELjExLzExLzIwMTcuVVNEAQAAAEsXWQEDAAAAAAAviw33T4XXCCxKuAZQhdcIK0NJUS5JUTg4MjE4Ny5JUV9WQUxV</t>
  </si>
  <si>
    <t>RV9UUkFERUQuMjgvMDMvMjAxNi5VU0QBAAAAC3YNAAMAAAAAANDeEPZPhdcIf4lFBlCF1wgtQ0lRLklRMjI2MTU4ODMuSVFfVkFMVUVfVFJBREVELjMxLzA4LzIwMTguVVNEAQAAAEsXWQECAAAACDAuMDcxMjM2ABZH3/xPhdcIp/WoCFCF1wgpQ0lRLklRNzY4NTI0OS5JUV9GTE9BVF9QRVJDRU5ULjI0LzExLzIwMTgBAAAAgUR1AAIAAAAJODMuMzM5MjM5ADu+0flPhdcIhI5SB1CF1wgrQ0lRLklRMjE3NTAzLklRX1ZBTFVFX1RSQURFRC4wOC8wNy8yMDE4LlVTRAEAAACfUQMAAwAAAAAA2sPY+0+F1wiZmSwIUIXXCCtDSVEuSVE4ODIxODcuSVFfVkFMVUVfVFJBREVELjA1LzAyLzIwMTguVVNEAQAAAAt2DQACAAAACDUuMzcwNzAyADKi6PtPhdcIG2gVCFCF1wgrQ0lRLklRMjE3NTAzLklRX1ZBTFVFX1RSQURFRC4wMy8wNS8yMDE2LlVTRAEAAACfUQMAAgAAAAk0MS43MzM0ODgADHOP9k+F1wj923sGUIXXCCtDSVEuSVEyMTY0NjMuSVFfVkFMVUVfVFJBREVELjAxLzAzLzIwMTkuVVNEAQAAAI9NAwACAAAACDAuMDY2NjM2ANHl5vpPhdcI0vAxCFCF1wgtQ0lRLklRMjQ5NDczOTEuSVFfVkFMVUVfVFJBREVELjA0LzAzLzIwMTguVVNEAQAAAL+qfAEDAAAAAACv6eb8T4XXCPRloghQhdcIKUNJUS5JUTc2ODUyNDkuSVFfRkxPQVRfUEVSQ0VOVC4xMC8wMS8yMDE5AQAAAIFEdQACAAAACTgzLjM1MTkyNQAL</t>
  </si>
  <si>
    <t>Gcz5T4XXCBmvSwdQhdcILUNJUS5JUTI0OTQ3MzkxLklRX1ZBTFVFX1RSQURFRC4yOS8xMS8yMDE5LlVTRAEAAAC/qnwBAgAAAAgwLjIwNjU3MQDWle77T4XXCMiPVghQhdcIK0NJUS5JUTExNzAyNzE4MS5JUV9GTE9BVF9QRVJDRU5ULjE2LzExLzIwMTkBAAAAbbH5BgIAAAAJNTguNjU0ODg4AFB2rfhPhdcIQygvB1CF1wgrQ0lRLklRMjE2NDYzLklRX1ZBTFVFX1RSQURFRC4wNy8wNy8yMDE5LlVTRAEAAACPTQMAAwAAAAAAAgzn+k+F1wg76w8IUIXXCCxDSVEuSVE3Njg1MjQ5LklRX1ZBTFVFX1RSQURFRC4yNi8wNy8yMDE5LlVTRAEAAACBRHUAAgAAAAgwLjAzMDIyNgAcgO/7T4XXCFAknAhQhdcIIENJUS5JUTEzMzMxOTYzMS4uRlkyMDE4Li4uLlVTRC5IBQAAAAEAAAAIAAAAFihJbnZhbGlkIEZvcm11bGEgTmFtZSl58zUJUIXXCHnzNQlQhdcIKkNJUS5JUTIyNjE1ODgzLklRX0ZMT0FUX1BFUkNFTlQuMTAvMDEvMjAxNwEAAABLF1kBAgAAAAk2Mi4yMTQ5NTIAHpAc9U+F1wiH0zUGUIXXCCxDSVEuSVE3Njg1MjQ5LklRX1ZBTFVFX1RSQURFRC4yMC8xMS8yMDE2LlVTRAEAAACBRHUAAwAAAAAAZTyO9k+F1wiiQZYGUIXXCC1DSVEuSVEyNDk0NzM5MS5JUV9WQUxVRV9UUkFERUQuMjMvMDgvMjAxOS5VU0QBAAAAv6p8AQIAAAAIMC4zMzM3NTMAlEfu+0+F1wiRZZAIUIXXCC5DSVEuSVExMTcwMjcxODEu</t>
  </si>
  <si>
    <t>SVFfVkFMVUVfVFJBREVELjI4LzA1LzIwMTcuVVNEAQAAAG2x+QYDAAAAAACuOhT2T4XXCALETwZQhdcIKENJUS5JUTg3OTA5MS5JUV9GTE9BVF9QRVJDRU5ULjI3LzA1LzIwMTkBAAAA82kNAAIAAAAJODUuNjM3NDgyAGr/bPhPhdcIvusAB1CF1wgtQ0lRLklRMjI2MTU4ODMuSVFfVkFMVUVfVFJBREVELjE3LzA3LzIwMTguVVNEAQAAAEsXWQECAAAACDAuNTEyMjczAOkf3/xPhdcIA+V4CFCF1wgrQ0lRLklRMjE2NDYzLklRX1ZBTFVFX1RSQURFRC4wOS8wNy8yMDE4LlVTRAEAAACPTQMAAgAAAAgwLjExMzMxNQAYl+b6T4XXCO5nywdQhdcILENJUS5JUTc2ODUyNDkuSVFfVkFMVUVfVFJBREVELjI4LzExLzIwMTguVVNEAQAAAIFEdQACAAAACDAuMTI3NjU0ANMx7/tPhdcIHxJICFCF1wgsQ0lRLklRNzgyNzkyNC5JUV9WQUxVRV9UUkFERUQuMDMvMDYvMjAxNy5VU0QBAAAA1HF3AAIAAAAIMC4xNjQwOTUAfwAF90+F1wh+Nq4GUIXXCC1DSVEuSVEyMjYxNTg4My5JUV9WQUxVRV9UUkFERUQuMDcvMDIvMjAxNi5VU0QBAAAASxdZAQMAAAAAAGfqZfdPhdcIePGyBlCF1wgrQ0lRLklRODc5MDkxLklRX1ZBTFVFX1RSQURFRC4yMy8wNS8yMDE2LlVTRAEAAADzaQ0AAgAAAAgwLjAzMTU3NgDSZJX1T4XXCD+vIQZQhdcIKUNJUS5JUTc4Mjc5MjQuSVFfRkxPQVRfUEVSQ0VOVC4xMC8xMi8yMDE4AQAAANRxdwAC</t>
  </si>
  <si>
    <t>AAAACTc5LjY4Nzk5OQD+T/P5T4XXCMG2ZAdQhdcILENJUS5JUTc2ODUyNDkuSVFfVkFMVUVfVFJBREVELjA4LzAxLzIwMTguVVNEAQAAAIFEdQACAAAACDEuMTk0NjQ1ANaV7vtPhdcIUyKBCFCF1wgpQ0lRLklRNzY4NTI0OS5JUV9GTE9BVF9QRVJDRU5ULjAxLzAzLzIwMTkBAAAAgUR1AAIAAAAJODMuMzUxOTI1ACdAzPlPhdcIzgtYB1CF1wgsQ0lRLklRNzY4NTI0OS5JUV9WQUxVRV9UUkFERUQuMjAvMDYvMjAxOC5VU0QBAAAAgUR1AAIAAAAIMC4zMTE2NzEAPOTu+0+F1wiw/j0IUIXXCCtDSVEuSVExMTcwMjcxODEuSVFfRkxPQVRfUEVSQ0VOVC4wNy8xMi8yMDE4AQAAAG2x+QYCAAAACTU2LjEzNzY3NQBZJ634T4XXCOV7PwdQhdcILENJUS5JUTc2ODUyNDkuSVFfVkFMVUVfVFJBREVELjMxLzA4LzIwMTcuVVNEAQAAAIFEdQACAAAACDAuMjgyNjU3AGzYjvZPhdcIyJ6iBlCF1wgsQ0lRLklRNzgyNzkyNC5JUV9WQUxVRV9UUkFERUQuMjIvMTIvMjAxNy5VU0QBAAAA1HF3AAIAAAAIMC4yMDQ1NzQApOPf/E+F1whBnHYIUIXXCC1DSVEuSVEyNDk0NzM5MS5JUV9WQUxVRV9UUkFERUQuMTEvMTEvMjAxOC5VU0QBAAAAv6p8AQMAAAAAAEw25/xPhdcIfApnCFCF1wgrQ0lRLklRMjE3NTAzLklRX1ZBTFVFX1RSQURFRC4yMS8wNS8yMDE2LlVTRAEAAACfUQMAAwAAAAAADHOP9k+F1wg86WwGUIXXCC1DSVEu</t>
  </si>
  <si>
    <t>SVEyNDk0NzM5MS5JUV9WQUxVRV9UUkFERUQuMDIvMDcvMjAxOS5VU0QBAAAAv6p8AQIAAAAIMC4xMjIxNTQAlEfu+0+F1wgKcUAIUIXXCCtDSVEuSVEyMTY0NjMuSVFfVkFMVUVfVFJBREVELjAyLzA5LzIwMTguVVNEAQAAAI9NAwADAAAAAAAYl+b6T4XXCLCd8gdQhdcILUNJUS5JUTI0OTQ3MzkxLklRX1ZBTFVFX1RSQURFRC4yNS8wNi8yMDE4LlVTRAEAAAC/qnwBAgAAAAgwLjM1Nzg5NwDBEOf8T4XXCKjxcghQhdcIKUNJUS5JUTc4Mjc5MjQuSVFfRkxPQVRfUEVSQ0VOVC4wNy8wMi8yMDE5AQAAANRxdwACAAAACTc5LjY1MDkzOAD+T/P5T4XXCHmTawdQhdcILENJUS5JUTc2ODUyNDkuSVFfVkFMVUVfVFJBREVELjA3LzA4LzIwMTcuVVNEAQAAAIFEdQACAAAACDAuMDk1NzUyAGzYjvZPhdcIxMWiBlCF1wgsQ0lRLklRNzgyNzkyNC5JUV9WQUxVRV9UUkFERUQuMTkvMTIvMjAxNy5VU0QBAAAA1HF3AAIAAAAIMC4yMzExMjcApOPf/E+F1wichKYIUIXXCC5DSVEuSVExMTcwMjcxODEuSVFfVkFMVUVfVFJBREVELjIxLzA0LzIwMTYuVVNEAQAAAG2x+QYCAAAACTE3LjMzMDkyNwB4xhP2T4XXCKV/XQZQhdcILENJUS5JUTc4Mjc5MjQuSVFfVkFMVUVfVFJBREVELjE5LzA1LzIwMTYuVVNEAQAAANRxdwACAAAACDAuMDQ5NTM3ADSyDfdPhdcIMxfZBlCF1wgsQ0lRLklRNzgyNzkyNC5JUV9WQUxVRV9UUkFE</t>
  </si>
  <si>
    <t>RUQuMjUvMDEvMjAxOC5VU0QBAAAA1HF3AAIAAAAIMC4xMDgzODEAjwrg/E+F1widkJcIUIXXCChDSVEuSVE4NzkwOTEuSVFfRkxPQVRfUEVSQ0VOVC4wNC8xMi8yMDE3AQAAAPNpDQACAAAACTgzLjgwOTk0NgBXimz4T4XXCITq7gZQhdcIKENJUS5JUTIxNjQ2My5JUV9GTE9BVF9QRVJDRU5ULjA3LzA2LzIwMTkBAAAAj00DAAIAAAAJNjYuMDI5NjI5AKA7bPhPhdcImzoKB1CF1wgoQ0lRLklRMjE2NDYzLklRX0ZMT0FUX1BFUkNFTlQuMTEvMDkvMjAxOQEAAACPTQMAAgAAAAg2My4zMzA0NABGY2z4T4XXCHjsCQdQhdcILUNJUS5JUTI0OTQ3MzkxLklRX1ZBTFVFX1RSQURFRC4yNy8wNS8yMDE2LlVTRAEAAAC/qnwBAgAAAAgwLjgyODk3NgDaTgX3T4XXCHeA1gZQhdcIK0NJUS5JUTExNzAyNzE4MS5JUV9GTE9BVF9QRVJDRU5ULjIwLzAyLzIwMTkBAAAAbbH5BgIAAAAJNTYuNTMzMjI2ALpPrfhPhdcIWkYqB1CF1wgoQ0lRLklRMjE3NTAzLklRX0ZMT0FUX1BFUkNFTlQuMTIvMDMvMjAxOQEAAACfUQMAAgAAAAk5Ny44NzkxMTUAOdzM+U+F1wgwOFYHUIXXCChDSVEuSVEyMTY0NjMuSVFfRkxPQVRfUEVSQ0VOVC4yNC8wOC8yMDE5AQAAAI9NAwACAAAACDYzLjMzMDQ0AEZjbPhPhdcIZI7iBlCF1wgrQ0lRLklRODgyMTg3LklRX1ZBTFVFX1RSQURFRC4xNC8wOC8yMDE3LlVTRAEAAAALdg0AAgAAAAczLjg4</t>
  </si>
  <si>
    <t>ODk3AOUsEfZPhdcIFuVIBlCF1wgrQ0lRLklRMTE3MDI3MTgxLklRX0ZMT0FUX1BFUkNFTlQuMjcvMDcvMjAxOAEAAABtsfkGAgAAAAk1NC4xNjAzMjUAWSet+E+F1wjbSR8HUIXXCChDSVEuSVEyMTc1MDMuSVFfRkxPQVRfUEVSQ0VOVC4zMS8wNS8yMDE4AQAAAJ9RAwACAAAACTk5LjI5OTI5OQARjsz5T4XXCJEqGwdQhdcILUNJUS5JUTI0OTQ3MzkxLklRX1ZBTFVFX1RSQURFRC4xNy8wNi8yMDE2LlVTRAEAAAC/qnwBAgAAAAgwLjM0Nzc4NQDaTgX3T4XXCDN2mQZQhdcIK0NJUS5JUTg3OTA5MS5JUV9WQUxVRV9UUkFERUQuMDEvMTIvMjAxNi5VU0QBAAAA82kNAAIAAAAIMC4wMTI2MzEA2ouV9U+F1wgREyEGUIXXCDRDSVEuSVEyNzAyNDM4NDcuSVFfVE9UQUxfREVCVF9FUVVJVFkuRlkyMDE4Li4uLlVTRC5IAQAAAAeYGxADAAAAAABj1oHyT4XXCCWMeQlQhdcILkNJUS5JUTExNzAyNzE4MS5JUV9WQUxVRV9UUkFERUQuMDYvMTEvMjAxNi5VU0QBAAAAbbH5BgMAAAAAAJztE/ZPhdcIbghCBlCF1wgrQ0lRLklRMTE3MDI3MTgxLklRX0ZMT0FUX1BFUkNFTlQuMDkvMDIvMjAxOQEAAABtsfkGAgAAAAk1Ni41MzMyMjYAuk+t+E+F1wg4zxcHUIXXCCxDSVEuSVE3ODI3OTI0LklRX1ZBTFVFX1RSQURFRC4yMS8wNi8yMDE3LlVTRAEAAADUcXcAAgAAAAgwLjExNTMwNQB/AAX3T4XXCKWQ1wZQhdcIKENJUS5J</t>
  </si>
  <si>
    <t>UTg4MjE4Ny5JUV9GTE9BVF9QRVJDRU5ULjIyLzAxLzIwMTkBAAAAC3YNAAIAAAAJNjMuMzYxNDI4AGc0efhPhdcIjwX+BlCF1wgoQ0lRLklRODgyMTg3LklRX0ZMT0FUX1BFUkNFTlQuMjQvMDgvMjAxOQEAAAALdg0AAgAAAAk2My40ODczMzMAeVx5+E+F1wjbkDUHUIXXCChDSVEuSVE4ODIxODcuSVFfRkxPQVRfUEVSQ0VOVC4yMi8wNy8yMDE4AQAAAAt2DQACAAAACTY0Ljc2OTkwOABnDXn4T4XXCAz7FQdQhdcIKUNJUS5JUTg2OTAyNDkuSVFfRkxPQVRfUEVSQ0VOVC4xNS8wOC8yMDE5AQAAAEmahAACAAAACTcyLjI3ODYzMQDHImf3T4XXCMfy6gZQhdcIKkNJUS5JUTI0OTQ3MzkxLklRX0ZMT0FUX1BFUkNFTlQuMTkvMDIvMjAxOAEAAAC/qnwBAgAAAAk2NC43ODI2ODIALrH0+U+F1whREVYHUIXXCChDSVEuSVEyMTY0NjMuSVFfRkxPQVRfUEVSQ0VOVC4xOC8xMS8yMDE5AQAAAI9NAwACAAAACTc2LjIwMzQxMQBXimz4T4XXCC5A4gZQhdcILENJUS5JUTIxNTc3MzA1OS5JUV9UT1RBTF9SRVYuRlkyMDE4Li4uLlVTRC5IAQAAAINv3AwCAAAABzEuNzU5MDgBCAAAAAUAAAABMQEAAAAKMTk2NzMyNzUzMwMAAAADMTYwAgAAAAIyOAQAAAABMAcAAAAKMTIvMjAvMjAxOQgAAAAKMTIvMzEvMjAxOAkAAAABMFavgfJPhdcIEvR2CVCF1wgrQ0lRLklRMjE3NTAzLklRX1ZBTFVFX1RSQURFRC4xMC8wNS8yMDE5</t>
  </si>
  <si>
    <t>LlVTRAEAAACfUQMAAgAAAAk0Mi42NzMxMjMAvhHZ+0+F1wjeIQgIUIXXCCxDSVEuSVE3Njg1MjQ5LklRX1ZBTFVFX1RSQURFRC4xMC8xMS8yMDE3LlVTRAEAAACBRHUAAgAAAAgwLjk3NDg1MQCO/472T4XXCBymjAZQhdcILENJUS5JUTc4Mjc5MjQuSVFfVkFMVUVfVFJBREVELjI4LzA4LzIwMTYuVVNEAQAAANRxdwADAAAAAAC02Q33T4XXCLfwqQZQhdcIK0NJUS5JUTIxNjQ2My5JUV9WQUxVRV9UUkFERUQuMzEvMDEvMjAxNy5VU0QBAAAAj00DAAIAAAAIMC40MjIwMDQAmu+U9U+F1wiqeycGUIXXCCtDSVEuSVE4NzkwOTEuSVFfVkFMVUVfVFJBREVELjE1LzA3LzIwMTYuVVNEAQAAAPNpDQACAAAACDAuMDU5MDY1ANqLlfVPhdcIVhsdBlCF1wgtQ0lRLklRMjI2MTU4ODMuSVFfVkFMVUVfVFJBREVELjI3LzA1LzIwMTcuVVNEAQAAAEsXWQEDAAAAAAAdZA33T4XXCN29uAZQhdcIK0NJUS5JUTIxNzUwMy5JUV9WQUxVRV9UUkFERUQuMDcvMTAvMjAxOC5VU0QBAAAAn1EDAAMAAAAAANrD2PtPhdcIjBg7CFCF1wgrQ0lRLklRMjE2NDYzLklRX1ZBTFVFX1RSQURFRC4wOC8xMi8yMDE3LlVTRAEAAACPTQMAAgAAAAg0LjE1MzAxNAAPSub6T4XXCNiBEghQhdcIKENJUS5JUTg3OTA5MS5JUV9GTE9BVF9QRVJDRU5ULjI1LzA2LzIwMTgBAAAA82kNAAIAAAAJODYuNjM5NjQ1AECxbPhPhdcISSQCB1CF1wgqQ0lR</t>
  </si>
  <si>
    <t>LklRMjI2MTU4ODMuSVFfRkxPQVRfUEVSQ0VOVC4wMS8xMi8yMDE5AQAAAEsXWQECAAAACTYxLjg4NDI4MwD3AfP5T4XXCCyBmQdQhdcIKENJUS5JUTIxNjQ2My5JUV9GTE9BVF9QRVJDRU5ULjAzLzAyLzIwMTgBAAAAj00DAAIAAAAJODIuMDk0NjE3ALWDefhPhdcI1AISB1CF1wgsQ0lRLklRNzgyNzkyNC5JUV9WQUxVRV9UUkFERUQuMDIvMDIvMjAxNi5VU0QBAAAA1HF3AAIAAAAIMC4xMTU1NDYANLIN90+F1wjtmNMGUIXXCC5DSVEuSVExMTcwMjcxODEuSVFfVkFMVUVfVFJBREVELjMwLzA0LzIwMTcuVVNEAQAAAG2x+QYDAAAAAACuOhT2T4XXCA35WwZQhdcIKUNJUS5JUTg2OTAyNDkuSVFfRkxPQVRfUEVSQ0VOVC4yMi8wNS8yMDE5AQAAAEmahAACAAAACTcxLjM2NTQ1NADHImf3T4XXCOACtAZQhdcILENJUS5JUTg2OTAyNDkuSVFfVkFMVUVfVFJBREVELjI1LzAxLzIwMTkuVVNEAQAAAEmahAACAAAACjQ5MS4zNzUzMTMAJPfe+k+F1wiMiZUHUIXXCC5DSVEuSVExMTcwMjcxODEuSVFfVkFMVUVfVFJBREVELjIyLzAyLzIwMTguVVNEAQAAAG2x+QYCAAAACTQzLjY0MjUwNwDkX9n7T4XXCNJqOQhQhdcIK0NJUS5JUTg3OTA5MS5JUV9WQUxVRV9UUkFERUQuMjEvMDEvMjAxOS5VU0QBAAAA82kNAAIAAAAIMC4wMDE1ODcArV+/+k+F1wiIKtUHUIXXCCxDSVEuSVE4NjkwMjQ5LklRX1ZBTFVFX1RSQURF</t>
  </si>
  <si>
    <t>RC4yNi8wNi8yMDE5LlVTRAEAAABJmoQAAgAAAAo3OTMuNjY2Mjg2AM9D3/pPhdcIzwK6B1CF1wgtQ0lRLklRMjI2MTU4ODMuSVFfVkFMVUVfVFJBREVELjEzLzAyLzIwMTguVVNEAQAAAEsXWQECAAAACDEuMTQxMDE1APH43vxPhdcIUhtfCFCF1wgqQ0lRLklRMjI2MTU4ODMuSVFfRkxPQVRfUEVSQ0VOVC4wMy8xMC8yMDE5AQAAAEsXWQECAAAACTYxLjg4NDI4MwD3AfP5T4XXCMXEggdQhdcILENJUS5JUTc2ODUyNDkuSVFfVkFMVUVfVFJBREVELjA2LzExLzIwMTkuVVNEAQAAAIFEdQACAAAACDAuMzczNTM5ACSn7/tPhdcID1E8CFCF1wgpQ0lRLklRNzY4NTI0OS5JUV9GTE9BVF9QRVJDRU5ULjE5LzAzLzIwMTgBAAAAgUR1AAIAAAAJODAuMzc1MDAzACdJ0flPhdcI+59TB1CF1wgpQ0lRLklRNzY4NTI0OS5JUV9GTE9BVF9QRVJDRU5ULjAxLzA3LzIwMTkBAAAAgUR1AAIAAAAJODMuMzk3NzUyACdAzPlPhdcI2aQ0B1CF1wgrQ0lRLklRODc5MDkxLklRX1ZBTFVFX1RSQURFRC4xOC8wMi8yMDE4LlVTRAEAAADzaQ0AAwAAAAAAJFrn+k+F1wiZZSAIUIXXCChDSVEuSVE4NzkwOTEuSVFfRkxPQVRfUEVSQ0VOVC4wMS8wMi8yMDE4AQAAAPNpDQACAAAACTgzLjA3MTU5NwBXimz4T4XXCHiZAgdQhdcILUNJUS5JUTI0OTQ3MzkxLklRX1ZBTFVFX1RSQURFRC4wNS8wOC8yMDE2LlVTRAEAAAC/qnwBAgAAAAgz</t>
  </si>
  <si>
    <t>LjUxODE2NQDaTgX3T4XXCAwJuwZQhdcILUNJUS5JUTI0OTQ3MzkxLklRX1ZBTFVFX1RSQURFRC4yMi8wNC8yMDE3LlVTRAEAAAC/qnwBAwAAAAAAzZsF90+F1wiiVHEGUIXXCCtDSVEuSVExMTcwMjcxODEuSVFfRkxPQVRfUEVSQ0VOVC4xMC8wOC8yMDE4AQAAAG2x+QYCAAAACTU0LjE2MDMyNQBZJ634T4XXCLziRQdQhdcIK0NJUS5JUTg4MjE4Ny5JUV9WQUxVRV9UUkFERUQuMjIvMDQvMjAxNi5VU0QBAAAAC3YNAAIAAAAIMi40MTczNDUA0N4Q9k+F1wixHkoGUIXXCCxDSVEuSVE3Njg1MjQ5LklRX1ZBTFVFX1RSQURFRC4wMy8wMS8yMDE5LlVTRAEAAACBRHUAAgAAAAgwLjI0MDQ1NwDTMe/7T4XXCJ3MjQhQhdcILUNJUS5JUTI0OTQ3MzkxLklRX1ZBTFVFX1RSQURFRC4xNC8wMS8yMDE4LlVTRAEAAAC/qnwBAwAAAAAAr+nm/E+F1whc55MIUIXXCClDSVEuSVE3ODI3OTI0LklRX0ZMT0FUX1BFUkNFTlQuMDUvMDEvMjAxOAEAAADUcXcAAgAAAAk4MC4xNzg1MzUA9wHz+U+F1whUgLYHUIXXCCxDSVEuSVE4NjkwMjQ5LklRX1ZBTFVFX1RSQURFRC4wMi8xMC8yMDE4LlVTRAEAAABJmoQAAgAAAAo1OTYuMDEwNTU2AOj7v/pPhdcI7BCOB1CF1wgrQ0lRLklRODgyMTg3LklRX1ZBTFVFX1RSQURFRC4wOC8wMS8yMDE4LlVTRAEAAAALdg0AAgAAAAgyLjcyMjcwMwAyouj7T4XXCAqPFQhQhdcIK0NJUS5JUTg4</t>
  </si>
  <si>
    <t>MjE4Ny5JUV9WQUxVRV9UUkFERUQuMjcvMTIvMjAxNi5VU0QBAAAAC3YNAAIAAAAIMC43NTE5OTIA3AUR9k+F1whScD8GUIXXCCtDSVEuSVExMTcwMjcxODEuSVFfRkxPQVRfUEVSQ0VOVC4xOC8wOS8yMDE4AQAAAG2x+QYCAAAACTU0LjE2MDMyNQBZJ634T4XXCCFqGAdQhdcIK0NJUS5JUTg3OTA5MS5JUV9WQUxVRV9UUkFERUQuMjIvMDkvMjAxNi5VU0QBAAAA82kNAAIAAAAIMC4wMzQ0MzMA2ouV9U+F1wg4gC4GUIXXCCpDSVEuSVEyMjYxNTg4My5JUV9GTE9BVF9QRVJDRU5ULjE4LzA0LzIwMTkBAAAASxdZAQIAAAAINjEuNTYzNjEAFODf+k+F1wiaYoMHUIXXCCxDSVEuSVE4NjkwMjQ5LklRX1ZBTFVFX1RSQURFRC4yNS8wOC8yMDE4LlVTRAEAAABJmoQAAwAAAAAA39S/+k+F1whmSaEHUIXXCCNDSVEuSVE0MjU5ODMxMy4uMDEvMTIvMjAxOS4uLi5VU0QuSAUAAAABAAAACAAAABYoSW52YWxpZCBGb3JtdWxhIE5hbWUpcxo2CVCF1whzGjYJUIXXCCtDSVEuSVE4NzkwOTEuSVFfVkFMVUVfVFJBREVELjEzLzAxLzIwMTkuVVNEAQAAAPNpDQADAAAAAACtX7/6T4XXCIgq1QdQhdcIK0NJUS5JUTg3OTA5MS5JUV9WQUxVRV9UUkFERUQuMDUvMTAvMjAxOC5VU0QBAAAA82kNAAIAAAAIMC4wMDA3MDkArV+/+k+F1wjHreEHUIXXCCtDSVEuSVE4NzkwOTEuSVFfVkFMVUVfVFJBREVELjE5LzA3LzIwMTkuVVNE</t>
  </si>
  <si>
    <t>AQAAAPNpDQACAAAACDAuMDAwMTU2ALqGv/pPhdcIbvMdCFCF1wgtQ0lRLklRMjI2MTU4ODMuSVFfVkFMVUVfVFJBREVELjIzLzA4LzIwMTYuVVNEAQAAAEsXWQECAAAACDAuNjYxMjg5AFURZvdPhdcIIeu/BlCF1wgsQ0lRLklRNzgyNzkyNC5JUV9WQUxVRV9UUkFERUQuMjIvMDMvMjAxOS5VU0QBAAAA1HF3AAIAAAAIMC40Nzk4MzEAydbl/E+F1wjCVWkIUIXXCCtDSVEuSVEyMTc1MDMuSVFfVkFMVUVfVFJBREVELjA5LzA1LzIwMTcuVVNEAQAAAJ9RAwACAAAACTIzLjIwMjM0NQABdxP2T4XXCFRncgZQhdcIK0NJUS5JUTExNzAyNzE4MS5JUV9GTE9BVF9QRVJDRU5ULjI1LzA0LzIwMTkBAAAAbbH5BgIAAAAJNTguNTc4MTk4ALpPrfhPhdcI4Sg4B1CF1wgtQ0lRLklRMjQ5NDczOTEuSVFfVkFMVUVfVFJBREVELjA1LzAxLzIwMTcuVVNEAQAAAL+qfAECAAAABzEuMzE0NTEAoHUF90+F1wjvspgGUIXXCCpDSVEuSVEyMjYxNTg4My5JUV9GTE9BVF9QRVJDRU5ULjI1LzEyLzIwMTgBAAAASxdZAQIAAAAJNjIuNTkxODA3ABTg3/pPhdcIPVWSB1CF1wgrQ0lRLklRODgyMTg3LklRX1ZBTFVFX1RSQURFRC4wMS8xMC8yMDE2LlVTRAEAAAALdg0AAwAAAAAA0N4Q9k+F1wisEyoGUIXXCCtDSVEuSVEyMTY0NjMuSVFfVkFMVUVfVFJBREVELjEzLzA2LzIwMTguVVNEAQAAAI9NAwACAAAACDAuMzE3ODc3ABiX5vpP</t>
  </si>
  <si>
    <t>hdcI14EACFCF1wgrQ0lRLklRODgyMTg3LklRX1ZBTFVFX1RSQURFRC4yOC8wNS8yMDE5LlVTRAEAAAALdg0AAgAAAAgxLjYwMzE2MwCAZen7T4XXCHvHzAdQhdcIKENJUS5JUTIxNjQ2My5JUV9GTE9BVF9QRVJDRU5ULjA1LzEwLzIwMTgBAAAAj00DAAIAAAAJODUuMTg4MTg1AI2pefhPhdcIgz8RB1CF1wgrQ0lRLklRMjE2NDYzLklRX1ZBTFVFX1RSQURFRC4xMC8wOS8yMDE4LlVTRAEAAACPTQMAAgAAAAgwLjczMDYyMQAYl+b6T4XXCCwS2AdQhdcILUNJUS5JUTIyNjE1ODgzLklRX1ZBTFVFX1RSQURFRC4zMC8wOC8yMDE5LlVTRAEAAABLF1kBAgAAAAgwLjA1NzAzNQAKvd/8T4XXCGuciAhQhdcIK0NJUS5JUTg4MjE4Ny5JUV9WQUxVRV9UUkFERUQuMjIvMDkvMjAxOS5VU0QBAAAAC3YNAAMAAAAAAEYj5vpPhdcITP3zB1CF1wgpQ0lRLklRNzY4NTI0OS5JUV9GTE9BVF9QRVJDRU5ULjIzLzEyLzIwMTcBAAAAgUR1AAIAAAAJNzguMzYxMDYyACdJ0flPhdcIGe5TB1CF1wgrQ0lRLklRODgyMTg3LklRX1ZBTFVFX1RSQURFRC4wNy8wOS8yMDE2LlVTRAEAAAALdg0AAgAAAAgyLjcxMzM2OADQ3hD2T4XXCG6+PwZQhdcILUNJUS5JUTI0OTQ3MzkxLklRX1ZBTFVFX1RSQURFRC4yNi8wOS8yMDE2LlVTRAEAAAC/qnwBAgAAAAgwLjY4NjU2OQCgdQX3T4XXCH7qyAZQhdcIK0NJUS5JUTg4MjE4Ny5JUV9WQUxV</t>
  </si>
  <si>
    <t>RV9UUkFERUQuMjMvMDIvMjAxOC5VU0QBAAAAC3YNAAIAAAAHMS44NjA0OQAuyej7T4XXCChH9gdQhdcIKUNJUS5JUTc4Mjc5MjQuSVFfRkxPQVRfUEVSQ0VOVC4xNC8xMS8yMDE5AQAAANRxdwACAAAACTc5LjcyNjA5NgAusfT5T4XXCN30TwdQhdcILENJUS5JUTc2ODUyNDkuSVFfVkFMVUVfVFJBREVELjA5LzA2LzIwMTYuVVNEAQAAAIFEdQACAAAACDAuMDAyNjE0AAPujfZPhdcISmOGBlCF1wgtQ0lRLklRMjI2MTU4ODMuSVFfVkFMVUVfVFJBREVELjAyLzA1LzIwMTkuVVNEAQAAAEsXWQECAAAACDAuMTEzNDY0AFiV3/xPhdcImhGJCFCF1wgoQ0lRLklRODgyMTg3LklRX0ZMT0FUX1BFUkNFTlQuMTkvMDYvMjAxOQEAAAALdg0AAgAAAAk2My40ODczMzMAeVx5+E+F1whch0IHUIXXCCpDSVEuSVEyMjYxNTg4My5JUV9GTE9BVF9QRVJDRU5ULjE3LzA2LzIwMTkBAAAASxdZAQIAAAAINjEuNTYzNjEAFODf+k+F1whe9KQHUIXXCClDSVEuSVE4NjkwMjQ5LklRX0ZMT0FUX1BFUkNFTlQuMjcvMDEvMjAxOAEAAABJmoQAAgAAAAkxOC44MTU2MTUA+q1m90+F1whHBgcHUIXXCClDSVEuSVE4NjkwMjQ5LklRX0ZMT0FUX1BFUkNFTlQuMTgvMDIvMjAxOQEAAABJmoQAAgAAAAk3MC4zMjM4NTQAx/tm90+F1wjoQOsGUIXXCClDSVEuSVE3Njg1MjQ5LklRX0ZMT0FUX1BFUkNFTlQuMDMvMDMvMjAxOQEAAACBRHUA</t>
  </si>
  <si>
    <t>AgAAAAk4My4zNTE5MjUAJ0DM+U+F1wjX9HUHUIXXCC5DSVEuSVExMTcwMjcxODEuSVFfVkFMVUVfVFJBREVELjI1LzA5LzIwMTcuVVNEAQAAAG2x+QYCAAAACTE3LjI4NDQ1OABqkhD2T4XXCNZOTwZQhdcIKUNJUS5JUTc4Mjc5MjQuSVFfRkxPQVRfUEVSQ0VOVC4xOS8wNC8yMDE4AQAAANRxdwACAAAACTc5LjYxNzgyOQD+KPP5T4XXCPKBkAdQhdcIK0NJUS5JUTIxNzUwMy5JUV9WQUxVRV9UUkFERUQuMTYvMDIvMjAxOC5VU0QBAAAAn1EDAAIAAAAIMTYuODU1NTgAhnXY+0+F1wiw/j0IUIXXCCpDSVEuSVEyNDk0NzM5MS5JUV9GTE9BVF9QRVJDRU5ULjIxLzA1LzIwMTkBAAAAv6p8AQIAAAAJNjQuOTA3MzA5ACr80PlPhdcIEYpUB1CF1wgtQ0lRLklRMjQ5NDczOTEuSVFfVkFMVUVfVFJBREVELjI4LzA1LzIwMTkuVVNEAQAAAL+qfAECAAAACDAuNDU5NTg3AH0g7vtPhdcIujOCCFCF1wgoQ0lRLklRODc5MDkxLklRX0ZMT0FUX1BFUkNFTlQuMDMvMDEvMjAxOQEAAADzaQ0AAgAAAAk4NS43NjU4MjYAXNhs+E+F1wjxYAEHUIXXCC1DSVEuSVEyMjYxNTg4My5JUV9WQUxVRV9UUkFERUQuMDEvMDMvMjAxOS5VU0QBAAAASxdZAQMAAAAAABJu3/xPhdcIktWJCFCF1wgrQ0lRLklRMjE3NTAzLklRX1ZBTFVFX1RSQURFRC4xNS8wMS8yMDE4LlVTRAEAAACfUQMAAwAAAAAAhnXY+0+F1whkzwkIUIXXCC1DSVEu</t>
  </si>
  <si>
    <t>SVEyMjYxNTg4My5JUV9WQUxVRV9UUkFERUQuMjMvMDIvMjAxOC5VU0QBAAAASxdZAQIAAAAIMS4xNjI4OTIA8fje/E+F1wg6WnkIUIXXCCtDSVEuSVEyMTY0NjMuSVFfVkFMVUVfVFJBREVELjA2LzA0LzIwMTcuVVNEAQAAAI9NAwACAAAACDAuMjQ0MDAxAJrvlPVPhdcIDA4aBlCF1wgrQ0lRLklRODc5MDkxLklRX1ZBTFVFX1RSQURFRC4wMi8xMi8yMDE4LlVTRAEAAADzaQ0AAwAAAAAArV+/+k+F1wg6SccHUIXXCCpDSVEuSVEyMjYxNTg4My5JUV9GTE9BVF9QRVJDRU5ULjEwLzA5LzIwMTgBAAAASxdZAQIAAAAJNjIuMzYyOTg3AAi53/pPhdcIffGSB1CF1wgqQ0lRLklRMjI2MTU4ODMuSVFfRkxPQVRfUEVSQ0VOVC4wNi8wOS8yMDE4AQAAAEsXWQECAAAACTYyLjM2Mjk4NwAIud/6T4XXCGUrpgdQhdcILENJUS5JUTc2ODUyNDkuSVFfVkFMVUVfVFJBREVELjE2LzA3LzIwMTkuVVNEAQAAAIFEdQACAAAACDAuMDU1ODYzAByA7/tPhdcIL9ZjCFCF1wgqQ0lRLklRMjQ5NDczOTEuSVFfRkxPQVRfUEVSQ0VOVC4yNS8xMS8yMDE4AQAAAL+qfAECAAAACTY0LjkwNzMwOQAz1dD5T4XXCLTLWgdQhdcILkNJUS5JUTExNzAyNzE4MS5JUV9WQUxVRV9UUkFERUQuMDIvMDgvMjAxNy5VU0QBAAAAbbH5BgIAAAAJNzAuMDYxNzQ3AK46FPZPhdcIm3VGBlCF1wgoQ0lRLklRMjE2NDYzLklRX0ZMT0FUX1BFUkNFTlQu</t>
  </si>
  <si>
    <t>MTMvMDYvMjAxOAEAAACPTQMAAgAAAAk4NC4yMzM2MjgAtYN5+E+F1wgJxEEHUIXXCC9DSVEuSVEyMjcwOTI2OS5JUV9NQVJLRVRDQVAuMDEvMTIvMjAxOS4uLi5VU0QuSAEAAAAVhFoBAgAAAAk2MS44MTEwMDgBBgAAAAUAAAABMQEAAAAKMTk5NTM0OTUyOAMAAAADMTYwAgAAAAYxMDAwNTQEAAAAATAHAAAACTEyLzEvMjAxORTsgPJPhdcIDGF7CVCF1wgoQ0lRLklRODc5MDkxLklRX0ZMT0FUX1BFUkNFTlQuMTcvMDMvMjAxOQEAAADzaQ0AAgAAAAk4NS43NjU4MjYAav9s+E+F1wje8AcHUIXXCCxDSVEuSVE3Njg1MjQ5LklRX1ZBTFVFX1RSQURFRC4xMS8xMC8yMDE3LlVTRAEAAACBRHUAAgAAAAcwLjgzNjMyAI7/jvZPhdcIQsZ8BlCF1wgpQ0lRLklRODgzMDcyLklRX1RPVEFMX1JFVi5GWTIwMTguLi4uVVNELkgBAAAAgHkNAAIAAAAKNTI4LjE2NDY0NAEIAAAABQAAAAExAQAAAAoxOTUzMjU5MjU2AwAAAAMxNjACAAAAAjI4BAAAAAEwBwAAAAoxMi8yMC8yMDE5CAAAAAoxMi8zMS8yMDE4CQAAAAEwP2GB8k+F1wikQW4JUIXXCClDSVEuSVE3Njg1MjQ5LklRX0ZMT0FUX1BFUkNFTlQuMDUvMTEvMjAxOQEAAACBRHUAAgAAAAk4My41MzY3MzMAIWfM+U+F1wgPPkkHUIXXCCtDSVEuSVEyMTc1MDMuSVFfVkFMVUVfVFJBREVELjIzLzAzLzIwMTguVVNEAQAAAJ9RAwACAAAACTEzLjkxNzIxMwDCnNj7T4XX</t>
  </si>
  <si>
    <t>CPiqGwhQhdcILkNJUS5JUTExNzAyNzE4MS5JUV9WQUxVRV9UUkFERUQuMjgvMTIvMjAxNi5VU0QBAAAAbbH5BgIAAAAJMTIuODI5NjYzAJztE/ZPhdcIVOFBBlCF1wgrQ0lRLklRMjE2NDYzLklRX1ZBTFVFX1RSQURFRC4wMi8wNi8yMDE2LlVTRAEAAACPTQMAAgAAAAcwLjQ2MDA0AD+jlPVPhdcIfFA7BlCF1wgrQ0lRLklRMjE3NTAzLklRX1ZBTFVFX1RSQURFRC4wMy8xMi8yMDE2LlVTRAEAAACfUQMAAwAAAAAA308T9k+F1whXynoGUIXXCCtDSVEuSVEyMTc1MDMuSVFfVkFMVUVfVFJBREVELjA0LzA0LzIwMTkuVVNEAQAAAJ9RAwACAAAACDMuNjIwNDU2AL4R2ftPhdcIV/bRB1CF1wgrQ0lRLklRMTE3MDI3MTgxLklRX0ZMT0FUX1BFUkNFTlQuMjMvMDIvMjAxOQEAAABtsfkGAgAAAAk1Ni41MzMyMjYAuk+t+E+F1wg4zxcHUIXXCClDSVEuSVE3Njg1MjQ5LklRX0ZMT0FUX1BFUkNFTlQuMTEvMDMvMjAxOQEAAACBRHUAAgAAAAk4My4zNTE5MjUAJ0DM+U+F1whxZGYHUIXXCCpDSVEuSVE3ODI3OTI0LklRX1RPVEFMX1JFVi5GWTIwMTguLi4uVVNELkgBAAAA1HF3AAIAAAAJNTEuNDE1MTI1AQgAAAAFAAAAATEBAAAACjE5NDg4MjIwOTEDAAAAAzE2MAIAAAACMjgEAAAAATAHAAAACjEyLzIwLzIwMTkIAAAACjEyLzMxLzIwMTgJAAAAATBWr4HyT4XXCNFXdglQhdcILUNJUS5JUTIyNjE1ODgzLklRX1ZB</t>
  </si>
  <si>
    <t>TFVFX1RSQURFRC4yNS8wNy8yMDE2LlVTRAEAAABLF1kBAgAAAAgwLjUzOTgyNgBVEWb3T4XXCHlSxgZQhdcILENJUS5JUTc2ODUyNDkuSVFfVkFMVUVfVFJBREVELjI3LzExLzIwMTguVVNEAQAAAIFEdQACAAAACDMuNDA2NTc1ANMx7/tPhdcIH+k+CFCF1wgrQ0lRLklRODgyMTg3LklRX1ZBTFVFX1RSQURFRC4wNy8xMS8yMDE5LlVTRAEAAAALdg0AAgAAAAgwLjE4Njc2MwBGI+b6T4XXCLphNAhQhdcILENJUS5JUTc4Mjc5MjQuSVFfVkFMVUVfVFJBREVELjE3LzEwLzIwMTcuVVNEAQAAANRxdwACAAAACDAuMDgxNjk5AKUnBfdPhdcIygzCBlCF1wgrQ0lRLklRMjE3NTAzLklRX1ZBTFVFX1RSQURFRC4yOC8xMS8yMDE5LlVTRAEAAACfUQMAAwAAAAAA5F/Z+0+F1wirTyoIUIXXCCxDSVEuSVE3Njg1MjQ5LklRX1ZBTFVFX1RSQURFRC4xMi8wNC8yMDE3LlVTRAEAAACBRHUAAgAAAAgwLjAwOTQ1NgBGio72T4XXCFZCjQZQhdcILkNJUS5JUTExNzAyNzE4MS5JUV9WQUxVRV9UUkFERUQuMDEvMDUvMjAxOC5VU0QBAAAAbbH5BgMAAAAAADCH2ftPhdcIykM5CFCF1wgrQ0lRLklRMjE2NDYzLklRX1ZBTFVFX1RSQURFRC4wOS8wNi8yMDE4LlVTRAEAAACPTQMAAwAAAAAAGJfm+k+F1wjF/CIIUIXXCCtDSVEuSVE4ODIxODcuSVFfVkFMVUVfVFJBREVELjE0LzA5LzIwMTYuVVNEAQAAAAt2DQACAAAABzAuOTUz</t>
  </si>
  <si>
    <t>NjIA0N4Q9k+F1wgrI1oGUIXXCCtDSVEuSVEyMTY0NjMuSVFfVkFMVUVfVFJBREVELjEwLzA0LzIwMTguVVNEAQAAAI9NAwACAAAACDAuNTUyOTYyAM5v5vpPhdcIggrlB1CF1wgsQ0lRLklRNzgyNzkyNC5JUV9WQUxVRV9UUkFERUQuMTQvMDQvMjAxNy5VU0QBAAAA1HF3AAIAAAAIMC44NDg1MzcAhAEO90+F1wgQccoGUIXXCClDSVEuSVE3Njg1MjQ5LklRX0ZMT0FUX1BFUkNFTlQuMjkvMTEvMjAxOQEAAACBRHUAAgAAAAk4My41MzY3MzMAIWfM+U+F1wgFF0kHUIXXCClDSVEuSVE4NjkwMjQ5LklRX0ZMT0FUX1BFUkNFTlQuMDcvMTEvMjAxOQEAAABJmoQAAgAAAAk3My42Njk3NjUA0Eln90+F1wh3rN0GUIXXCC5DSVEuSVExMTcwMjcxODEuSVFfVkFMVUVfVFJBREVELjA0LzAzLzIwMTguVVNEAQAAAG2x+QYDAAAAAADkX9n7T4XXCNJqOQhQhdcILENJUS5JUTc4Mjc5MjQuSVFfVkFMVUVfVFJBREVELjExLzEyLzIwMTguVVNEAQAAANRxdwACAAAACDAuMTA4Mzg4AMnW5fxPhdcITohaCFCF1wgqQ0lRLklRMjI2MTU4ODMuSVFfRkxPQVRfUEVSQ0VOVC4xNS8wNS8yMDE4AQAAAEsXWQECAAAACTYyLjM2Mjk4NwAJkt/6T4XXCCl8uAdQhdcILkNJUS5JUTExNzAyNzE4MS5JUV9WQUxVRV9UUkFERUQuMDcvMDIvMjAxNi5VU0QBAAAAbbH5BgMAAAAAAHjGE/ZPhdcI/eaJBlCF1wgqQ0lRLklRMjQ5NDczOTEu</t>
  </si>
  <si>
    <t>SVFfRkxPQVRfUEVSQ0VOVC4wMy8wMy8yMDE5AQAAAL+qfAECAAAACTY0LjkwNzMwOQAq/ND5T4XXCOiMeAdQhdcIK0NJUS5JUTIxNjQ2My5JUV9WQUxVRV9UUkFERUQuMTkvMDIvMjAxNy5VU0QBAAAAj00DAAMAAAAAAJrvlPVPhdcI3w4jBlCF1wgrQ0lRLklRMTE3MDI3MTgxLklRX0ZMT0FUX1BFUkNFTlQuMTMvMDIvMjAxOQEAAABtsfkGAgAAAAk1Ni41MzMyMjYAuk+t+E+F1wg4zxcHUIXXCClDSVEuSVE4NjkwMjQ5LklRX0ZMT0FUX1BFUkNFTlQuMjEvMDcvMjAxOAEAAABJmoQAAgAAAAk0NC43MzAxMjgA7NRm90+F1wiewuUGUIXXCC1DSVEuSVEyMjYxNTg4My5JUV9WQUxVRV9UUkFERUQuMTgvMTEvMjAxOS5VU0QBAAAASxdZAQIAAAAIMC4xNjc2MjIApOPf/E+F1wh5KmsIUIXXCCtDSVEuSVE4ODIxODcuSVFfVkFMVUVfVFJBREVELjE5LzA1LzIwMTguVVNEAQAAAAt2DQADAAAAAAAuyej7T4XXCMr+zQdQhdcILUNJUS5JUTI0OTQ3MzkxLklRX1ZBTFVFX1RSQURFRC4xMS8wOS8yMDE3LlVTRAEAAAC/qnwBAgAAAAcxLjAzMDY0ANfCBfdPhdcI+oqPBlCF1wgsQ0lRLklRNzY4NTI0OS5JUV9WQUxVRV9UUkFERUQuMTYvMDMvMjAxOS5VU0QBAAAAgUR1AAMAAAAAAOBY7/tPhdcI85o+CFCF1wgoQ0lRLklRMjE3NTAzLklRX0ZMT0FUX1BFUkNFTlQuMzEvMDMvMjAxOAEAAACfUQMAAgAAAAk5OS4yOTky</t>
  </si>
  <si>
    <t>OTkAEY7M+U+F1winYXoHUIXXCChDSVEuSVEyMTc1MDMuSVFfRkxPQVRfUEVSQ0VOVC4xMS8xMi8yMDE4AQAAAJ9RAwACAAAACTk5LjE1OTMyMQA53Mz5T4XXCLnRMgdQhdcILENJUS5JUTc2ODUyNDkuSVFfVkFMVUVfVFJBREVELjAxLzA0LzIwMTguVVNEAQAAAIFEdQADAAAAAADTvO77T4XXCFCFPwhQhdcILENJUS5JUTg2OTAyNDkuSVFfVkFMVUVfVFJBREVELjI2LzAxLzIwMTkuVVNEAQAAAEmahAADAAAAAAAk9976T4XXCBWtoAdQhdcILENJUS5JUTc4Mjc5MjQuSVFfVkFMVUVfVFJBREVELjAzLzA4LzIwMTguVVNEAQAAANRxdwACAAAACDAuNTYxMTg2AJav5fxPhdcI4v1aCFCF1wguQ0lRLklRMTE3MDI3MTgxLklRX1ZBTFVFX1RSQURFRC4wMS8wNy8yMDE3LlVTRAEAAABtsfkGAwAAAAAArjoU9k+F1wj1nE8GUIXXCC1DSVEuSVEyNDk0NzM5MS5JUV9WQUxVRV9UUkFERUQuMjcvMDQvMjAxNi5VU0QBAAAAv6p8AQIAAAAIMS41OTkxNzgA2k4F90+F1wgQJa0GUIXXCClDSVEuSVE3ODI3OTI0LklRX0ZMT0FUX1BFUkNFTlQuMDYvMDMvMjAxOQEAAADUcXcAAgAAAAk3OS42NTA5MzgAkWH0+U+F1wh6cI8HUIXXCCxDSVEuSVExMzMzMTk2MzEuSVFfVE9UQUxfUkVWLkZZMjAxOC4uLi5VU0QuSAEAAADPS/IHAwAAAAAAY9aB8k+F1wgS9HYJUIXXCCxDSVEuSVE3Njg1MjQ5LklRX1ZBTFVFX1RSQURFRC4w</t>
  </si>
  <si>
    <t>NS8wMi8yMDE5LlVTRAEAAACBRHUAAgAAAAgwLjI0MTkyOADTMe/7T4XXCN7CfwhQhdcIK0NJUS5JUTIxNzUwMy5JUV9WQUxVRV9UUkFERUQuMTMvMTAvMjAxNy5VU0QBAAAAn1EDAAIAAAAJMTMuMTg0ODUyAI2fE/ZPhdcIW0NeBlCF1wgtQ0lRLklRMjQ5NDczOTEuSVFfVkFMVUVfVFJBREVELjIwLzA2LzIwMTcuVVNEAQAAAL+qfAECAAAACDEuMjM5OTY4AM2bBfdPhdcIDcSHBlCF1wggQ0lRLklRMjA3MTYzNTU0Li5GWTIwMTguLi4uVVNELkgFAAAAAQAAAAgAAAAWKEludmFsaWQgRm9ybXVsYSBOYW1lKXnzNQlQhdcIefM1CVCF1wgrQ0lRLklRODgyMTg3LklRX1ZBTFVFX1RSQURFRC4yMC8wMi8yMDE3LlVTRAEAAAALdg0AAgAAAAgzLjI1MzY2OADcBRH2T4XXCBE1UgZQhdcIKENJUS5JUTg3OTA5MS5JUV9GTE9BVF9QRVJDRU5ULjExLzA1LzIwMTkBAAAA82kNAAIAAAAJODUuNjM3NDgyAGr/bPhPhdcILOLyBlCF1wgrQ0lRLklRODgyMTg3LklRX1ZBTFVFX1RSQURFRC4xMy8wOC8yMDE2LlVTRAEAAAALdg0AAwAAAAAA0N4Q9k+F1wgFSGUGUIXXCCtDSVEuSVE4NzkwOTEuSVFfVkFMVUVfVFJBREVELjA1LzExLzIwMTkuVVNEAQAAAPNpDQACAAAACDAuMDE4NjI3ANqtv/pPhdcI94MtCFCF1wgsQ0lRLklRNzgyNzkyNC5JUV9WQUxVRV9UUkFERUQuMDkvMDkvMjAxNi5VU0QBAAAA1HF3AAIAAAAIMC4y</t>
  </si>
  <si>
    <t>NjUzOTUAtNkN90+F1whGk8MGUIXXCC1DSVEuSVEyMjYxNTg4My5JUV9WQUxVRV9UUkFERUQuMjkvMDIvMjAxNi5VU0QBAAAASxdZAQIAAAAIMC4zMDA1MDkAVRFm90+F1wio/tsGUIXXCC1DSVEuSVEyNDk0NzM5MS5JUV9WQUxVRV9UUkFERUQuMTAvMTIvMjAxOC5VU0QBAAAAv6p8AQIAAAAIMC4yNzkxNjIATDbn/E+F1wgVB3IIUIXXCCtDSVEuSVE4ODIxODcuSVFfVkFMVUVfVFJBREVELjEyLzA0LzIwMTcuVVNEAQAAAAt2DQACAAAACDEuMjQ4NjYxANwFEfZPhdcIJ0w9BlCF1wgjQ0lRLklRMjk0ODI2MTguLjAxLzEyLzIwMTkuLi4uVVNELkgFAAAAAQAAAAgAAAAWKEludmFsaWQgRm9ybXVsYSBOYW1lKY5BNglQhdcIjkE2CVCF1wgtQ0lRLklRMjQ5NDczOTEuSVFfVkFMVUVfVFJBREVELjI2LzEwLzIwMTYuVVNEAQAAAL+qfAECAAAACDAuNjE0MjI5AKB1BfdPhdcIwce0BlCF1wgoQ0lRLklRMjE3NTAzLklRX0ZMT0FUX1BFUkNFTlQuMDUvMDkvMjAxOAEAAACfUQMAAgAAAAk5OS4yOTMwODQAKLXM+U+F1wj3K2UHUIXXCCxDSVEuSVE3Njg1MjQ5LklRX1ZBTFVFX1RSQURFRC4yNC8xMC8yMDE2LlVTRAEAAACBRHUAAgAAAAcwLjAwNzI4AGU8jvZPhdcI8zJvBlCF1wgoQ0lRLklRMjE2NDYzLklRX0ZMT0FUX1BFUkNFTlQuMTcvMTEvMjAxOAEAAACPTQMAAgAAAAk4NS4xODgxODUAjal5+E+F1wj+1goH</t>
  </si>
  <si>
    <t>UIXXCCtDSVEuSVE4NzkwOTEuSVFfVkFMVUVfVFJBREVELjIyLzA2LzIwMTguVVNEAQAAAPNpDQADAAAAAACmOL/6T4XXCFjIHwhQhdcIK0NJUS5JUTIxNzUwMy5JUV9WQUxVRV9UUkFERUQuMDQvMDkvMjAxNy5VU0QBAAAAn1EDAAMAAAAAAI2fE/ZPhdcI23pWBlCF1wgpQ0lRLklRODY5MDI0OS5JUV9GTE9BVF9QRVJDRU5ULjE3LzA0LzIwMTkBAAAASZqEAAIAAAAJNzEuMzY1NDU0AMciZ/dPhdcIsKYFB1CF1wguQ0lRLklRMTE3MDI3MTgxLklRX1ZBTFVFX1RSQURFRC4yNS8wMy8yMDE5LlVTRAEAAABtsfkGAgAAAAoxMDQuNDcxNTAzAC1U6PtPhdcIp3/3B1CF1wgsQ0lRLklRNzY4NTI0OS5JUV9WQUxVRV9UUkFERUQuMjIvMDEvMjAxNy5VU0QBAAAAgUR1AAMAAAAAAFdjjvZPhdcIgtGcBlCF1wgsQ0lRLklRNzY4NTI0OS5JUV9WQUxVRV9UUkFERUQuMDMvMDcvMjAxOC5VU0QBAAAAgUR1AAIAAAAIMC44NjI3OTQAPOTu+0+F1wiMGgwIUIXXCCxDSVEuSVE3ODI3OTI0LklRX1ZBTFVFX1RSQURFRC4xNy8wNy8yMDE5LlVTRAEAAADUcXcAAgAAAAgwLjI5ODA4OAD/meb8T4XXCHrRlAhQhdcIKkNJUS5JUTIyNjE1ODgzLklRX0ZMT0FUX1BFUkNFTlQuMjIvMDYvMjAxOAEAAABLF1kBAgAAAAk2Mi4zNjI5ODcACLnf+k+F1wh1eaYHUIXXCChDSVEuSVE4ODIxODcuSVFfRkxPQVRfUEVSQ0VOVC4zMS8wNy8y</t>
  </si>
  <si>
    <t>MDE5AQAAAAt2DQACAAAACTYzLjQ4NzMzMwB5XHn4T4XXCERgQgdQhdcIK0NJUS5JUTExNzAyNzE4MS5JUV9GTE9BVF9QRVJDRU5ULjA4LzAzLzIwMTkBAAAAbbH5BgIAAAAJNTYuNTMzMjI2ALpPrfhPhdcIUU44B1CF1wgrQ0lRLklRODgyMTg3LklRX1ZBTFVFX1RSQURFRC4yOC8wMy8yMDE5LlVTRAEAAAALdg0AAgAAAAgwLjUzNzk4NgByPun7T4XXCOfm2QdQhdcILUNJUS5JUTIyNjE1ODgzLklRX1ZBTFVFX1RSQURFRC4zMS8wOC8yMDE3LlVTRAEAAABLF1kBAgAAAAgwLjI2ODMyNwAviw33T4XXCP9wuAZQhdcIKUNJUS5JUTg2OTAyNDkuSVFfRkxPQVRfUEVSQ0VOVC4xNC8wOS8yMDE5AQAAAEmahAACAAAACTcyLjI3ODYzMQDQSWf3T4XXCDWY8AZQhdcIKkNJUS5JUTI0OTQ3MzkxLklRX0ZMT0FUX1BFUkNFTlQuMTgvMDMvMjAxOAEAAAC/qnwBAgAAAAk2NC43ODI2ODIALrH0+U+F1wh1xXkHUIXXCCxDSVEuSVE3Njg1MjQ5LklRX1ZBTFVFX1RSQURFRC4xMi8wOS8yMDE5LlVTRAEAAACBRHUAAgAAAAgwLjA0Mjk5OAAcgO/7T4XXCEb9mwhQhdcIK0NJUS5JUTg3OTA5MS5JUV9WQUxVRV9UUkFERUQuMTMvMDkvMjAxOC5VU0QBAAAA82kNAAIAAAAIMC4wMDY0NzMApji/+k+F1wi9WC8IUIXXCC1DSVEuSVEyMjYxNTg4My5JUV9WQUxVRV9UUkFERUQuMjIvMDcvMjAxNi5VU0QBAAAASxdZAQIAAAAIMC4z</t>
  </si>
  <si>
    <t>NjU1MzIAVRFm90+F1wg6iNsGUIXXCCtDSVEuSVE4ODIxODcuSVFfVkFMVUVfVFJBREVELjI5LzA4LzIwMTguVVNEAQAAAAt2DQACAAAACDAuNDkzNDY0AGjw6PtPhdcIUwbnB1CF1wguQ0lRLklRODE0MjA5OC5JUV9NQVJLRVRDQVAuMDEvMTIvMjAxOS4uLi5VU0QuSAEAAAASPXwAAgAAAAk1OC41OTI4MDgBBgAAAAUAAAABMQEAAAAKMTk5NTEzODk5MQMAAAADMTYwAgAAAAYxMDAwNTQEAAAAATAHAAAACTEyLzEvMjAxOTcTgfJPhdcIE4h7CVCF1wgqQ0lRLklRMjI2MTU4ODMuSVFfRkxPQVRfUEVSQ0VOVC4xNS8wNi8yMDE5AQAAAEsXWQECAAAACDYxLjU2MzYxABTg3/pPhdcIUZORB1CF1wgsQ0lRLklRNzY4NTI0OS5JUV9WQUxVRV9UUkFERUQuMjQvMTIvMjAxNS5VU0QBAAAAgUR1AAMAAAAAAOpxB/dPhdcIif+GBlCF1wgrQ0lRLklRODc5MDkxLklRX1ZBTFVFX1RSQURFRC4wNy8xMi8yMDE3LlVTRAEAAADzaQ0AAgAAAAgwLjAwODY3NQAfM+f6T4XXCGr/DghQhdcIK0NJUS5JUTg4MjE4Ny5JUV9WQUxVRV9UUkFERUQuMjgvMDQvMjAxOC5VU0QBAAAAC3YNAAMAAAAAAC7J6PtPhdcISxoVCFCF1wgtQ0lRLklRMjQ5NDczOTEuSVFfVkFMVUVfVFJBREVELjA3LzEyLzIwMTYuVVNEAQAAAL+qfAECAAAACDAuNTc5ODEzAKB1BfdPhdcIIDHWBlCF1wgsQ0lRLklRNzY4NTI0OS5JUV9WQUxVRV9UUkFERUQu</t>
  </si>
  <si>
    <t>MjAvMTEvMjAxOS5VU0QBAAAAgUR1AAIAAAAIMC4wNTE1NjkAJKfv+0+F1whDbhwIUIXXCClDSVEuSVE4NjkwMjQ5LklRX0ZMT0FUX1BFUkNFTlQuMjMvMDQvMjAxOQEAAABJmoQAAgAAAAk3MS4zNjU0NTQAxyJn90+F1whO5vAGUIXXCC5DSVEuSVExMTcwMjcxODEuSVFfVkFMVUVfVFJBREVELjA2LzA2LzIwMTkuVVNEAQAAAG2x+QYCAAAACTMzLjkxNjg0NQAIe+j7T4XXCKfuBAhQhdcILUNJUS5JUTIyNjE1ODgzLklRX1ZBTFVFX1RSQURFRC4xOS8wMy8yMDE2LlVTRAEAAABLF1kBAwAAAAAAVRFm90+F1wikpOoGUIXXCCxDSVEuSVE3ODI3OTI0LklRX1ZBTFVFX1RSQURFRC4yMy8xMi8yMDE3LlVTRAEAAADUcXcAAwAAAAAApOPf/E+F1wichKYIUIXXCCtDSVEuSVEyMTY0NjMuSVFfVkFMVUVfVFJBREVELjI4LzA3LzIwMTkuVVNEAQAAAI9NAwADAAAAAAACDOf6T4XXCCmTyQdQhdcIK0NJUS5JUTIxNzUwMy5JUV9WQUxVRV9UUkFERUQuMDEvMDIvMjAxOS5VU0QBAAAAn1EDAAIAAAAINy4yNjc1MjIAxerY+0+F1wjn5usHUIXXCChDSVEuSVE4NzkwOTEuSVFfRkxPQVRfUEVSQ0VOVC4wNC8wMi8yMDE5AQAAAPNpDQACAAAACTg1Ljc2NTgyNgBc2Gz4T4XXCE8w8wZQhdcILENJUS5JUTc4Mjc5MjQuSVFfVkFMVUVfVFJBREVELjI4LzA4LzIwMTkuVVNEAQAAANRxdwACAAAACDEuOTE1NDg0APDB5vxPhdcI</t>
  </si>
  <si>
    <t>T1J0CFCF1wguQ0lRLklRMTE3MDI3MTgxLklRX1ZBTFVFX1RSQURFRC4xNy8wMy8yMDE5LlVTRAEAAABtsfkGAwAAAAAALVTo+0+F1wgJohYIUIXXCC1DSVEuSVEyNDk0NzM5MS5JUV9WQUxVRV9UUkFERUQuMDYvMDQvMjAxNi5VU0QBAAAAv6p8AQIAAAAIMS43MjkyODYA2k4F90+F1wgQtNAGUIXXCCtDSVEuSVE4NzkwOTEuSVFfVkFMVUVfVFJBREVELjE1LzA5LzIwMTkuVVNEAQAAAPNpDQADAAAAAADarb/6T4XXCHk0qwdQhdcILUNJUS5JUTIyNjE1ODgzLklRX1ZBTFVFX1RSQURFRC4yOC8wNC8yMDE4LlVTRAEAAABLF1kBAwAAAAAA6R/f/E+F1wiwdpoIUIXXCCxDSVEuSVE3ODI3OTI0LklRX1ZBTFVFX1RSQURFRC4wMS8xMS8yMDE3LlVTRAEAAADUcXcAAgAAAAgwLjIwNTYyMwClJwX3T4XXCBtqqAZQhdcIKkNJUS5JUTIyNjE1ODgzLklRX0ZMT0FUX1BFUkNFTlQuMTEvMTIvMjAxOAEAAABLF1kBAgAAAAk2Mi41OTE4MDcACLnf+k+F1whLtqUHUIXXCClDSVEuSVE3Njg1MjQ5LklRX0ZMT0FUX1BFUkNFTlQuMTgvMDIvMjAxOAEAAACBRHUAAgAAAAk4MC4zNzUwMDMAJ0nR+U+F1wg1N00HUIXXCCtDSVEuSVE4NzkwOTEuSVFfVkFMVUVfVFJBREVELjI0LzA3LzIwMTguVVNEAQAAAPNpDQACAAAACDAuMDAwMTI0AKY4v/pPhdcIL9bhB1CF1wgsQ0lRLklRNzY4NTI0OS5JUV9WQUxVRV9UUkFERUQuMjkv</t>
  </si>
  <si>
    <t>MDMvMjAxNy5VU0QBAAAAgUR1AAIAAAAIMC4wMDI5MzgARoqO9k+F1wi4aI0GUIXXCC1DSVEuSVEyMjYxNTg4My5JUV9WQUxVRV9UUkFERUQuMjkvMDgvMjAxOC5VU0QBAAAASxdZAQIAAAAIMC4wNjkyMzMAFkff/E+F1wjLr2wIUIXXCChDSVEuSVEyMTc1MDMuSVFfRkxPQVRfUEVSQ0VOVC4xMy8xMS8yMDE5AQAAAJ9RAwACAAAACTk4LjEzNjkwNACg2qz4T4XXCLj9OQdQhdcILENJUS5JUTc4Mjc5MjQuSVFfVkFMVUVfVFJBREVELjE4LzA5LzIwMTYuVVNEAQAAANRxdwADAAAAAAC02Q33T4XXCGEsvQZQhdcIK0NJUS5JUTIxNzUwMy5JUV9WQUxVRV9UUkFERUQuMjUvMTAvMjAxOC5VU0QBAAAAn1EDAAIAAAAJMTYuNjQzMTY0AMXq2PtPhdcIUb8aCFCF1wgsQ0lRLklRNzY4NTI0OS5JUV9WQUxVRV9UUkFERUQuMTQvMDgvMjAxOS5VU0QBAAAAgUR1AAIAAAAIMC4wNDE2MjMAHIDv+0+F1wi9Xm4IUIXXCCpDSVEuSVEyMjYxNTg4My5JUV9GTE9BVF9QRVJDRU5ULjIyLzEwLzIwMTkBAAAASxdZAQIAAAAJNjEuODg0MjgzAPcB8/lPhdcIqyOKB1CF1wgtQ0lRLklRMjQ5NDczOTEuSVFfVkFMVUVfVFJBREVELjE3LzA5LzIwMTguVVNEAQAAAL+qfAECAAAACDEuMjQwMTUyAMEQ5/xPhdcIXltBCFCF1wgoQ0lRLklRODgyMTg3LklRX0ZMT0FUX1BFUkNFTlQuMTYvMDcvMjAxOAEAAAALdg0AAgAAAAk2NC43Njk5</t>
  </si>
  <si>
    <t>MDgAZw15+E+F1whagD0HUIXXCChDSVEuSVE4ODIxODcuSVFfRkxPQVRfUEVSQ0VOVC4xNi8wMS8yMDE5AQAAAAt2DQACAAAACTYzLjM2MTQyOABnNHn4T4XXCBhjHAdQhdcIK0NJUS5JUTIxNzUwMy5JUV9WQUxVRV9UUkFERUQuMjIvMDEvMjAxNy5VU0QBAAAAn1EDAAMAAAAAAAF3E/ZPhdcIxbmCBlCF1wgpQ0lRLklRMjk0ODI2MTguSVFfVEVWLjAxLzEyLzIwMTkuLi4uVVNELkgBAAAAet7BAQMAAAAAADcTgfJPhdcIDnpvCVCF1wgrQ0lRLklRMjE2NDYzLklRX1ZBTFVFX1RSQURFRC4xMS8xMC8yMDE2LlVTRAEAAACPTQMAAgAAAAgwLjE2MDYzNQCbyJT1T4XXCCwXHwZQhdcIKENJUS5JUTg4MjE4Ny5JUV9GTE9BVF9QRVJDRU5ULjMwLzAzLzIwMTgBAAAAC3YNAAIAAAAJNjQuNjgwNDM0ANmdrfhPhdcI3BkjB1CF1wgrQ0lRLklRODc5MDkxLklRX1ZBTFVFX1RSQURFRC4yNy8wOS8yMDE3LlVTRAEAAADzaQ0AAwAAAAAAAkIc9U+F1wixbzYGUIXXCChDSVEuSVE4NzkwOTEuSVFfRkxPQVRfUEVSQ0VOVC4xNC8wMS8yMDE4AQAAAPNpDQACAAAACTgzLjA3MTU5NwBXimz4T4XXCM2RDwdQhdcIK0NJUS5JUTIxNzUwMy5JUV9WQUxVRV9UUkFERUQuMzAvMDkvMjAxOS5VU0QBAAAAn1EDAAIAAAAINy44MzQ1MTgA0zjZ+0+F1whvVPkHUIXXCCtDSVEuSVEyMTY0NjMuSVFfVkFMVUVfVFJBREVELjE0LzExLzIw</t>
  </si>
  <si>
    <t>MTYuVVNEAQAAAI9NAwACAAAACDAuNjMxNDgzAJvIlPVPhdcIMfAeBlCF1wgsQ0lRLklRNzgyNzkyNC5JUV9WQUxVRV9UUkFERUQuMjYvMTIvMjAxOC5VU0QBAAAA1HF3AAIAAAAIMC4xNDIwMDcAydbl/E+F1wjNo2kIUIXXCClDSVEuSVE3Njg1MjQ5LklRX0ZMT0FUX1BFUkNFTlQuMTMvMDMvMjAxOQEAAACBRHUAAgAAAAk4My4zNTE5MjUAJ0DM+U+F1wjX9HUHUIXXCCtDSVEuSVEyMTY0NjMuSVFfVkFMVUVfVFJBREVELjEyLzAxLzIwMTkuVVNEAQAAAI9NAwADAAAAAADR5eb6T4XXCOc+MghQhdcIK0NJUS5JUTg4MjE4Ny5JUV9WQUxVRV9UUkFERUQuMjQvMDQvMjAxNy5VU0QBAAAAC3YNAAIAAAAIMi4wNTQxNTIA3AUR9k+F1wgVYVkGUIXXCC1DSVEuSVEyMjYxNTg4My5JUV9WQUxVRV9UUkFERUQuMTMvMDkvMjAxOC5VU0QBAAAASxdZAQIAAAAIMC4wNjI3MzIAFkff/E+F1wiZvngIUIXXCCtDSVEuSVEyMTY0NjMuSVFfVkFMVUVfVFJBREVELjI5LzA1LzIwMTkuVVNEAQAAAI9NAwACAAAACDAuMTU1ODIzAAIM5/pPhdcI70f/B1CF1wgtQ0lRLklRMjQ5NDczOTEuSVFfVkFMVUVfVFJBREVELjI0LzA1LzIwMTguVVNEAQAAAL+qfAECAAAACDAuNDI1MjE3AK/p5vxPhdcIqvySCFCF1wgoQ0lRLklRMjE3NTAzLklRX0ZMT0FUX1BFUkNFTlQuMDYvMTEvMjAxOQEAAACfUQMAAgAAAAk5OC4xMzY5MDQAoNqs</t>
  </si>
  <si>
    <t>+E+F1whqACYHUIXXCCtDSVEuSVEyMTc1MDMuSVFfVkFMVUVfVFJBREVELjE4LzAyLzIwMTguVVNEAQAAAJ9RAwADAAAAAACGddj7T4XXCMYOLQhQhdcIKENJUS5JUTIxNjQ2My5JUV9GTE9BVF9QRVJDRU5ULjI5LzEwLzIwMTgBAAAAj00DAAIAAAAJODUuMTg4MTg1AI2pefhPhdcIbRgRB1CF1wgpQ0lRLklRODY5MDI0OS5JUV9GTE9BVF9QRVJDRU5ULjE1LzA3LzIwMTgBAAAASZqEAAIAAAAJNDQuNzMwMTI4AOzUZvdPhdcIo10MB1CF1wgYQ0lRLklRODc5MDkxLklRX0VYQ0hBTkdFAQAAAPNpDQADAAAAA0FJTQCzEb/6T4XXCNGd4AdQhdcILUNJUS5JUTI0OTQ3MzkxLklRX1ZBTFVFX1RSQURFRC4wNS8xMS8yMDE3LlVTRAEAAAC/qnwBAwAAAAAA6nEH90+F1wgBb3cGUIXXCC5DSVEuSVExMTcwMjcxODEuSVFfVkFMVUVfVFJBREVELjE3LzAxLzIwMTYuVVNEAQAAAG2x+QYDAAAAAAB4xhP2T4XXCF9CnwZQhdcIK0NJUS5JUTExNzAyNzE4MS5JUV9GTE9BVF9QRVJDRU5ULjI4LzAxLzIwMTgBAAAAbbH5BgIAAAAJNTQuMzM5MTEyAJQBrfhPhdcIr685B1CF1wguQ0lRLklRMTE3MDI3MTgxLklRX1ZBTFVFX1RSQURFRC4wOC8xMi8yMDE3LlVTRAEAAABtsfkGAgAAAAkyNC4wMDA0NzkA5F/Z+0+F1wjyuDkIUIXXCCxDSVEuSVE3ODI3OTI0LklRX1ZBTFVFX1RSQURFRC4wNi8wNC8yMDE4LlVTRAEAAADUcXcA</t>
  </si>
  <si>
    <t>AwAAAAAAjwrg/E+F1whHjmoIUIXXCClDSVEuSVE3ODI3OTI0LklRX0ZMT0FUX1BFUkNFTlQuMDIvMTIvMjAxOAEAAADUcXcAAgAAAAk3OS42ODc5OTkA/k/z+U+F1wiHkogHUIXXCCpDSVEuSVEyMTU3NzMwNTkuSVFfVEVWLjAxLzEyLzIwMTkuLi4uVVNELkgBAAAAg2/cDAIAAAAINC4zNDAwNjUBBgAAAAUAAAABMQEAAAAKMTk4ODczNTY5MgMAAAADMTYwAgAAAAYxMDAwNjAEAAAAATAHAAAACTEyLzEvMjAxOTcTgfJPhdcIK6p0CVCF1wgrQ0lRLklRMjE2NDYzLklRX1ZBTFVFX1RSQURFRC4xMS8wNy8yMDE2LlVTRAEAAACPTQMAAgAAAAcwLjMwOTczAJvIlPVPhdcIp4sWBlCF1wguQ0lRLklRMTE3MDI3MTgxLklRX1ZBTFVFX1RSQURFRC4zMS8wNS8yMDE2LlVTRAEAAABtsfkGAgAAAAkyNC45MjEzNDkAeMYT9k+F1wggLmgGUIXXCDNDSVEuSVE4NjkwMjQ5LklRX1RPVEFMX0RFQlQuLjAxLzEyLzIwMTkuTEZSLkYuVVNELkgBAAAASZqEAAIAAAAHMTU4LjczNAEIAAAABQAAAAExAQAAAAoxOTkxMjg1NTgwAwAAAAMxNjACAAAABDQxNzMEAAAAATAHAAAACTEyLzEvMjAxOQgAAAAJOS8zMC8yMDE5CQAAAAEwAtLe/E+F1whRqHkIUIXXCCxDSVEuSVE4NjkwMjQ5LklRX1ZBTFVFX1RSQURFRC4xNC8wMS8yMDE5LlVTRAEAAABJmoQAAgAAAAo0NDEuNjY1OTE1ACT33vpPhdcIL/LBB1CF1wgsQ0lRLklRODY5</t>
  </si>
  <si>
    <t>MDI0OS5JUV9WQUxVRV9UUkFERUQuMjkvMDcvMjAxOS5VU0QBAAAASZqEAAIAAAAKMTE0MS4yNDI5MgDPQ9/6T4XXCEESsgdQhdcIKkNJUS5JUTIyNjE1ODgzLklRX0ZMT0FUX1BFUkNFTlQuMTYvMDcvMjAxOQEAAABLF1kBAgAAAAk2MS44Mjg0NzYAWtzy+U+F1wh0VK8HUIXXCC1DSVEuSVEyNDk0NzM5MS5JUV9WQUxVRV9UUkFERUQuMDMvMDgvMjAxNi5VU0QBAAAAv6p8AQIAAAAIMS4wMjIwMDgA2k4F90+F1wjOX5EGUIXXCCtDSVEuSVEyMTY0NjMuSVFfVkFMVUVfVFJBREVELjA0LzA4LzIwMTkuVVNEAQAAAI9NAwADAAAAAAACDOf6T4XXCDVl8QdQhdcIKUNJUS5JUTc2ODUyNDkuSVFfRkxPQVRfUEVSQ0VOVC4wMi8wMi8yMDE5AQAAAIFEdQACAAAACTgzLjM1MTkyNQAnQMz5T4XXCAUFbgdQhdcIKUNJUS5JUTc4Mjc5MjQuSVFfRkxPQVRfUEVSQ0VOVC4xOC8wNS8yMDE4AQAAANRxdwACAAAACTc5LjYxNzgyOQD+KPP5T4XXCEpxmAdQhdcILENJUS5JUTg2OTAyNDkuSVFfVkFMVUVfVFJBREVELjA0LzAzLzIwMTkuVVNEAQAAAEmahAACAAAACzEwNjIuMzk5MjA0ANIc3/pPhdcImiGGB1CF1wgrQ0lRLklRMjE3NTAzLklRX1ZBTFVFX1RSQURFRC4yOC8wOC8yMDE4LlVTRAEAAACfUQMAAgAAAAkxMi43MzIwOTUA2sPY+0+F1wgY2/oHUIXXCCtDSVEuSVE4NzkwOTEuSVFfVkFMVUVfVFJBREVELjAxLzA4</t>
  </si>
  <si>
    <t>LzIwMTYuVVNEAQAAAPNpDQACAAAACDAuMDI5Njk4ANqLlfVPhdcI5803BlCF1wguQ0lRLklRMTE3MDI3MTgxLklRX1ZBTFVFX1RSQURFRC4xMC8xMC8yMDE5LlVTRAEAAABtsfkGAgAAAAk3OS44OTcwNTUAMqLo+0+F1whnaScIUIXXCCtDSVEuSVEyMTc1MDMuSVFfVkFMVUVfVFJBREVELjA1LzEwLzIwMTkuVVNEAQAAAJ9RAwADAAAAAADTONn7T4XXCJU4BwhQhdcILkNJUS5JUTExNzAyNzE4MS5JUV9WQUxVRV9UUkFERUQuMTcvMDQvMjAxNy5VU0QBAAAAbbH5BgIAAAAIOC44NDQ5NDYArjoU9k+F1wiAEmIGUIXXCChDSVEuSVEyMTY0NjMuSVFfRkxPQVRfUEVSQ0VOVC4yMi8wMS8yMDE5AQAAAI9NAwACAAAACTc3LjYxMzYxOACNqXn4T4XXCMGU+wZQhdcIK0NJUS5JUTIxNjQ2My5JUV9WQUxVRV9UUkFERUQuMTcvMTAvMjAxOC5VU0QBAAAAj00DAAIAAAAIMC4wNzUxNjUA4L3m+k+F1wilriIIUIXXCCtDSVEuSVE4NzkwOTEuSVFfVkFMVUVfVFJBREVELjExLzEwLzIwMTYuVVNEAQAAAPNpDQACAAAACDAuMDEzMzg1ANqLlfVPhdcI9usyBlCF1wgsQ0lRLklRNzgyNzkyNC5JUV9WQUxVRV9UUkFERUQuMzEvMDcvMjAxNy5VU0QBAAAA1HF3AAIAAAAIMC4xMTEyNzEAfwAF90+F1whtD64GUIXXCCtDSVEuSVEyMTY0NjMuSVFfVkFMVUVfVFJBREVELjMxLzEyLzIwMTcuVVNEAQAAAI9NAwADAAAAAAAPSub6</t>
  </si>
  <si>
    <t>T4XXCKFY5QdQhdcILUNJUS5JUTI0OTQ3MzkxLklRX1ZBTFVFX1RSQURFRC4yNy8wMi8yMDE2LlVTRAEAAAC/qnwBAwAAAAAA2k4F90+F1wgAJJIGUIXXCCtDSVEuSVE4NzkwOTEuSVFfVkFMVUVfVFJBREVELjEwLzEwLzIwMTguVVNEAQAAAPNpDQADAAAAAACtX7/6T4XXCCW8rAdQhdcIK0NJUS5JUTIxNzUwMy5JUV9WQUxVRV9UUkFERUQuMDYvMDgvMjAxNy5VU0QBAAAAn1EDAAMAAAAAAI2fE/ZPhdcIEC56BlCF1wgsQ0lRLklRODY5MDI0OS5JUV9WQUxVRV9UUkFERUQuMTQvMDgvMjAxOC5VU0QBAAAASZqEAAIAAAAJNjUzLjQ4MTY2AN/Uv/pPhdcIAeWGB1CF1wgdQ0lRLklRNzM4NDAwLi5GWTIwMTguLi4uVVNELkgFAAAAAQAAAAgAAAAWKEludmFsaWQgRm9ybXVsYSBOYW1lKY5BNglQhdcIjkE2CVCF1wgsQ0lRLklRNzY4NTI0OS5JUV9WQUxVRV9UUkFERUQuMTQvMDUvMjAxNy5VU0QBAAAAgUR1AAMAAAAAAEaKjvZPhdcIsm9uBlCF1wgrQ0lRLklRMjE3NTAzLklRX1ZBTFVFX1RSQURFRC4xNi8wNS8yMDE2LlVTRAEAAACfUQMAAgAAAAgxOC41MjEwMgAMc4/2T4XXCJqzoQZQhdcIK0NJUS5JUTIxNjQ2My5JUV9WQUxVRV9UUkFERUQuMDQvMDEvMjAxOC5VU0QBAAAAj00DAAIAAAAIMS43MjI0MTcAD0rm+k+F1wihWOUHUIXXCC1DSVEuSVEyNDk0NzM5MS5JUV9WQUxVRV9UUkFERUQuMTcvMDEvMjAx</t>
  </si>
  <si>
    <t>Ni5VU0QBAAAAv6p8AQMAAAAAAKUnBfdPhdcIpVinBlCF1wgsQ0lRLklRNzY4NTI0OS5JUV9WQUxVRV9UUkFERUQuMjEvMDcvMjAxNy5VU0QBAAAAgUR1AAIAAAAIMC4wMzgzODkAPLGO9k+F1whW7XwGUIXXCClDSVEuSVE3ODI3OTI0LklRX0ZMT0FUX1BFUkNFTlQuMjIvMDMvMjAxOQEAAADUcXcAAgAAAAk3OS42NTA5MzgAkWH0+U+F1wjNc7wHUIXXCC1DSVEuSVEyMjYxNTg4My5JUV9WQUxVRV9UUkFERUQuMTAvMDQvMjAxOS5VU0QBAAAASxdZAQIAAAAIMC41Mzg4OTQAWJXf/E+F1wib7k4IUIXXCCpDSVEuSVEyMjYxNTg4My5JUV9GTE9BVF9QRVJDRU5ULjI2LzEwLzIwMTkBAAAASxdZAQIAAAAJNjEuODg0MjgzAPcB8/lPhdcImPq9B1CF1wgoQ0lRLklRODc5MDkxLklRX0ZMT0FUX1BFUkNFTlQuMTYvMDIvMjAxOQEAAADzaQ0AAgAAAAk4NS43NjU4MjYAXNhs+E+F1whYWQ4HUIXXCCxDSVEuSVE3ODI3OTI0LklRX1ZBTFVFX1RSQURFRC4wOC8xMS8yMDE4LlVTRAEAAADUcXcAAgAAAAgwLjI2NDM4NwCWr+X8T4XXCOTKaQhQhdcIK0NJUS5JUTIxNjQ2My5JUV9WQUxVRV9UUkFERUQuMTkvMDgvMjAxNi5VU0QBAAAAj00DAAIAAAAIMC4xNzc4MTMAm8iU9U+F1whY0RoGUIXXCCxDSVEuSVE4NjkwMjQ5LklRX1ZBTFVFX1RSQURFRC4xNS8wMy8yMDE5LlVTRAEAAABJmoQAAgAAAAo3OTkuNzMxMTE0ANIc</t>
  </si>
  <si>
    <t>3/pPhdcIeGCgB1CF1wguQ0lRLklRMTE3MDI3MTgxLklRX1ZBTFVFX1RSQURFRC4wMy8wOS8yMDE2LlVTRAEAAABtsfkGAwAAAAAAnO0T9k+F1wjZ1mIGUIXXCClDSVEuSVE3ODI3OTI0LklRX0ZMT0FUX1BFUkNFTlQuMjgvMTIvMjAxNwEAAADUcXcAAgAAAAMxMDAA9wHz+U+F1wgJeIIHUIXXCCxDSVEuSVE3ODI3OTI0LklRX1ZBTFVFX1RSQURFRC4yMS8wMi8yMDE4LlVTRAEAAADUcXcAAgAAAAgwLjI4OTYwNgCPCuD8T4XXCC/baghQhdcIK0NJUS5JUTIxNjQ2My5JUV9WQUxVRV9UUkFERUQuMTgvMDQvMjAxNy5VU0QBAAAAj00DAAIAAAAIMC4xMDMyNzUAmu+U9U+F1wgeLjAGUIXXCCxDSVEuSVE3ODI3OTI0LklRX1ZBTFVFX1RSQURFRC4xMi8wMS8yMDE5LlVTRAEAAADUcXcAAwAAAAAAydbl/E+F1wg4V0MIUIXXCC1DSVEuSVEyNDk0NzM5MS5JUV9WQUxVRV9UUkFERUQuMTUvMDIvMjAxOC5VU0QBAAAAv6p8AQMAAAAAAK/p5vxPhdcInLJYCFCF1wgsQ0lRLklRNzY4NTI0OS5JUV9WQUxVRV9UUkFERUQuMjEvMTAvMjAxOS5VU0QBAAAAgUR1AAIAAAAIMC4xNzA2MTgAJKfv+0+F1wi7N24IUIXXCCxDSVEuSVE3Njg1MjQ5LklRX1ZBTFVFX1RSQURFRC4xOC8wMy8yMDE5LlVTRAEAAACBRHUAAgAAAAgwLjI1NTE2MgDgWO/7T4XXCLGbfwhQhdcIK0NJUS5JUTg4MjE4Ny5JUV9WQUxVRV9UUkFERUQuMDMv</t>
  </si>
  <si>
    <t>MDkvMjAxOS5VU0QBAAAAC3YNAAIAAAAIMC40MjYzMjcARiPm+k+F1wjTzeUHUIXXCClDSVEuSVE4NjkwMjQ5LklRX0ZMT0FUX1BFUkNFTlQuMTMvMDEvMjAxOAEAAABJmoQAAgAAAAkxOC44MTU2MTUAVzhm90+F1whHBgcHUIXXCCRDSVEuSVExNDE4NzIyMDcuLjAxLzEyLzIwMTkuLi4uVVNELkgFAAAAAQAAAAgAAAAWKEludmFsaWQgRm9ybXVsYSBOYW1lKXMaNglQhdcIcxo2CVCF1wgrQ0lRLklRODc5MDkxLklRX1ZBTFVFX1RSQURFRC4yNS8wMS8yMDE2LlVTRAEAAADzaQ0AAgAAAAgwLjAxMTI0MgC8PZX1T4XXCCRqJgZQhdcILUNJUS5JUTI0OTQ3MzkxLklRX1ZBTFVFX1RSQURFRC4xOC8wOC8yMDE2LlVTRAEAAAC/qnwBAgAAAAgwLjgyMDU4MQCgdQX3T4XXCAUomQZQhdcIKUNJUS5JUTc4Mjc5MjQuSVFfRkxPQVRfUEVSQ0VOVC4wMi8xMS8yMDE5AQAAANRxdwACAAAACTc5LjcyNjA5NgCEiPT5T4XXCEOqagdQhdcILENJUS5JUTc2ODUyNDkuSVFfVkFMVUVfVFJBREVELjEzLzA3LzIwMTcuVVNEAQAAAIFEdQACAAAACDAuMDM0MzMzADyxjvZPhdcIPPSMBlCF1wgrQ0lRLklRODc5MDkxLklRX1ZBTFVFX1RSQURFRC4yMi8wNy8yMDE5LlVTRAEAAADzaQ0AAgAAAAgwLjAwODQ4MgC6hr/6T4XXCAsVxAdQhdcILENJUS5JUTc4Mjc5MjQuSVFfVkFMVUVfVFJBREVELjE2LzA2LzIwMTkuVVNEAQAAANRx</t>
  </si>
  <si>
    <t>dwADAAAAAAD/meb8T4XXCKQHaQhQhdcIK0NJUS5JUTIxNjQ2My5JUV9WQUxVRV9UUkFERUQuMjEvMTAvMjAxNi5VU0QBAAAAj00DAAIAAAAIMC4yNDM4MDIAm8iU9U+F1wgsFx8GUIXXCB5DSVEuSVE2NTE3MDQwLi5GWTIwMTguLi4uVVNELkgFAAAAAQAAAAgAAAAWKEludmFsaWQgRm9ybXVsYSBOYW1lKXnzNQlQhdcIefM1CVCF1wgrQ0lRLklRMTE3MDI3MTgxLklRX0ZMT0FUX1BFUkNFTlQuMjgvMDUvMjAxOAEAAABtsfkGAgAAAAc1NC4zNjQzAJQBrfhPhdcIXDo5B1CF1wgqQ0lRLklRMjI2MTU4ODMuSVFfRkxPQVRfUEVSQ0VOVC4xNC8wNC8yMDE4AQAAAEsXWQECAAAACTYyLjM2Mjk4NwAJkt/6T4XXCALuiwdQhdcIKENJUS5JUTIxNzUwMy5JUV9GTE9BVF9QRVJDRU5ULjIxLzEyLzIwMTcBAAAAn1EDAAIAAAAJOTkuMjY4NzQ2ACFnzPlPhdcIxutKB1CF1wgsQ0lRLklRNzgyNzkyNC5JUV9WQUxVRV9UUkFERUQuMjAvMDgvMjAxNi5VU0QBAAAA1HF3AAMAAAAAALTZDfdPhdcIgji3BlCF1wgqQ0lRLklRMjQ5NDczOTEuSVFfRkxPQVRfUEVSQ0VOVC4wMi8wMi8yMDE5AQAAAL+qfAECAAAACTY0LjkwNzMwOQAz1dD5T4XXCEGIcQdQhdcIK0NJUS5JUTExNzAyNzE4MS5JUV9GTE9BVF9QRVJDRU5ULjEyLzAzLzIwMTkBAAAAbbH5BgIAAAAJNTYuNTMzMjI2ALpPrfhPhdcIUU44B1CF1wgrQ0lRLklRODgy</t>
  </si>
  <si>
    <t>MTg3LklRX1ZBTFVFX1RSQURFRC4yOS8xMS8yMDE2LlVTRAEAAAALdg0AAgAAAAgwLjU2ODcyNQDcBRH2T4XXCFGbPQZQhdcIKUNJUS5JUTg2OTAyNDkuSVFfRkxPQVRfUEVSQ0VOVC4wMy8xMS8yMDE4AQAAAEmahAACAAAACTY0Ljk3MzExNADH+2b3T4XXCLpv3gZQhdcILENJUS5JUTc4Mjc5MjQuSVFfVkFMVUVfVFJBREVELjEyLzAzLzIwMTYuVVNEAQAAANRxdwADAAAAAAA0sg33T4XXCKBm2QZQhdcIK0NJUS5JUTIxNzUwMy5JUV9WQUxVRV9UUkFERUQuMzEvMTAvMjAxNi5VU0QBAAAAn1EDAAIAAAAJMjYuMTEyMjc4ANvpj/ZPhdcIzgeDBlCF1wgoQ0lRLklRODY5MDI0OS5JUV9URVYuMDEvMTIvMjAxOS4uLi5VU0QuSAEAAABJmoQAAgAAAAwxODcwOC44NDA0NDUBBgAAAAUAAAABMQEAAAAKMTk5MTI3Nzc0OQMAAAADMTYwAgAAAAYxMDAwNjAEAAAAATAHAAAACTEyLzEvMjAxOeHEgPJPhdcIK6p0CVCF1wgrQ0lRLklRMjE2NDYzLklRX1ZBTFVFX1RSQURFRC4wNy8wNC8yMDE3LlVTRAEAAACPTQMAAgAAAAgwLjA4Nzc0OQCa75T1T4XXCPF6HgZQhdcIK0NJUS5JUTExNzAyNzE4MS5JUV9GTE9BVF9QRVJDRU5ULjIyLzExLzIwMTgBAAAAbbH5BgIAAAAJNTYuMTM3Njc1AFknrfhPhdcIIMU4B1CF1wgrQ0lRLklRMTE3MDI3MTgxLklRX0ZMT0FUX1BFUkNFTlQuMDMvMTAvMjAxOAEAAABtsfkGAgAAAAk1</t>
  </si>
  <si>
    <t>Ni4xMzc2NzUAWSet+E+F1wi2Ih8HUIXXCClDSVEuSVE4NjkwMjQ5LklRX0ZMT0FUX1BFUkNFTlQuMDUvMDkvMjAxOAEAAABJmoQAAgAAAAk0NC43MzAxMjgA7NRm90+F1wgpZf8GUIXXCChDSVEuSVEyMTc1MDMuSVFfRkxPQVRfUEVSQ0VOVC4xNC8xMC8yMDE5AQAAAJ9RAwACAAAACTk4LjEzNjkwNACg2qz4T4XXCNzzKwdQhdcILUNJUS5JUTIyNjE1ODgzLklRX1ZBTFVFX1RSQURFRC4xMy8xMC8yMDE4LlVTRAEAAABLF1kBAwAAAAAAFkff/E+F1who2pkIUIXXCCFDSVEuSVEyMTY0NjMuLjAxLzEyLzIwMTkuLi4uVVNELkgFAAAAAQAAAAgAAAAWKEludmFsaWQgRm9ybXVsYSBOYW1lKY5BNglQhdcIjkE2CVCF1wgoQ0lRLklRODgyMTg3LklRX0ZMT0FUX1BFUkNFTlQuMTIvMDcvMjAxOAEAAAALdg0AAgAAAAk2NC43Njk5MDgAZw15+E+F1wi2IRYHUIXXCCxDSVEuSVE3Njg1MjQ5LklRX1ZBTFVFX1RSQURFRC4zMS8xMi8yMDE1LlVTRAEAAACBRHUAAwAAAAAA6nEH90+F1whyRHAGUIXXCCtDSVEuSVE4ODIxODcuSVFfVkFMVUVfVFJBREVELjMxLzA1LzIwMTkuVVNEAQAAAAt2DQACAAAACDAuMjQ0MzkyAIBl6ftPhdcIim0TCFCF1wgpQ0lRLklRNzgyNzkyNC5JUV9GTE9BVF9QRVJDRU5ULjE2LzEwLzIwMTgBAAAA1HF3AAIAAAAJNzkuNjg3OTk5AP5P8/lPhdcIB5a1B1CF1wgrQ0lRLklRMjE3NTAzLklR</t>
  </si>
  <si>
    <t>X1ZBTFVFX1RSQURFRC4yMi8wNi8yMDE5LlVTRAEAAACfUQMAAwAAAAAAvhHZ+0+F1wglrhkIUIXXCCpDSVEuSVEzMTUzMjA1ODUuSVFfVEVWLjAxLzEyLzIwMTkuLi4uVVNELkgBAAAACWnLEgIAAAAJMjIuMTMzMDAxAQYAAAAFAAAAATEBAAAACjE5ODY3ODIzMDUDAAAAAzE2MAIAAAAGMTAwMDYwBAAAAAEwBwAAAAkxMi8xLzIwMTkU7IDyT4XXCF8fdQlQhdcILUNJUS5JUTI0OTQ3MzkxLklRX1ZBTFVFX1RSQURFRC4xMi8wMS8yMDE2LlVTRAEAAAC/qnwBAgAAAAcxLjQ4MzQzAKUnBfdPhdcIF9vQBlCF1wgtQ0lRLklRMjQ5NDczOTEuSVFfVkFMVUVfVFJBREVELjI2LzA3LzIwMTkuVVNEAQAAAL+qfAECAAAACDAuMzc3MzAzAJRH7vtPhdcI8klACFCF1wgqQ0lRLklRMTQxODcyMjA3LklRX1RFVi4wMS8xMi8yMDE5Li4uLlVTRC5IAQAAAE/MdAgCAAAACjM0OC40OTY4MzIBBgAAAAUAAAABMQEAAAAKMTk5MzMzMDE3MQMAAAADMTYwAgAAAAYxMDAwNjAEAAAAATAHAAAACTEyLzEvMjAxORTsgPJPhdcIF1x0CVCF1wgrQ0lRLklRMjE2NDYzLklRX1ZBTFVFX1RSQURFRC4yOS8wNC8yMDE3LlVTRAEAAACPTQMAAwAAAAAAqxaV9U+F1wga6TQGUIXXCC1DSVEuSVEyMjYxNTg4My5JUV9WQUxVRV9UUkFERUQuMjQvMDYvMjAxOS5VU0QBAAAASxdZAQIAAAAHMS40MTAwMgAKvd/8T4XXCOx6mAhQhdcILUNJUS5J</t>
  </si>
  <si>
    <t>UTI0OTQ3MzkxLklRX1ZBTFVFX1RSQURFRC4wOC8xMS8yMDE5LlVTRAEAAAC/qnwBAgAAAAgwLjMzNzg2NQDWle77T4XXCG/jnghQhdcIK0NJUS5JUTIxNzUwMy5JUV9WQUxVRV9UUkFERUQuMjQvMDMvMjAxOC5VU0QBAAAAn1EDAAMAAAAAAMKc2PtPhdcIxg4tCFCF1wgrQ0lRLklRODgyMTg3LklRX1ZBTFVFX1RSQURFRC4wOS8xMS8yMDE3LlVTRAEAAAALdg0AAgAAAAgzLjQ0NDg2NADlLBH2T4XXCCTdQwZQhdcIKENJUS5JUTIxNzUwMy5JUV9GTE9BVF9QRVJDRU5ULjA0LzA4LzIwMTgBAAAAn1EDAAIAAAAJOTkuMjkzMDg0ACi1zPlPhdcIR4Q7B1CF1wgpQ0lRLklRNzgyNzkyNC5JUV9GTE9BVF9QRVJDRU5ULjE1LzA0LzIwMTkBAAAA1HF3AAIAAAAJNzkuNTc2MDAzAISI9PlPhdcIiTiXB1CF1wgqQ0lRLklRMjQ5NDczOTEuSVFfRkxPQVRfUEVSQ0VOVC4wOS8xMi8yMDE4AQAAAL+qfAECAAAACTY0LjkwNzMwOQAz1dD5T4XXCLTLWgdQhdcIKENJUS5JUTIxNjQ2My5JUV9GTE9BVF9QRVJDRU5ULjEwLzAzLzIwMTgBAAAAj00DAAIAAAAJODIuMDk0NjE3ALWDefhPhdcInv4TB1CF1wgrQ0lRLklRMjE3NTAzLklRX1ZBTFVFX1RSQURFRC4xNC8wOS8yMDE3LlVTRAEAAACfUQMAAgAAAAkxMC4yMzM5OTQAjZ8T9k+F1wjbelYGUIXXCClDSVEuSVE4NjkwMjQ5LklRX0ZMT0FUX1BFUkNFTlQuMTYvMDUvMjAx</t>
  </si>
  <si>
    <t>OQEAAABJmoQAAgAAAAk3MS4zNjU0NTQAxyJn90+F1wgMEN0GUIXXCC1DSVEuSVEyMjYxNTg4My5JUV9WQUxVRV9UUkFERUQuMDUvMDIvMjAxNi5VU0QBAAAASxdZAQIAAAAIMC4xODY2MDgAZ+pl90+F1wio/tsGUIXXCC1DSVEuSVEyMjYxNTg4My5JUV9WQUxVRV9UUkFERUQuMTgvMDYvMjAxNy5VU0QBAAAASxdZAQMAAAAAAB1kDfdPhdcIrqvUBlCF1wgsQ0lRLklRODY5MDI0OS5JUV9WQUxVRV9UUkFERUQuMTYvMDMvMjAxOC5VU0QBAAAASZqEAAIAAAAJNjguMTU5NzEyAN/Uv/pPhdcItQ+0B1CF1wgrQ0lRLklRODc5MDkxLklRX1ZBTFVFX1RSQURFRC4yNS8xMi8yMDE2LlVTRAEAAADzaQ0AAwAAAAAA5bKV9U+F1wgREyEGUIXXCCxDSVEuSVE3Njg1MjQ5LklRX1ZBTFVFX1RSQURFRC4wMS8wNS8yMDE2LlVTRAEAAACBRHUAAwAAAAAAD8eN9k+F1wh7EX8GUIXXCCpDSVEuSVEyMjYxNTg4My5JUV9GTE9BVF9QRVJDRU5ULjIzLzA3LzIwMTgBAAAASxdZAQIAAAAJNjIuMzYyOTg3AAi53/pPhdcI8Z+LB1CF1wgsQ0lRLklRODY5MDI0OS5JUV9WQUxVRV9UUkFERUQuMTUvMDQvMjAxOC5VU0QBAAAASZqEAAMAAAAAAN/Uv/pPhdcInyrDB1CF1wgsQ0lRLklRNzgyNzkyNC5JUV9WQUxVRV9UUkFERUQuMDMvMDkvMjAxNi5VU0QBAAAA1HF3AAMAAAAAALTZDfdPhdcIgji3BlCF1wgtQ0lRLklRMjQ5NDczOTEu</t>
  </si>
  <si>
    <t>SVFfVkFMVUVfVFJBREVELjEyLzExLzIwMTYuVVNEAQAAAL+qfAEDAAAAAACgdQX3T4XXCJuuiAZQhdcILkNJUS5JUTExNzAyNzE4MS5JUV9WQUxVRV9UUkFERUQuMDEvMDIvMjAxNi5VU0QBAAAAbbH5BgIAAAAJMjEuMDM4MTU5AHjGE/ZPhdcIaXxoBlCF1wgoQ0lRLklRMjE2NDYzLklRX0ZMT0FUX1BFUkNFTlQuMTAvMDQvMjAxOQEAAACPTQMAAgAAAAk2Ni4wMjk2MjkAoDts+E+F1wivYQoHUIXXCCtDSVEuSVE4NzkwOTEuSVFfVkFMVUVfVFJBREVELjAyLzAxLzIwMTcuVVNEAQAAAPNpDQADAAAAAADlspX1T4XXCDdZNwZQhdcILENJUS5JUTc2ODUyNDkuSVFfVkFMVUVfVFJBREVELjI0LzA2LzIwMTkuVVNEAQAAAIFEdQACAAAACDAuMjU3NzU4AByA7/tPhdcIl3V/CFCF1wgtQ0lRLklRMjI2MTU4ODMuSVFfVkFMVUVfVFJBREVELjEzLzA2LzIwMTYuVVNEAQAAAEsXWQECAAAACDAuMTA0Njk2AFURZvdPhdcIEgrWBlCF1wgqQ0lRLklRMjI2MTU4ODMuSVFfRkxPQVRfUEVSQ0VOVC4xNC8wNy8yMDE5AQAAAEsXWQECAAAACTYxLjgyODQ3NgAmB+D6T4XXCFFnigdQhdcILkNJUS5JUTExNzAyNzE4MS5JUV9WQUxVRV9UUkFERUQuMTUvMDYvMjAxNi5VU0QBAAAAbbH5BgIAAAAIMTcuMzcwNTkAeMYT9k+F1wiRfUIGUIXXCC1DSVEuSVEyNDk0NzM5MS5JUV9WQUxVRV9UUkFERUQuMTgvMTAvMjAxOS5VU0QB</t>
  </si>
  <si>
    <t>AAAAv6p8AQIAAAAHMC4yOTg1OQD5bu77T4XXCKz1cAhQhdcIK0NJUS5JUTg3OTA5MS5JUV9WQUxVRV9UUkFERUQuMTYvMDUvMjAxNy5VU0QBAAAA82kNAAIAAAAIMC4wMTE2NjUAAxsc9U+F1wgP5TYGUIXXCCtDSVEuSVEyMTY0NjMuSVFfVkFMVUVfVFJBREVELjI2LzA2LzIwMTguVVNEAQAAAI9NAwACAAAACDAuMzMyNDkxABiX5vpPhdcITmDYB1CF1wgpQ0lRLklRNzgyNzkyNC5JUV9GTE9BVF9QRVJDRU5ULjIwLzA4LzIwMTkBAAAA1HF3AAIAAAAJNzkuNjA2MjA5AISI9PlPhdcIMeKsB1CF1wgrQ0lRLklRODgyMTg3LklRX1ZBTFVFX1RSQURFRC4yNi8wMS8yMDE3LlVTRAEAAAALdg0AAgAAAAgzLjQ2MjY3NADcBRH2T4XXCD5zPQZQhdcILENJUS5JUTc2ODUyNDkuSVFfVkFMVUVfVFJBREVELjE2LzA0LzIwMTcuVVNEAQAAAIFEdQADAAAAAABGio72T4XXCBSKfQZQhdcILkNJUS5JUTExNzAyNzE4MS5JUV9WQUxVRV9UUkFERUQuMDUvMDgvMjAxNi5VU0QBAAAAbbH5BgIAAAAJMTUuMjM1MjQ0AJztE/ZPhdcIhzFdBlCF1wgtQ0lRLklRMjI2MTU4ODMuSVFfVkFMVUVfVFJBREVELjA5LzA5LzIwMTYuVVNEAQAAAEsXWQECAAAACDIuMzQ2MTQxAO8VDfdPhdcIumGsBlCF1wgrQ0lRLklRMjE2NDYzLklRX1ZBTFVFX1RSQURFRC4yNS8wNS8yMDE4LlVTRAEAAACPTQMAAgAAAAcwLjA3Mzc1AM5v5vpPhdcI</t>
  </si>
  <si>
    <t>c5cRCFCF1wgtQ0lRLklRMjQ5NDczOTEuSVFfVkFMVUVfVFJBREVELjA0LzA2LzIwMTguVVNEAQAAAL+qfAECAAAABzAuMjg4NTUAwRDn/E+F1wj39koIUIXXCCtDSVEuSVE4ODIxODcuSVFfVkFMVUVfVFJBREVELjI1LzAyLzIwMTcuVVNEAQAAAAt2DQADAAAAAADcBRH2T4XXCCShTQZQhdcIKENJUS5JUTg4MjE4Ny5JUV9GTE9BVF9QRVJDRU5ULjAxLzA4LzIwMTgBAAAAC3YNAAIAAAAJNjQuNzY5OTA4AGcNefhPhdcIW6MiB1CF1wgtQ0lRLklRMjQ5NDczOTEuSVFfVkFMVUVfVFJBREVELjAxLzAxLzIwMTguVVNEAQAAAL+qfAEDAAAAAACv6eb8T4XXCC7boghQhdcILENJUS5JUTc4Mjc5MjQuSVFfVkFMVUVfVFJBREVELjAyLzAxLzIwMTYuVVNEAQAAANRxdwADAAAAAAAviw33T4XXCEMLsAZQhdcILENJUS5JUTc2ODUyNDkuSVFfVkFMVUVfVFJBREVELjE1LzA3LzIwMTcuVVNEAQAAAIFEdQADAAAAAAA8sY72T4XXCE0gbgZQhdcIKENJUS5JUTIxNjQ2My5JUV9GTE9BVF9QRVJDRU5ULjIzLzEyLzIwMTcBAAAAj00DAAIAAAAJNzkuMzAwNjc3ALWDefhPhdcIIxJCB1CF1wguQ0lRLklRMTE3MDI3MTgxLklRX1ZBTFVFX1RSQURFRC4yNi8xMC8yMDE5LlVTRAEAAABtsfkGAwAAAAAAMqLo+0+F1whLw84HUIXXCCtDSVEuSVEyMTY0NjMuSVFfVkFMVUVfVFJBREVELjE5LzExLzIwMTYuVVNEAQAAAI9NAwAD</t>
  </si>
  <si>
    <t>AAAAAACbyJT1T4XXCD1dIwZQhdcILENJUS5JUTc2ODUyNDkuSVFfVkFMVUVfVFJBREVELjA0LzA2LzIwMTcuVVNEAQAAAIFEdQADAAAAAAA8sY72T4XXCAe3hAZQhdcILUNJUS5JUTIyNjE1ODgzLklRX1ZBTFVFX1RSQURFRC4yOS8xMC8yMDE4LlVTRAEAAABLF1kBAgAAAAgwLjIzMDczOAAWR9/8T4XXCGLvRQhQhdcIKENJUS5JUTg4MjE4Ny5JUV9GTE9BVF9QRVJDRU5ULjEyLzA0LzIwMTkBAAAAC3YNAAIAAAAJNjMuNDg3MzMzAGc0efhPhdcIG64nB1CF1wgrQ0lRLklRMjE3NTAzLklRX1ZBTFVFX1RSQURFRC4yOS8wOS8yMDE4LlVTRAEAAACfUQMAAwAAAAAA2sPY+0+F1wg4jN8HUIXXCCtDSVEuSVExMTcwMjcxODEuSVFfRkxPQVRfUEVSQ0VOVC4xNi8xMC8yMDE4AQAAAG2x+QYCAAAACTU2LjEzNzY3NQBZJ634T4XXCGxEGAdQhdcILENJUS5JUTg2OTAyNDkuSVFfVkFMVUVfVFJBREVELjI4LzAyLzIwMTkuVVNEAQAAAEmahAACAAAACjU0MC4yMDM4MzkA0hzf+k+F1wiXYpUHUIXXCC1DSVEuSVEyNDk0NzM5MS5JUV9WQUxVRV9UUkFERUQuMDkvMDUvMjAxOS5VU0QBAAAAv6p8AQIAAAAIMS4xNjg0MTcAfSDu+0+F1wirs5AIUIXXCC1DSVEuSVEyMjYxNTg4My5JUV9WQUxVRV9UUkFERUQuMTEvMDUvMjAxNi5VU0QBAAAASxdZAQIAAAAIMC4zODEwMTQAVRFm90+F1wiFsNsGUIXXCChDSVEuSVE4ODIx</t>
  </si>
  <si>
    <t>ODcuSVFfRkxPQVRfUEVSQ0VOVC4xNy8wNi8yMDE4AQAAAAt2DQACAAAACTY0Ljc2NDgxMQDZna34T4XXCMCYQwdQhdcIKENJUS5JUTg4MjE4Ny5JUV9GTE9BVF9QRVJDRU5ULjExLzA5LzIwMTkBAAAAC3YNAAIAAAAJNjMuNDg3MzMzAHlcefhPhdcI7JoUB1CF1wgoQ0lRLklRMjE2NDYzLklRX0ZMT0FUX1BFUkNFTlQuMTgvMDMvMjAxOAEAAACPTQMAAgAAAAk4Mi4wOTQ2MTcAtYN5+E+F1whHY+QGUIXXCC1DSVEuSVEyMjYxNTg4My5JUV9WQUxVRV9UUkFERUQuMTkvMTAvMjAxNi5VU0QBAAAASxdZAQIAAAAIMC4zNzg2NDQA/zwN90+F1whsgrkGUIXXCClDSVEuSVE3ODI3OTI0LklRX0ZMT0FUX1BFUkNFTlQuMjIvMDQvMjAxOAEAAADUcXcAAgAAAAk3OS42MTc4MjkA/ijz+U+F1wg7Xr0HUIXXCClDSVEuSVE3ODI3OTI0LklRX0ZMT0FUX1BFUkNFTlQuMjEvMDEvMjAxOAEAAADUcXcAAgAAAAk4MC4xNzg1MzUA9wHz+U+F1wgJeIIHUIXXCCtDSVEuSVExMTcwMjcxODEuSVFfRkxPQVRfUEVSQ0VOVC4yMi8wNi8yMDE4AQAAAG2x+QYCAAAABzU0LjM2NDMAWSet+E+F1whnFkAHUIXXCCxDSVEuSVE3ODI3OTI0LklRX1ZBTFVFX1RSQURFRC4yMy8wNi8yMDE3LlVTRAEAAADUcXcAAgAAAAgwLjE0ODA1NQB/AAX3T4XXCFkZvAZQhdcIK0NJUS5JUTIxNjQ2My5JUV9WQUxVRV9UUkFERUQuMTMvMDIvMjAxNi5V</t>
  </si>
  <si>
    <t>U0QBAAAAj00DAAMAAAAAAPdTEfZPhdcIn8U7BlCF1wguQ0lRLklRMTE3MDI3MTgxLklRX1ZBTFVFX1RSQURFRC4wOS8wMy8yMDE2LlVTRAEAAABtsfkGAgAAAAkyOS4zMzU4NjQAeMYT9k+F1wh9goEGUIXXCCdDSVEuSVE3NDAyNTMuSVFfVEVWLjAxLzEyLzIwMTkuLi4uVVNELkgBAAAAnUsLAAIAAAAMMTExMjUuODQ0MzI1AQYAAAAFAAAAATEBAAAACjE5OTM2MjU1NDEDAAAAAzE2MAIAAAAGMTAwMDYwBAAAAAEwBwAAAAkxMi8xLzIwMTnhxIDyT4XXCKxxcwlQhdcILUNJUS5JUTIyNjE1ODgzLklRX1ZBTFVFX1RSQURFRC4wNy8wMS8yMDE3LlVTRAEAAABLF1kBAwAAAAAA/zwN90+F1wiP7KsGUIXXCCtDSVEuSVE4ODIxODcuSVFfVkFMVUVfVFJBREVELjI5LzA3LzIwMTYuVVNEAQAAAAt2DQACAAAACDEuOTY2MTY5ANDeEPZPhdcIjT1gBlCF1wgpQ0lRLklRNzY4NTI0OS5JUV9GTE9BVF9QRVJDRU5ULjEyLzAyLzIwMTkBAAAAgUR1AAIAAAAJODMuMzUxOTI1ACdAzPlPhdcIKZp7B1CF1wgrQ0lRLklRMjE2NDYzLklRX1ZBTFVFX1RSQURFRC4yMy8wMS8yMDE2LlVTRAEAAACPTQMAAwAAAAAA91MR9k+F1wgVtCgGUIXXCCtDSVEuSVE4NzkwOTEuSVFfVkFMVUVfVFJBREVELjEyLzAzLzIwMTguVVNEAQAAAPNpDQACAAAACDAuMDAwMTI4ACRa5/pPhdcIOJr9B1CF1wgrQ0lRLklRODc5MDkxLklRX1ZBTFVF</t>
  </si>
  <si>
    <t>X1RSQURFRC4xOC8xMC8yMDE4LlVTRAEAAADzaQ0AAgAAAAgwLjAwMjgyNQCtX7/6T4XXCAWI4QdQhdcIKENJUS5JUTIxNjQ2My5JUV9GTE9BVF9QRVJDRU5ULjA4LzAyLzIwMTgBAAAAj00DAAIAAAAJODIuMDk0NjE3ALWDefhPhdcIR2PkBlCF1wgrQ0lRLklRMjE2NDYzLklRX1ZBTFVFX1RSQURFRC4yOS8xMC8yMDE4LlVTRAEAAACPTQMAAgAAAAcwLjEwOTA4AOC95vpPhdcIFyDkB1CF1wgpQ0lRLklRNzY4NTI0OS5JUV9GTE9BVF9QRVJDRU5ULjMwLzA4LzIwMTkBAAAAgUR1AAIAAAAJODMuMzk3NzUyACFnzPlPhdcIqH91B1CF1wgtQ0lRLklRMjQ5NDczOTEuSVFfVkFMVUVfVFJBREVELjAxLzAzLzIwMTcuVVNEAQAAAL+qfAEDAAAAAADNmwX3T4XXCFYNgQZQhdcILkNJUS5JUTExNzAyNzE4MS5JUV9WQUxVRV9UUkFERUQuMDYvMDkvMjAxOS5VU0QBAAAAbbH5BgIAAAAJMjIuMjk4NzExAAh76PtPhdcIdZAnCFCF1wgqQ0lRLklRMjI2MTU4ODMuSVFfRkxPQVRfUEVSQ0VOVC4xMS8wNS8yMDE4AQAAAEsXWQECAAAACTYyLjM2Mjk4NwAJkt/6T4XXCDujuAdQhdcIKUNJUS5JUTg2OTAyNDkuSVFfRkxPQVRfUEVSQ0VOVC4xNC8wNi8yMDE4AQAAAEmahAACAAAACDI0LjkzNjg3AOzUZvdPhdcICJ33BlCF1wgsQ0lRLklRNzgyNzkyNC5JUV9WQUxVRV9UUkFERUQuMzAvMDgvMjAxNi5VU0QBAAAA1HF3AAIA</t>
  </si>
  <si>
    <t>AAAIMC4xNjI5NDEAtNkN90+F1whGk8MGUIXXCC5DSVEuSVExMTcwMjcxODEuSVFfVkFMVUVfVFJBREVELjIxLzAyLzIwMTcuVVNEAQAAAG2x+QYCAAAACTEyLjk0MDQ1NQA0ExT2T4XXCDASUAZQhdcILUNJUS5JUTI0OTQ3MzkxLklRX1ZBTFVFX1RSQURFRC4xMy8wNi8yMDE2LlVTRAEAAAC/qnwBAgAAAAgwLjkxNTQ3NwDaTgX3T4XXCGi8pgZQhdcIK0NJUS5JUTg4MjE4Ny5JUV9WQUxVRV9UUkFERUQuMDEvMDcvMjAxOC5VU0QBAAAAC3YNAAMAAAAAAC7J6PtPhdcIH142CFCF1wgsQ0lRLklRNzgyNzkyNC5JUV9WQUxVRV9UUkFERUQuMTAvMDMvMjAxOC5VU0QBAAAA1HF3AAMAAAAAAI8K4PxPhdcIjGmXCFCF1wgqQ0lRLklRMjI2MTU4ODMuSVFfRkxPQVRfUEVSQ0VOVC4xMC8xMi8yMDE4AQAAAEsXWQECAAAACTYyLjU5MTgwNwAIud/6T4XXCJgqiwdQhdcILENJUS5JUTg2OTAyNDkuSVFfVkFMVUVfVFJBREVELjA5LzExLzIwMTguVVNEAQAAAEmahAACAAAACjYzMy43MTE0NjgA6Pu/+k+F1wjF6Y0HUIXXCCtDSVEuSVE4NzkwOTEuSVFfVkFMVUVfVFJBREVELjA3LzAxLzIwMTkuVVNEAQAAAPNpDQACAAAABzAuMDAxMDMArV+/+k+F1whceg0IUIXXCC1DSVEuSVEyMjYxNTg4My5JUV9WQUxVRV9UUkFERUQuMDMvMDcvMjAxNi5VU0QBAAAASxdZAQMAAAAAAFURZvdPhdcI8uLVBlCF1wgtQ0lRLklRMjI2</t>
  </si>
  <si>
    <t>MTU4ODMuSVFfVkFMVUVfVFJBREVELjI3LzA2LzIwMTcuVVNEAQAAAEsXWQECAAAACDAuMTkwODUyAB1kDfdPhdcIIbvMBlCF1wgrQ0lRLklRODc5MDkxLklRX1ZBTFVFX1RSQURFRC4yMS8wMi8yMDE2LlVTRAEAAADzaQ0AAwAAAAAA0mSV9U+F1wiBIhkGUIXXCChDSVEuSVE4NzkwOTEuSVFfRkxPQVRfUEVSQ0VOVC4yOC8wOC8yMDE5AQAAAPNpDQACAAAACTg1LjYzNzQ4MgBq/2z4T4XXCPwb4AZQhdcIKUNJUS5JUTc4Mjc5MjQuSVFfRkxPQVRfUEVSQ0VOVC4yNC8wNy8yMDE5AQAAANRxdwACAAAACTc5LjYwNjIwOQCEiPT5T4XXCHHzYwdQhdcIKUNJUS5JUTM1Mjc0NzQ0LklRX1RFVi4wMS8xMi8yMDE5Li4uLlVTRC5IAQAAAPg/GgIDAAAAAABGXqDxT4XXCBoScglQhdcILENJUS5JUTc2ODUyNDkuSVFfVkFMVUVfVFJBREVELjA1LzEwLzIwMTcuVVNEAQAAAIFEdQACAAAACDAuOTg0MDc4AI7/jvZPhdcIVqxtBlCF1wgrQ0lRLklRODgyMTg3LklRX1ZBTFVFX1RSQURFRC4yMS8xMi8yMDE1LlVTRAEAAAALdg0AAgAAAAgwLjc5MDk5NgC/txD2T4XXCMM1WwZQhdcILUNJUS5JUTIyNjE1ODgzLklRX1ZBTFVFX1RSQURFRC4xMy8wMS8yMDE3LlVTRAEAAABLF1kBAgAAAAgwLjA2NDcyNwD/PA33T4XXCCBauQZQhdcIKENJUS5JUTIxNzUwMy5JUV9GTE9BVF9QRVJDRU5ULjAyLzEyLzIwMTcBAAAAn1EDAAIA</t>
  </si>
  <si>
    <t>AAAJOTkuMjY4NzQ2ACFnzPlPhdcI6Ak0B1CF1wgsQ0lRLklRNzgyNzkyNC5JUV9WQUxVRV9UUkFERUQuMTMvMDcvMjAxNi5VU0QBAAAA1HF3AAIAAAAIMC4xMzA0MjcAtNkN90+F1whVusMGUIXXCCtDSVEuSVEyMTY0NjMuSVFfVkFMVUVfVFJBREVELjEzLzEyLzIwMTYuVVNEAQAAAI9NAwACAAAABzAuMTk2MzgAmu+U9U+F1wg9XSMGUIXXCC1DSVEuSVEyNDk0NzM5MS5JUV9WQUxVRV9UUkFERUQuMzAvMDcvMjAxNy5VU0QBAAAAv6p8AQMAAAAAANfCBfdPhdcIUe+XBlCF1wgrQ0lRLklRMjE3NTAzLklRX1ZBTFVFX1RSQURFRC4xNS8wMy8yMDE2LlVTRAEAAACfUQMAAgAAAAkxMy45MTEyMjcAcE2P9k+F1wizE3QGUIXXCCtDSVEuSVEyMTY0NjMuSVFfVkFMVUVfVFJBREVELjIzLzExLzIwMTYuVVNEAQAAAI9NAwACAAAACDAuMjQyNzM1AJvIlPVPhdcIN4MaBlCF1wgoQ0lRLklRODc5MDkxLklRX0ZMT0FUX1BFUkNFTlQuMDMvMDkvMjAxOQEAAADzaQ0AAgAAAAk4NS42Mzc0ODIAav9s+E+F1wjB7uwGUIXXCCxDSVEuSVE3ODI3OTI0LklRX1ZBTFVFX1RSQURFRC4zMC8wMS8yMDE3LlVTRAEAAADUcXcAAwAAAAAAhAEO90+F1whYkLwGUIXXCCtDSVEuSVEyMTc1MDMuSVFfVkFMVUVfVFJBREVELjI1LzA2LzIwMTguVVNEAQAAAJ9RAwACAAAACDcuNTk3MzYyAMKc2PtPhdcIXtrfB1CF1wgqQ0lRLklRMjQ5</t>
  </si>
  <si>
    <t>NDczOTEuSVFfRkxPQVRfUEVSQ0VOVC4xNS8wNC8yMDE4AQAAAL+qfAECAAAACTY0LjkwNzMwOQADrdD5T4XXCPUNagdQhdcIKENJUS5JUTIxNjQ2My5JUV9GTE9BVF9QRVJDRU5ULjIwLzA4LzIwMTkBAAAAj00DAAIAAAAINjMuMzMwNDQARmNs+E+F1wieOO8GUIXXCCxDSVEuSVEyNjUyNC5JUV9NQVJLRVRDQVAuMDEvMTIvMjAxOS4uLi5VU0QuSAEAAACcZwAAAgAAAAwxNDY5MC4xMDAzNzYBBgAAAAUAAAABMQEAAAAKMTk5MDAyMDI2NgMAAAADMTYwAgAAAAYxMDAwNTQEAAAAATAHAAAACTEyLzEvMjAxOeHEgPJPhdcISodyCVCF1wgsQ0lRLklRNzY4NTI0OS5JUV9WQUxVRV9UUkFERUQuMTAvMDMvMjAxOC5VU0QBAAAAgUR1AAMAAAAAANO87vtPhdcIdVlwCFCF1wgqQ0lRLklRMjI2MTU4ODMuSVFfRkxPQVRfUEVSQ0VOVC4yOC8wOS8yMDE4AQAAAEsXWQECAAAACTYyLjM2Mjk4NwAIud/6T4XXCD/9gwdQhdcILENJUS5JUTc2ODUyNDkuSVFfVkFMVUVfVFJBREVELjIyLzEyLzIwMTguVVNEAQAAAIFEdQADAAAAAADTMe/7T4XXCLjnnAhQhdcIKkNJUS5JUTI0OTQ3MzkxLklRX0ZMT0FUX1BFUkNFTlQuMjgvMDkvMjAxOQEAAAC/qnwBAgAAAAk2NC45MDczMDkAIiLR+U+F1whKPFQHUIXXCC1DSVEuSVEyMjYxNTg4My5JUV9WQUxVRV9UUkFERUQuMDYvMDQvMjAxOC5VU0QBAAAASxdZAQIAAAAIMC4yMDI1</t>
  </si>
  <si>
    <t>MjgA6R/f/E+F1wgxzV4IUIXXCC1DSVEuSVEyNDk0NzM5MS5JUV9WQUxVRV9UUkFERUQuMTUvMDMvMjAxOC5VU0QBAAAAv6p8AQIAAAAIMC41ODI4NDkAr+nm/E+F1wiUi1gIUIXXCClDSVEuSVE3ODI3OTI0LklRX0ZMT0FUX1BFUkNFTlQuMjMvMDIvMjAxOQEAAADUcXcAAgAAAAk3OS42NTA5MzgAkWH0+U+F1whjV60HUIXXCCtDSVEuSVE4ODIxODcuSVFfVkFMVUVfVFJBREVELjAxLzA1LzIwMTcuVVNEAQAAAAt2DQADAAAAAADcBRH2T4XXCFNSRAZQhdcIKkNJUS5JUTI0OTQ3MzkxLklRX0ZMT0FUX1BFUkNFTlQuMjAvMDgvMjAxOQEAAAC/qnwBAgAAAAk2NC45MDczMDkAKvzQ+U+F1whd000HUIXXCCtDSVEuSVEyMTc1MDMuSVFfVkFMVUVfVFJBREVELjE3LzA2LzIwMTYuVVNEAQAAAJ9RAwACAAAACTIzLjcwMDEwNQDYm4/2T4XXCEdloQZQhdcILkNJUS5JUTExNzAyNzE4MS5JUV9WQUxVRV9UUkFERUQuMzAvMDcvMjAxNi5VU0QBAAAAbbH5BgMAAAAAAJztE/ZPhdcIY65QBlCF1wguQ0lRLklRMTE3MDI3MTgxLklRX1ZBTFVFX1RSQURFRC4xMi8wNC8yMDE4LlVTRAEAAABtsfkGAgAAAAc3Ni42Mzg2ADCH2ftPhdcIAb7QB1CF1wgrQ0lRLklRMjE2NDYzLklRX1ZBTFVFX1RSQURFRC4yNC8xMS8yMDE2LlVTRAEAAACPTQMAAwAAAAAAm8iU9U+F1wgx8B4GUIXXCCtDSVEuSVEyMTc1MDMuSVFfVkFMVUVf</t>
  </si>
  <si>
    <t>VFJBREVELjIwLzAxLzIwMTkuVVNEAQAAAJ9RAwADAAAAAADF6tj7T4XXCF2vKwhQhdcIK0NJUS5JUTExNzAyNzE4MS5JUV9GTE9BVF9QRVJDRU5ULjMxLzAzLzIwMTgBAAAAbbH5BgIAAAAHNTQuMzY0MwCUAa34T4XXCDJWKwdQhdcIJkNJUS5JUTMxMzgwLklRX1RFVi4wMS8xMi8yMDE5Li4uLlVTRC5IAQAAAJR6AAADAAAAAADhxIDyT4XXCKRBbglQhdcILENJUS5JUTg2OTAyNDkuSVFfVkFMVUVfVFJBREVELjI1LzExLzIwMTkuVVNEAQAAAEmahAACAAAACjIyNzQuMjc3OTkAAWvf+k+F1wjYiqcHUIXXCCtDSVEuSVEyMTY0NjMuSVFfVkFMVUVfVFJBREVELjE3LzA3LzIwMTYuVVNEAQAAAI9NAwADAAAAAACbyJT1T4XXCEdlHwZQhdcIJENJUS5JUTExNzAyNzE4MS4uMDEvMTIvMjAxOS4uLi5VU0QuSAUAAAABAAAACAAAABYoSW52YWxpZCBGb3JtdWxhIE5hbWUpjkE2CVCF1wiOQTYJUIXXCCtDSVEuSVEyMTc1MDMuSVFfVkFMVUVfVFJBREVELjA4LzA5LzIwMTguVVNEAQAAAJ9RAwADAAAAAADaw9j7T4XXCI1yLAhQhdcIKkNJUS5JUTIyNjE1ODgzLklRX0ZMT0FUX1BFUkNFTlQuMjEvMDgvMjAxOQEAAABLF1kBAgAAAAk2MS44Mjg0NzYAWtzy+U+F1whRZ4oHUIXXCChDSVEuSVE4ODIxODcuSVFfRkxPQVRfUEVSQ0VOVC4xNC8xMi8yMDE4AQAAAAt2DQACAAAACTY0Ljc3MTM4MQBnNHn4T4XXCNkvIgdQ</t>
  </si>
  <si>
    <t>hdcIKENJUS5JUTg3OTA5MS5JUV9GTE9BVF9QRVJDRU5ULjEwLzEwLzIwMTkBAAAA82kNAAIAAAAJODUuMjQyMjYyAGr/bPhPhdcI+UcNB1CF1wgtQ0lRLklRMjQ5NDczOTEuSVFfVkFMVUVfVFJBREVELjI2LzEyLzIwMTcuVVNEAQAAAL+qfAECAAAABzEuMTEyNDkA8MHm/E+F1wgJMIQIUIXXCCtDSVEuSVEyMTY0NjMuSVFfVkFMVUVfVFJBREVELjI5LzExLzIwMTYuVVNEAQAAAI9NAwACAAAACDAuMDkwNzEzAJvIlPVPhdcIPV0jBlCF1wgpQ0lRLklRNzY4NTI0OS5JUV9GTE9BVF9QRVJDRU5ULjA5LzAxLzIwMTgBAAAAgUR1AAIAAAAJODAuMzc1MDAzACdJ0flPhdcIaVR3B1CF1wgrQ0lRLklRODgyMTg3LklRX1ZBTFVFX1RSQURFRC4wOC8wOC8yMDE2LlVTRAEAAAALdg0AAgAAAAgwLjkwNjc2MgDQ3hD2T4XXCI09YAZQhdcIMENJUS5JUTIzMTY4Nzk2OS5JUV9NQVJLRVRDQVAuMDEvMTIvMjAxOS4uLi5VU0QuSAEAAAAhR88NAwAAAAAARl6g8U+F1wiCcnwJUIXXCCxDSVEuSVE3Njg1MjQ5LklRX1ZBTFVFX1RSQURFRC4yNi8wOS8yMDE5LlVTRAEAAACBRHUAAgAAAAgwLjAyOTMxMgAcgO/7T4XXCEDWmwhQhdcILUNJUS5JUTI0OTQ3MzkxLklRX1ZBTFVFX1RSQURFRC4wOS8xMC8yMDE4LlVTRAEAAAC/qnwBAwAAAAAATDbn/E+F1wirVnIIUIXXCCpDSVEuSVEyNDk0NzM5MS5JUV9GTE9BVF9QRVJDRU5U</t>
  </si>
  <si>
    <t>LjA5LzA0LzIwMTgBAAAAv6p8AQIAAAAJNjQuOTA3MzA5AC6x9PlPhdcIBLVbB1CF1wgtQ0lRLklRMjI2MTU4ODMuSVFfVkFMVUVfVFJBREVELjI3LzEwLzIwMTYuVVNEAQAAAEsXWQECAAAACDAuMjAxODY5AP88DfdPhdcIqTqsBlCF1wgpQ0lRLklRMzIwNzUwLklRX1RPVEFMX1JFVi5GWTIwMTguLi4uVVNELkgBAAAA7uQEAAIAAAAGMjUuMDEzAQgAAAAFAAAAATEBAAAACjE5NDk5ODM3MDUDAAAAAzE2MAIAAAACMjgEAAAAATAHAAAACjEyLzIwLzIwMTkIAAAACjEyLzMxLzIwMTgJAAAAATBWr4HyT4XXCAbNdglQhdcILENJUS5JUTg2OTAyNDkuSVFfVkFMVUVfVFJBREVELjIzLzEwLzIwMTkuVVNEAQAAAEmahAACAAAACzEzNzguMDMwNzIzAAFr3/pPhdcIdMWxB1CF1wgrQ0lRLklRMjE2NDYzLklRX1ZBTFVFX1RSQURFRC4wNS8wOC8yMDE5LlVTRAEAAACPTQMAAgAAAAgwLjM5NTk1OAACDOf6T4XXCPcg/wdQhdcILkNJUS5JUTExNzAyNzE4MS5JUV9WQUxVRV9UUkFERUQuMTEvMDQvMjAxOS5VU0QBAAAAbbH5BgIAAAAJNDIuNjc0MDExAC1U6PtPhdcIkgUoCFCF1wgsQ0lRLklRNzY4NTI0OS5JUV9WQUxVRV9UUkFERUQuMTYvMDEvMjAxNy5VU0QBAAAAgUR1AAIAAAAIMC4wMDMxNTkAV2OO9k+F1wh7kI0GUIXXCC1DSVEuSVEyNDk0NzM5MS5JUV9WQUxVRV9UUkFERUQuMDEvMTAvMjAxNi5VU0QBAAAA</t>
  </si>
  <si>
    <t>v6p8AQMAAAAAAKB1BfdPhdcI9QCZBlCF1wgrQ0lRLklRMTE3MDI3MTgxLklRX0ZMT0FUX1BFUkNFTlQuMjkvMDQvMjAxOAEAAABtsfkGAgAAAAc1NC4zNjQzAJQBrfhPhdcIByQxB1CF1wgtQ0lRLklRMjI2MTU4ODMuSVFfVkFMVUVfVFJBREVELjIyLzExLzIwMTYuVVNEAQAAAEsXWQECAAAACDAuMDkxODU2AP88DfdPhdcIg97FBlCF1wgrQ0lRLklRODgyMTg3LklRX1ZBTFVFX1RSQURFRC4xNS8wNi8yMDE3LlVTRAEAAAALdg0AAgAAAAgxLjUwMjc2MQDlLBH2T4XXCDmDZAZQhdcIK0NJUS5JUTg4MjE4Ny5JUV9WQUxVRV9UUkFERUQuMTgvMDgvMjAxNy5VU0QBAAAAC3YNAAIAAAAJMTIuNTU3NTc1AOUsEfZPhdcIRCtEBlCF1wguQ0lRLklRMTE3MDI3MTgxLklRX1ZBTFVFX1RSQURFRC4wNC8xMC8yMDE3LlVTRAEAAABtsfkGAwAAAAAAv7cQ9k+F1wgH4koGUIXXCCtDSVEuSVE4ODIxODcuSVFfVkFMVUVfVFJBREVELjE2LzA1LzIwMTcuVVNEAQAAAAt2DQACAAAACDIuOTcxODMxANwFEfZPhdcIISU9BlCF1wgtQ0lRLklRMjQ5NDczOTEuSVFfVkFMVUVfVFJBREVELjIxLzEwLzIwMTcuVVNEAQAAAL+qfAEDAAAAAADqcQf3T4XXCJlrcAZQhdcILENJUS5JUTg2OTAyNDkuSVFfVkFMVUVfVFJBREVELjA0LzA5LzIwMTkuVVNEAQAAAEmahAACAAAACzQ4MTcuOTUzMzY5AM9D3/pPhdcILACoB1CF1wgtQ0lR</t>
  </si>
  <si>
    <t>LklRMjQ5NDczOTEuSVFfVkFMVUVfVFJBREVELjIxLzAyLzIwMTguVVNEAQAAAL+qfAECAAAACDEuMzY2Njk3AK/p5vxPhdcIsrRzCFCF1wgtQ0lRLklRMjQ5NDczOTEuSVFfVkFMVUVfVFJBREVELjAxLzA3LzIwMTguVVNEAQAAAL+qfAEDAAAAAADBEOf8T4XXCIrVkghQhdcIKkNJUS5JUTI0OTQ3MzkxLklRX0ZMT0FUX1BFUkNFTlQuMTcvMDcvMjAxOQEAAAC/qnwBAgAAAAk2NC45MDczMDkAKvzQ+U+F1whd000HUIXXCCxDSVEuSVE3ODI3OTI0LklRX1ZBTFVFX1RSQURFRC4xNi8wMS8yMDE4LlVTRAEAAADUcXcAAgAAAAgwLjIyNzQzNACPCuD8T4XXCJZdpghQhdcIK0NJUS5JUTg3OTA5MS5JUV9WQUxVRV9UUkFERUQuMTYvMTAvMjAxNi5VU0QBAAAA82kNAAMAAAAAANqLlfVPhdcIOIAuBlCF1wgrQ0lRLklRODgyMTg3LklRX1ZBTFVFX1RSQURFRC4yMC8wNS8yMDE2LlVTRAEAAAALdg0AAgAAAAg3LjA1MDAyNwDQ3hD2T4XXCLEeSgZQhdcILUNJUS5JUTI0OTQ3MzkxLklRX1ZBTFVFX1RSQURFRC4yMi8wMS8yMDE4LlVTRAEAAAC/qnwBAgAAAAg0LjYzNTQzNwCv6eb8T4XXCJyyWAhQhdcIKUNJUS5JUTg2OTAyNDkuSVFfRkxPQVRfUEVSQ0VOVC4wNC8wOC8yMDE4AQAAAEmahAACAAAACTQ0LjczMDEyOADs1Gb3T4XXCJ7C5QZQhdcIK0NJUS5JUTIxNjQ2My5JUV9WQUxVRV9UUkFERUQuMDYvMDgvMjAx</t>
  </si>
  <si>
    <t>OC5VU0QBAAAAj00DAAIAAAAIMC4wNjg4MTcAGJfm+k+F1wi21SIIUIXXCCxDSVEuSVE3ODI3OTI0LklRX1ZBTFVFX1RSQURFRC4yNC8wOC8yMDE2LlVTRAEAAADUcXcAAgAAAAgwLjExNTIwMQC02Q33T4XXCII4twZQhdcIKkNJUS5JUTI0OTQ3MzkxLklRX0ZMT0FUX1BFUkNFTlQuMzAvMTAvMjAxOAEAAAC/qnwBAgAAAAk2NC45MDczMDkAM9XQ+U+F1wjDAHkHUIXXCC5DSVEuSVExMTcwMjcxODEuSVFfVkFMVUVfVFJBREVELjI4LzAyLzIwMTYuVVNEAQAAAG2x+QYDAAAAAAB4xhP2T4XXCMUFVgZQhdcILkNJUS5JUTExNzAyNzE4MS5JUV9WQUxVRV9UUkFERUQuMTkvMTEvMjAxOC5VU0QBAAAAbbH5BgIAAAAJMjUuNTk2ODM4ACwt6PtPhdcIQfTcB1CF1wguQ0lRLklRMTE3MDI3MTgxLklRX1ZBTFVFX1RSQURFRC4wNy8wNi8yMDE3LlVTRAEAAABtsfkGAgAAAAkxNS4xNTE0NTQArjoU9k+F1wj1nE8GUIXXCCtDSVEuSVEyMTc1MDMuSVFfVkFMVUVfVFJBREVELjA0LzEyLzIwMTYuVVNEAQAAAJ9RAwADAAAAAADfTxP2T4XXCDyMVwZQhdcIKENJUS5JUTg4MjE4Ny5JUV9GTE9BVF9QRVJDRU5ULjEzLzA2LzIwMTgBAAAAC3YNAAIAAAAJNjQuNzY0ODExANmdrfhPhdcIwJhDB1CF1wgtQ0lRLklRMjI2MTU4ODMuSVFfVkFMVUVfVFJBREVELjEwLzAxLzIwMTkuVVNEAQAAAEsXWQECAAAACDAuMDkzODM5ABJu</t>
  </si>
  <si>
    <t>3/xPhdcI6ztsCFCF1wgrQ0lRLklRMjE2NDYzLklRX1ZBTFVFX1RSQURFRC4yMS8wMy8yMDE3LlVTRAEAAACPTQMAAgAAAAgwLjExODQyNwCa75T1T4XXCC1VMAZQhdcIM0NJUS5JUTIwODUzODU4LklRX1RPVEFMX0RFQlRfRVFVSVRZLkZZMjAxOC4uLi5VU0QuSAEAAABiND4BAgAAAAczMS4yMjUzAQgAAAAFAAAAATEBAAAACjE5NDUzNzU3NDYDAAAAAzE4OQIAAAAENDAzNAQAAAABMAcAAAAKMTIvMjAvMjAxOQgAAAAKMTIvMzEvMjAxOAkAAAABMFavgfJPhdcI9BZ5CVCF1wguQ0lRLklRMTE3MDI3MTgxLklRX1ZBTFVFX1RSQURFRC4wMi8wNS8yMDE2LlVTRAEAAABtsfkGAwAAAAAAeMYT9k+F1wilpEIGUIXXCCxDSVEuSVE3ODI3OTI0LklRX1ZBTFVFX1RSQURFRC4wNC8wMy8yMDE5LlVTRAEAAADUcXcAAgAAAAgwLjI1MDgyNQDJ1uX8T4XXCFe3hQhQhdcIK0NJUS5JUTIxNzUwMy5JUV9WQUxVRV9UUkFERUQuMDcvMDEvMjAxNi5VU0QBAAAAn1EDAAIAAAAJNTEuNTA2NTkxAO0kj/ZPhdcIslCiBlCF1wguQ0lRLklRMTE3MDI3MTgxLklRX1ZBTFVFX1RSQURFRC4yMy8xMC8yMDE3LlVTRAEAAABtsfkGAgAAAAkyOS4zOTk0NDQAv7cQ9k+F1wg+J0YGUIXXCChDSVEuSVE4NzkwOTEuSVFfRkxPQVRfUEVSQ0VOVC4yNC8xMi8yMDE3AQAAAPNpDQACAAAACTgzLjgwOTk0NgBXimz4T4XXCFOD+gZQhdcIK0NJ</t>
  </si>
  <si>
    <t>US5JUTIxNzUwMy5JUV9WQUxVRV9UUkFERUQuMTYvMDUvMjAxOS5VU0QBAAAAn1EDAAIAAAAINy41NjQ0MjUAvhHZ+0+F1wj3EisIUIXXCCpDSVEuSVEyMjYxNTg4My5JUV9GTE9BVF9QRVJDRU5ULjE0LzA1LzIwMTYBAAAASxdZAQIAAAAJNjAuOTMyMDgyABFpHPVPhdcINiAkBlCF1wgsQ0lRLklRNzgyNzkyNC5JUV9WQUxVRV9UUkFERUQuMTgvMTIvMjAxNi5VU0QBAAAA1HF3AAMAAAAAALTZDfdPhdcIJcK2BlCF1wgsQ0lRLklRNzY4NTI0OS5JUV9WQUxVRV9UUkFERUQuMjIvMDMvMjAxOS5VU0QBAAAAgUR1AAIAAAAHMC4yODMyOADgWO/7T4XXCFEkZAhQhdcILENJUS5JUTc2ODUyNDkuSVFfVkFMVUVfVFJBREVELjA1LzEyLzIwMTcuVVNEAQAAAIFEdQACAAAACDAuMjYwNjE2ANaV7vtPhdcIZUmBCFCF1wguQ0lRLklRMTE3MDI3MTgxLklRX1ZBTFVFX1RSQURFRC4wMS8wMy8yMDE2LlVTRAEAAABtsfkGAgAAAAk0OC4zNTMxNTQAeMYT9k+F1wjC8kIGUIXXCClDSVEuSVE3ODI3OTI0LklRX0ZMT0FUX1BFUkNFTlQuMTQvMDUvMjAxOQEAAADUcXcAAgAAAAk3OS41NzYwMDMAhIj0+U+F1whrH2sHUIXXCCtDSVEuSVEyMTY0NjMuSVFfVkFMVUVfVFJBREVELjA2LzAxLzIwMTkuVVNEAQAAAI9NAwADAAAAAADgveb6T4XXCD2tEAhQhdcIKUNJUS5JUTc2ODUyNDkuSVFfRkxPQVRfUEVSQ0VOVC4yNi8wNS8y</t>
  </si>
  <si>
    <t>MDE4AQAAAIFEdQACAAAACTgzLjM2MzY2MgDyb9H5T4XXCA1SUwdQhdcILUNJUS5JUTIyNjE1ODgzLklRX1ZBTFVFX1RSQURFRC4yMS8xMC8yMDE4LlVTRAEAAABLF1kBAwAAAAAAFkff/E+F1wgRcHgIUIXXCCpDSVEuSVEyMjYxNTg4My5JUV9GTE9BVF9QRVJDRU5ULjEyLzA3LzIwMTkBAAAASxdZAQIAAAAJNjEuODI4NDc2ACYH4PpPhdcIR26+B1CF1wgtQ0lRLklRMjI2MTU4ODMuSVFfVkFMVUVfVFJBREVELjI5LzAxLzIwMTYuVVNEAQAAAEsXWQECAAAABzAuMzMyNTMAZ+pl90+F1wiNa7oGUIXXCCtDSVEuSVE4ODIxODcuSVFfVkFMVUVfVFJBREVELjI4LzA2LzIwMTYuVVNEAQAAAAt2DQACAAAACDEuNTkyMTI4ANDeEPZPhdcIemROBlCF1wgoQ0lRLklRODc5MDkxLklRX0ZMT0FUX1BFUkNFTlQuMzAvMDEvMjAxOAEAAADzaQ0AAgAAAAk4My4wNzE1OTcAV4ps+E+F1wjez+gGUIXXCChDSVEuSVE4NzkwOTEuSVFfRkxPQVRfUEVSQ0VOVC4zMC8wNy8yMDE5AQAAAPNpDQACAAAACTg1LjYzNzQ4MgBq/2z4T4XXCFWVDQdQhdcILENJUS5JUTc2ODUyNDkuSVFfVkFMVUVfVFJBREVELjEzLzAyLzIwMTkuVVNEAQAAAIFEdQACAAAACDAuMTQzOTU1ANMx7/tPhdcIhKWNCFCF1wgtQ0lRLklRMjQ5NDczOTEuSVFfVkFMVUVfVFJBREVELjAyLzEyLzIwMTcuVVNEAQAAAL+qfAEDAAAAAADwweb8T4XXCHqAhAhQ</t>
  </si>
  <si>
    <t>hdcIKENJUS5JUTIxNzUwMy5JUV9GTE9BVF9QRVJDRU5ULjExLzA1LzIwMTgBAAAAn1EDAAIAAAAJOTkuMjk5Mjk5ABGOzPlPhdcIkSobB1CF1wgrQ0lRLklRODgyMTg3LklRX1ZBTFVFX1RSQURFRC4xNy8xMi8yMDE4LlVTRAEAAAALdg0AAgAAAAgwLjc4Njg0NgD3F+n7T4XXCDG45gdQhdcILkNJUS5JUTExNzAyNzE4MS5JUV9WQUxVRV9UUkFERUQuMDcvMDQvMjAxOC5VU0QBAAAAbbH5BgMAAAAAADCH2ftPhdcIykM5CFCF1wgqQ0lRLklRMjE3NTAzLklRX01BUktFVENBUC4xOC8xMi8yMDE3LlVTRC5IAQAAAJ9RAwACAAAACTE3MzkuMjEyNQEGAAAABQAAAAExAQAAAAoxODYzNzY5MDI1AwAAAAMxNjACAAAABjEwMDA1NAQAAAABMAcAAAAKMTIvMTgvMjAxN2fqZfdPhdcI0qH+BlCF1wgsQ0lRLklRNzY4NTI0OS5JUV9WQUxVRV9UUkFERUQuMjYvMDQvMjAxNy5VU0QBAAAAgUR1AAIAAAAHMC4xMjA3OQBGio72T4XXCI9ifQZQhdcILENJUS5JUTc4Mjc5MjQuSVFfVkFMVUVfVFJBREVELjE2LzAzLzIwMTcuVVNEAQAAANRxdwACAAAACDAuMjg4MTA3AIQBDvdPhdcISxLSBlCF1wgsQ0lRLklRODY5MDI0OS5JUV9WQUxVRV9UUkFERUQuMDIvMDkvMjAxOC5VU0QBAAAASZqEAAMAAAAAAN/Uv/pPhdcIYI7CB1CF1wgoQ0lRLklRMjE2NDYzLklRX0ZMT0FUX1BFUkNFTlQuMzAvMTIvMjAxNwEAAACPTQMAAgAA</t>
  </si>
  <si>
    <t>AAk3OS4zMDA2NzcAtYN5+E+F1wipRSEHUIXXCCtDSVEuSVE4NzkwOTEuSVFfVkFMVUVfVFJBREVELjE0LzA3LzIwMTkuVVNEAQAAAPNpDQADAAAAAAC6hr/6T4XXCBUhLghQhdcILUNJUS5JUTI0OTQ3MzkxLklRX1ZBTFVFX1RSQURFRC4xMy8xMC8yMDE2LlVTRAEAAAC/qnwBAgAAAAgwLjM1MDEyNQCgdQX3T4XXCLxqeQZQhdcILENJUS5JUTc2ODUyNDkuSVFfVkFMVUVfVFJBREVELjI5LzAxLzIwMTkuVVNEAQAAAIFEdQACAAAACDIuMTUyOTkzANMx7/tPhdcIFutHCFCF1wgsQ0lRLklRNzgyNzkyNC5JUV9WQUxVRV9UUkFERUQuMzEvMDMvMjAxOC5VU0QBAAAA1HF3AAIAAAAIMC4xMzUxMjcAjwrg/E+F1wgTtk0IUIXXCC5DSVEuSVExMTcwMjcxODEuSVFfVkFMVUVfVFJBREVELjEwLzAxLzIwMTkuVVNEAQAAAG2x+QYCAAAACTE0LjM4NjcwOQAtVOj7T4XXCG5ZOAhQhdcIKUNJUS5JUTg2OTAyNDkuSVFfRkxPQVRfUEVSQ0VOVC4yNC8xMi8yMDE3AQAAAEmahAACAAAACDE2LjUzNjQxAG8mbfhPhdcIYjn4BlCF1wgrQ0lRLklRODgyMTg3LklRX1ZBTFVFX1RSQURFRC4wNC8wNC8yMDE5LlVTRAEAAAALdg0AAgAAAAgwLjM0ODM0OQByPun7T4XXCG0fJQhQhdcILUNJUS5JUTIyNjE1ODgzLklRX1ZBTFVFX1RSQURFRC4wNy8wNi8yMDE2LlVTRAEAAABLF1kBAgAAAAgwLjE1NzcwNwBVEWb3T4XXCMh6xgZQ</t>
  </si>
  <si>
    <t>hdcIK0NJUS5JUTIxNzUwMy5JUV9WQUxVRV9UUkFERUQuMjMvMDYvMjAxOS5VU0QBAAAAn1EDAAMAAAAAAL4R2ftPhdcI5+sqCFCF1wgsQ0lRLklRODY5MDI0OS5JUV9WQUxVRV9UUkFERUQuMjMvMDQvMjAxOC5VU0QBAAAASZqEAAIAAAAJNjguMjIyMjMzAN/Uv/pPhdcIdr+hB1CF1wgrQ0lRLklRODc5MDkxLklRX1ZBTFVFX1RSQURFRC4xOS8wNC8yMDE4LlVTRAEAAADzaQ0AAgAAAAgwLjAwMTMwNACmOL/6T4XXCGFL4gdQhdcILkNJUS5JUTExNzAyNzE4MS5JUV9WQUxVRV9UUkFERUQuMTcvMTAvMjAxNi5VU0QBAAAAbbH5BgIAAAAJMTEuMjE4ODY4AJztE/ZPhdcIdC9CBlCF1wgoQ0lRLklRODgyMTg3LklRX0ZMT0FUX1BFUkNFTlQuMTMvMDUvMjAxOQEAAAALdg0AAgAAAAk2My40ODczMzMAeVx5+E+F1wgSPBwHUIXXCCtDSVEuSVEyMTY0NjMuSVFfVkFMVUVfVFJBREVELjI4LzA0LzIwMTcuVVNEAQAAAI9NAwACAAAACDAuMTAxODY2AJrvlPVPhdcIHi4wBlCF1wgrQ0lRLklRMjE3NTAzLklRX1ZBTFVFX1RSQURFRC4xMC8wMi8yMDE3LlVTRAEAAACfUQMAAgAAAAkxOC43MjQ1MDQAAXcT9k+F1whQZVcGUIXXCCtDSVEuSVEyMTc1MDMuSVFfVkFMVUVfVFJBREVELjEzLzA1LzIwMTkuVVNEAQAAAJ9RAwACAAAACTIxLjc1MjE4NQC+Edn7T4XXCOrI3gdQhdcIKENJUS5JUTIxNjQ2My5JUV9GTE9BVF9Q</t>
  </si>
  <si>
    <t>RVJDRU5ULjA2LzA5LzIwMTkBAAAAj00DAAIAAAAINjMuMzMwNDQARmNs+E+F1wjABRAHUIXXCCxDSVEuSVE3Njg1MjQ5LklRX1ZBTFVFX1RSQURFRC4wNS8wNS8yMDE3LlVTRAEAAACBRHUAAgAAAAgwLjEyNDExOABGio72T4XXCGEmdQZQhdcIKkNJUS5JUTIyNjE1ODgzLklRX0ZMT0FUX1BFUkNFTlQuMTkvMDMvMjAxOAEAAABLF1kBAgAAAAk2Mi4yMTQ5NTIACZLf+k+F1wiKRMAHUIXXCC1DSVEuSVEyNDk0NzM5MS5JUV9WQUxVRV9UUkFERUQuMjMvMDQvMjAxNi5VU0QBAAAAv6p8AQMAAAAAANpOBfdPhdcIFjC7BlCF1wguQ0lRLklRMTE3MDI3MTgxLklRX1ZBTFVFX1RSQURFRC4yOC8wOS8yMDE4LlVTRAEAAABtsfkGAgAAAAkxMS40MDA4ODkA7q7Z+0+F1whGG90HUIXXCC1DSVEuSVEyNDk0NzM5MS5JUV9WQUxVRV9UUkFERUQuMDcvMTAvMjAxNi5VU0QBAAAAv6p8AQIAAAAIMC43Mjc2MjkAoHUF90+F1whIbqYGUIXXCCtDSVEuSVE4ODIxODcuSVFfVkFMVUVfVFJBREVELjIwLzAxLzIwMTcuVVNEAQAAAAt2DQACAAAACDEuNjgwNzc1ANwFEfZPhdcIUKFfBlCF1wgrQ0lRLklRMTE3MDI3MTgxLklRX0ZMT0FUX1BFUkNFTlQuMjYvMDgvMjAxOAEAAABtsfkGAgAAAAk1NC4xNjAzMjUAWSet+E+F1wjF4CoHUIXXCClDSVEuSVE3ODI3OTI0LklRX0ZMT0FUX1BFUkNFTlQuMDEvMDYvMjAxOQEAAADUcXcA</t>
  </si>
  <si>
    <t>AgAAAAk3OS41NzYwMDMAhIj0+U+F1wh+x1wHUIXXCChDSVEuSVE4NzkwOTEuSVFfRkxPQVRfUEVSQ0VOVC4wOC8xMi8yMDE3AQAAAPNpDQACAAAACTgzLjgwOTk0NgBXimz4T4XXCITq7gZQhdcILkNJUS5JUTExNzAyNzE4MS5JUV9WQUxVRV9UUkFERUQuMTgvMDYvMjAxNy5VU0QBAAAAbbH5BgMAAAAAAK46FPZPhdcIlcVhBlCF1wgsQ0lRLklRNzgyNzkyNC5JUV9WQUxVRV9UUkFERUQuMjEvMDgvMjAxNy5VU0QBAAAA1HF3AAIAAAAHMC4wNzUwMQClJwX3T4XXCHM0wgZQhdcILUNJUS5JUTI0OTQ3MzkxLklRX1ZBTFVFX1RSQURFRC4xMy8wNy8yMDE2LlVTRAEAAAC/qnwBAgAAAAgwLjMzMzMxNADaTgX3T4XXCH7qyAZQhdcIKENJUS5JUTIxNzUwMy5JUV9GTE9BVF9QRVJDRU5ULjAxLzAzLzIwMTgBAAAAn1EDAAIAAAAJOTkuMjEyNjg1ABGOzPlPhdcI8X5sB1CF1wgsQ0lRLklRODY5MDI0OS5JUV9WQUxVRV9UUkFERUQuMjUvMTAvMjAxOC5VU0QBAAAASZqEAAIAAAAKMzY0LjQ3MTU4OQDo+7/6T4XXCLuWhgdQhdcIK0NJUS5JUTg3OTA5MS5JUV9WQUxVRV9UUkFERUQuMjEvMTIvMjAxNS5VU0QBAAAA82kNAAIAAAAIMC44NzA1OTcAvD2V9U+F1wjgShkGUIXXCCtDSVEuSVEyMTc1MDMuSVFfVkFMVUVfVFJBREVELjAzLzExLzIwMTkuVVNEAQAAAJ9RAwADAAAAAADTONn7T4XXCG9U+QdQhdcILENJUS5J</t>
  </si>
  <si>
    <t>UTc2ODUyNDkuSVFfVkFMVUVfVFJBREVELjE0LzAzLzIwMTYuVVNEAQAAAIFEdQACAAAACDAuMDAwNjE0ACGgjfZPhdcIizh/BlCF1wgoQ0lRLklRMjE2NDYzLklRX0ZMT0FUX1BFUkNFTlQuMDkvMDMvMjAxOAEAAACPTQMAAgAAAAk4Mi4wOTQ2MTcAtYN5+E+F1wgQ60EHUIXXCCtDSVEuSVEyMTc1MDMuSVFfVkFMVUVfVFJBREVELjI3LzExLzIwMTguVVNEAQAAAJ9RAwACAAAACTEyLjI5MTQ2OQDF6tj7T4XXCAC+CAhQhdcIK0NJUS5JUTIxNjQ2My5JUV9WQUxVRV9UUkFERUQuMTEvMDMvMjAxOC5VU0QBAAAAj00DAAMAAAAAAM5v5vpPhdcID7bLB1CF1wgrQ0lRLklRMjE3NTAzLklRX1ZBTFVFX1RSQURFRC4wNy8wNC8yMDE3LlVTRAEAAACfUQMAAgAAAAkxMS45MDc0ODYAAXcT9k+F1wgMRoIGUIXXCCxDSVEuSVE3ODI3OTI0LklRX1ZBTFVFX1RSQURFRC4xNS8wNi8yMDE5LlVTRAEAAADUcXcAAwAAAAAA/5nm/E+F1wj/4UIIUIXXCClDSVEuSVE0MTcyMDYuSVFfVE9UQUxfUkVWLkZZMjAxOC4uLi5VU0QuSAEAAAC2XQYAAgAAAAUzMjQwNgEIAAAABQAAAAExAQAAAAoxOTY2NDU4NDg1AwAAAAMxNjACAAAAAjI4BAAAAAEwBwAAAAoxMi8yMC8yMDE5CAAAAAkzLzMxLzIwMTgJAAAAATDChoHyT4XXCMK2bglQhdcIKENJUS5JUTIxNjQ2My5JUV9GTE9BVF9QRVJDRU5ULjI3LzAyLzIwMTgBAAAAj00DAAIA</t>
  </si>
  <si>
    <t>AAAJODIuMDk0NjE3ALWDefhPhdcIvtsRB1CF1wgrQ0lRLklRODgyMTg3LklRX1ZBTFVFX1RSQURFRC4yMi8wNy8yMDE5LlVTRAEAAAALdg0AAgAAAAgwLjE5Njc0OABGI+b6T4XXCFck9AdQhdcIK0NJUS5JUTg3OTA5MS5JUV9WQUxVRV9UUkFERUQuMTMvMDIvMjAxOS5VU0QBAAAA82kNAAIAAAAIMC4wMDA5MDQArV+/+k+F1wg3G+8HUIXXCCtDSVEuSVE4ODIxODcuSVFfVkFMVUVfVFJBREVELjA3LzEyLzIwMTYuVVNEAQAAAAt2DQACAAAACDEuMDQxMDIzANwFEfZPhdcIHlxSBlCF1wgrQ0lRLklRMjE3NTAzLklRX1ZBTFVFX1RSQURFRC4wMi8wMi8yMDE2LlVTRAEAAACfUQMAAgAAAAkxNy42MjEzMjQA7SSP9k+F1whO84MGUIXXCCtDSVEuSVEyMTc1MDMuSVFfVkFMVUVfVFJBREVELjE3LzEyLzIwMTguVVNEAQAAAJ9RAwACAAAACTEwLjIzMDE2NwDF6tj7T4XXCOiWCAhQhdcIKENJUS5JUTg4MjE4Ny5JUV9GTE9BVF9QRVJDRU5ULjMwLzEyLzIwMTcBAAAAC3YNAAIAAAAJNjQuNTY1OTQxANmdrfhPhdcIIAEvB1CF1wgrQ0lRLklRODgyMTg3LklRX1ZBTFVFX1RSQURFRC4yMS8wNC8yMDE5LlVTRAEAAAALdg0AAwAAAAAAgGXp+0+F1wjn5tkHUIXXCCpDSVEuSVEyNDk0NzM5MS5JUV9GTE9BVF9QRVJDRU5ULjA2LzExLzIwMTgBAAAAv6p8AQIAAAAJNjQuOTA3MzA5ADPV0PlPhdcImmtiB1CF1wgrQ0lR</t>
  </si>
  <si>
    <t>LklRMjE2NDYzLklRX1ZBTFVFX1RSQURFRC4wOS8wMi8yMDE2LlVTRAEAAACPTQMAAgAAAAgwLjg5NjY0NQD3UxH2T4XXCNbdTAZQhdcILENJUS5JUTc2ODUyNDkuSVFfVkFMVUVfVFJBREVELjE0LzEwLzIwMTkuVVNEAQAAAIFEdQACAAAACDAuMDIyMDU0ACSn7/tPhdcIWMzTB1CF1wgtQ0lRLklRMjQ5NDczOTEuSVFfVkFMVUVfVFJBREVELjE1LzEwLzIwMTguVVNEAQAAAL+qfAECAAAACDAuNDA1MTU3AEw25/xPhdcIXmCSCFCF1wgrQ0lRLklRMjE3NTAzLklRX1ZBTFVFX1RSQURFRC4wMS8wMS8yMDE2LlVTRAEAAACfUQMAAwAAAAAA7SSP9k+F1wgV4pQGUIXXCChDSVEuSVE4NzkwOTEuSVFfRkxPQVRfUEVSQ0VOVC4yOS8wOS8yMDE5AQAAAPNpDQACAAAACTg1LjYzNzQ4MgBq/2z4T4XXCHJUBwdQhdcIKUNJUS5JUTc4Mjc5MjQuSVFfRkxPQVRfUEVSQ0VOVC4yNS8wNi8yMDE5AQAAANRxdwACAAAACTc5LjU3NjAwMwCEiPT5T4XXCG2gXAdQhdcIKENJUS5JUTg4MjE4Ny5JUV9GTE9BVF9QRVJDRU5ULjE5LzExLzIwMTgBAAAAC3YNAAIAAAAJNjQuNzcxMzgxAGc0efhPhdcIlyNDB1CF1wgrQ0lRLklRMjE3NTAzLklRX1ZBTFVFX1RSQURFRC4xOS8xMC8yMDE5LlVTRAEAAACfUQMAAwAAAAAA0zjZ+0+F1whlruoHUIXXCCpDSVEuSVEyNDk0NzM5MS5JUV9GTE9BVF9QRVJDRU5ULjIyLzEyLzIwMTcBAAAA</t>
  </si>
  <si>
    <t>v6p8AQIAAAAJNjQuNzgyNjgyAC6x9PlPhdcIl+ahB1CF1wgrQ0lRLklRMTE3MDI3MTgxLklRX0ZMT0FUX1BFUkNFTlQuMDUvMTIvMjAxNwEAAABtsfkGAgAAAAk1My45ODI3NzgAoNqs+E+F1wjUzCsHUIXXCChDSVEuSVEyMTc1MDMuSVFfRkxPQVRfUEVSQ0VOVC4yOC8xMC8yMDE5AQAAAJ9RAwACAAAACTk4LjEzNjkwNACg2qz4T4XXCNzzKwdQhdcILUNJUS5JUTIyNjE1ODgzLklRX1ZBTFVFX1RSQURFRC4xMy8wNi8yMDE5LlVTRAEAAABLF1kBAgAAAAgwLjE0MjIxMwAKvd/8T4XXCK2fawhQhdcIKENJUS5JUTg3OTA5MS5JUV9GTE9BVF9QRVJDRU5ULjAxLzA1LzIwMTkBAAAA82kNAAIAAAAJODUuNjM3NDgyAGr/bPhPhdcISknnBlCF1wguQ0lRLklRMTE3MDI3MTgxLklRX1ZBTFVFX1RSQURFRC4yMC8xMS8yMDE2LlVTRAEAAABtsfkGAwAAAAAAnO0T9k+F1whuCEIGUIXXCC5DSVEuSVExMTcwMjcxODEuSVFfVkFMVUVfVFJBREVELjE3LzAyLzIwMTYuVVNEAQAAAG2x+QYCAAAACTM3LjM1NTM5NwB4xhP2T4XXCCOdmQZQhdcILENJUS5JUTc4Mjc5MjQuSVFfVkFMVUVfVFJBREVELjE2LzA4LzIwMTguVVNEAQAAANRxdwACAAAACDAuMTY4MjA5AJav5fxPhdcI8HOlCFCF1wgpQ0lRLklRNzY4NTI0OS5JUV9GTE9BVF9QRVJDRU5ULjE4LzEwLzIwMTgBAAAAgUR1AAIAAAAJODMuMzM5MjM5ACaX0flPhdcI</t>
  </si>
  <si>
    <t>otlmB1CF1wgwQ0lRLklRMjkwOTYuSVFfVE9UQUxfREVCVF9FUVVJVFkuRlkyMDE4Li4uLlVTRC5IAQAAAKhxAAACAAAABjIuMjU4NgEIAAAABQAAAAExAQAAAAoxOTQzNzM5NDUxAwAAAAMxNjACAAAABDQwMzQEAAAAATAHAAAACjEyLzIwLzIwMTkIAAAACjEyLzMxLzIwMTgJAAAAATBj1oHyT4XXCCWMeQlQhdcIK0NJUS5JUTIxNjQ2My5JUV9WQUxVRV9UUkFERUQuMjgvMTIvMjAxOC5VU0QBAAAAj00DAAIAAAAHMC4xNDI0NgDgveb6T4XXCIxgIghQhdcIKENJUS5JUTg3OTA5MS5JUV9GTE9BVF9QRVJDRU5ULjA0LzA0LzIwMTkBAAAA82kNAAIAAAAJODUuNjM3NDgyAGr/bPhPhdcInfz4BlCF1wgoQ0lRLklRODc5MDkxLklRX0ZMT0FUX1BFUkNFTlQuMDIvMDgvMjAxOQEAAADzaQ0AAgAAAAk4NS42Mzc0ODIAav9s+E+F1wiMrvgGUIXXCClDSVEuSVE4NjkwMjQ5LklRX0ZMT0FUX1BFUkNFTlQuMDcvMDIvMjAxOQEAAABJmoQAAgAAAAk3MC4zMjM4NTQAx/tm90+F1wh5TeUGUIXXCC1DSVEuSVEyMjYxNTg4My5JUV9WQUxVRV9UUkFERUQuMTMvMDEvMjAxOC5VU0QBAAAASxdZAQMAAAAAAPH43vxPhdcI/N+pCFCF1wgrQ0lRLklRMjE3NTAzLklRX1ZBTFVFX1RSQURFRC4yNy8wNC8yMDE2LlVTRAEAAACfUQMAAgAAAAkxNC42MjIzOTcADHOP9k+F1wg86WwGUIXXCCtDSVEuSVEyMTc1MDMuSVFfVkFMVUVf</t>
  </si>
  <si>
    <t>VFJBREVELjI1LzEyLzIwMTguVVNEAQAAAJ9RAwADAAAAAADF6tj7T4XXCAY17AdQhdcILUNJUS5JUTI0OTQ3MzkxLklRX1ZBTFVFX1RSQURFRC4xNC8wNS8yMDE5LlVTRAEAAAC/qnwBAgAAAAgwLjUxODM4MgB9IO77T4XXCLozgghQhdcIKkNJUS5JUTI0OTQ3MzkxLklRX0ZMT0FUX1BFUkNFTlQuMTQvMDUvMjAxOAEAAAC/qnwBAgAAAAk2NC45MDczMDkAA63Q+U+F1wiMwHIHUIXXCCtDSVEuSVEyMTY0NjMuSVFfVkFMVUVfVFJBREVELjIxLzAyLzIwMTkuVVNEAQAAAI9NAwACAAAACDAuMTQzMzEzANHl5vpPhdcI6nXXB1CF1wgtQ0lRLklRMjI2MTU4ODMuSVFfVkFMVUVfVFJBREVELjE4LzEwLzIwMTguVVNEAQAAAEsXWQECAAAACDAuMDcyMDc0ABZH3/xPhdcIb6eoCFCF1wguQ0lRLklRMTE3MDI3MTgxLklRX1ZBTFVFX1RSQURFRC4yOS8xMC8yMDE3LlVTRAEAAABtsfkGAwAAAAAAv7cQ9k+F1wjbJ08GUIXXCCxDSVEuSVE3Njg1MjQ5LklRX1ZBTFVFX1RSQURFRC4wOS8wMy8yMDE2LlVTRAEAAACBRHUAAgAAAAgwLjAwMDg4MQAhoI32T4XXCGWxhgZQhdcIK0NJUS5JUTg4MjE4Ny5JUV9WQUxVRV9UUkFERUQuMTgvMDkvMjAxNi5VU0QBAAAAC3YNAAMAAAAAANDeEPZPhdcIVhZOBlCF1wgoQ0lRLklRODgyMTg3LklRX0ZMT0FUX1BFUkNFTlQuMTEvMDYvMjAxOAEAAAALdg0AAgAAAAk2NC43NjQ4MTEA</t>
  </si>
  <si>
    <t>2Z2t+E+F1whSyTYHUIXXCCtDSVEuSVEyMTc1MDMuSVFfVkFMVUVfVFJBREVELjE3LzA3LzIwMTYuVVNEAQAAAJ9RAwADAAAAAADYm4/2T4XXCOZ4cwZQhdcIKUNJUS5JUTc2ODUyNDkuSVFfRkxPQVRfUEVSQ0VOVC4wNy8wMy8yMDE5AQAAAIFEdQACAAAACTgzLjM1MTkyNQAnQMz5T4XXCHFkZgdQhdcIK0NJUS5JUTExNzAyNzE4MS5JUV9GTE9BVF9QRVJDRU5ULjIyLzA5LzIwMTkBAAAAbbH5BgIAAAAJNTguNjU0ODg4AFB2rfhPhdcIKINEB1CF1wgrQ0lRLklRMjE2NDYzLklRX1ZBTFVFX1RSQURFRC4yMS8wNS8yMDE4LlVTRAEAAACPTQMAAgAAAAgwLjA5NDI1MgDOb+b6T4XXCHOXEQhQhdcIK0NJUS5JUTg3OTA5MS5JUV9WQUxVRV9UUkFERUQuMDQvMDMvMjAxNy5VU0QBAAAA82kNAAMAAAAAAAMbHPVPhdcIFXgyBlCF1wgtQ0lRLklRMjQ5NDczOTEuSVFfVkFMVUVfVFJBREVELjA5LzAzLzIwMTguVVNEAQAAAL+qfAECAAAACDAuNjMzMDY3AK/p5vxPhdcInvdBCFCF1wgpQ0lRLklRNzgyNzkyNC5JUV9GTE9BVF9QRVJDRU5ULjEyLzAyLzIwMTgBAAAA1HF3AAIAAAAJODAuMTc4NTM1APcB8/lPhdcIWOGjB1CF1wgqQ0lRLklRMjQ5NDczOTEuSVFfRkxPQVRfUEVSQ0VOVC4yOS8wOC8yMDE5AQAAAL+qfAECAAAACTY0LjkwNzMwOQAiItH5T4XXCPZufQdQhdcIKENJUS5JUTg3OTA5MS5JUV9GTE9BVF9Q</t>
  </si>
  <si>
    <t>RVJDRU5ULjI2LzA2LzIwMTgBAAAA82kNAAIAAAAJODYuNjM5NjQ1AECxbPhPhdcIDNsIB1CF1wgrQ0lRLklRMjE2NDYzLklRX1ZBTFVFX1RSQURFRC4wMS8wNy8yMDE2LlVTRAEAAACPTQMAAgAAAAgwLjYwNjg3MgA/o5T1T4XXCKeLFgZQhdcIK0NJUS5JUTIxNjQ2My5JUV9WQUxVRV9UUkFERUQuMjgvMTAvMjAxNi5VU0QBAAAAj00DAAIAAAAIMC4yNDQwNzkAm8iU9U+F1wgfyTAGUIXXCC1DSVEuSVExMTcwMjcxODEuSVFfTUFSS0VUQ0FQLjE4LzEyLzIwMTcuVVNELkgBAAAAbbH5BgIAAAALMzM2Ny4xMzU4ODYBBgAAAAUAAAABMQEAAAAKMTg2MjkyMTY4OQMAAAADMTYwAgAAAAYxMDAwNTQEAAAAATAHAAAACjEyLzE4LzIwMTdn6mX3T4XXCDlx8AZQhdcILUNJUS5JUTI0OTQ3MzkxLklRX1ZBTFVFX1RSQURFRC4wNi8wMS8yMDE2LlVTRAEAAAC/qnwBAgAAAAgxLjkyNzc4NgClJwX3T4XXCC9XuwZQhdcIK0NJUS5JUTIxNjQ2My5JUV9WQUxVRV9UUkFERUQuMTQvMDcvMjAxOC5VU0QBAAAAj00DAAMAAAAAABiX5vpPhdcIfAMzCFCF1wgrQ0lRLklRODc5MDkxLklRX1ZBTFVFX1RSQURFRC4xMi8xMS8yMDE4LlVTRAEAAADzaQ0AAgAAAAgwLjAxMTY0NQCtX7/6T4XXCAFT1QdQhdcIKkNJUS5JUTIyNjE1ODgzLklRX0ZMT0FUX1BFUkNFTlQuMzAvMDkvMjAxOAEAAABLF1kBAgAAAAk2Mi41OTE4MDcACLnf</t>
  </si>
  <si>
    <t>+k+F1whBBKYHUIXXCCtDSVEuSVE4NzkwOTEuSVFfVkFMVUVfVFJBREVELjA1LzEyLzIwMTguVVNEAQAAAPNpDQACAAAABzAuMDEyMTgArV+/+k+F1wh4Bh8IUIXXCCxDSVEuSVE3Njg1MjQ5LklRX1ZBTFVFX1RSQURFRC4yNC8wNS8yMDE3LlVTRAEAAACBRHUAAgAAAAgwLjAxNzcxMgA8sY72T4XXCHA7fQZQhdcIKUNJUS5JUTc4Mjc5MjQuSVFfRkxPQVRfUEVSQ0VOVC4wMS8wMi8yMDE5AQAAANRxdwACAAAACTc5LjY1MDkzOAD+T/P5T4XXCLk8XQdQhdcIKUNJUS5JUTg2OTAyNDkuSVFfRkxPQVRfUEVSQ0VOVC4wMi8xMi8yMDE3AQAAAEmahAACAAAACDE2LjUzNjQxAG8mbfhPhdcI0s3fBlCF1wgrQ0lRLklRODc5MDkxLklRX1ZBTFVFX1RSQURFRC4wNi8wNS8yMDE4LlVTRAEAAADzaQ0AAwAAAAAApji/+k+F1wj29C8IUIXXCCxDSVEuSVE3Njg1MjQ5LklRX1ZBTFVFX1RSQURFRC4xOS8wOC8yMDE5LlVTRAEAAACBRHUAAgAAAAgwLjAxMDk3MgAcgO/7T4XXCCSvYwhQhdcIKUNJUS5JUTc4Mjc5MjQuSVFfRkxPQVRfUEVSQ0VOVC4xOS8xMi8yMDE3AQAAANRxdwACAAAAAzEwMAD3AfP5T4XXCO7wiQdQhdcIK0NJUS5JUTExNzAyNzE4MS5JUV9GTE9BVF9QRVJDRU5ULjE1LzExLzIwMTgBAAAAbbH5BgIAAAAJNTYuMTM3Njc1AFknrfhPhdcI4KAkB1CF1wgoQ0lRLklRMjE3NTAzLklRX0ZMT0FUX1BFUkNF</t>
  </si>
  <si>
    <t>TlQuMjMvMTAvMjAxOAEAAACfUQMAAgAAAAk5OS4xNTkzMjEAOdzM+U+F1wjkBGUHUIXXCCxDSVEuSVE4NjkwMjQ5LklRX1ZBTFVFX1RSQURFRC4wNy8wOC8yMDE5LlVTRAEAAABJmoQAAgAAAAsxMzc4LjE0NjU5OADPQ9/6T4XXCDdOqAdQhdcILUNJUS5JUTIyNjE1ODgzLklRX1ZBTFVFX1RSQURFRC4yMC8wNi8yMDE2LlVTRAEAAABLF1kBAgAAAAgwLjExMjYwMQBVEWb3T4XXCDRVsgZQhdcIKUNJUS5JUTg2OTAyNDkuSVFfRkxPQVRfUEVSQ0VOVC4wOS8wNy8yMDE5AQAAAEmahAACAAAACTcyLjI3ODYzMQDHImf3T4XXCNPbswZQhdcILkNJUS5JUTExNzAyNzE4MS5JUV9WQUxVRV9UUkFERUQuMjUvMDcvMjAxNy5VU0QBAAAAbbH5BgIAAAAJMTAuMDU5MzExAK46FPZPhdcI53VPBlCF1wgrQ0lRLklRMjE3NTAzLklRX1ZBTFVFX1RSQURFRC4wMy8wNC8yMDE4LlVTRAEAAACfUQMAAgAAAAkxMS4wMDIxNjcAwpzY+0+F1wi05ywIUIXXCCxDSVEuSVE3ODI3OTI0LklRX1ZBTFVFX1RSQURFRC4xMS8wNi8yMDE2LlVTRAEAAADUcXcAAwAAAAAANLIN90+F1wgPJdMGUIXXCCdDSVEuSVEzNjc5NjQuSVFfVEVWLjAxLzEyLzIwMTkuLi4uVVNELkgBAAAAXJ0FAAIAAAAMODQ2NzAuMzYyNjgzAQYAAAAFAAAAATEBAAAACjE5NzI0Nzk1NDMDAAAAAzE2MAIAAAAGMTAwMDYwBAAAAAEwBwAAAAkxMi8xLzIwMTlGXqDx</t>
  </si>
  <si>
    <t>T4XXCPhSbwlQhdcIKUNJUS5JUTc2ODUyNDkuSVFfRkxPQVRfUEVSQ0VOVC4xNi8wMS8yMDE5AQAAAIFEdQACAAAACTgzLjM1MTkyNQALGcz5T4XXCJ0zWAdQhdcIKkNJUS5JUTI0OTQ3MzkxLklRX0ZMT0FUX1BFUkNFTlQuMDgvMDUvMjAxOAEAAAC/qnwBAgAAAAk2NC45MDczMDkAA63Q+U+F1wi8B2MHUIXXCCtDSVEuSVE4ODIxODcuSVFfVkFMVUVfVFJBREVELjAzLzAyLzIwMTYuVVNEAQAAAAt2DQACAAAACDIuNzk3Mjk4AL+3EPZPhdcIO+RlBlCF1wgtQ0lRLklRMjQ5NDczOTEuSVFfVkFMVUVfVFJBREVELjI5LzExLzIwMTcuVVNEAQAAAL+qfAECAAAACDEuMjk0NDQ5AOpxB/dPhdcIYEl3BlCF1wgrQ0lRLklRODgyMTg3LklRX1ZBTFVFX1RSQURFRC4xNS8wOS8yMDE5LlVTRAEAAAALdg0AAwAAAAAARiPm+k+F1wgwXCQIUIXXCC1DSVEuSVEyMjYxNTg4My5JUV9WQUxVRV9UUkFERUQuMjUvMDIvMjAxNi5VU0QBAAAASxdZAQIAAAAIMC44NjEzNzIAZ+pl90+F1wio/tsGUIXXCCxDSVEuSVE3ODI3OTI0LklRX1ZBTFVFX1RSQURFRC4yNC8xMC8yMDE2LlVTRAEAAADUcXcAAgAAAAgwLjMxOTE2NAC02Q33T4XXCDB82AZQhdcIKENJUS5JUTg4MjE4Ny5JUV9GTE9BVF9QRVJDRU5ULjEwLzAyLzIwMTkBAAAAC3YNAAIAAAAJNjMuMzYxNDI4AGc0efhPhdcIT4UVB1CF1wgoQ0lRLklRODc5MDkxLklRX0ZM</t>
  </si>
  <si>
    <t>T0FUX1BFUkNFTlQuMTgvMTAvMjAxOAEAAADzaQ0AAgAAAAk4NS43NjU4NDEAXNhs+E+F1wjimPkGUIXXCCxDSVEuSVE4NjkwMjQ5LklRX1ZBTFVFX1RSQURFRC4yNi8wMi8yMDE4LlVTRAEAAABJmoQAAgAAAAoyMDcuNjYxMDk4ANqtv/pPhdcIuFHDB1CF1wgsQ0lRLklRNzY4NTI0OS5JUV9WQUxVRV9UUkFERUQuMTIvMDMvMjAxOS5VU0QBAAAAgUR1AAIAAAAIMC4yMDk3MTEA4Fjv+0+F1wgW60cIUIXXCCpDSVEuSVEyMjYxNTg4My5JUV9GTE9BVF9QRVJDRU5ULjA3LzExLzIwMTgBAAAASxdZAQIAAAAJNjIuNTkxODA3AAi53/pPhdcIon2SB1CF1wgsQ0lRLklRNzgyNzkyNC5JUV9WQUxVRV9UUkFERUQuMjgvMDEvMjAxOC5VU0QBAAAA1HF3AAMAAAAAAI8K4PxPhdcIL9tqCFCF1wguQ0lRLklRMTE3MDI3MTgxLklRX1ZBTFVFX1RSQURFRC4xMS8xMi8yMDE4LlVTRAEAAABtsfkGAgAAAAkxMy41NDcwMDQALC3o+0+F1whWZRcIUIXXCDVDSVEuSVEyMjYxNTg4My5JUV9QUkVGX0VRVUlUWS4uMDEvMTIvMjAxOS5MRlIuRi5VU0QuSAEAAABLF1kBAgAAAAgyLjkzMjA3NgEIAAAABQAAAAExAQAAAAoxOTk0MTgzMTMzAwAAAAMxNjACAAAABDEwMDUEAAAAATAHAAAACTEyLzEvMjAxOQgAAAAJOS8zMC8yMDE5CQAAAAEwAtLe/E+F1wiaEG4IUIXXCCxDSVEuSVE4NjkwMjQ5LklRX1ZBTFVFX1RSQURFRC4wOC8x</t>
  </si>
  <si>
    <t>MC8yMDE5LlVTRAEAAABJmoQAAgAAAAoxNTAxLjU1NTMyAAFr3/pPhdcIE9mnB1CF1wgpQ0lRLklRODY5MDI0OS5JUV9GTE9BVF9QRVJDRU5ULjA1LzAxLzIwMTgBAAAASZqEAAIAAAAJMTguODE1NjE1AFURZvdPhdcIzKbfBlCF1wgrQ0lRLklRODgyMTg3LklRX1ZBTFVFX1RSQURFRC4zMS8wNy8yMDE3LlVTRAEAAAALdg0AAgAAAAczLjU2MDQ3AOUsEfZPhdcIsC1fBlCF1wgrQ0lRLklRMjE2NDYzLklRX1ZBTFVFX1RSQURFRC4yNS8xMi8yMDE4LlVTRAEAAACPTQMAAwAAAAAA4L3m+k+F1wj3nNcHUIXXCCxDSVEuSVE3ODI3OTI0LklRX1ZBTFVFX1RSQURFRC4yNy8wNC8yMDE2LlVTRAEAAADUcXcAAgAAAAgwLjM3Njc4NQA0sg33T4XXCI+hvQZQhdcIK0NJUS5JUTg3OTA5MS5JUV9WQUxVRV9UUkFERUQuMjEvMDgvMjAxOS5VU0QBAAAA82kNAAIAAAAIMC4wMDE0NTcAuoa/+k+F1wjZaAwIUIXXCCtDSVEuSVEyMTY0NjMuSVFfVkFMVUVfVFJBREVELjIyLzA3LzIwMTguVVNEAQAAAI9NAwADAAAAAAAYl+b6T4XXCH1JEQhQhdcIKkNJUS5JUTI0OTQ3MzkxLklRX0ZMT0FUX1BFUkNFTlQuMTYvMDYvMjAxOQEAAAC/qnwBAgAAAAk2NC45MDczMDkAKvzQ+U+F1wjkxHAHUIXXCCxDSVEuSVE3Njg1MjQ5LklRX1ZBTFVFX1RSQURFRC4wMS8xMC8yMDE4LlVTRAEAAACBRHUAAgAAAAgzLjE4NzQ5NgDwCu/7T4XX</t>
  </si>
  <si>
    <t>CHJyZAhQhdcILENJUS5JUTc2ODUyNDkuSVFfVkFMVUVfVFJBREVELjA3LzEyLzIwMTguVVNEAQAAAIFEdQACAAAACDAuMjEyMDU0ANMx7/tPhdcIKTBVCFCF1wguQ0lRLklRMTE3MDI3MTgxLklRX1ZBTFVFX1RSQURFRC4zMS8wMy8yMDE3LlVTRAEAAABtsfkGAgAAAAkxMS4wOTYwMDUANBMU9k+F1wga608GUIXXCCtDSVEuSVE4NzkwOTEuSVFfVkFMVUVfVFJBREVELjI5LzA1LzIwMTYuVVNEAQAAAPNpDQADAAAAAADSZJX1T4XXCEn1LgZQhdcIKENJUS5JUTg4MjE4Ny5JUV9GTE9BVF9QRVJDRU5ULjAxLzAxLzIwMTgBAAAAC3YNAAIAAAAJNjQuNjgwNDM0ANmdrfhPhdcIz70WB1CF1wgrQ0lRLklRODc5MDkxLklRX1ZBTFVFX1RSQURFRC4xOS8wMS8yMDE5LlVTRAEAAADzaQ0AAwAAAAAArV+/+k+F1witYfwHUIXXCC1DSVEuSVEyMjYxNTg4My5JUV9WQUxVRV9UUkFERUQuMTAvMDcvMjAxNi5VU0QBAAAASxdZAQMAAAAAAFURZvdPhdcIPBTABlCF1wgoQ0lRLklRMjE2NDYzLklRX0ZMT0FUX1BFUkNFTlQuMTIvMDkvMjAxOAEAAACPTQMAAgAAAAk4NC44OTU0NDYAjal5+E+F1wjQxuMGUIXXCCtDSVEuSVEyMTY0NjMuSVFfVkFMVUVfVFJBREVELjAyLzA4LzIwMTYuVVNEAQAAAI9NAwACAAAACDAuMzc1MzQxAJvIlPVPhdcIaBYoBlCF1wgsQ0lRLklRODY5MDI0OS5JUV9WQUxVRV9UUkFERUQuMDMvMDIv</t>
  </si>
  <si>
    <t>MjAxOS5VU0QBAAAASZqEAAMAAAAAACT33vpPhdcIaZqNB1CF1wgtQ0lRLklRMjI2MTU4ODMuSVFfVkFMVUVfVFJBREVELjI1LzEyLzIwMTYuVVNEAQAAAEsXWQEDAAAAAAD/PA33T4XXCLJOvwZQhdcILkNJUS5JUTExNzAyNzE4MS5JUV9WQUxVRV9UUkFERUQuMjMvMTIvMjAxOC5VU0QBAAAAbbH5BgMAAAAAACwt6PtPhdcIIM3cB1CF1wgrQ0lRLklRMTE3MDI3MTgxLklRX0ZMT0FUX1BFUkNFTlQuMjEvMDcvMjAxOAEAAABtsfkGAgAAAAk1NC4xNjAzMjUAWSet+E+F1wi84kUHUIXXCC1DSVEuSVEyMjYxNTg4My5JUV9WQUxVRV9UUkFERUQuMTUvMDMvMjAxNi5VU0QBAAAASxdZAQIAAAAIMC40NTI5NTcAVRFm90+F1wg5cfAGUIXXCCtDSVEuSVEyMTY0NjMuSVFfVkFMVUVfVFJBREVELjAxLzEwLzIwMTguVVNEAQAAAI9NAwACAAAACDAuNDM2NzE4AOC95vpPhdcIujMACFCF1wgjQ0lRLklRMjE3Njk1NjIuLjAxLzEyLzIwMTkuLi4uVVNELkgFAAAAAQAAAAgAAAAWKEludmFsaWQgRm9ybXVsYSBOYW1lKY5BNglQhdcIjkE2CVCF1wgrQ0lRLklRMjE3NTAzLklRX1ZBTFVFX1RSQURFRC4xMi8wNC8yMDE5LlVTRAEAAACfUQMAAgAAAAY0LjUwNjYAvhHZ+0+F1wgfOisIUIXXCC5DSVEuSVExMTcwMjcxODEuSVFfVkFMVUVfVFJBREVELjEzLzExLzIwMTguVVNEAQAAAG2x+QYCAAAACDM5LjM4Mjc2ACwt6PtP</t>
  </si>
  <si>
    <t>hdcIfoA4CFCF1wgrQ0lRLklRMjE2NDYzLklRX1ZBTFVFX1RSQURFRC4xNy8xMi8yMDE4LlVTRAEAAACPTQMAAgAAAAgwLjI5MzgyNADgveb6T4XXCJJP8gdQhdcILUNJUS5JUTIyNjE1ODgzLklRX1ZBTFVFX1RSQURFRC4xOC8wNC8yMDE5LlVTRAEAAABLF1kBAgAAAAgwLjM5MDcwNwBYld/8T4XXCKk4iQhQhdcIK0NJUS5JUTIxNjQ2My5JUV9WQUxVRV9UUkFERUQuMjIvMTAvMjAxOC5VU0QBAAAAj00DAAIAAAAHMC4wNDYwNwDgveb6T4XXCPplMghQhdcIKENJUS5JUTIxNzUwMy5JUV9GTE9BVF9QRVJDRU5ULjE3LzA0LzIwMTkBAAAAn1EDAAIAAAAJOTcuODYyMTA3ADnczPlPhdcIYWlHB1CF1wgtQ0lRLklRMjI2MTU4ODMuSVFfVkFMVUVfVFJBREVELjEwLzAxLzIwMTYuVVNEAQAAAEsXWQEDAAAAAABn6mX3T4XXCB2twAZQhdcILkNJUS5JUTExNzAyNzE4MS5JUV9WQUxVRV9UUkFERUQuMzEvMDgvMjAxOS5VU0QBAAAAbbH5BgMAAAAAAAh76PtPhdcILXgECFCF1wgtQ0lRLklRMjQ5NDczOTEuSVFfVkFMVUVfVFJBREVELjI3LzA1LzIwMTguVVNEAQAAAL+qfAEDAAAAAACv6eb8T4XXCNKmZwhQhdcIK0NJUS5JUTg4MjE4Ny5JUV9WQUxVRV9UUkFERUQuMDIvMTAvMjAxOC5VU0QBAAAAC3YNAAIAAAAIMC44MTcyMTMAaPDo+0+F1whM3+YHUIXXCChDSVEuSVE4ODIxODcuSVFfRkxPQVRfUEVSQ0VOVC4y</t>
  </si>
  <si>
    <t>MS8wMS8yMDE4AQAAAAt2DQACAAAACTY0LjY4MDQzNADZna34T4XXCOBAIwdQhdcIKENJUS5JUTIxNzUwMy5JUV9GTE9BVF9QRVJDRU5ULjA5LzAzLzIwMTkBAAAAn1EDAAIAAAAJOTcuODc5MTE1ADnczPlPhdcI/pxBB1CF1wgrQ0lRLklRODc5MDkxLklRX1ZBTFVFX1RSQURFRC4wMy8wNi8yMDE3LlVTRAEAAADzaQ0AAwAAAAAAAxsc9U+F1wgcvS0GUIXXCChDSVEuSVEyMTY0NjMuSVFfRkxPQVRfUEVSQ0VOVC4wMS8xMS8yMDE5AQAAAI9NAwACAAAACTc2LjIwMzQxMQBGY2z4T4XXCObd9AZQhdcILENJUS5JUTc4Mjc5MjQuSVFfVkFMVUVfVFJBREVELjI2LzExLzIwMTcuVVNEAQAAANRxdwADAAAAAAClJwX3T4XXCPFitQZQhdcIKUNJUS5JUTc2ODUyNDkuSVFfRkxPQVRfUEVSQ0VOVC4yNC8xMi8yMDE3AQAAAIFEdQACAAAACTc4LjM2MTA2MgAnSdH5T4XXCCBsWQdQhdcIK0NJUS5JUTIxNjQ2My5JUV9WQUxVRV9UUkFERUQuMjcvMTEvMjAxOC5VU0QBAAAAj00DAAIAAAAIMC4wNjI5OTYA4L3m+k+F1wiST/IHUIXXCC5DSVEuSVExMTcwMjcxODEuSVFfVkFMVUVfVFJBREVELjIzLzA3LzIwMTYuVVNEAQAAAG2x+QYDAAAAAAB4xhP2T4XXCIRWQgZQhdcIKENJUS5JUTg3OTA5MS5JUV9GTE9BVF9QRVJDRU5ULjA5LzA1LzIwMTgBAAAA82kNAAIAAAAJODYuNjM5NjQ1AECxbPhPhdcIDwIJB1CF1wgsQ0lR</t>
  </si>
  <si>
    <t>LklRNzgyNzkyNC5JUV9WQUxVRV9UUkFERUQuMTQvMDkvMjAxNi5VU0QBAAAA1HF3AAIAAAAIMC4xNzMyNDUAtNkN90+F1whNDcsGUIXXCC1DSVEuSVEyNDk0NzM5MS5JUV9WQUxVRV9UUkFERUQuMjUvMDgvMjAxOS5VU0QBAAAAv6p8AQMAAAAAAPlu7vtPhdcI3N1WCFCF1wgpQ0lRLklRNzY4NTI0OS5JUV9GTE9BVF9QRVJDRU5ULjI3LzA0LzIwMTgBAAAAgUR1AAIAAAAJODMuMzYzNjYyAPJv0flPhdcIAx5ZB1CF1wgsQ0lRLklRNzY4NTI0OS5JUV9WQUxVRV9UUkFERUQuMTIvMDcvMjAxOS5VU0QBAAAAgUR1AAIAAAAIMC4wMzE2NjgAHIDv+0+F1wicuQoIUIXXCCtDSVEuSVEyMTc1MDMuSVFfVkFMVUVfVFJBREVELjEzLzAzLzIwMTguVVNEAQAAAJ9RAwACAAAACTEyLjIzODQ5MwDCnNj7T4XXCDtQ+wdQhdcIKkNJUS5JUTI0OTQ3MzkxLklRX0ZMT0FUX1BFUkNFTlQuMTQvMTAvMjAxOAEAAAC/qnwBAgAAAAk2NC45MDczMDkAM9XQ+U+F1wjIcWkHUIXXCCtDSVEuSVEyMTY0NjMuSVFfVkFMVUVfVFJBREVELjE2LzAxLzIwMTYuVVNEAQAAAI9NAwADAAAAAAD3UxH2T4XXCOWdWAZQhdcIK0NJUS5JUTg4MjE4Ny5JUV9WQUxVRV9UUkFERUQuMTMvMDkvMjAxOC5VU0QBAAAAC3YNAAIAAAAIMC44ODA3NDgAaPDo+0+F1wjbg/UHUIXXCC1DSVEuSVEyNDk0NzM5MS5JUV9WQUxVRV9UUkFERUQuMTgvMTEvMjAx</t>
  </si>
  <si>
    <t>Ny5VU0QBAAAAv6p8AQMAAAAAAOpxB/dPhdcI9VeeBlCF1wgsQ0lRLklRNzY4NTI0OS5JUV9WQUxVRV9UUkFERUQuMDIvMDcvMjAxNy5VU0QBAAAAgUR1AAMAAAAAADyxjvZPhdcIB7eEBlCF1wguQ0lRLklRMTE3MDI3MTgxLklRX1ZBTFVFX1RSQURFRC4wMi8wNC8yMDE4LlVTRAEAAABtsfkGAgAAAAk3OS4zMzk0MzkAMIfZ+0+F1wgBvtAHUIXXCC1DSVEuSVEyNDk0NzM5MS5JUV9WQUxVRV9UUkFERUQuMTIvMDkvMjAxNi5VU0QBAAAAv6p8AQIAAAAHMC40NDM2NQCgdQX3T4XXCPnhugZQhdcILUNJUS5JUTIyNjE1ODgzLklRX1ZBTFVFX1RSQURFRC4yOS8wMS8yMDE5LlVTRAEAAABLF1kBAgAAAAgwLjIxMjkzNwASbt/8T4XXCNyVXQhQhdcILUNJUS5JUTIyNjE1ODgzLklRX1ZBTFVFX1RSQURFRC4wOS8wMy8yMDE5LlVTRAEAAABLF1kBAwAAAAAAEm7f/E+F1wjdFGwIUIXXCCxDSVEuSVE3ODI3OTI0LklRX1ZBTFVFX1RSQURFRC4xMy8xMS8yMDE3LlVTRAEAAADUcXcAAgAAAAgwLjA1MzgxNQClJwX3T4XXCG4b1wZQhdcILkNJUS5JUTExNzAyNzE4MS5JUV9WQUxVRV9UUkFERUQuMzEvMDEvMjAxOC5VU0QBAAAAbbH5BgIAAAAJNDEuOTc1NTU3AORf2ftPhdcIxQXeB1CF1wguQ0lRLklRMTE3MDI3MTgxLklRX1ZBTFVFX1RSQURFRC4zMC8wOS8yMDE5LlVTRAEAAABtsfkGAgAAAAkyOS4zNTg1MzkAMqLo</t>
  </si>
  <si>
    <t>+0+F1whnaScIUIXXCCxDSVEuSVE3ODI3OTI0LklRX1ZBTFVFX1RSQURFRC4wMy8wMy8yMDE5LlVTRAEAAADUcXcAAwAAAAAAydbl/E+F1whW7XQIUIXXCCtDSVEuSVE4NzkwOTEuSVFfVkFMVUVfVFJBREVELjEyLzA0LzIwMTcuVVNEAQAAAPNpDQACAAAACDAuMDAyMzEzAAMbHPVPhdcI+As3BlCF1wgsQ0lRLklRNzgyNzkyNC5JUV9WQUxVRV9UUkFERUQuMTUvMTEvMjAxOS5VU0QBAAAA1HF3AAIAAAAIOC40MjU3OTcA8MHm/E+F1wg4KaMIUIXXCCtDSVEuSVEyMTY0NjMuSVFfVkFMVUVfVFJBREVELjMwLzA3LzIwMTguVVNEAQAAAI9NAwACAAAACDAuMTg0ODE1ABiX5vpPhdcIxMTyB1CF1wgpQ0lRLklRODY5MDI0OS5JUV9GTE9BVF9QRVJDRU5ULjA1LzAyLzIwMTkBAAAASZqEAAIAAAAJNzAuMzIzODU0AMf7ZvdPhdcINV7dBlCF1wgrQ0lRLklRODc5MDkxLklRX1ZBTFVFX1RSQURFRC4wNi8xMi8yMDE2LlVTRAEAAADzaQ0AAgAAAAgwLjExMzQ1MgDai5X1T4XXCBemHAZQhdcILkNJUS5JUTExNzAyNzE4MS5JUV9WQUxVRV9UUkFERUQuMTgvMTEvMjAxNi5VU0QBAAAAbbH5BgIAAAAJMTAuMDMyNTE2AJztE/ZPhdcIShtVBlCF1wgtQ0lRLklRMjI2MTU4ODMuSVFfVkFMVUVfVFJBREVELjIyLzA2LzIwMTguVVNEAQAAAEsXWQECAAAACDIuMzE4MTY3AOkf3/xPhdcICQBQCFCF1wgtQ0lRLklRMjQ5NDcz</t>
  </si>
  <si>
    <t>OTEuSVFfVkFMVUVfVFJBREVELjIxLzA4LzIwMTguVVNEAQAAAL+qfAECAAAACDAuNzkwMjQzAMEQ5/xPhdcIr1hnCFCF1wguQ0lRLklRMTE3MDI3MTgxLklRX1ZBTFVFX1RSQURFRC4xNi8wMy8yMDE2LlVTRAEAAABtsfkGAgAAAAkyMy41NDk2NzUAeMYT9k+F1wgE7GoGUIXXCClDSVEuSVE3ODI3OTI0LklRX0ZMT0FUX1BFUkNFTlQuMjIvMTIvMjAxOAEAAADUcXcAAgAAAAk3OS42ODc5OTkA/k/z+U+F1wjLoYAHUIXXCCtDSVEuSVEyMTY0NjMuSVFfVkFMVUVfVFJBREVELjAyLzEyLzIwMTguVVNEAQAAAI9NAwADAAAAAADgveb6T4XXCA754wdQhdcIK0NJUS5JUTExNzAyNzE4MS5JUV9GTE9BVF9QRVJDRU5ULjA5LzA3LzIwMTkBAAAAbbH5BgIAAAAJNTguNjU0ODg4AFB2rfhPhdcIiN0jB1CF1wgsQ0lRLklRNzgyNzkyNC5JUV9WQUxVRV9UUkFERUQuMjMvMDQvMjAxOS5VU0QBAAAA1HF3AAIAAAAIMC43MjUwNjYA/5nm/E+F1wiCVkwIUIXXCC1DSVEuSVEyNDk0NzM5MS5JUV9WQUxVRV9UUkFERUQuMjcvMDcvMjAxNy5VU0QBAAAAv6p8AQIAAAAIMS4xMzUwNDEAzZsF90+F1wiA33AGUIXXCCpDSVEuSVEyNDk0NzM5MS5JUV9GTE9BVF9QRVJDRU5ULjIyLzAzLzIwMTkBAAAAv6p8AQIAAAAJNjQuOTA3MzA5ACr80PlPhdcIH2FxB1CF1wgpQ0lRLklRNzgyNzkyNC5JUV9GTE9BVF9QRVJDRU5ULjIxLzA5</t>
  </si>
  <si>
    <t>LzIwMTgBAAAA1HF3AAIAAAAJNzkuNjYxMTQyAP5P8/lPhdcIe82tB1CF1wguQ0lRLklRMTE3MDI3MTgxLklRX1ZBTFVFX1RSQURFRC4yMS8xMC8yMDE4LlVTRAEAAABtsfkGAwAAAAAALC3o+0+F1wjJ+88HUIXXCClDSVEuSVE4NjkwMjQ5LklRX0ZMT0FUX1BFUkNFTlQuMjEvMTAvMjAxOAEAAABJmoQAAgAAAAk2NC45NzMxMTQAx/tm90+F1wh0NPEGUIXXCChDSVEuSVEyMTY0NjMuSVFfRkxPQVRfUEVSQ0VOVC4xMS8xMS8yMDE5AQAAAI9NAwACAAAACTc2LjIwMzQxMQBXimz4T4XXCJrnAgdQhdcIKENJUS5JUTIxNjQ2My5JUV9GTE9BVF9QRVJDRU5ULjA3LzA4LzIwMTkBAAAAj00DAAIAAAAINjMuMzMwNDQAoDts+E+F1wjHNQMHUIXXCCpDSVEuSVEyMjYxNTg4My5JUV9GTE9BVF9QRVJDRU5ULjE4LzAyLzIwMTgBAAAASxdZAQIAAAAJNjIuMjE0OTUyAAmS3/pPhdcIXfG4B1CF1wgrQ0lRLklRODc5MDkxLklRX1ZBTFVFX1RSQURFRC4xNi8wMy8yMDE3LlVTRAEAAADzaQ0AAgAAAAgwLjAwNDAyNwADGxz1T4XXCDZYHAZQhdcIKENJUS5JUTg3OTA5MS5JUV9GTE9BVF9QRVJDRU5ULjI0LzA2LzIwMTgBAAAA82kNAAIAAAAJODYuNjM5NjQ1AECxbPhPhdcIDOf5BlCF1wguQ0lRLklRMTE3MDI3MTgxLklRX1ZBTFVFX1RSQURFRC4yMC8xMC8yMDE2LlVTRAEAAABtsfkGAgAAAAg5LjAwNjM2OACc7RP2T4XX</t>
  </si>
  <si>
    <t>CDLiXAZQhdcIKUNJUS5JUTc4Mjc5MjQuSVFfRkxPQVRfUEVSQ0VOVC4wNC8xMC8yMDE4AQAAANRxdwACAAAACTc5LjY4Nzk5OQD+T/P5T4XXCEbkjwdQhdcIKENJUS5JUTg3OTA5MS5JUV9GTE9BVF9QRVJDRU5ULjIyLzAzLzIwMTkBAAAA82kNAAIAAAAJODUuNzY1ODI2AGr/bPhPhdcI+TAOB1CF1wgrQ0lRLklRMTE3MDI3MTgxLklRX0ZMT0FUX1BFUkNFTlQuMjcvMDkvMjAxOAEAAABtsfkGAgAAAAk1NC4xNjAzMjUAWSet+E+F1wigu0UHUIXXCC5DSVEuSVExMTcwMjcxODEuSVFfVkFMVUVfVFJBREVELjI3LzA1LzIwMTYuVVNEAQAAAG2x+QYCAAAACTEyLjY5NTk3NwB4xhP2T4XXCMLURwZQhdcILkNJUS5JUTExNzAyNzE4MS5JUV9WQUxVRV9UUkFERUQuMDMvMDIvMjAxNi5VU0QBAAAAbbH5BgIAAAAHMzUuMTIzNAB4xhP2T4XXCCOdmQZQhdcIJkNJUS5JUTE5NjkxLklRX1RFVi4wMS8xMi8yMDE5Li4uLlVTRC5IAQAAAOtMAAACAAAADTE4MzgyNC45MTcwNDYBBgAAAAUAAAABMQEAAAAKMTk5MzYzNzYxMAMAAAADMTYwAgAAAAYxMDAwNjAEAAAAATAHAAAACTEyLzEvMjAxOeHEgPJPhdcIpwBxCVCF1wgtQ0lRLklRMjI2MTU4ODMuSVFfVkFMVUVfVFJBREVELjA5LzEyLzIwMTguVVNEAQAAAEsXWQEDAAAAAAASbt/8T4XXCAdKighQhdcILUNJUS5JUTIyNjE1ODgzLklRX1ZBTFVFX1RSQURFRC4xMS8w</t>
  </si>
  <si>
    <t>Ni8yMDE2LlVTRAEAAABLF1kBAwAAAAAAVRFm90+F1wiV97kGUIXXCCtDSVEuSVE4ODIxODcuSVFfVkFMVUVfVFJBREVELjIzLzA4LzIwMTcuVVNEAQAAAAt2DQACAAAACDguNTMyOTcxAOUsEfZPhdcIRykpBlCF1wguQ0lRLklRMTE3MDI3MTgxLklRX1ZBTFVFX1RSQURFRC4xOS8wNy8yMDE2LlVTRAEAAABtsfkGAgAAAAgzMi41NDA3OQB4xhP2T4XXCJFBTAZQhdcILUNJUS5JUTI0OTQ3MzkxLklRX1ZBTFVFX1RSQURFRC4zMS8wMy8yMDE4LlVTRAEAAAC/qnwBAwAAAAAAr+nm/E+F1wjOjXMIUIXXCCtDSVEuSVEyMTY0NjMuSVFfVkFMVUVfVFJBREVELjEzLzAxLzIwMTYuVVNEAQAAAI9NAwACAAAABzEuNTkwOTcA91MR9k+F1wgVtCgGUIXXCCBDSVEuSVEzMjk2OTQ0NzIuLkZZMjAxOC4uLi5VU0QuSAUAAAABAAAACAAAABYoSW52YWxpZCBGb3JtdWxhIE5hbWUpefM1CVCF1wh58zUJUIXXCCtDSVEuSVEyMTc1MDMuSVFfVkFMVUVfVFJBREVELjA1LzA2LzIwMTkuVVNEAQAAAJ9RAwACAAAACTI1LjE2OTcxMQC+Edn7T4XXCI7Q0QdQhdcIKENJUS5JUTIxNjQ2My5JUV9GTE9BVF9QRVJDRU5ULjI2LzAzLzIwMTgBAAAAj00DAAIAAAAJODIuMDk0NjE3ALWDefhPhdcIL6b8BlCF1wgpQ0lRLklRNzgyNzkyNC5JUV9GTE9BVF9QRVJDRU5ULjE3LzExLzIwMTgBAAAA1HF3AAIAAAAJNzkuNjg3OTk5AP5P8/lP</t>
  </si>
  <si>
    <t>hdcIpLtrB1CF1wgoQ0lRLklRODc5MDkxLklRX0ZMT0FUX1BFUkNFTlQuMTYvMTEvMjAxOQEAAADzaQ0AAgAAAAk4NS4yNDIyNjIAbyZt+E+F1wheLQcHUIXXCC1DSVEuSVEyNDk0NzM5MS5JUV9WQUxVRV9UUkFERUQuMDIvMDEvMjAxNi5VU0QBAAAAv6p8AQMAAAAAAKUnBfdPhdcINHOtBlCF1wgpQ0lRLklRODY5MDI0OS5JUV9GTE9BVF9QRVJDRU5ULjI0LzAxLzIwMTkBAAAASZqEAAIAAAAJNzAuMzIzODU0AMf7ZvdPhdcIeU3lBlCF1wgoQ0lRLklRODc5MDkxLklRX0ZMT0FUX1BFUkNFTlQuMjAvMDkvMjAxOQEAAADzaQ0AAgAAAAk4NS42Mzc0ODIAav9s+E+F1wj5Rw0HUIXXCCxDSVEuSVE3Njg1MjQ5LklRX1ZBTFVFX1RSQURFRC4xOC8wOS8yMDE5LlVTRAEAAACBRHUAAgAAAAgwLjMwNDYxNgAcgO/7T4XXCP5sCghQhdcIK0NJUS5JUTg4MjE4Ny5JUV9WQUxVRV9UUkFERUQuMDIvMDQvMjAxNy5VU0QBAAAAC3YNAAMAAAAAANwFEfZPhdcIPiI/BlCF1wgtQ0lRLklRMjI2MTU4ODMuSVFfVkFMVUVfVFJBREVELjIyLzA0LzIwMTcuVVNEAQAAAEsXWQEDAAAAAAAdZA33T4XXCAR42gZQhdcILENJUS5JUTg2OTAyNDkuSVFfVkFMVUVfVFJBREVELjI5LzA5LzIwMTkuVVNEAQAAAEmahAADAAAAAAABa9/6T4XXCHTFsQdQhdcIIENJUS5JUTMwMjI4MDMwMC4uRlkyMDE4Li4uLlVTRC5IBQAAAAEAAAAIAAAA</t>
  </si>
  <si>
    <t>FihJbnZhbGlkIEZvcm11bGEgTmFtZSlzGjYJUIXXCHMaNglQhdcIKUNJUS5JUTg2OTAyNDkuSVFfRkxPQVRfUEVSQ0VOVC4wNi8xMC8yMDE4AQAAAEmahAACAAAACTY0Ljk3MzExNADH+2b3T4XXCBSP6wZQhdcIK0NJUS5JUTg3OTA5MS5JUV9WQUxVRV9UUkFERUQuMTYvMDYvMjAxNy5VU0QBAAAA82kNAAIAAAAIMC4wMDAxODkAAxsc9U+F1wj1CRwGUIXXCCpDSVEuSVEyNDk0NzM5MS5JUV9GTE9BVF9QRVJDRU5ULjIyLzA1LzIwMTgBAAAAv6p8AQIAAAAJNjQuOTA3MzA5AAOt0PlPhdcICOJiB1CF1wgrQ0lRLklRMjE3NTAzLklRX1ZBTFVFX1RSQURFRC4yNC8wNC8yMDE5LlVTRAEAAACfUQMAAgAAAAk0NC44NTQ1NjIAvhHZ+0+F1wi0cesHUIXXCCtDSVEuSVEyMTc1MDMuSVFfVkFMVUVfVFJBREVELjI4LzA2LzIwMTguVVNEAQAAAJ9RAwACAAAACDYuMjA3Mzc4ANrD2PtPhdcImZksCFCF1wgrQ0lRLklRODgyMTg3LklRX1ZBTFVFX1RSQURFRC4wNS8wNC8yMDE5LlVTRAEAAAALdg0AAgAAAAgwLjQ1NjI2NQByPun7T4XXCBMlNQhQhdcILUNJUS5JUTIyNjE1ODgzLklRX1ZBTFVFX1RSQURFRC4wMy8wNC8yMDE2LlVTRAEAAABLF1kBAwAAAAAAVRFm90+F1wiW19sGUIXXCCpDSVEuSVEyNDk0NzM5MS5JUV9GTE9BVF9QRVJDRU5ULjIxLzA4LzIwMTgBAAAAv6p8AQIAAAAJNjQuOTA3MzA5AAOt0PlPhdcI</t>
  </si>
  <si>
    <t>zRlbB1CF1wgrQ0lRLklRMTE3MDI3MTgxLklRX0ZMT0FUX1BFUkNFTlQuMTUvMDIvMjAxOQEAAABtsfkGAgAAAAk1Ni41MzMyMjYAuk+t+E+F1wgMeCQHUIXXCDRDSVEuSVE4NjkwMjQ5LklRX1BSRUZfRVFVSVRZLi4wMS8xMi8yMDE5LkxGUi5GLlVTRC5IAQAAAEmahAADAAAAAAAC0t78T4XXCA6UjAhQhdcIKkNJUS5JUTIyNjE1ODgzLklRX0ZMT0FUX1BFUkNFTlQuMzAvMDYvMjAxOAEAAABLF1kBAgAAAAk2Mi4zNjI5ODcACLnf+k+F1wgBGpMHUIXXCCpDSVEuSVEyMjYxNTg4My5JUV9GTE9BVF9QRVJDRU5ULjI0LzEyLzIwMTgBAAAASxdZAQIAAAAJNjIuNTkxODA3ABTg3/pPhdcImCqLB1CF1wggQ0lRLklRMjcwMjQzODQ3Li5GWTIwMTguLi4uVVNELkgFAAAAAQAAAAgAAAAWKEludmFsaWQgRm9ybXVsYSBOYW1lKXnzNQlQhdcIefM1CVCF1wgrQ0lRLklRMjE2NDYzLklRX1ZBTFVFX1RSQURFRC4xMy8xMS8yMDE2LlVTRAEAAACPTQMAAwAAAAAAm8iU9U+F1wg3gxoGUIXXCCtDSVEuSVEyMTY0NjMuSVFfVkFMVUVfVFJBREVELjIzLzA5LzIwMTYuVVNEAQAAAI9NAwACAAAABzAuMjE1NzQAm8iU9U+F1wjf8CcGUIXXCClDSVEuSVE4NjkwMjQ5LklRX0ZMT0FUX1BFUkNFTlQuMDYvMDMvMjAxOQEAAABJmoQAAgAAAAk3MC4zMjM4NTQAx/tm90+F1whO5vAGUIXXCC1DSVEuSVEyNDk0NzM5MS5JUV9WQUxV</t>
  </si>
  <si>
    <t>RV9UUkFERUQuMDIvMDgvMjAxNy5VU0QBAAAAv6p8AQIAAAAIMC42NTUxOTcA18IF90+F1wgkSoAGUIXXCCtDSVEuSVEyMTY0NjMuSVFfVkFMVUVfVFJBREVELjExLzAyLzIwMTYuVVNEAQAAAI9NAwACAAAACDAuNjQ5NDM0APdTEfZPhdcIPF4+BlCF1wgqQ0lRLklRMjQ5NDczOTEuSVFfRkxPQVRfUEVSQ0VOVC4yNi8xMS8yMDE5AQAAAL+qfAECAAAACTY0LjkwNzMwOQAiItH5T4XXCC4SaAdQhdcIK0NJUS5JUTg4MjE4Ny5JUV9WQUxVRV9UUkFERUQuMjUvMTEvMjAxOS5VU0QBAAAAC3YNAAIAAAAIMC4yOTQwMjYAD0rm+k+F1wjYgRIIUIXXCDxDSVEuSVEyMTc1MDMuSVFfQlVTSU5FU1NfREVTQ1JJUFRJT04uLjE4LzEyLzIwMTcuTEZSLkYuVVNELkgBAAAAn1EDAAMAAACvDFRpVm8gQ29ycG9yYXRpb24gcHJvdmlkZXMgbWVkaWEgYW5kIGVudGVydGFpbm1lbnQgcHJvZHVjdHMgZm9yIHRoZSBjb25zdW1lciBlbnRlcnRhaW5tZW50IGluZHVzdHJ5IHdvcmxkd2lkZS4gVGhlIGNvbXBhbnkgb3BlcmF0ZXMgaW4gdHdvIHNlZ21lbnRzLCBQcm9kdWN0IGFuZCBJbnRlbGxlY3R1YWwgUHJvcGVydHkgTGljZW5zaW5nLiBUaGUgUHJvZHVjdCBzZWdtZW50IG9mZmVycyBwbGF0Zm9ybSBzb2x1dGlvbnMsIHN1Y2ggYXMgVGlWbyBTZXJ2aWNlIFBsYXRmb3JtLCBhIGNsb3VkLWJhc2VkIHNlcnZpY2UgdGhhdCBw</t>
  </si>
  <si>
    <t>b3dlcnMgdGhlIFRpVm8gU2VydmljZSBjbGllbnQgc29mdHdhcmUsIHdoaWNoIG9wZXJhdGVzIG9uIHNldC10b3AgYm94ZXMgaW4gY29uc3VtZXIgaG9tZXMsIGFzIHdlbGwgYXMgYXBwbGljYXRpb25zIHRoYXQgb3BlcmF0ZSBvbiB0aGlyZCBwYXJ0eSBzb2Z0d2FyZSBwbGF0Zm9ybXMsIHN1Y2ggYXMgaU9TIGFuZCBBbmRyb2lkOyB1c2VyIGV4cGVyaWVuY2Ugc29sdXRpb25zIHRoYXQgYWxsb3cgc2VydmljZSBwcm92aWRlcnMgdG8gY3VzdG9taXplIGVsZW1lbnRzIG9mIHRoZSBpbnRlcmFjdGl2ZSBwcm9ncmFtIGd1aWRlcyBmb3IgdGhlaXIgY3VzdG9tZXJzLCBhcyB3ZWxsIGFzIHRvIHVwZ3JhZGUgdGhlaXIgcHJvZ3JhbW1pbmcgZmVhdHVyZXMgYW5kIHNlcnZpY2VzIHVuZGVyIHRoZSBHLUdVSURFIGJyYW5kOyBhbmQgQ3ViaVRWIGFuZCBUaVZvIExpdGUgbWlkZGxld2FyZSBzb2x1dGlvbnMgZm9yIHBheSBUViBzZXJ2aWNlIHByb3ZpZGVycyBjb21wcmlzaW5nIGNhYmxlLCBzYXRlbGxpdGUsIHRlcnJlc3RyaWFsLCBhbmQgdGVsZWNvbW11bmljYXRpb25zIG9wZXJhdG9ycy4gSXQgYWxzbyBwcm92aWRlcyBzb2Z0d2FyZSBhbmQgc2VydmljZXMsIGluY2x1ZGluZyBtZXRhZGF0YSwgcGVyc29uYWxpemVkIGNvbnRlbnQgZGlzY292ZXJ5IGFuZCBuYXR1cmFsIGxhbmd1YWdlIHZvaWNlLCBhZHZh</t>
  </si>
  <si>
    <t>bmNlZCBtZWRpYSBhbmQgYWR2ZXJ0aXNpbmcsIGFuZCBhbmFsb2cgY29udGVudCBwcm90ZWN0aW9uIHNlcnZpY2VzLiBBcyBvZiBEZWNlbWJlciAzMSwgMjAxNywgdGhpcyBzZWdtZW50IHByb3ZpZGVkIHBsYXRmb3JtIHNvbHV0aW9ucyB0byAyMiBtaWxsaW9uIHBheSBUViBhbmQgY29uc3VtZXIgaG91c2Vob2xkcy4gVGhlIEludGVsbGVjdHVhbCBQcm9wZXJ0eSBMaWNlbnNpbmcgc2VnbWVudCBsaWNlbnNlcyBpdHMgcGF0ZW50IHBvcnRmb2xpbyB0byB0aGUgVW5pdGVkIFN0YXRlcyBhbmQgaW50ZXJuYXRpb25hbCBwYXktdGVsZXZpc2lvbiBwcm92aWRlcnMsIG1vYmlsZSBkZXZpY2UgbWFudWZhY3R1cmVycywgY29uc3VtZXIgZWxlY3Ryb25pY3MgbWFudWZhY3R1cmVycywgYW5kIG92ZXItdGhlLXRvcCB2aWRlbyBwcm92aWRlcnMuIFRoZSBjb21wYW55IHdhcyBmb3JtZXJseSBrbm93biBhcyBSb3ZpIENvcnBvcmF0aW9uIGFuZCBjaGFuZ2VkIGl0cyBuYW1lIHRvIFRpVm8gQ29ycG9yYXRpb24gaW4gU2VwdGVtYmVyIDIwMTYuIFRpVm8gQ29ycG9yYXRpb24gd2FzIGZvdW5kZWQgaW4gMTk4MyBhbmQgaXMgYmFzZWQgaW4gU2FuIEpvc2UsIENhbGlmb3JuaWEuAEn1G/VPhdcI7CE2BlCF1wgrQ0lRLklRMjE3NTAzLklRX1ZBTFVFX1RSQURFRC4yMS8wMS8yMDE2LlVTRAEAAACfUQMAAgAAAAk0My4y</t>
  </si>
  <si>
    <t>NjI2MTQA7SSP9k+F1wilKKIGUIXXCC5DSVEuSVExMTcwMjcxODEuSVFfVkFMVUVfVFJBREVELjA5LzEwLzIwMTcuVVNEAQAAAG2x+QYCAAAACTM1Ljk4NTQ5NQC/txD2T4XXCNZOTwZQhdcILkNJUS5JUTExNzAyNzE4MS5JUV9WQUxVRV9UUkFERUQuMTMvMTAvMjAxOS5VU0QBAAAAbbH5BgMAAAAAADKi6PtPhdcIU7z2B1CF1wgrQ0lRLklRMjE3NTAzLklRX1ZBTFVFX1RSQURFRC4wNC8xMC8yMDE2LlVTRAEAAACfUQMAAgAAAAkyMS45ODQ5NzEA1MKP9k+F1whL8KAGUIXXCCtDSVEuSVE4NzkwOTEuSVFfVkFMVUVfVFJBREVELjA3LzA5LzIwMTkuVVNEAQAAAPNpDQADAAAAAADarb/6T4XXCAerLQhQhdcIK0NJUS5JUTIxNzUwMy5JUV9WQUxVRV9UUkFERUQuMDgvMDEvMjAxOC5VU0QBAAAAn1EDAAIAAAAJMjEuNTgzMDE2AIZ12PtPhdcIiE/gB1CF1wgoQ0lRLklRODc5MDkxLklRX0ZMT0FUX1BFUkNFTlQuMTkvMDMvMjAxOQEAAADzaQ0AAgAAAAk4NS43NjU4MjYAav9s+E+F1wjhY+0GUIXXCCtDSVEuSVExMTcwMjcxODEuSVFfRkxPQVRfUEVSQ0VOVC4yMy8wOC8yMDE5AQAAAG2x+QYCAAAACTU4LjY1NDg4OABQdq34T4XXCLOzNwdQhdcIK0NJUS5JUTg4MjE4Ny5JUV9WQUxVRV9UUkFERUQuMDYvMDQvMjAxOC5VU0QBAAAAC3YNAAIAAAAIMC44NDE1NzMALsno+0+F1wiARtsHUIXXCC5DSVEuSVExMTcw</t>
  </si>
  <si>
    <t>MjcxODEuSVFfVkFMVUVfVFJBREVELjE1LzA1LzIwMTcuVVNEAQAAAG2x+QYCAAAACTExLjYxOTU5NQCuOhT2T4XXCIvsYQZQhdcIKUNJUS5JUTc2ODUyNDkuSVFfRkxPQVRfUEVSQ0VOVC4xNi8xMC8yMDE5AQAAAIFEdQACAAAACTgzLjUzNjczMwAhZ8z5T4XXCA8+SQdQhdcIJENJUS5JUTEzMzMxOTYzMS4uMDEvMTIvMjAxOS4uLi5VU0QuSAUAAAABAAAACAAAABYoSW52YWxpZCBGb3JtdWxhIE5hbWUpcxo2CVCF1whzGjYJUIXXCC1DSVEuSVEyMjYxNTg4My5JUV9WQUxVRV9UUkFERUQuMDgvMTEvMjAxNy5VU0QBAAAASxdZAQIAAAAIMC4xMzY1NTMAL4sN90+F1wg6R8wGUIXXCC1DSVEuSVEyNDk0NzM5MS5JUV9WQUxVRV9UUkFERUQuMTYvMDEvMjAxOS5VU0QBAAAAv6p8AQIAAAAIMC4xNTM0ODUAo13n/E+F1winM0oIUIXXCCtDSVEuSVExMTcwMjcxODEuSVFfRkxPQVRfUEVSQ0VOVC4xMi8xMC8yMDE5AQAAAG2x+QYCAAAACTU4LjY1NDg4OABQdq34T4XXCBXqHQdQhdcILENJUS5JUTc4Mjc5MjQuSVFfVkFMVUVfVFJBREVELjExLzA3LzIwMTYuVVNEAQAAANRxdwACAAAACDAuMDk5MzkyALTZDfdPhdcIBBiqBlCF1wgoQ0lRLklRODgyMTg3LklRX0ZMT0FUX1BFUkNFTlQuMjkvMDEvMjAxOQEAAAALdg0AAgAAAAk2My4zNjE0MjgAZzR5+E+F1whKOxMHUIXXCCtDSVEuSVEyMTY0NjMuSVFfVkFMVUVf</t>
  </si>
  <si>
    <t>VFJBREVELjExLzEyLzIwMTYuVVNEAQAAAI9NAwADAAAAAACa75T1T4XXCKS0OgZQhdcILUNJUS5JUTI0OTQ3MzkxLklRX1ZBTFVFX1RSQURFRC4yMi8wNC8yMDE4LlVTRAEAAAC/qnwBAwAAAAAAr+nm/E+F1wiM0EEIUIXXCClDSVEuSVE3Njg1MjQ5LklRX0ZMT0FUX1BFUkNFTlQuMTcvMDgvMjAxOQEAAACBRHUAAgAAAAk4My4zOTc3NTIAIWfM+U+F1wjn/XoHUIXXCCtDSVEuSVE4NzkwOTEuSVFfVkFMVUVfVFJBREVELjIwLzAxLzIwMTcuVVNEAQAAAPNpDQACAAAACDAuMDkzNTYzAOWylfVPhdcI8zAuBlCF1wgpQ0lRLklRNzY4NTI0OS5JUV9GTE9BVF9QRVJDRU5ULjIzLzExLzIwMTgBAAAAgUR1AAIAAAAJODMuMzM5MjM5ADu+0flPhdcIU/1LB1CF1wgrQ0lRLklRMjE3NTAzLklRX1ZBTFVFX1RSQURFRC4xNy8wMy8yMDE2LlVTRAEAAACfUQMAAgAAAAkxMy4wMDU2ODcAcE2P9k+F1wiSzIMGUIXXCCtDSVEuSVEyMTY0NjMuSVFfVkFMVUVfVFJBREVELjAxLzAxLzIwMTkuVVNEAQAAAI9NAwADAAAAAADgveb6T4XXCEDk/wdQhdcIK0NJUS5JUTg3OTA5MS5JUV9WQUxVRV9UUkFERUQuMjIvMDkvMjAxOS5VU0QBAAAA82kNAAMAAAAAANqtv/pPhdcI8u3DB1CF1wgpQ0lRLklRNzgyNzkyNC5JUV9GTE9BVF9QRVJDRU5ULjI3LzAxLzIwMTgBAAAA1HF3AAIAAAAJODAuMTc4NTM1APcB8/lPhdcIoc6QB1CF</t>
  </si>
  <si>
    <t>1wgqQ0lRLklRMjI2MTU4ODMuSVFfRkxPQVRfUEVSQ0VOVC4xNy8wOC8yMDE5AQAAAEsXWQECAAAACTYxLjgyODQ3NgBa3PL5T4XXCO7gmgdQhdcIKENJUS5JUTIxNjQ2My5JUV9GTE9BVF9QRVJDRU5ULjEyLzA2LzIwMTgBAAAAj00DAAIAAAAJODQuMjMzNjI4ALWDefhPhdcIWfcgB1CF1wgrQ0lRLklRMjE3NTAzLklRX1ZBTFVFX1RSQURFRC4xNi8xMC8yMDE3LlVTRAEAAACfUQMAAgAAAAg4Ljk5Nzk1NACNnxP2T4XXCNYOkwZQhdcIK0NJUS5JUTg4MjE4Ny5JUV9WQUxVRV9UUkFERUQuMTkvMTAvMjAxOS5VU0QBAAAAC3YNAAMAAAAAAEYj5vpPhdcIQCvMB1CF1wguQ0lRLklRMTE3MDI3MTgxLklRX1ZBTFVFX1RSQURFRC4xNC8wOS8yMDE5LlVTRAEAAABtsfkGAwAAAAAACHvo+0+F1wjcPugHUIXXCCtDSVEuSVEyMTY0NjMuSVFfVkFMVUVfVFJBREVELjA5LzA1LzIwMTguVVNEAQAAAI9NAwACAAAACDAuMTY3NjQ4AM5v5vpPhdcIZYfYB1CF1wgoQ0lRLklRMjE2NDYzLklRX0ZMT0FUX1BFUkNFTlQuMDIvMDcvMjAxOQEAAACPTQMAAgAAAAg2My4zMzA0NACgO2z4T4XXCB5s6QZQhdcILENJUS5JUTc2ODUyNDkuSVFfVkFMVUVfVFJBREVELjA4LzAzLzIwMTguVVNEAQAAAIFEdQACAAAACDAuNjA2NjQyANO87vtPhdcIbKw/CFCF1wgoQ0lRLklRMjE3NTAzLklRX0ZMT0FUX1BFUkNFTlQuMTIvMDEvMjAx</t>
  </si>
  <si>
    <t>OAEAAACfUQMAAgAAAAk5OS4yMTI2ODUAIWfM+U+F1whdBlEHUIXXCCtDSVEuSVExMTcwMjcxODEuSVFfRkxPQVRfUEVSQ0VOVC4xNy8wMS8yMDE4AQAAAG2x+QYCAAAACTU0LjMzOTExMgCUAa34T4XXCEuyJQdQhdcILENJUS5JUTc2ODUyNDkuSVFfVkFMVUVfVFJBREVELjIwLzA0LzIwMTguVVNEAQAAAIFEdQACAAAACDAuMjAwMzA5ANO87vtPhdcIUCCeCFCF1wgrQ0lRLklRMjE2NDYzLklRX1ZBTFVFX1RSQURFRC4yNC8wOC8yMDE5LlVTRAEAAACPTQMAAwAAAAAAHzPn+k+F1wjDmw8IUIXXCCtDSVEuSVEyMTc1MDMuSVFfVkFMVUVfVFJBREVELjE4LzA5LzIwMTcuVVNEAQAAAJ9RAwACAAAACTE0LjA3MjU4MwCNnxP2T4XXCNt6VgZQhdcIKkNJUS5JUTIyNjE1ODgzLklRX0ZMT0FUX1BFUkNFTlQuMjYvMTEvMjAxOQEAAABLF1kBAgAAAAk2MS44ODQyODMA9wHz+U+F1wi39ZAHUIXXCC1DSVEuSVEyMjYxNTg4My5JUV9WQUxVRV9UUkFERUQuMDkvMDIvMjAxNi5VU0QBAAAASxdZAQMAAAAAAGfqZfdPhdcIJZHOBlCF1wgsQ0lRLklRNzY4NTI0OS5JUV9WQUxVRV9UUkFERUQuMjYvMDIvMjAxNi5VU0QBAAAAgUR1AAIAAAAIMC4wMDExODkAIaCN9k+F1wiYmaQGUIXXCCtDSVEuSVEyMTY0NjMuSVFfVkFMVUVfVFJBREVELjAxLzA4LzIwMTguVVNEAQAAAI9NAwACAAAABzAuMzU4NDcAGJfm+k+F1wh9SREI</t>
  </si>
  <si>
    <t>UIXXCCtDSVEuSVE4NzkwOTEuSVFfVkFMVUVfVFJBREVELjIyLzA0LzIwMTkuVVNEAQAAAPNpDQADAAAAAAC6hr/6T4XXCLVBHghQhdcILENJUS5JUTc2ODUyNDkuSVFfVkFMVUVfVFJBREVELjEwLzA4LzIwMTkuVVNEAQAAAIFEdQADAAAAAAAcgO/7T4XXCNJMPghQhdcILENJUS5JUTc4Mjc5MjQuSVFfVkFMVUVfVFJBREVELjI1LzA2LzIwMTguVVNEAQAAANRxdwACAAAACDAuMzMxMTc1APAy4PxPhdcI8mdNCFCF1wgsQ0lRLklRNzgyNzkyNC5JUV9WQUxVRV9UUkFERUQuMDIvMDIvMjAxOS5VU0QBAAAA1HF3AAMAAAAAAMnW5fxPhdcIunxpCFCF1wgsQ0lRLklRNzgyNzkyNC5JUV9WQUxVRV9UUkFERUQuMjAvMDkvMjAxOC5VU0QBAAAA1HF3AAIAAAAIMC4wNjE5MjcAlq/l/E+F1wjG1loIUIXXCC1DSVEuSVEyNDk0NzM5MS5JUV9WQUxVRV9UUkFERUQuMDIvMDUvMjAxOS5VU0QBAAAAv6p8AQIAAAAIMC40Njk3MzYAfSDu+0+F1wiI5UkIUIXXCC5DSVEuSVExMTcwMjcxODEuSVFfVkFMVUVfVFJBREVELjAzLzA3LzIwMTYuVVNEAQAAAG2x+QYDAAAAAAB4xhP2T4XXCAUlYwZQhdcILUNJUS5JUTI0OTQ3MzkxLklRX1ZBTFVFX1RSQURFRC4yNi8wOS8yMDE5LlVTRAEAAAC/qnwBAgAAAAgwLjIxNzM4NwD5bu77T4XXCJU+kAhQhdcIK0NJUS5JUTg3OTA5MS5JUV9WQUxVRV9UUkFERUQuMDIvMDMvMjAxNi5V</t>
  </si>
  <si>
    <t>U0QBAAAA82kNAAIAAAAIMC4wNDU1OTQA0mSV9U+F1wh8+xgGUIXXCChDSVEuSVEyMTY0NjMuSVFfRkxPQVRfUEVSQ0VOVC4xMy8wOC8yMDE4AQAAAI9NAwACAAAACTg0Ljg5NTQ0NgCNqXn4T4XXCPUkCwdQhdcILUNJUS5JUTI0OTQ3MzkxLklRX1ZBTFVFX1RSQURFRC4yOS8wNi8yMDE5LlVTRAEAAAC/qnwBAwAAAAAAlEfu+0+F1wgsR2YIUIXXCCtDSVEuSVE4NzkwOTEuSVFfVkFMVUVfVFJBREVELjI4LzA0LzIwMTcuVVNEAQAAAPNpDQACAAAACDAuMDAxNzI1AAMbHPVPhdcIKcQXBlCF1wgsQ0lRLklRNzgyNzkyNC5JUV9WQUxVRV9UUkFERUQuMDcvMDIvMjAxNy5VU0QBAAAA1HF3AAIAAAAIMC4xMTgxNTEAhAEO90+F1wjoLNgGUIXXCC1DSVEuSVEyNDk0NzM5MS5JUV9WQUxVRV9UUkFERUQuMjQvMTIvMjAxNy5VU0QBAAAAv6p8AQMAAAAAAPDB5vxPhdcIE0NoCFCF1wgsQ0lRLklRNzgyNzkyNC5JUV9WQUxVRV9UUkFERUQuMjgvMDUvMjAxOS5VU0QBAAAA1HF3AAIAAAAIMC4wODkyMjQA/5nm/E+F1wgm61kIUIXXCChDSVEuSVEyMTc1MDMuSVFfRkxPQVRfUEVSQ0VOVC4xNS8wOC8yMDE5AQAAAJ9RAwACAAAACTk3LjUzMzU5MgA+A835T4XXCDUbRwdQhdcILkNJUS5JUTExNzAyNzE4MS5JUV9WQUxVRV9UUkFERUQuMDkvMDgvMjAxNi5VU0QBAAAAbbH5BgIAAAAJMjMuNjY0NzY4AJztE/ZPhdcIhzFd</t>
  </si>
  <si>
    <t>BlCF1wgrQ0lRLklRODgyMTg3LklRX1ZBTFVFX1RSQURFRC4xMy8wOC8yMDE4LlVTRAEAAAALdg0AAgAAAAgxLjMxOTY3MQBo8Oj7T4XXCNaxzQdQhdcIK0NJUS5JUTIxNjQ2My5JUV9WQUxVRV9UUkFERUQuMjkvMDMvMjAxOC5VU0QBAAAAj00DAAIAAAAIMC4yNTg3NTEAzm/m+k+F1wjlSiMIUIXXCC1DSVEuSVEyMjYxNTg4My5JUV9WQUxVRV9UUkFERUQuMjQvMDkvMjAxOS5VU0QBAAAASxdZAQIAAAAIMC4xMTYyNDQApOPf/E+F1wjIBZgIUIXXCChDSVEuSVEyMTc1MDMuSVFfRkxPQVRfUEVSQ0VOVC4xNi8wNS8yMDE5AQAAAJ9RAwACAAAACTk3Ljg2MjEwNwA+A835T4XXCF8ZGgdQhdcIK0NJUS5JUTIxNjQ2My5JUV9WQUxVRV9UUkFERUQuMzAvMTEvMjAxNy5VU0QBAAAAj00DAAIAAAAIMC4xMjAyNDQAvD2V9U+F1whlaS8GUIXXCChDSVEuSVEyMTc1MDMuSVFfRkxPQVRfUEVSQ0VOVC4wOC8wMi8yMDE5AQAAAJ9RAwACAAAACTk3Ljg3OTExNQA53Mz5T4XXCG63RwdQhdcILENJUS5JUTc4Mjc5MjQuSVFfVkFMVUVfVFJBREVELjA4LzA0LzIwMTguVVNEAQAAANRxdwADAAAAAACPCuD8T4XXCHYPpghQhdcIKENJUS5JUTIxNzUwMy5JUV9GTE9BVF9QRVJDRU5ULjMwLzEwLzIwMTgBAAAAn1EDAAIAAAAJOTkuMTU5MzIxADnczPlPhdcIlURQB1CF1wguQ0lRLklRMTE3MDI3MTgxLklRX1ZBTFVFX1RSQURF</t>
  </si>
  <si>
    <t>RC4zMS8xMC8yMDE3LlVTRAEAAABtsfkGAgAAAAkxNS45MzIxMjcAv7cQ9k+F1whbMmYGUIXXCCtDSVEuSVE4NzkwOTEuSVFfVkFMVUVfVFJBREVELjEwLzAxLzIwMTYuVVNEAQAAAPNpDQADAAAAAAC8PZX1T4XXCGEkIgZQhdcIKENJUS5JUTg3OTA5MS5JUV9GTE9BVF9QRVJDRU5ULjA4LzA0LzIwMTgBAAAA82kNAAIAAAAJODYuNjM5NjQ1AECxbPhPhdcImEH0BlCF1wgtQ0lRLklRMjQ5NDczOTEuSVFfVkFMVUVfVFJBREVELjI2LzA0LzIwMTkuVVNEAQAAAL+qfAECAAAACDAuNDQ1MzEyAH0g7vtPhdcI6hugCFCF1wgoQ0lRLklRMjE3NTAzLklRX0ZMT0FUX1BFUkNFTlQuMjgvMDUvMjAxOAEAAACfUQMAAgAAAAk5OS4yOTkyOTkAEY7M+U+F1wiZdkoHUIXXCCtDSVEuSVEyMTc1MDMuSVFfVkFMVUVfVFJBREVELjExLzAxLzIwMTYuVVNEAQAAAJ9RAwACAAAACTI5LjUxNTYwNgDtJI/2T4XXCBXilAZQhdcIK0NJUS5JUTg3OTA5MS5JUV9WQUxVRV9UUkFERUQuMDUvMTAvMjAxNy5VU0QBAAAA82kNAAMAAAAAAAJCHPVPhdcIqiggBlCF1wguQ0lRLklRMTE3MDI3MTgxLklRX1ZBTFVFX1RSQURFRC4yMi8wNi8yMDE3LlVTRAEAAABtsfkGAgAAAAc1LjI0Mzg2AK46FPZPhdcI5ldUBlCF1wgsQ0lRLklRODY5MDI0OS5JUV9WQUxVRV9UUkFERUQuMDYvMTEvMjAxOS5VU0QBAAAASZqEAAIAAAALMzA2Mi40NjYz</t>
  </si>
  <si>
    <t>MTYAAWvf+k+F1wh0xbEHUIXXCCtDSVEuSVEyMTY0NjMuSVFfVkFMVUVfVFJBREVELjA1LzAzLzIwMTguVVNEAQAAAI9NAwACAAAACDAuNTQ3NzAyAM5v5vpPhdcI83EjCFCF1wgsQ0lRLklRNzgyNzkyNC5JUV9WQUxVRV9UUkFERUQuMDYvMDYvMjAxNy5VU0QBAAAA1HF3AAIAAAAIMC43MjY4NjIAfwAF90+F1whdntEGUIXXCCxDSVEuSVE3ODI3OTI0LklRX1ZBTFVFX1RSQURFRC4xMC8xMC8yMDE5LlVTRAEAAADUcXcAAwAAAAAA8MHm/E+F1wiguWgIUIXXCCtDSVEuSVEyMTc1MDMuSVFfVkFMVUVfVFJBREVELjEwLzA3LzIwMTkuVVNEAQAAAJ9RAwACAAAACDQuMjgyNDU2ANM42ftPhdcIkaL5B1CF1wgtQ0lRLklRMjQ5NDczOTEuSVFfVkFMVUVfVFJBREVELjE5LzA3LzIwMTguVVNEAQAAAL+qfAECAAAACDEuMjIxOTEzAMEQ5/xPhdcI6ctyCFCF1wgsQ0lRLklRNzgyNzkyNC5JUV9WQUxVRV9UUkFERUQuMDUvMDcvMjAxOS5VU0QBAAAA1HF3AAIAAAAIMC4wODA3NTkA/5nm/E+F1wgixFkIUIXXCC1DSVEuSVEyMjYxNTg4My5JUV9WQUxVRV9UUkFERUQuMjgvMTEvMjAxNi5VU0QBAAAASxdZAQIAAAAIMC4xMDIxMjEA/zwN90+F1wjkR9UGUIXXCCtDSVEuSVE4ODIxODcuSVFfVkFMVUVfVFJBREVELjI4LzA1LzIwMTYuVVNEAQAAAAt2DQADAAAAAADQ3hD2T4XXCN1lYAZQhdcILENJUS5JUTg2OTAyNDku</t>
  </si>
  <si>
    <t>SVFfVkFMVUVfVFJBREVELjI1LzAzLzIwMTkuVVNEAQAAAEmahAACAAAACzEzODguMDE5NzkyANIc3/pPhdcIeGCgB1CF1wgrQ0lRLklRMjE2NDYzLklRX1ZBTFVFX1RSQURFRC4zMC8wMS8yMDE3LlVTRAEAAACPTQMAAgAAAAgwLjczNDIzNgCa75T1T4XXCGU0IwZQhdcIKENJUS5JUTg4MjE4Ny5JUV9GTE9BVF9QRVJDRU5ULjAyLzA0LzIwMTkBAAAAC3YNAAIAAAAJNjMuNDg3MzMzAGc0efhPhdcIEjwcB1CF1wgrQ0lRLklRODgyMTg3LklRX1ZBTFVFX1RSQURFRC4yOS8xMi8yMDE3LlVTRAEAAAALdg0AAgAAAAgxLjM4OTU3OAAyouj7T4XXCAqPFQhQhdcILENJUS5JUTg2OTAyNDkuSVFfVkFMVUVfVFJBREVELjE2LzA0LzIwMTkuVVNEAQAAAEmahAACAAAACjc4OS4wNDc5OTYA0hzf+k+F1wh9TY0HUIXXCCxDSVEuSVE4NjkwMjQ5LklRX1ZBTFVFX1RSQURFRC4yNi8wNC8yMDE5LlVTRAEAAABJmoQAAgAAAAo3MjYuNzc2ODg3ANIc3/pPhdcIfU2NB1CF1wgrQ0lRLklRMTE3MDI3MTgxLklRX0ZMT0FUX1BFUkNFTlQuMTEvMDcvMjAxOAEAAABtsfkGAgAAAAk1NC4xNjAzMjUAWSet+E+F1wg/EzkHUIXXCChDSVEuSVEyMTY0NjMuSVFfRkxPQVRfUEVSQ0VOVC4zMC8wNC8yMDE5AQAAAI9NAwACAAAACTY2LjAyOTYyOQCgO2z4T4XXCG/c4gZQhdcIKUNJUS5JUTg2OTAyNDkuSVFfRkxPQVRfUEVSQ0VOVC4w</t>
  </si>
  <si>
    <t>NC8wMy8yMDE5AQAAAEmahAACAAAACTcwLjMyMzg1NADH+2b3T4XXCJx2yAZQhdcIK0NJUS5JUTg4MjE4Ny5JUV9WQUxVRV9UUkFERUQuMTcvMDkvMjAxOC5VU0QBAAAAC3YNAAIAAAAIMC40NTIzNjcAaPDo+0+F1wgbqdoHUIXXCClDSVEuSVE4NjkwMjQ5LklRX0ZMT0FUX1BFUkNFTlQuMTUvMTIvMjAxNwEAAABJmoQAAgAAAAgxNi41MzY0MQBvJm34T4XXCIFPAAdQhdcIK0NJUS5JUTg3OTA5MS5JUV9WQUxVRV9UUkFERUQuMjQvMDYvMjAxNi5VU0QBAAAA82kNAAIAAAAIMC4xMzAwNzgA0mSV9U+F1wjs9DcGUIXXCCtDSVEuSVEyMTY0NjMuSVFfVkFMVUVfVFJBREVELjI0LzA1LzIwMTcuVVNEAQAAAI9NAwACAAAACDAuMDQ3MTUxAKsWlfVPhdcIIOcZBlCF1wgtQ0lRLklRMjI2MTU4ODMuSVFfVkFMVUVfVFJBREVELjAyLzA1LzIwMTYuVVNEAQAAAEsXWQECAAAACDAuMzgwMTM5AFURZvdPhdcI7tasBlCF1wguQ0lRLklRMTE3MDI3MTgxLklRX1ZBTFVFX1RSQURFRC4wNC8wOC8yMDE3LlVTRAEAAABtsfkGAgAAAAk1Mi4xOTcyMDgArjoU9k+F1wjkqlsGUIXXCC1DSVEuSVEyMjYxNTg4My5JUV9WQUxVRV9UUkFERUQuMjkvMDkvMjAxNi5VU0QBAAAASxdZAQIAAAAIMC41NDYyMTIA/zwN90+F1whBqLkGUIXXCClDSVEuSVE3Njg1MjQ5LklRX0ZMT0FUX1BFUkNFTlQuMjUvMDgvMjAxOQEAAACBRHUAAgAA</t>
  </si>
  <si>
    <t>AAk4My4zOTc3NTIAIWfM+U+F1whPjEkHUIXXCCxDSVEuSVE3Njg1MjQ5LklRX1ZBTFVFX1RSQURFRC4wNy8xMi8yMDE3LlVTRAEAAACBRHUAAgAAAAgwLjAzMTY1MgDWle77T4XXCJIjSQhQhdcIK0NJUS5JUTExNzAyNzE4MS5JUV9GTE9BVF9QRVJDRU5ULjA4LzA2LzIwMTkBAAAAbbH5BgIAAAAJNTguNTc4MTk4ALpPrfhPhdcITtFEB1CF1wguQ0lRLklRMTE3MDI3MTgxLklRX1ZBTFVFX1RSQURFRC4yNS8wOS8yMDE4LlVTRAEAAABtsfkGAgAAAAgxNS4zNzQxNQDurtn7T4XXCBgABghQhdcIK0NJUS5JUTIxNjQ2My5JUV9WQUxVRV9UUkFERUQuMTAvMDQvMjAxNy5VU0QBAAAAj00DAAIAAAAIMC43NTg0NjQAmu+U9U+F1wjgyTkGUIXXCCpDSVEuSVEyNDk0NzM5MS5JUV9GTE9BVF9QRVJDRU5ULjIzLzAyLzIwMTkBAAAAv6p8AQIAAAAJNjQuOTA3MzA5ACr80PlPhdcITm5OB1CF1wguQ0lRLklRMTE3MDI3MTgxLklRX1ZBTFVFX1RSQURFRC4yNy8xMC8yMDE2LlVTRAEAAABtsfkGAgAAAAkxMi4xMTk3NjcAnO0T9k+F1whuCEIGUIXXCCxDSVEuSVE3ODI3OTI0LklRX1ZBTFVFX1RSQURFRC4xMy8wNS8yMDE3LlVTRAEAAADUcXcAAwAAAAAAhAEO90+F1wghxNEGUIXXCCxDSVEuSVE3ODI3OTI0LklRX1ZBTFVFX1RSQURFRC4yMC8wMi8yMDE2LlVTRAEAAADUcXcAAwAAAAAANLIN90+F1wh/L8QGUIXXCC1D</t>
  </si>
  <si>
    <t>SVEuSVEyNDk0NzM5MS5JUV9WQUxVRV9UUkFERUQuMDQvMDcvMjAxNi5VU0QBAAAAv6p8AQIAAAAIMC4zNDc0NTgA2k4F90+F1wjn7rQGUIXXCCxDSVEuSVE4NjkwMjQ5LklRX1ZBTFVFX1RSQURFRC4xNi8wOS8yMDE5LlVTRAEAAABJmoQAAgAAAAsxNzg1Ljg0NDA2NQDPQ9/6T4XXCFSFhQdQhdcIKENJUS5JUTg3OTA5MS5JUV9GTE9BVF9QRVJDRU5ULjI1LzA3LzIwMTgBAAAA82kNAAIAAAAIODYuNjM5NjYAQLFs+E+F1wiI9Q4HUIXXCChDSVEuSVEyMTc1MDMuSVFfRkxPQVRfUEVSQ0VOVC4wNS8xMS8yMDE4AQAAAJ9RAwACAAAACTk5LjE1OTMyMQA53Mz5T4XXCGS1GgdQhdcIKENJUS5JUTg3OTA5MS5JUV9GTE9BVF9QRVJDRU5ULjIzLzAyLzIwMTkBAAAA82kNAAIAAAAJODUuNzY1ODI2AFzYbPhPhdcI8YrtBlCF1wgrQ0lRLklRMjE3NTAzLklRX1ZBTFVFX1RSQURFRC4xOS8wMy8yMDE2LlVTRAEAAACfUQMAAwAAAAAAcE2P9k+F1wiVAaIGUIXXCCtDSVEuSVEyMTc1MDMuSVFfVkFMVUVfVFJBREVELjE1LzAxLzIwMTcuVVNEAQAAAJ9RAwADAAAAAAABdxP2T4XXCCiioAZQhdcIK0NJUS5JUTg3OTA5MS5JUV9WQUxVRV9UUkFERUQuMDIvMTIvMjAxNy5VU0QBAAAA82kNAAMAAAAAAB8z5/pPhdcIWOj9B1CF1wgoQ0lRLklRMjE3NTAzLklRX0ZMT0FUX1BFUkNFTlQuMDgvMDEvMjAxOAEAAACfUQMAAgAA</t>
  </si>
  <si>
    <t>AAk5OS4yMTI2ODUAIWfM+U+F1wjfJV4HUIXXCChDSVEuSVEyMTY0NjMuSVFfRkxPQVRfUEVSQ0VOVC4xNS8xMi8yMDE3AQAAAI9NAwACAAAACTc5LjMwMDY3NwC1g3n4T4XXCIUxBQdQhdcILUNJUS5JUTIyNjE1ODgzLklRX1ZBTFVFX1RSQURFRC4xMy8wOC8yMDE2LlVTRAEAAABLF1kBAwAAAAAAVRFm90+F1wgh678GUIXXCDBDSVEuSVEzMDIyODAzMDAuSVFfTUFSS0VUQ0FQLjAxLzEyLzIwMTkuLi4uVVNELkgBAAAAbG4EEgIAAAAKOTMwNC44MjM4MQEGAAAABQAAAAExAQAAAAoxOTkxNDc5MDA5AwAAAAMxNjACAAAABjEwMDA1NAQAAAABMAcAAAAJMTIvMS8yMDE54cSA8k+F1whlRnUJUIXXCCtDSVEuSVE4ODIxODcuSVFfVkFMVUVfVFJBREVELjIxLzA2LzIwMTcuVVNEAQAAAAt2DQACAAAACDEuMjIzMzA5AOUsEfZPhdcIA1NNBlCF1wguQ0lRLklRMTE3MDI3MTgxLklRX1ZBTFVFX1RSQURFRC4wMS8xMC8yMDE3LlVTRAEAAABtsfkGAwAAAAAAv7cQ9k+F1wjdg1sGUIXXCCxDSVEuSVE4NjkwMjQ5LklRX1ZBTFVFX1RSQURFRC4xMy8xMi8yMDE3LlVTRAEAAABJmoQAAgAAAAozMDUuMjYyMjYzANqtv/pPhdcIXJ77B1CF1wgrQ0lRLklRODgyMTg3LklRX1ZBTFVFX1RSQURFRC4yOC8wNy8yMDE5LlVTRAEAAAALdg0AAwAAAAAARiPm+k+F1whRRRMIUIXXCC1DSVEuSVEyNDk0NzM5MS5JUV9WQUxVRV9U</t>
  </si>
  <si>
    <t>UkFERUQuMTYvMTEvMjAxOS5VU0QBAAAAv6p8AQMAAAAAANaV7vtPhdcI3YNlCFCF1wgqQ0lRLklRMjQ5NDczOTEuSVFfRkxPQVRfUEVSQ0VOVC4xMy8wMi8yMDE5AQAAAL+qfAECAAAACTY0LjkwNzMwOQAq/ND5T4XXCE5uTgdQhdcIKENJUS5JUTIxNzUwMy5JUV9GTE9BVF9QRVJDRU5ULjIwLzExLzIwMTgBAAAAn1EDAAIAAAAJOTkuMTU5MzIxADnczPlPhdcIxB50B1CF1wgtQ0lRLklRMjI2MTU4ODMuSVFfVkFMVUVfVFJBREVELjE3LzA1LzIwMTcuVVNEAQAAAEsXWQECAAAACDAuMjE4MjUzAB1kDfdPhdcIaZ6rBlCF1wgrQ0lRLklRODgyMTg3LklRX1ZBTFVFX1RSQURFRC4xMC8wNy8yMDE2LlVTRAEAAAALdg0AAwAAAAAA0N4Q9k+F1wj/bmUGUIXXCCtDSVEuSVE4ODIxODcuSVFfVkFMVUVfVFJBREVELjEzLzAzLzIwMTguVVNEAQAAAAt2DQACAAAACDAuNjMyMjEzAC7J6PtPhdcIgEbbB1CF1wgrQ0lRLklRMjE2NDYzLklRX1ZBTFVFX1RSQURFRC4zMC8xMC8yMDE3LlVTRAEAAACPTQMAAgAAAAgwLjM0MzE0OQC8PZX1T4XXCKXeHQZQhdcIK0NJUS5JUTIxNjQ2My5JUV9WQUxVRV9UUkFERUQuMDgvMDcvMjAxNy5VU0QBAAAAj00DAAMAAAAAAKsWlfVPhdcIcQYnBlCF1wgrQ0lRLklRODgyMTg3LklRX1ZBTFVFX1RSQURFRC4zMC8wNC8yMDE4LlVTRAEAAAALdg0AAgAAAAgxLjQ2ODg0MgAuyej7T4XX</t>
  </si>
  <si>
    <t>CI4f2wdQhdcILUNJUS5JUTIyNjE1ODgzLklRX1ZBTFVFX1RSQURFRC4wMS8wOC8yMDE4LlVTRAEAAABLF1kBAgAAAAgwLjE0MDIxMwDpH9/8T4XXCI40iwhQhdcILENJUS5JUTc2ODUyNDkuSVFfVkFMVUVfVFJBREVELjExLzAzLzIwMTcuVVNEAQAAAIFEdQADAAAAAABXY472T4XXCHGqnAZQhdcIK0NJUS5JUTg3OTA5MS5JUV9WQUxVRV9UUkFERUQuMDEvMTAvMjAxNi5VU0QBAAAA82kNAAMAAAAAANqLlfVPhdcIZKUlBlCF1wgrQ0lRLklRMjE3NTAzLklRX1ZBTFVFX1RSQURFRC4wNC8wMi8yMDE5LlVTRAEAAACfUQMAAgAAAAg2LjM2NTMwMQDF6tj7T4XXCGLKOghQhdcIKUNJUS5JUTc2ODUyNDkuSVFfRkxPQVRfUEVSQ0VOVC4xMC8wOC8yMDE5AQAAAIFEdQACAAAACTgzLjM5Nzc1MgAhZ8z5T4XXCOf9egdQhdcILUNJUS5JUTIyNjE1ODgzLklRX1ZBTFVFX1RSQURFRC4xOC8wMS8yMDE5LlVTRAEAAABLF1kBAgAAAAgwLjIyNDYyNgASbt/8T4XXCGVZqAhQhdcILENJUS5JUTc2ODUyNDkuSVFfVkFMVUVfVFJBREVELjE1LzA5LzIwMTcuVVNEAQAAAIFEdQACAAAACDAuMDYyMTUyAGzYjvZPhdcIW9NtBlCF1wgrQ0lRLklRODgyMTg3LklRX1ZBTFVFX1RSQURFRC4wNy8xMS8yMDE2LlVTRAEAAAALdg0AAgAAAAgyLjQ3NDI4OADcBRH2T4XXCA/uTQZQhdcILUNJUS5JUTIyNjE1ODgzLklRX1ZBTFVFX1RS</t>
  </si>
  <si>
    <t>QURFRC4wMi8wNy8yMDE5LlVTRAEAAABLF1kBAgAAAAgwLjQwMjAxMgAKvd/8T4XXCF7RXAhQhdcIKkNJUS5JUTI0OTQ3MzkxLklRX0ZMT0FUX1BFUkNFTlQuMjMvMDQvMjAxOAEAAAC/qnwBAgAAAAk2NC45MDczMDkAA63Q+U+F1wgBj1sHUIXXCC1DSVEuSVEyMjYxNTg4My5JUV9WQUxVRV9UUkFERUQuMTMvMDMvMjAxNi5VU0QBAAAASxdZAQMAAAAAAFURZvdPhdcI6MjGBlCF1wgrQ0lRLklRMTE3MDI3MTgxLklRX0ZMT0FUX1BFUkNFTlQuMjkvMTAvMjAxOAEAAABtsfkGAgAAAAk1Ni4xMzc2NzUAWSet+E+F1wggxTgHUIXXCC1DSVEuSVEyMjYxNTg4My5JUV9WQUxVRV9UUkFERUQuMjEvMTIvMjAxOC5VU0QBAAAASxdZAQIAAAAHMC4xOTg2MgASbt/8T4XXCMZjTwhQhdcILUNJUS5JUTIyNjE1ODgzLklRX1ZBTFVFX1RSQURFRC4xMi8xMS8yMDE5LlVTRAEAAABLF1kBAgAAAAgwLjIxNTg0NwCk49/8T4XXCGArTghQhdcILENJUS5JUTc4Mjc5MjQuSVFfVkFMVUVfVFJBREVELjI5LzEwLzIwMTYuVVNEAQAAANRxdwADAAAAAAC02Q33T4XXCJiiqQZQhdcIKENJUS5JUTIxNjQ2My5JUV9GTE9BVF9QRVJDRU5ULjA4LzEwLzIwMTgBAAAAj00DAAIAAAAJODUuMTg4MTg1AI2pefhPhdcIxuL7BlCF1wgoQ0lRLklRMjE2NDYzLklRX0ZMT0FUX1BFUkNFTlQuMjEvMDEvMjAxOAEAAACPTQMAAgAAAAk4Mi4wOTQ2</t>
  </si>
  <si>
    <t>MTcAtYN5+E+F1wjSJxQHUIXXCC1DSVEuSVEyNDk0NzM5MS5JUV9WQUxVRV9UUkFERUQuMjAvMTEvMjAxNy5VU0QBAAAAv6p8AQIAAAAIMC40MzczMzYA6nEH90+F1wi6rX8GUIXXCC5DSVEuSVExMTcwMjcxODEuSVFfVkFMVUVfVFJBREVELjAxLzExLzIwMTcuVVNEAQAAAG2x+QYCAAAACTEzLjEwMDk2NAC/txD2T4XXCOTPQAZQhdcIK0NJUS5JUTExNzAyNzE4MS5JUV9GTE9BVF9QRVJDRU5ULjE0LzAzLzIwMTkBAAAAbbH5BgIAAAAJNTYuNTMzMjI2ALpPrfhPhdcIXh9FB1CF1wgsQ0lRLklRNzgyNzkyNC5JUV9WQUxVRV9UUkFERUQuMjcvMDIvMjAxNy5VU0QBAAAA1HF3AAMAAAAAAIQBDvdPhdcImYSuBlCF1wguQ0lRLklRMTE3MDI3MTgxLklRX1ZBTFVFX1RSQURFRC4yNS8xMS8yMDE3LlVTRAEAAABtsfkGAwAAAAAAv7cQ9k+F1wjRqEAGUIXXCCtDSVEuSVE4ODIxODcuSVFfVkFMVUVfVFJBREVELjI0LzEyLzIwMTYuVVNEAQAAAAt2DQADAAAAAADcBRH2T4XXCEBaSQZQhdcIKUNJUS5JUTg2OTAyNDkuSVFfRkxPQVRfUEVSQ0VOVC4xMS8wOC8yMDE4AQAAAEmahAACAAAACTQ0LjczMDEyOADs1Gb3T4XXCBF29wZQhdcILkNJUS5JUTExNzAyNzE4MS5JUV9WQUxVRV9UUkFERUQuMjEvMDYvMjAxOS5VU0QBAAAAbbH5BgIAAAAJMjYuNjgyNTA3AAh76PtPhdcIw1MWCFCF1wgrQ0lRLklRMTE3MDI3MTgx</t>
  </si>
  <si>
    <t>LklRX0ZMT0FUX1BFUkNFTlQuMzEvMTAvMjAxOAEAAABtsfkGAgAAAAk1Ni4xMzc2NzUAWSet+E+F1wiM+x4HUIXXCCtDSVEuSVE4ODIxODcuSVFfVkFMVUVfVFJBREVELjA0LzA4LzIwMTYuVVNEAQAAAAt2DQACAAAACDMuMjI2ODk4ANDeEPZPhdcIhOU/BlCF1wgpQ0lRLklRNzgyNzkyNC5JUV9GTE9BVF9QRVJDRU5ULjExLzExLzIwMTgBAAAA1HF3AAIAAAAJNzkuNjg3OTk5AP5P8/lPhdcIdr6PB1CF1wgtQ0lRLklRMjI2MTU4ODMuSVFfVkFMVUVfVFJBREVELjAxLzAxLzIwMTkuVVNEAQAAAEsXWQEDAAAAAAASbt/8T4XXCM4heAhQhdcIKUNJUS5JUTc4Mjc5MjQuSVFfRkxPQVRfUEVSQ0VOVC4xOC8xMS8yMDE4AQAAANRxdwACAAAACTc5LjY4Nzk5OQD+T/P5T4XXCG+lrQdQhdcIK0NJUS5JUTExNzAyNzE4MS5JUV9GTE9BVF9QRVJDRU5ULjE0LzEyLzIwMTcBAAAAbbH5BgIAAAAJNTMuOTgyNzc4AKDarPhPhdcIXdklB1CF1wgpQ0lRLklRMTAwNDQwLklRX1RPVEFMX1JFVi5GWTIwMTguLi4uVVNELkgBAAAAWIgBAAMAAAAAALOEoPFPhdcIWJB3CVCF1wgsQ0lRLklRNzY4NTI0OS5JUV9WQUxVRV9UUkFERUQuMDQvMDUvMjAxOS5VU0QBAAAAgUR1AAMAAAAAAOBY7/tPhdcI3XM+CFCF1wguQ0lRLklRMTE3MDI3MTgxLklRX1ZBTFVFX1RSQURFRC4xNy8wOS8yMDE5LlVTRAEAAABtsfkGAgAAAAk0MS42</t>
  </si>
  <si>
    <t>MzY5MTYACHvo+0+F1wg1cDcIUIXXCCxDSVEuSVE3Njg1MjQ5LklRX1ZBTFVFX1RSQURFRC4xMi8wOS8yMDE2LlVTRAEAAACBRHUAAgAAAAgwLjAwMTM1NQAYFY72T4XXCEacfgZQhdcILENJUS5JUTc4Mjc5MjQuSVFfVkFMVUVfVFJBREVELjIyLzEwLzIwMTkuVVNEAQAAANRxdwACAAAACDAuOTE1NzQ1APDB5vxPhdcIRlCjCFCF1wgpQ0lRLklRNzgyNzkyNC5JUV9GTE9BVF9QRVJDRU5ULjAzLzEyLzIwMTgBAAAA1HF3AAIAAAAJNzkuNjg3OTk5AP5P8/lPhdcIdpePB1CF1wgsQ0lRLklRODY5MDI0OS5JUV9WQUxVRV9UUkFERUQuMTgvMDkvMjAxOC5VU0QBAAAASZqEAAIAAAAKNTI2Ljk4MDk1NwDf1L/6T4XXCDcioQdQhdcIK0NJUS5JUTg3OTA5MS5JUV9WQUxVRV9UUkFERUQuMDMvMDUvMjAxOS5VU0QBAAAA82kNAAIAAAAIMC4wMDAzNjkAuoa/+k+F1wi23AwIUIXXCCtDSVEuSVEyMTc1MDMuSVFfVkFMVUVfVFJBREVELjIwLzA4LzIwMTYuVVNEAQAAAJ9RAwADAAAAAADUwo/2T4XXCFtQcwZQhdcILENJUS5JUTc2ODUyNDkuSVFfVkFMVUVfVFJBREVELjE2LzAzLzIwMTYuVVNEAQAAAIFEdQACAAAACDAuMDUzMDIzACGgjfZPhdcIy+KdBlCF1wgoQ0lRLklRODc5MDkxLklRX0ZMT0FUX1BFUkNFTlQuMTgvMDIvMjAxOQEAAADzaQ0AAgAAAAk4NS43NjU4MjYAXNhs+E+F1whcl+cGUIXXCChDSVEuSVE4</t>
  </si>
  <si>
    <t>NzkwOTEuSVFfRkxPQVRfUEVSQ0VOVC4yMy8wMS8yMDE4AQAAAPNpDQACAAAACTgzLjA3MTU5NwBXimz4T4XXCE13CQdQhdcILUNJUS5JUTIyNjE1ODgzLklRX1ZBTFVFX1RSQURFRC4xOS8wMy8yMDE5LlVTRAEAAABLF1kBAgAAAAgwLjI4MjUwNgASbt/8T4XXCM3tawhQhdcILUNJUS5JUTI0OTQ3MzkxLklRX1ZBTFVFX1RSQURFRC4yMC8wMS8yMDE3LlVTRAEAAAC/qnwBAgAAAAcwLjg1NzUxAKB1BfdPhdcI7tasBlCF1wgsQ0lRLklRNzY4NTI0OS5JUV9WQUxVRV9UUkFERUQuMTYvMDgvMjAxOC5VU0QBAAAAgUR1AAIAAAAHMC4zNzk2MwDwCu/7T4XXCFO+bwhQhdcIKUNJUS5JUTg2OTAyNDkuSVFfRkxPQVRfUEVSQ0VOVC4xMC8wOC8yMDE5AQAAAEmahAACAAAACTcyLjI3ODYzMQDHImf3T4XXCBNTzwZQhdcIK0NJUS5JUTg3OTA5MS5JUV9WQUxVRV9UUkFERUQuMjAvMDYvMjAxOC5VU0QBAAAA82kNAAMAAAAAAKY4v/pPhdcIGPzhB1CF1wgrQ0lRLklRMjE3NTAzLklRX1ZBTFVFX1RSQURFRC4wNC8wNi8yMDE5LlVTRAEAAACfUQMAAgAAAAkxNC4xMjk0MTYAvhHZ+0+F1wg6VToIUIXXCC1DSVEuSVEyNDk0NzM5MS5JUV9WQUxVRV9UUkFERUQuMDgvMDEvMjAxOS5VU0QBAAAAv6p8AQIAAAAIMC4zMjkwMzUAo13n/E+F1wh342YIUIXXCCtDSVEuSVEyMTY0NjMuSVFfVkFMVUVfVFJBREVELjE4LzA5LzIw</t>
  </si>
  <si>
    <t>MTkuVVNEAQAAAI9NAwACAAAACDAuNTUyMDI4AB8z5/pPhdcIjE8hCFCF1wgoQ0lRLklRMjE3NTAzLklRX0ZMT0FUX1BFUkNFTlQuMzEvMDEvMjAxOQEAAACfUQMAAgAAAAk5Ny44NzkxMTUAOdzM+U+F1whkX1YHUIXXCCpDSVEuSVEyMjYxNTg4My5JUV9GTE9BVF9QRVJDRU5ULjEwLzA4LzIwMTgBAAAASxdZAQIAAAAJNjIuMzYyOTg3AAi53/pPhdcIJqi/B1CF1wgrQ0lRLklRODgyMTg3LklRX1ZBTFVFX1RSQURFRC4wMy8wNC8yMDE3LlVTRAEAAAALdg0AAgAAAAg0LjE0OTEyMQDcBRH2T4XXCPINUgZQhdcILkNJUS5JUTExNzAyNzE4MS5JUV9WQUxVRV9UUkFERUQuMjQvMDIvMjAxNi5VU0QBAAAAbbH5BgMAAAAAAHjGE/ZPhdcIlKmBBlCF1wgoQ0lRLklRODc5MDkxLklRX0ZMT0FUX1BFUkNFTlQuMjAvMDYvMjAxOAEAAADzaQ0AAgAAAAk4Ni42Mzk2NDUAQLFs+E+F1wgM5/kGUIXXCCtDSVEuSVEyMTY0NjMuSVFfVkFMVUVfVFJBREVELjA2LzEwLzIwMTYuVVNEAQAAAI9NAwACAAAACDAuMzY3ODM5AJvIlPVPhdcIAqkaBlCF1wgrQ0lRLklRMjE2NDYzLklRX1ZBTFVFX1RSQURFRC4wOS8wNC8yMDE4LlVTRAEAAACPTQMAAgAAAAgwLjMyMDc2NgDOb+b6T4XXCPKeMwhQhdcIK0NJUS5JUTIxNjQ2My5JUV9WQUxVRV9UUkFERUQuMDUvMDYvMjAxOS5VU0QBAAAAj00DAAIAAAAIMC4wNTE2MzIAAgzn+k+F</t>
  </si>
  <si>
    <t>1wiZojEIUIXXCC1DSVEuSVEyNDk0NzM5MS5JUV9WQUxVRV9UUkFERUQuMDkvMDkvMjAxNi5VU0QBAAAAv6p8AQIAAAAIMC44MzcyMjYAoHUF90+F1wjTkXkGUIXXCCtDSVEuSVE4NzkwOTEuSVFfVkFMVUVfVFJBREVELjAyLzA5LzIwMTcuVVNEAQAAAPNpDQADAAAAAAACQhz1T4XXCG6VJAZQhdcILENJUS5JUTc4Mjc5MjQuSVFfVkFMVUVfVFJBREVELjI4LzAzLzIwMTYuVVNEAQAAANRxdwACAAAACDAuMTYyMDExADSyDfdPhdcIHL2vBlCF1wgqQ0lRLklRMjI2MTU4ODMuSVFfRkxPQVRfUEVSQ0VOVC4xNi8wOS8yMDE5AQAAAEsXWQECAAAACTYxLjgyODQ3NgBa3PL5T4XXCAoGrwdQhdcIKENJUS5JUTIxNjQ2My5JUV9GTE9BVF9QRVJDRU5ULjEzLzA3LzIwMTgBAAAAj00DAAIAAAAJODQuODk1NDQ2AI2pefhPhdcI5VEbB1CF1wgrQ0lRLklRMjE2NDYzLklRX1ZBTFVFX1RSQURFRC4yNi8wNC8yMDE3LlVTRAEAAACPTQMAAgAAAAgwLjE3Mzk4MwCa75T1T4XXCAwOGgZQhdcILkNJUS5JUTExNzAyNzE4MS5JUV9WQUxVRV9UUkFERUQuMDgvMDcvMjAxNi5VU0QBAAAAbbH5BgIAAAAJMjcuMjMzNTExAHjGE/ZPhdcIKwdoBlCF1wguQ0lRLklRMTE3MDI3MTgxLklRX1ZBTFVFX1RSQURFRC4xMi8wNy8yMDE3LlVTRAEAAABtsfkGAgAAAAkxNy44NjY3ODQArjoU9k+F1wiVxWEGUIXXCChDSVEuSVE4ODIxODcu</t>
  </si>
  <si>
    <t>SVFfRkxPQVRfUEVSQ0VOVC4wNi8wMS8yMDE5AQAAAAt2DQACAAAACTYzLjM2MTQyOABnNHn4T4XXCD/8JwdQhdcILENJUS5JUTc2ODUyNDkuSVFfVkFMVUVfVFJBREVELjI5LzA4LzIwMTguVVNEAQAAAIFEdQACAAAACDAuMTY1NjgzAPAK7/tPhdcIA5ZvCFCF1wgoQ0lRLklRMjE2NDYzLklRX0ZMT0FUX1BFUkNFTlQuMDMvMDYvMjAxOQEAAACPTQMAAgAAAAk2Ni4wMjk2MjkAoDts+E+F1whv3OIGUIXXCClDSVEuSVE4NjkwMjQ5LklRX0ZMT0FUX1BFUkNFTlQuMjUvMTAvMjAxOQEAAABJmoQAAgAAAAk3My42Njk3NjUA0Eln90+F1whPBs8GUIXXCCtDSVEuSVEyMTY0NjMuSVFfVkFMVUVfVFJBREVELjIyLzA1LzIwMTYuVVNEAQAAAI9NAwADAAAAAAA/o5T1T4XXCPs+KAZQhdcIK0NJUS5JUTg4MjE4Ny5JUV9WQUxVRV9UUkFERUQuMTAvMTIvMjAxNy5VU0QBAAAAC3YNAAMAAAAAADKi6PtPhdcIEhwnCFCF1wgtQ0lRLklRMjI2MTU4ODMuSVFfVkFMVUVfVFJBREVELjEwLzAyLzIwMTguVVNEAQAAAEsXWQEDAAAAAADx+N78T4XXCP0ejAhQhdcILUNJUS5JUTI0OTQ3MzkxLklRX1ZBTFVFX1RSQURFRC4yNC8wNS8yMDE3LlVTRAEAAAC/qnwBAgAAAAgwLjgzNjc4OADNmwX3T4XXCDX0ngZQhdcIK0NJUS5JUTg4MjE4Ny5JUV9WQUxVRV9UUkFERUQuMDMvMDEvMjAxNi5VU0QBAAAAC3YNAAMAAAAAAL+3EPZP</t>
  </si>
  <si>
    <t>hdcIqZRTBlCF1wgsQ0lRLklRNzY4NTI0OS5JUV9WQUxVRV9UUkFERUQuMTEvMDYvMjAxNi5VU0QBAAAAgUR1AAMAAAAAAAPujfZPhdcIaEukBlCF1wgoQ0lRLklRODc5MDkxLklRX0ZMT0FUX1BFUkNFTlQuMTcvMDgvMjAxOQEAAADzaQ0AAgAAAAk4NS42Mzc0ODIAav9s+E+F1wi2xAAHUIXXCClDSVEuSVE4NjkwMjQ5LklRX0ZMT0FUX1BFUkNFTlQuMDcvMDQvMjAxOQEAAABJmoQAAgAAAAk3MS4zNjU0NTQAxyJn90+F1wjbGesGUIXXCC1DSVEuSVEyMjYxNTg4My5JUV9WQUxVRV9UUkFERUQuMjUvMDEvMjAxNi5VU0QBAAAASxdZAQIAAAAIMC41NDI2MTkAZ+pl90+F1wj278YGUIXXCClDSVEuSVE4NjkwMjQ5LklRX0ZMT0FUX1BFUkNFTlQuMTAvMDMvMjAxOQEAAABJmoQAAgAAAAk3MC4zMjM4NTQAx/tm90+F1wjoQOsGUIXXCClDSVEuSVE4NjkwMjQ5LklRX0ZMT0FUX1BFUkNFTlQuMTcvMDYvMjAxOAEAAABJmoQAAgAAAAgyNC45MzY4NwDs1Gb3T4XXCK3p5QZQhdcILUNJUS5JUTIyNjE1ODgzLklRX1ZBTFVFX1RSQURFRC4xNi8wOC8yMDE3LlVTRAEAAABLF1kBAgAAAAgwLjA0OTI3NAAviw33T4XXCGmAsAZQhdcIKUNJUS5JUTc2ODUyNDkuSVFfRkxPQVRfUEVSQ0VOVC4yNS8xMS8yMDE4AQAAAIFEdQACAAAACTgzLjMzOTIzOQA7vtH5T4XXCKtaWAdQhdcIKUNJUS5JUTc4Mjc5MjQuSVFfRkxPQVRf</t>
  </si>
  <si>
    <t>UEVSQ0VOVC4wMS8xMS8yMDE5AQAAANRxdwACAAAACTc5LjcyNjA5NgCEiPT5T4XXCHcdiAdQhdcIKENJUS5JUTIxNzUwMy5JUV9GTE9BVF9QRVJDRU5ULjAxLzEyLzIwMTkBAAAAn1EDAAIAAAAJOTguMTM2OTA0AKDarPhPhdcI1MwrB1CF1wgtQ0lRLklRMjQ5NDczOTEuSVFfVkFMVUVfVFJBREVELjIzLzAxLzIwMTcuVVNEAQAAAL+qfAECAAAACDEuMTM3MzY5AKB1BfdPhdcIOzmIBlCF1wgoQ0lRLklRODgyMTg3LklRX0ZMT0FUX1BFUkNFTlQuMDQvMTAvMjAxOQEAAAALdg0AAgAAAAk2My40ODczMzMAeVx5+E+F1wjbkDUHUIXXCChDSVEuSVE4ODIxODcuSVFfRkxPQVRfUEVSQ0VOVC4yNC8xMi8yMDE4AQAAAAt2DQACAAAACTY0Ljc3MTM4MQBnNHn4T4XXCLDvLQdQhdcIKkNJUS5JUTIyNjE1ODgzLklRX0ZMT0FUX1BFUkNFTlQuMTUvMDQvMjAxOAEAAABLF1kBAgAAAAk2Mi4zNjI5ODcACZLf+k+F1wiDoKYHUIXXCChDSVEuSVE4NzkwOTEuSVFfRkxPQVRfUEVSQ0VOVC4yMS8wMi8yMDE5AQAAAPNpDQACAAAACTg1Ljc2NTgyNgBc2Gz4T4XXCFgWCAdQhdcIK0NJUS5JUTg3OTA5MS5JUV9WQUxVRV9UUkFERUQuMjQvMDcvMjAxNy5VU0QBAAAA82kNAAMAAAAAAAMbHPVPhdcIxeIbBlCF1wgqQ0lRLklRMjQ5NDczOTEuSVFfRkxPQVRfUEVSQ0VOVC4xNC8xMi8yMDE3AQAAAL+qfAECAAAACTY0Ljc4MjY4</t>
  </si>
  <si>
    <t>MgAusfT5T4XXCEIEXAdQhdcIKENJUS5JUTIxNzUwMy5JUV9GTE9BVF9QRVJDRU5ULjE0LzA5LzIwMTkBAAAAn1EDAAIAAAAJOTcuNTMzNTkyAD4DzflPhdcIHVsgB1CF1wgsQ0lRLklRNzY4NTI0OS5JUV9WQUxVRV9UUkFERUQuMjMvMDYvMjAxNi5VU0QBAAAAgUR1AAMAAAAAAAPujfZPhdcIcT2GBlCF1wgrQ0lRLklRMjE2NDYzLklRX1ZBTFVFX1RSQURFRC4xNS8xMC8yMDE5LlVTRAEAAACPTQMAAgAAAAgwLjcwOTkwMQAfM+f6T4XXCBQX8QdQhdcIK0NJUS5JUTIxNzUwMy5JUV9WQUxVRV9UUkFERUQuMTUvMDgvMjAxOS5VU0QBAAAAn1EDAAIAAAAIMy4xMDM1MjkA0zjZ+0+F1wgQBzoIUIXXCC1DSVEuSVEyMjYxNTg4My5JUV9WQUxVRV9UUkFERUQuMjQvMDYvMjAxNy5VU0QBAAAASxdZAQMAAAAAAB1kDfdPhdcIV3erBlCF1wgrQ0lRLklRODgyMTg3LklRX1ZBTFVFX1RSQURFRC4yMC8wNC8yMDE4LlVTRAEAAAALdg0AAgAAAAgwLjk2NTk0MwAuyej7T4XXCKirNghQhdcILkNJUS5JUTExNzAyNzE4MS5JUV9WQUxVRV9UUkFERUQuMjAvMTIvMjAxNy5VU0QBAAAAbbH5BgIAAAAJMTEuOTk4MDgxAORf2ftPhdcIWS35B1CF1wgqQ0lRLklRMjQ5NDczOTEuSVFfRkxPQVRfUEVSQ0VOVC4xMC8xMC8yMDE4AQAAAL+qfAECAAAACTY0LjkwNzMwOQAz1dD5T4XXCMMAeQdQhdcIKUNJUS5JUTg2OTAyNDkuSVFf</t>
  </si>
  <si>
    <t>RkxPQVRfUEVSQ0VOVC4yMC8wMy8yMDE5AQAAAEmahAACAAAACTcwLjMyMzg1NADH+2b3T4XXCE7m8AZQhdcIKUNJUS5JUTg2OTAyNDkuSVFfRkxPQVRfUEVSQ0VOVC4yMC8wNS8yMDE4AQAAAEmahAACAAAACDI0LjkzNjg3AOzUZvdPhdcIuhDmBlCF1wgrQ0lRLklRMjE3NTAzLklRX1ZBTFVFX1RSQURFRC4xOC8xMi8yMDE4LlVTRAEAAACfUQMAAgAAAAg3LjY1Mjc5MQDF6tj7T4XXCH/xOghQhdcIKkNJUS5JUTIyNjE1ODgzLklRX0ZMT0FUX1BFUkNFTlQuMDgvMDEvMjAxOQEAAABLF1kBAgAAAAk2Mi42NTU0NDgAFODf+k+F1wgZLpIHUIXXCC1DSVEuSVEyMjYxNTg4My5JUV9WQUxVRV9UUkFERUQuMjUvMTEvMjAxNi5VU0QBAAAASxdZAQIAAAAIMC4wNTc3NjUA/zwN90+F1wj1kbEGUIXXCCxDSVEuSVE3Njg1MjQ5LklRX1ZBTFVFX1RSQURFRC4xOS8wNi8yMDE2LlVTRAEAAACBRHUAAwAAAAAAA+6N9k+F1wht3pYGUIXXCCxDSVEuSVE3Njg1MjQ5LklRX1ZBTFVFX1RSQURFRC4xMy8wNS8yMDE2LlVTRAEAAACBRHUAAwAAAAAAD8eN9k+F1wi2u50GUIXXCCxDSVEuSVE3ODI3OTI0LklRX1ZBTFVFX1RSQURFRC4yNy8xMC8yMDE4LlVTRAEAAADUcXcAAwAAAAAAlq/l/E+F1wju/aQIUIXXCChDSVEuSVEyMTc1MDMuSVFfRkxPQVRfUEVSQ0VOVC4yOS8wNC8yMDE4AQAAAJ9RAwACAAAACTk5LjI5OTI5OQAR</t>
  </si>
  <si>
    <t>jsz5T4XXCBWVMwdQhdcILkNJUS5JUTExNzAyNzE4MS5JUV9WQUxVRV9UUkFERUQuMDQvMDIvMjAxNi5VU0QBAAAAbbH5BgIAAAAJMzUuMDY5OTYyAHjGE/ZPhdcIxQVWBlCF1wgpQ0lRLklRNzgyNzkyNC5JUV9GTE9BVF9QRVJDRU5ULjIwLzEyLzIwMTcBAAAA1HF3AAIAAAADMTAwAPcB8/lPhdcIt/WQB1CF1wgpQ0lRLklRNzY4NTI0OS5JUV9GTE9BVF9QRVJDRU5ULjMxLzA1LzIwMTgBAAAAgUR1AAIAAAAJODMuMzYzNjYyAPJv0flPhdcI8PZYB1CF1wgtQ0lRLklRMjQ5NDczOTEuSVFfVkFMVUVfVFJBREVELjIzLzExLzIwMTcuVVNEAQAAAL+qfAECAAAACDEuNzk2NDg2AOpxB/dPhdcIt+ekBlCF1wgrQ0lRLklRODgyMTg3LklRX1ZBTFVFX1RSQURFRC4xNC8xMC8yMDE4LlVTRAEAAAALdg0AAwAAAAAAaPDo+0+F1wiblCUIUIXXCCxDSVEuSVE3ODI3OTI0LklRX1ZBTFVFX1RSQURFRC4wNy8wNS8yMDE3LlVTRAEAAADUcXcAAwAAAAAAhAEO90+F1wjeqMIGUIXXCCxDSVEuSVE3Njg1MjQ5LklRX1ZBTFVFX1RSQURFRC4wMS8wMi8yMDE4LlVTRAEAAACBRHUAAgAAAAgwLjE4NzI0OQDWle77T4XXCEb7gAhQhdcIKENJUS5JUTIxNjQ2My5JUV9GTE9BVF9QRVJDRU5ULjExLzA0LzIwMTkBAAAAj00DAAIAAAAJNjYuMDI5NjI5AKA7bPhPhdcINHwQB1CF1wgtQ0lRLklRMjI2MTU4ODMuSVFfVkFMVUVfVFJB</t>
  </si>
  <si>
    <t>REVELjI2LzAyLzIwMTcuVVNEAQAAAEsXWQEDAAAAAAD/PA33T4XXCGiQxQZQhdcIK0NJUS5JUTg4MjE4Ny5JUV9WQUxVRV9UUkFERUQuMTUvMDUvMjAxNi5VU0QBAAAAC3YNAAMAAAAAANDeEPZPhdcIjWJFBlCF1wgsQ0lRLklRODY5MDI0OS5JUV9WQUxVRV9UUkFERUQuMzEvMDUvMjAxOS5VU0QBAAAASZqEAAIAAAAKOTA4LjUzOTg4OADPQ9/6T4XXCFB2qAdQhdcILkNJUS5JUTExNzAyNzE4MS5JUV9WQUxVRV9UUkFERUQuMDYvMDQvMjAxOS5VU0QBAAAAbbH5BgMAAAAAAC1U6PtPhdcITQs4CFCF1wgoQ0lRLklRODc5MDkxLklRX0ZMT0FUX1BFUkNFTlQuMTMvMDkvMjAxOAEAAADzaQ0AAgAAAAg4Ni42Mzk2NgBc2Gz4T4XXCC/L8wZQhdcIKENJUS5JUTg3OTA5MS5JUV9GTE9BVF9QRVJDRU5ULjEwLzAxLzIwMTgBAAAA82kNAAIAAAAJODMuMDcxNTk3AFeKbPhPhdcI3s/oBlCF1wgoQ0lRLklRODgyMTg3LklRX0ZMT0FUX1BFUkNFTlQuMDMvMDUvMjAxOQEAAAALdg0AAgAAAAk2My40ODczMzMAZzR5+E+F1wiVoS0HUIXXCCxDSVEuSVE3Njg1MjQ5LklRX1ZBTFVFX1RSQURFRC4xOC8wMy8yMDE2LlVTRAEAAACBRHUAAgAAAAgwLjAwMjgzNwAhoI32T4XXCIs4fwZQhdcILENJUS5JUTc2ODUyNDkuSVFfVkFMVUVfVFJBREVELjIxLzEwLzIwMTYuVVNEAQAAAIFEdQACAAAACDAuMDA2MDI5ABgVjvZPhdcI</t>
  </si>
  <si>
    <t>Z8iFBlCF1wguQ0lRLklRMTE3MDI3MTgxLklRX1ZBTFVFX1RSQURFRC4xNy8wMS8yMDE5LlVTRAEAAABtsfkGAgAAAAkxMi41NzQwOTYALVTo+0+F1wgwKekHUIXXCCxDSVEuSVE4NjkwMjQ5LklRX1ZBTFVFX1RSQURFRC4xMy8wNy8yMDE4LlVTRAEAAABJmoQAAgAAAAozODkuODYyNzI1AN/Uv/pPhdcINU6WB1CF1wgrQ0lRLklRMTE3MDI3MTgxLklRX0ZMT0FUX1BFUkNFTlQuMTUvMTAvMjAxOQEAAABtsfkGAgAAAAk1OC42NTQ4ODgAUHat+E+F1whyaj4HUIXXCCxDSVEuSVE4NjkwMjQ5LklRX1ZBTFVFX1RSQURFRC4xNy8wNS8yMDE4LlVTRAEAAABJmoQAAgAAAAk5MC40Mzk3ODgA39S/+k+F1wiImKEHUIXXCClDSVEuSVE4NjkwMjQ5LklRX0ZMT0FUX1BFUkNFTlQuMDUvMDcvMjAxOAEAAABJmoQAAgAAAAk0NC43MzAxMjgA7NRm90+F1wijXQwHUIXXCC1DSVEuSVEyMjYxNTg4My5JUV9WQUxVRV9UUkFERUQuMjgvMDYvMjAxOC5VU0QBAAAASxdZAQIAAAAIMC4zMjQ4NjMA6R/f/E+F1wjg1mwIUIXXCCxDSVEuSVE3Njg1MjQ5LklRX1ZBTFVFX1RSQURFRC4xNy8wNy8yMDE2LlVTRAEAAACBRHUAAwAAAAAAA+6N9k+F1whxPYYGUIXXCClDSVEuSVE4NjkwMjQ5LklRX0ZMT0FUX1BFUkNFTlQuMTUvMDUvMjAxOQEAAABJmoQAAgAAAAk3MS4zNjU0NTQAxyJn90+F1wisJ8gGUIXXCChDSVEuSVE4ODIxODcu</t>
  </si>
  <si>
    <t>SVFfRkxPQVRfUEVSQ0VOVC4xMi8wOS8yMDE4AQAAAAt2DQACAAAACTY0Ljc2OTkwOABnDXn4T4XXCHbTFQdQhdcILUNJUS5JUTIyNjE1ODgzLklRX1ZBTFVFX1RSQURFRC4wOC8wNC8yMDE4LlVTRAEAAABLF1kBAwAAAAAA6R/f/E+F1wgxM3kIUIXXCCtDSVEuSVEyMTY0NjMuSVFfVkFMVUVfVFJBREVELjI0LzA4LzIwMTYuVVNEAQAAAI9NAwACAAAACDAuNzQ5MDc2AJvIlPVPhdcINj4fBlCF1wgoQ0lRLklRMjE2NDYzLklRX0ZMT0FUX1BFUkNFTlQuMTYvMDMvMjAxOAEAAACPTQMAAgAAAAk4Mi4wOTQ2MTcAtYN5+E+F1wgvpvwGUIXXCCtDSVEuSVEyMTY0NjMuSVFfVkFMVUVfVFJBREVELjA1LzAyLzIwMTYuVVNEAQAAAI9NAwACAAAACDEuNTM5ODQ0APdTEfZPhdcIqXZYBlCF1wgrQ0lRLklRODc5MDkxLklRX1ZBTFVFX1RSQURFRC4zMC8wNi8yMDE4LlVTRAEAAADzaQ0AAwAAAAAApji/+k+F1wgY/OEHUIXXCClDSVEuSVE3ODI3OTI0LklRX0ZMT0FUX1BFUkNFTlQuMTYvMTIvMjAxNwEAAADUcXcAAgAAAAMxMDAA9wHz+U+F1whuCKQHUIXXCC1DSVEuSVEyNDk0NzM5MS5JUV9WQUxVRV9UUkFERUQuMjYvMDMvMjAxOS5VU0QBAAAAv6p8AQIAAAAIMC42Nzg2NDUAo13n/E+F1whxunEIUIXXCC1DSVEuSVEyMjYxNTg4My5JUV9WQUxVRV9UUkFERUQuMDYvMDYvMjAxNy5VU0QBAAAASxdZAQMAAAAAAB1k</t>
  </si>
  <si>
    <t>DfdPhdcI3b24BlCF1wgoQ0lRLklRMjE3NTAzLklRX0ZMT0FUX1BFUkNFTlQuMDMvMTEvMjAxOAEAAACfUQMAAgAAAAk5OS4xNTkzMjEAOdzM+U+F1wjg+DIHUIXXCC1DSVEuSVEyMjYxNTg4My5JUV9WQUxVRV9UUkFERUQuMjYvMTIvMjAxNy5VU0QBAAAASxdZAQIAAAAIMC4xMDk3NjEAAtLe/E+F1whGnFAIUIXXCC1DSVEuSVEyNDk0NzM5MS5JUV9WQUxVRV9UUkFERUQuMjkvMDYvMjAxNi5VU0QBAAAAv6p8AQIAAAAIMC44Mzk1MTUA2k4F90+F1wiXEckGUIXXCC1DSVEuSVEyMjYxNTg4My5JUV9WQUxVRV9UUkFERUQuMTEvMDQvMjAxOC5VU0QBAAAASxdZAQIAAAAIMC44ODg3NzIA6R/f/E+F1wgXJ1AIUIXXCClDSVEuSVE3Njg1MjQ5LklRX0ZMT0FUX1BFUkNFTlQuMjIvMDQvMjAxOAEAAACBRHUAAgAAAAk4My4zNjM2NjIA8m/R+U+F1wj4eFMHUIXXCC5DSVEuSVExMTcwMjcxODEuSVFfVkFMVUVfVFJBREVELjI2LzA4LzIwMTkuVVNEAQAAAG2x+QYCAAAACTE2LjMwMTExNQAIe+j7T4XXCGjj9gdQhdcILUNJUS5JUTI0OTQ3MzkxLklRX1ZBTFVFX1RSQURFRC4wNS8wNi8yMDE3LlVTRAEAAAC/qnwBAgAAAAgyLjgxNzY5OADNmwX3T4XXCPq9gAZQhdcIK0NJUS5JUTg3OTA5MS5JUV9WQUxVRV9UUkFERUQuMTcvMDIvMjAxOS5VU0QBAAAA82kNAAMAAAAAAK1fv/pPhdcI0VENCFCF1wgsQ0lRLklRNzgy</t>
  </si>
  <si>
    <t>NzkyNC5JUV9WQUxVRV9UUkFERUQuMDUvMDgvMjAxOS5VU0QBAAAA1HF3AAIAAAAIMC41ODI5NTcA8MHm/E+F1wgyzYQIUIXXCC1DSVEuSVEyMjYxNTg4My5JUV9WQUxVRV9UUkFERUQuMTUvMDkvMjAxOS5VU0QBAAAASxdZAQMAAAAAAKTj3/xPhdcIyPmmCFCF1wgrQ0lRLklRODgyMTg3LklRX1ZBTFVFX1RSQURFRC4zMS8xMC8yMDE4LlVTRAEAAAALdg0AAgAAAAgwLjk5NDkxMQD3F+n7T4XXCOJc9QdQhdcIK0NJUS5JUTg4MjE4Ny5JUV9WQUxVRV9UUkFERUQuMTMvMDIvMjAxOC5VU0QBAAAAC3YNAAIAAAAIMi4zMjk1MTEAMqLo+0+F1wiTbdsHUIXXCCtDSVEuSVEyMTY0NjMuSVFfVkFMVUVfVFJBREVELjEyLzAzLzIwMTkuVVNEAQAAAI9NAwACAAAACDAuMTEyNzk3ANHl5vpPhdcID6vjB1CF1wgrQ0lRLklRMjE3NTAzLklRX1ZBTFVFX1RSQURFRC4wOS8xMi8yMDE4LlVTRAEAAACfUQMAAwAAAAAAxerY+0+F1wiLa9IHUIXXCC1DSVEuSVEyMjYxNTg4My5JUV9WQUxVRV9UUkFERUQuMTEvMDMvMjAxOS5VU0QBAAAASxdZAQIAAAAHMC42ODY1OQASbt/8T4XXCFELqAhQhdcILENJUS5JUTc2ODUyNDkuSVFfVkFMVUVfVFJBREVELjI3LzA2LzIwMTkuVVNEAQAAAIFEdQACAAAACDAuMjk2OTc1AByA7/tPhdcIzIVuCFCF1wgoQ0lRLklRMjczNDIuSVFfVE9UQUxfUkVWLkZZMjAxOC4uLi5VU0QuSAEAAADO</t>
  </si>
  <si>
    <t>agAAAgAAAAk2My42Nzg3MjcBCAAAAAUAAAABMQEAAAAKMTk2NjMyODU0NAMAAAADMTYwAgAAAAIyOAQAAAABMAcAAAAKMTIvMjAvMjAxOQgAAAAKMTIvMzEvMjAxOAkAAAABMFavgfJPhdcI0Vd2CVCF1wgoQ0lRLklRODc5MDkxLklRX0ZMT0FUX1BFUkNFTlQuMjgvMDIvMjAxOQEAAADzaQ0AAgAAAAk4NS43NjU4MjYAXNhs+E+F1whPMPMGUIXXCCxDSVEuSVE3Njg1MjQ5LklRX1ZBTFVFX1RSQURFRC4wNS8wMy8yMDE2LlVTRAEAAACBRHUAAwAAAAAAIaCN9k+F1whlsYYGUIXXCCtDSVEuSVExMTcwMjcxODEuSVFfRkxPQVRfUEVSQ0VOVC4xMC8wMy8yMDE5AQAAAG2x+QYCAAAACTU2LjUzMzIyNgC6T634T4XXCFqGHgdQhdcILUNJUS5JUTI0OTQ3MzkxLklRX1ZBTFVFX1RSQURFRC4wMy8wMy8yMDE2LlVTRAEAAAC/qnwBAgAAAAgxLjE2NDc1NgDaTgX3T4XXCBQWtQZQhdcILENJUS5JUTc2ODUyNDkuSVFfVkFMVUVfVFJBREVELjE3LzA1LzIwMTkuVVNEAQAAAIFEdQACAAAACDAuNTY1NjI0AOBY7/tPhdcI3XM+CFCF1wgqQ0lRLklRMjQ5NDczOTEuSVFfRkxPQVRfUEVSQ0VOVC4xMi8wMy8yMDE5AQAAAL+qfAECAAAACTY0LjkwNzMwOQAq/ND5T4XXCB9hcQdQhdcIKENJUS5JUTIxNzUwMy5JUV9GTE9BVF9QRVJDRU5ULjI4LzExLzIwMTgBAAAAn1EDAAIAAAAJOTkuMTU5MzIxADnczPlPhdcIhd5HB1CF</t>
  </si>
  <si>
    <t>1wgpQ0lRLklRNzgyNzkyNC5JUV9GTE9BVF9QRVJDRU5ULjA0LzAxLzIwMTgBAAAA1HF3AAIAAAAJODAuMTc4NTM1APcB8/lPhdcIAQyZB1CF1wgtQ0lRLklRMjQ5NDczOTEuSVFfVkFMVUVfVFJBREVELjA0LzEyLzIwMTYuVVNEAQAAAL+qfAEDAAAAAACgdQX3T4XXCMJDeQZQhdcIK0NJUS5JUTIxNjQ2My5JUV9WQUxVRV9UUkFERUQuMTkvMDgvMjAxOS5VU0QBAAAAj00DAAIAAAAIMC4xNjI0NzgAHzPn+k+F1wiIXf4HUIXXCC1DSVEuSVEyNDk0NzM5MS5JUV9WQUxVRV9UUkFERUQuMDgvMDYvMjAxOS5VU0QBAAAAv6p8AQMAAAAAAH0g7vtPhdcICnFACFCF1wgoQ0lRLklRODc5MDkxLklRX0ZMT0FUX1BFUkNFTlQuMjgvMDUvMjAxOAEAAADzaQ0AAgAAAAk4Ni42Mzk2NDUAQLFs+E+F1wibHA8HUIXXCChDSVEuSVE4ODIxODcuSVFfRkxPQVRfUEVSQ0VOVC4xNi8wNi8yMDE4AQAAAAt2DQACAAAACTY0Ljc2NDgxMQDZna34T4XXCFSKLgdQhdcIK0NJUS5JUTg3OTA5MS5JUV9WQUxVRV9UUkFERUQuMDgvMDMvMjAxNy5VU0QBAAAA82kNAAIAAAAIMC4wMDY4MjgAAxsc9U+F1wikMSUGUIXXCCtDSVEuSVEyMTY0NjMuSVFfVkFMVUVfVFJBREVELjIwLzEwLzIwMTYuVVNEAQAAAI9NAwACAAAABzAuMTI3NDEAm8iU9U+F1wgCqRoGUIXXCCxDSVEuSVE3ODI3OTI0LklRX1ZBTFVFX1RSQURFRC4wNi8wNi8yMDE4</t>
  </si>
  <si>
    <t>LlVTRAEAAADUcXcAAgAAAAgxLjE0Mjc5OQDwMuD8T4XXCPEkWwhQhdcILENJUS5JUTg2OTAyNDkuSVFfVkFMVUVfVFJBREVELjEwLzEwLzIwMTguVVNEAQAAAEmahAACAAAACjc2Ni44ODExNTMA6Pu/+k+F1wguZsIHUIXXCC1DSVEuSVEyMjYxNTg4My5JUV9WQUxVRV9UUkFERUQuMTMvMDgvMjAxOS5VU0QBAAAASxdZAQIAAAAIMC4xMTEzMjUACr3f/E+F1wjkBEUIUIXXCCtDSVEuSVEyMTY0NjMuSVFfVkFMVUVfVFJBREVELjI2LzAyLzIwMTguVVNEAQAAAI9NAwACAAAACDAuMjMxODQ0AA9K5vpPhdcIca7YB1CF1wgsQ0lRLklRODY5MDI0OS5JUV9WQUxVRV9UUkFERUQuMTcvMTAvMjAxOC5VU0QBAAAASZqEAAIAAAAJNjYxLjczNzgyAOj7v/pPhdcIw9eVB1CF1wgsQ0lRLklRNzY4NTI0OS5JUV9WQUxVRV9UUkFERUQuMDYvMDkvMjAxNy5VU0QBAAAAgUR1AAIAAAAIMC4xNzk5MjIAbNiO9k+F1wg7sXQGUIXXCC5DSVEuSVExMTcwMjcxODEuSVFfVkFMVUVfVFJBREVELjIzLzAzLzIwMTYuVVNEAQAAAG2x+QYCAAAACTI1LjQzNDYyOQB4xhP2T4XXCJreVQZQhdcIKENJUS5JUTg4MjE4Ny5JUV9GTE9BVF9QRVJDRU5ULjAxLzA2LzIwMTgBAAAAC3YNAAIAAAAJNjQuNzY0ODExANmdrfhPhdcIfJgoB1CF1wgsQ0lRLklRNzgyNzkyNC5JUV9WQUxVRV9UUkFERUQuMDEvMDIvMjAxOS5VU0QBAAAA1HF3AAMA</t>
  </si>
  <si>
    <t>AAAAAMnW5fxPhdcIU2FaCFCF1wgrQ0lRLklRMjE3NTAzLklRX1ZBTFVFX1RSQURFRC4yOC8xMS8yMDE2LlVTRAEAAACfUQMAAgAAAAkxNi44NzIxMTYA308T9k+F1whT44IGUIXXCChDSVEuSVE4NzkwOTEuSVFfRkxPQVRfUEVSQ0VOVC4xNS8wNy8yMDE4AQAAAPNpDQACAAAACDg2LjYzOTY2AECxbPhPhdcIiPUOB1CF1wgsQ0lRLklRODY5MDI0OS5JUV9WQUxVRV9UUkFERUQuMDQvMDEvMjAxOS5VU0QBAAAASZqEAAIAAAAKNTIzLjAwMDUxNQAk9976T4XXCEkZwgdQhdcIK0NJUS5JUTg4MjE4Ny5JUV9WQUxVRV9UUkFERUQuMDkvMDkvMjAxOC5VU0QBAAAAC3YNAAMAAAAAAGjw6PtPhdcI+H4UCFCF1wguQ0lRLklRMTE3MDI3MTgxLklRX1ZBTFVFX1RSQURFRC4yMS8wOS8yMDE3LlVTRAEAAABtsfkGAgAAAAkyMi41NzkwMjUAapIQ9k+F1wjdg1sGUIXXCClDSVEuSVE4NjkwMjQ5LklRX0ZMT0FUX1BFUkNFTlQuMTUvMDYvMjAxOAEAAABJmoQAAgAAAAgyNC45MzY4NwDs1Gb3T4XXCD+z/wZQhdcIGUNJUS5JUTc2ODUyNDkuSVFfRVhDSEFOR0UBAAAAgUR1AAMAAAADQUlNAH0g7vtPhdcIlnbgB1CF1wgpQ0lRLklRODY5MDI0OS5JUV9GTE9BVF9QRVJDRU5ULjEzLzAzLzIwMTkBAAAASZqEAAIAAAAJNzAuMzIzODU0AMf7ZvdPhdcIXyblBlCF1wgrQ0lRLklRMjE3NTAzLklRX1ZBTFVFX1RSQURFRC4wOS8w</t>
  </si>
  <si>
    <t>My8yMDE3LlVTRAEAAACfUQMAAgAAAAkxMS45MTA1MDkAAXcT9k+F1wg1fHoGUIXXCCpDSVEuSVEyNDk0NzM5MS5JUV9GTE9BVF9QRVJDRU5ULjIwLzAyLzIwMTkBAAAAv6p8AQIAAAAJNjQuOTA3MzA5ACr80PlPhdcIUfZhB1CF1wgxQ0lRLklRNDE3MjA2LklRX1RPVEFMX0RFQlRfRVFVSVRZLkZZMjAxOC4uLi5VU0QuSAEAAAC2XQYAAgAAAAgxNTQuNzgyNQEIAAAABQAAAAExAQAAAAoxOTY2NDU4NDg1AwAAAAMxNjACAAAABDQwMzQEAAAAATAHAAAACjEyLzIwLzIwMTkIAAAACTMvMzEvMjAxOAkAAAABMMKGgfJPhdcIyk5xCVCF1wguQ0lRLklRMTE3MDI3MTgxLklRX1ZBTFVFX1RSQURFRC4wMS8xMS8yMDE4LlVTRAEAAABtsfkGAgAAAAkyMS43MDU4MDIALC3o+0+F1wjs9PcHUIXXCC1DSVEuSVEyMjYxNTg4My5JUV9WQUxVRV9UUkFERUQuMTkvMDYvMjAxNy5VU0QBAAAASxdZAQIAAAAIMC4zODE5MzkAHWQN90+F1wjwUNoGUIXXCCtDSVEuSVEyMTc1MDMuSVFfVkFMVUVfVFJBREVELjMxLzEwLzIwMTkuVVNEAQAAAJ9RAwACAAAABzUuMDkyNzEA0zjZ+0+F1wi2dioIUIXXCCxDSVEuSVE3Njg1MjQ5LklRX1ZBTFVFX1RSQURFRC4yMS8wMi8yMDE5LlVTRAEAAACBRHUAAgAAAAgwLjA5MDk2MQDgWO/7T4XXCISljQhQhdcIK0NJUS5JUTIxNzUwMy5JUV9WQUxVRV9UUkFERUQuMjcvMDUvMjAxOC5VU0QB</t>
  </si>
  <si>
    <t>AAAAn1EDAAMAAAAAAMKc2PtPhdcIEQnTB1CF1wgrQ0lRLklRODgyMTg3LklRX1ZBTFVFX1RSQURFRC4xMC8wOC8yMDE4LlVTRAEAAAALdg0AAgAAAAgwLjU3NDc4NwBo8Oj7T4XXCOuq9QdQhdcIK0NJUS5JUTIxNzUwMy5JUV9WQUxVRV9UUkFERUQuMTcvMDYvMjAxOC5VU0QBAAAAn1EDAAMAAAAAAMKc2PtPhdcIJwL7B1CF1wgpQ0lRLklRNzY4NTI0OS5JUV9GTE9BVF9QRVJDRU5ULjMwLzA2LzIwMTkBAAAAgUR1AAIAAAAJODMuMzk3NzUyACdAzPlPhdcIUMNeB1CF1wguQ0lRLklRMTE3MDI3MTgxLklRX1ZBTFVFX1RSQURFRC4xOC8wMy8yMDE5LlVTRAEAAABtsfkGAgAAAAkzOC4xNTM0MjIALVTo+0+F1wimLCgIUIXXCCtDSVEuSVE4ODIxODcuSVFfVkFMVUVfVFJBREVELjMxLzA1LzIwMTYuVVNEAQAAAAt2DQACAAAACDMuNDU2MTA0ANDeEPZPhdcIg4tOBlCF1wgrQ0lRLklRMjE2NDYzLklRX1ZBTFVFX1RSQURFRC4xNS8wNy8yMDE3LlVTRAEAAACPTQMAAwAAAAAAqxaV9U+F1wgAfTkGUIXXCClDSVEuSVE3ODI3OTI0LklRX0ZMT0FUX1BFUkNFTlQuMzEvMDcvMjAxOAEAAADUcXcAAgAAAAk3OS42NjExNDIA/ijz+U+F1wgPEL0HUIXXCCtDSVEuSVE3Njg1MjQ5LklRX01BUktFVENBUC4xOC8xMi8yMDE3LlVTRC5IAQAAAIFEdQACAAAACTU1LjIwNzgxNQEGAAAABQAAAAExAQAAAAoxODY1NjA4NTkw</t>
  </si>
  <si>
    <t>AwAAAAMxNjACAAAABjEwMDA1NAQAAAABMAcAAAAKMTIvMTgvMjAxN2fqZfdPhdcI67q6BlCF1wgrQ0lRLklRODc5MDkxLklRX1ZBTFVFX1RSQURFRC4xOS8wOC8yMDE3LlVTRAEAAADzaQ0AAwAAAAAAAkIc9U+F1wgEAzIGUIXXCCtDSVEuSVEyMTc1MDMuSVFfVkFMVUVfVFJBREVELjAyLzAxLzIwMTcuVVNEAQAAAJ9RAwADAAAAAAABdxP2T4XXCPv3igZQhdcIKENJUS5JUTg3OTA5MS5JUV9GTE9BVF9QRVJDRU5ULjI4LzA2LzIwMTkBAAAA82kNAAIAAAAJODUuNjM3NDgyAGr/bPhPhdcIGLvyBlCF1wgpQ0lRLklRNzgyNzkyNC5JUV9GTE9BVF9QRVJDRU5ULjI0LzA5LzIwMTkBAAAA1HF3AAIAAAAJNzkuNjA2MjA5AISI9PlPhdcIZsxjB1CF1wgtQ0lRLklRMjI2MTU4ODMuSVFfVkFMVUVfVFJBREVELjEyLzAzLzIwMTguVVNEAQAAAEsXWQECAAAACDAuMjU5MzI0APH43vxPhdcI9bipCFCF1wgoQ0lRLklRMjE3NTAzLklRX0ZMT0FUX1BFUkNFTlQuMTUvMTIvMjAxNwEAAACfUQMAAgAAAAk5OS4yNjg3NDYAIWfM+U+F1wi+y2wHUIXXCChDSVEuSVE4ODIxODcuSVFfRkxPQVRfUEVSQ0VOVC4xNC8wNS8yMDE5AQAAAAt2DQACAAAACTYzLjQ4NzMzMwB5XHn4T4XXCBjjIQdQhdcIK0NJUS5JUTIxNjQ2My5JUV9WQUxVRV9UUkFERUQuMjAvMDYvMjAxNy5VU0QBAAAAj00DAAIAAAAIMC4zNTU4NTMAqxaV9U+F</t>
  </si>
  <si>
    <t>1wgImzQGUIXXCCxDSVEuSVE3Njg1MjQ5LklRX1ZBTFVFX1RSQURFRC4wOC8wOC8yMDE3LlVTRAEAAACBRHUAAgAAAAgwLjE1MDcxNwBs2I72T4XXCKX6bQZQhdcILENJUS5JUTc4Mjc5MjQuSVFfVkFMVUVfVFJBREVELjMwLzAzLzIwMTYuVVNEAQAAANRxdwACAAAACDAuMjk5MjE5ADSyDfdPhdcIlKnLBlCF1wgrQ0lRLklRODgyMTg3LklRX1ZBTFVFX1RSQURFRC4wOS8xMS8yMDE4LlVTRAEAAAALdg0AAgAAAAgwLjYwOTUyNAD3F+n7T4XXCEzf5gdQhdcIK0NJUS5JUTg4MjE4Ny5JUV9WQUxVRV9UUkFERUQuMDEvMTIvMjAxOS5VU0QBAAAAC3YNAAMAAAAAAA9K5vpPhdcIRTs0CFCF1wgsQ0lRLklRNzY4NTI0OS5JUV9WQUxVRV9UUkFERUQuMTEvMDMvMjAxOC5VU0QBAAAAgUR1AAMAAAAAANO87vtPhdcIRvuACFCF1wgfQ0lRLklRMjk0ODI2MTguLkZZMjAxOC4uLi5VU0QuSAUAAAABAAAACAAAABYoSW52YWxpZCBGb3JtdWxhIE5hbWUpefM1CVCF1wh58zUJUIXXCCtDSVEuSVEyMTY0NjMuSVFfVkFMVUVfVFJBREVELjE2LzA4LzIwMTYuVVNEAQAAAI9NAwACAAAACDAuMjEwMzU1AJvIlPVPhdcI3/AnBlCF1wgrQ0lRLklRODc5MDkxLklRX1ZBTFVFX1RSQURFRC4yMC8wMi8yMDE5LlVTRAEAAADzaQ0AAgAAAAgwLjAwMTUwNACtX7/6T4XXCDcb7wdQhdcIKUNJUS5JUTg2OTAyNDkuSVFfRkxPQVRfUEVS</t>
  </si>
  <si>
    <t>Q0VOVC4wMy8wNC8yMDE5AQAAAEmahAACAAAACTcxLjM2NTQ1NADHImf3T4XXCLCmBQdQhdcILENJUS5JUTc4Mjc5MjQuSVFfVkFMVUVfVFJBREVELjE3LzA3LzIwMTYuVVNEAQAAANRxdwADAAAAAAC02Q33T4XXCI5ftwZQhdcILENJUS5JUTc4Mjc5MjQuSVFfVkFMVUVfVFJBREVELjIyLzA2LzIwMTcuVVNEAQAAANRxdwACAAAACDAuMjI2NTYyAH8ABfdPhdcISt+oBlCF1wgrQ0lRLklRODc5MDkxLklRX1ZBTFVFX1RSQURFRC4wMi8wMS8yMDE4LlVTRAEAAADzaQ0AAgAAAAgwLjAwMTY2OQAkWuf6T4XXCHxk1gdQhdcIKENJUS5JUTg3OTA5MS5JUV9GTE9BVF9QRVJDRU5ULjE2LzA5LzIwMTkBAAAA82kNAAIAAAAJODUuNjM3NDgyAGr/bPhPhdcIHW8NB1CF1wgrQ0lRLklRODc5MDkxLklRX1ZBTFVFX1RSQURFRC4wOS8wNC8yMDE3LlVTRAEAAADzaQ0AAwAAAAAAAxsc9U+F1wjrMBwGUIXXCCtDSVEuSVEyMTc1MDMuSVFfVkFMVUVfVFJBREVELjI3LzA3LzIwMTcuVVNEAQAAAJ9RAwACAAAACDguMzIxNTg3AI2fE/ZPhdcITohrBlCF1wgpQ0lRLklRODY5MDI0OS5JUV9GTE9BVF9QRVJDRU5ULjA2LzA1LzIwMTkBAAAASZqEAAIAAAAJNzEuMzY1NDU0AMciZ/dPhdcIkqLPBlCF1wgoQ0lRLklRODc5MDkxLklRX0ZMT0FUX1BFUkNFTlQuMTYvMTAvMjAxOAEAAADzaQ0AAgAAAAk4NS43NjU4NDEAXNhs+E+F</t>
  </si>
  <si>
    <t>1wgR2e0GUIXXCCxDSVEuSVE3ODI3OTI0LklRX1ZBTFVFX1RSQURFRC4wNy8xMS8yMDE5LlVTRAEAAADUcXcAAgAAAAkxNS4yMjQ4MTgA8MHm/E+F1wgpkWgIUIXXCC1DSVEuSVEyMjYxNTg4My5JUV9WQUxVRV9UUkFERUQuMjAvMDUvMjAxOS5VU0QBAAAASxdZAQIAAAAIMC4zNTc2NzUAWJXf/E+F1wi2xmsIUIXXCClDSVEuSVE4NjkwMjQ5LklRX0ZMT0FUX1BFUkNFTlQuMTYvMDcvMjAxOAEAAABJmoQAAgAAAAk0NC43MzAxMjgA7NRm90+F1wiiCt8GUIXXCCxDSVEuSVE3ODI3OTI0LklRX1ZBTFVFX1RSQURFRC4xMC8wNS8yMDE3LlVTRAEAAADUcXcAAgAAAAgwLjEyODIyOQCEAQ73T4XXCJFdrgZQhdcIK0NJUS5JUTIxNzUwMy5JUV9WQUxVRV9UUkFERUQuMTcvMDQvMjAxNy5VU0QBAAAAn1EDAAIAAAAIOC43MDgzNjQAAXcT9k+F1wjkg5MGUIXXCCtDSVEuSVE4NzkwOTEuSVFfVkFMVUVfVFJBREVELjIxLzAyLzIwMTkuVVNEAQAAAPNpDQACAAAACDAuMDExNjMxAK1fv/pPhdcIw/irB1CF1wgrQ0lRLklRODgyMTg3LklRX1ZBTFVFX1RSQURFRC4yMC8wNS8yMDE4LlVTRAEAAAALdg0AAwAAAAAALsno+0+F1wiOH9sHUIXXCClDSVEuSVE4NjkwMjQ5LklRX0ZMT0FUX1BFUkNFTlQuMjgvMTAvMjAxOQEAAABJmoQAAgAAAAk3My42Njk3NjUA0Eln90+F1wiYi/YGUIXXCCtDSVEuSVE4ODIxODcuSVFfVkFM</t>
  </si>
  <si>
    <t>VUVfVFJBREVELjAzLzAxLzIwMTkuVVNEAQAAAAt2DQACAAAACDAuNDUyOTgzAPcX6ftPhdcIvOITCFCF1wgrQ0lRLklRODc5MDkxLklRX1ZBTFVFX1RSQURFRC4xMC8wOS8yMDE2LlVTRAEAAADzaQ0AAwAAAAAA2ouV9U+F1whFXxgGUIXXCC1DSVEuSVEyMjYxNTg4My5JUV9WQUxVRV9UUkFERUQuMDkvMDkvMjAxOS5VU0QBAAAASxdZAQIAAAAIMC4wNDY0MzIACr3f/E+F1whadYgIUIXXCCpDSVEuSVEyNDk0NzM5MS5JUV9GTE9BVF9QRVJDRU5ULjIwLzA2LzIwMTkBAAAAv6p8AQIAAAAJNjQuOTA3MzA5ACr80PlPhdcIxIJhB1CF1wgrQ0lRLklRMTE3MDI3MTgxLklRX0ZMT0FUX1BFUkNFTlQuMjAvMTEvMjAxOAEAAABtsfkGAgAAAAk1Ni4xMzc2NzUAWSet+E+F1wiM+x4HUIXXCC5DSVEuSVExMTcwMjcxODEuSVFfVkFMVUVfVFJBREVELjA4LzA2LzIwMTguVVNEAQAAAG2x+QYCAAAACTI0LjUxMzg4NQAwh9n7T4XXCKL1OAhQhdcILENJUS5JUTc4Mjc5MjQuSVFfVkFMVUVfVFJBREVELjIzLzEyLzIwMTguVVNEAQAAANRxdwADAAAAAADJ1uX8T4XXCLaUlQhQhdcILENJUS5JUTc2ODUyNDkuSVFfVkFMVUVfVFJBREVELjA4LzEwLzIwMTkuVVNEAQAAAIFEdQACAAAACDAuMTcyMjI5AByA7/tPhdcI7nVHCFCF1wgqQ0lRLklRMjI2MTU4ODMuSVFfRkxPQVRfUEVSQ0VOVC4xNC8wNS8yMDE4AQAAAEsXWQEC</t>
  </si>
  <si>
    <t>AAAACTYyLjM2Mjk4NwAJkt/6T4XXCELHnQdQhdcIKUNJUS5JUTc4Mjc5MjQuSVFfRkxPQVRfUEVSQ0VOVC4yMC8wNy8yMDE5AQAAANRxdwACAAAACTc5LjYwNjIwOQCEiPT5T4XXCIsRlwdQhdcIK0NJUS5JUTIxNjQ2My5JUV9WQUxVRV9UUkFERUQuMDEvMDIvMjAxNi5VU0QBAAAAj00DAAIAAAAIMS4wNzI3MDYA91MR9k+F1wjW3UwGUIXXCCtDSVEuSVEyMTc1MDMuSVFfVkFMVUVfVFJBREVELjI0LzAxLzIwMTguVVNEAQAAAJ9RAwACAAAACTE1Ljc3NzM2MgCGddj7T4XXCDCvmwhQhdcILENJUS5JUTc2ODUyNDkuSVFfVkFMVUVfVFJBREVELjExLzA3LzIwMTguVVNEAQAAAIFEdQACAAAACDAuOTcyNjk1ADzk7vtPhdcI5YOdCFCF1wgrQ0lRLklRMjE3NTAzLklRX1ZBTFVFX1RSQURFRC4yMi8wOC8yMDE4LlVTRAEAAACfUQMAAgAAAAg4LjU0NTg4MgDaw9j7T4XXCEaz3wdQhdcILkNJUS5JUTExNzAyNzE4MS5JUV9WQUxVRV9UUkFERUQuMzEvMDcvMjAxOS5VU0QBAAAAbbH5BgIAAAAJMTIuOTk4NzAyAAh76PtPhdcITpc3CFCF1wgrQ0lRLklRODc5MDkxLklRX1ZBTFVFX1RSQURFRC4wNi8wNi8yMDE4LlVTRAEAAADzaQ0AAgAAAAgwLjAxNDgxOQCmOL/6T4XXCBQj4gdQhdcILENJUS5JUTc4Mjc5MjQuSVFfVkFMVUVfVFJBREVELjI5LzAzLzIwMTguVVNEAQAAANRxdwACAAAABzAuMjY4NjEAjwrg/E+F</t>
  </si>
  <si>
    <t>1wh2D6YIUIXXCClDSVEuSVE4NjkwMjQ5LklRX0ZMT0FUX1BFUkNFTlQuMDUvMDgvMjAxOAEAAABJmoQAAgAAAAk0NC43MzAxMjgA7NRm90+F1wgWtusGUIXXCCxDSVEuSVE4NjkwMjQ5LklRX1ZBTFVFX1RSQURFRC4wMy8xMS8yMDE4LlVTRAEAAABJmoQAAwAAAAAA6Pu/+k+F1wjZPsIHUIXXCCtDSVEuSVE4ODIxODcuSVFfVkFMVUVfVFJBREVELjEwLzAzLzIwMTkuVVNEAQAAAAt2DQADAAAAAAByPun7T4XXCLfA9AdQhdcIK0NJUS5JUTg4MjE4Ny5JUV9WQUxVRV9UUkFERUQuMTUvMDQvMjAxNi5VU0QBAAAAC3YNAAIAAAAIMC43ODc5MzEA0N4Q9k+F1wgfvWUGUIXXCCxDSVEuSVE3ODI3OTI0LklRX1ZBTFVFX1RSQURFRC4yNy8xMS8yMDE4LlVTRAEAAADUcXcAAgAAAAgwLjEzNjkzOQDJ1uX8T4XXCH9kdQhQhdcIKENJUS5JUTg4MjE4Ny5JUV9GTE9BVF9QRVJDRU5ULjEyLzA2LzIwMTgBAAAAC3YNAAIAAAAJNjQuNzY0ODExANmdrfhPhdcIJqc9B1CF1wgrQ0lRLklRMjE2NDYzLklRX1ZBTFVFX1RSQURFRC4xMy8wMi8yMDE5LlVTRAEAAACPTQMAAgAAAAgwLjE0OTY0MgDR5eb6T4XXCD2tEAhQhdcIKkNJUS5JUTIyNjE1ODgzLklRX0ZMT0FUX1BFUkNFTlQuMTMvMDIvMjAxOQEAAABLF1kBAgAAAAk2Mi42NTU0NDgAFODf+k+F1wjXuLcHUIXXCC1DSVEuSVEyMjYxNTg4My5JUV9WQUxVRV9UUkFERUQu</t>
  </si>
  <si>
    <t>MjUvMTEvMjAxOS5VU0QBAAAASxdZAQIAAAAIMC4wNTAwNjkApOPf/E+F1wiT3pcIUIXXCCtDSVEuSVEyMTc1MDMuSVFfVkFMVUVfVFJBREVELjEyLzAzLzIwMTcuVVNEAQAAAJ9RAwADAAAAAAABdxP2T4XXCKL+awZQhdcIK0NJUS5JUTIxNzUwMy5JUV9WQUxVRV9UUkFERUQuMzAvMDkvMjAxNi5VU0QBAAAAn1EDAAIAAAAHMzYuNTY5MgDUwo/2T4XXCOF2agZQhdcIK0NJUS5JUTIxNzUwMy5JUV9WQUxVRV9UUkFERUQuMDMvMDcvMjAxOC5VU0QBAAAAn1EDAAIAAAAIMy4xMzcxMDgA2sPY+0+F1wivZjsIUIXXCCxDSVEuSVE3Njg1MjQ5LklRX1ZBTFVFX1RSQURFRC4yOC8wNi8yMDE4LlVTRAEAAACBRHUAAgAAAAgwLjQyNzUxNwA85O77T4XXCDXkbwhQhdcILkNJUS5JUTExNzAyNzE4MS5JUV9WQUxVRV9UUkFERUQuMzAvMDcvMjAxOS5VU0QBAAAAbbH5BgIAAAAIMTUuNTk3NTUACHvo+0+F1wh1tycIUIXXCC5DSVEuSVExMTcwMjcxODEuSVFfVkFMVUVfVFJBREVELjEyLzA0LzIwMTcuVVNEAQAAAG2x+QYCAAAACDcuODUyNTY3AK46FPZPhdcIAxxnBlCF1wgrQ0lRLklRMjE2NDYzLklRX1ZBTFVFX1RSQURFRC4yNi8wNC8yMDE4LlVTRAEAAACPTQMAAgAAAAgwLjI5NTk3NADOb+b6T4XXCITOAAhQhdcIKkNJUS5JUTI0OTQ3MzkxLklRX0ZMT0FUX1BFUkNFTlQuMjUvMDEvMjAxOQEAAAC/qnwBAgAAAAk2</t>
  </si>
  <si>
    <t>NC45MDczMDkAM9XQ+U+F1wihMn4HUIXXCC5DSVEuSVExMTcwMjcxODEuSVFfVkFMVUVfVFJBREVELjE1LzEyLzIwMTguVVNEAQAAAG2x+QYDAAAAAAAsLej7T4XXCNjN9wdQhdcIKENJUS5JUTIxNzUwMy5JUV9GTE9BVF9QRVJDRU5ULjA0LzEyLzIwMTcBAAAAn1EDAAIAAAAJOTkuMjY4NzQ2ACFnzPlPhdcI0Qp1B1CF1wgtQ0lRLklRMjI2MTU4ODMuSVFfVkFMVUVfVFJBREVELjA1LzExLzIwMTcuVVNEAQAAAEsXWQEDAAAAAAAviw33T4XXCC8CqwZQhdcIKENJUS5JUTIxNjQ2My5JUV9GTE9BVF9QRVJDRU5ULjI3LzA0LzIwMTkBAAAAj00DAAIAAAAJNjYuMDI5NjI5AKA7bPhPhdcINnr1BlCF1wgrQ0lRLklRMjE2NDYzLklRX1ZBTFVFX1RSQURFRC4yMi8wMy8yMDE5LlVTRAEAAACPTQMAAgAAAAgwLjE4MjkxMQDR5eb6T4XXCA+r4wdQhdcILENJUS5JUTc2ODUyNDkuSVFfVkFMVUVfVFJBREVELjI0LzA5LzIwMTguVVNEAQAAAIFEdQACAAAACDAuMzEwNTM0APAK7/tPhdcIjLA9CFCF1wgoQ0lRLklRODc5MDkxLklRX0ZMT0FUX1BFUkNFTlQuMTIvMDgvMjAxOAEAAADzaQ0AAgAAAAg4Ni42Mzk2NgBAsWz4T4XXCBD8AQdQhdcIKUNJUS5JUTg2OTAyNDkuSVFfRkxPQVRfUEVSQ0VOVC4wMS8wNy8yMDE4AQAAAEmahAACAAAACTQ0LjczMDEyOADs1Gb3T4XXCKNdDAdQhdcIK0NJUS5JUTIxNzUwMy5JUV9W</t>
  </si>
  <si>
    <t>QUxVRV9UUkFERUQuMjgvMDUvMjAxNy5VU0QBAAAAn1EDAAMAAAAAAAF3E/ZPhdcImbNpBlCF1wgrQ0lRLklRODc5MDkxLklRX1ZBTFVFX1RSQURFRC4zMC8wNy8yMDE4LlVTRAEAAADzaQ0AAgAAAAgwLjAwMDU2OACmOL/6T4XXCN7W/AdQhdcIKENJUS5JUTIxNzUwMy5JUV9GTE9BVF9QRVJDRU5ULjA0LzA5LzIwMTgBAAAAn1EDAAIAAAAJOTkuMjkzMDg0ACi1zPlPhdcIdtwaB1CF1wgtQ0lRLklRMjQ5NDczOTEuSVFfVkFMVUVfVFJBREVELjIxLzA2LzIwMTguVVNEAQAAAL+qfAECAAAACDAuMjQ5OTY4AMEQ5/xPhdcIqPFyCFCF1wgtQ0lRLklRMjQ5NDczOTEuSVFfVkFMVUVfVFJBREVELjA3LzA2LzIwMTguVVNEAQAAAL+qfAECAAAABzAuMzkyOTMAwRDn/E+F1wiK1ZIIUIXXCCtDSVEuSVE4ODIxODcuSVFfVkFMVUVfVFJBREVELjI3LzA4LzIwMTYuVVNEAQAAAAt2DQADAAAAAADQ3hD2T4XXCAVIZQZQhdcILENJUS5JUTg2OTAyNDkuSVFfVkFMVUVfVFJBREVELjEwLzEyLzIwMTcuVVNEAQAAAEmahAADAAAAAADarb/6T4XXCGCDtAdQhdcIK0NJUS5JUTIxNjQ2My5JUV9WQUxVRV9UUkFERUQuMjkvMTEvMjAxOS5VU0QBAAAAj00DAAIAAAAIMC4xMDA0NDMAHzPn+k+F1wibsyAIUIXXCClDSVEuSVE4NjkwMjQ5LklRX0ZMT0FUX1BFUkNFTlQuMDQvMDYvMjAxOAEAAABJmoQAAgAAAAgyNC45MzY4NwDs</t>
  </si>
  <si>
    <t>1Gb3T4XXCDcE7AZQhdcILENJUS5JUTc4Mjc5MjQuSVFfVkFMVUVfVFJBREVELjEzLzA3LzIwMTkuVVNEAQAAANRxdwADAAAAAAD/meb8T4XXCPm6QghQhdcILkNJUS5JUTExNzAyNzE4MS5JUV9WQUxVRV9UUkFERUQuMDUvMDUvMjAxOC5VU0QBAAAAbbH5BgMAAAAAADCH2ftPhdcInxw5CFCF1wgtQ0lRLklRMjQ5NDczOTEuSVFfVkFMVUVfVFJBREVELjAzLzEyLzIwMTguVVNEAQAAAL+qfAECAAAACDAuMTkyNDYyAEw25/xPhdcIaQahCFCF1wgpQ0lRLklRODY5MDI0OS5JUV9GTE9BVF9QRVJDRU5ULjE0LzA0LzIwMTkBAAAASZqEAAIAAAAJNzEuMzY1NDU0AMciZ/dPhdcI+Cm0BlCF1wgoQ0lRLklRODgyMTg3LklRX0ZMT0FUX1BFUkNFTlQuMTMvMDgvMjAxOAEAAAALdg0AAgAAAAk2NC43Njk5MDgAZw15+E+F1wgCWT0HUIXXCClDSVEuSVE3Njg1MjQ5LklRX0ZMT0FUX1BFUkNFTlQuMTAvMTIvMjAxNwEAAACBRHUAAgAAAAk3OC4zNjEwNjIAIiLR+U+F1wjm6WcHUIXXCChDSVEuSVEyMTY0NjMuSVFfRkxPQVRfUEVSQ0VOVC4wMS8xMC8yMDE5AQAAAI9NAwACAAAACTc2LjIwMzQxMQBGY2z4T4XXCEhn4gZQhdcIKENJUS5JUTIxNjQ2My5JUV9GTE9BVF9QRVJDRU5ULjE3LzAyLzIwMTgBAAAAj00DAAIAAAAJODIuMDk0NjE3ALWDefhPhdcI1AISB1CF1wgqQ0lRLklRMjQ5NDczOTEuSVFfRkxPQVRfUEVS</t>
  </si>
  <si>
    <t>Q0VOVC4zMS8wMy8yMDE4AQAAAL+qfAECAAAACTY0LjkwNzMwOQAusfT5T4XXCCYwYwdQhdcILENJUS5JUTc4Mjc5MjQuSVFfVkFMVUVfVFJBREVELjEwLzA4LzIwMTkuVVNEAQAAANRxdwADAAAAAADwweb8T4XXCIKqlAhQhdcILkNJUS5JUTExNzAyNzE4MS5JUV9WQUxVRV9UUkFERUQuMjcvMTIvMjAxOC5VU0QBAAAAbbH5BgIAAAAJMTYuNjEyNzc1ACwt6PtPhdcIblk4CFCF1wgrQ0lRLklRMTE3MDI3MTgxLklRX0ZMT0FUX1BFUkNFTlQuMzAvMDUvMjAxOAEAAABtsfkGAgAAAAc1NC4zNjQzAJQBrfhPhdcIxwlGB1CF1wgoQ0lRLklRMjE3NTAzLklRX0ZMT0FUX1BFUkNFTlQuMTMvMDgvMjAxOAEAAACfUQMAAgAAAAk5OS4yOTMwODQAKLXM+U+F1wjuRjMHUIXXCCxDSVEuSVE3ODI3OTI0LklRX1ZBTFVFX1RSQURFRC4xNC8wMS8yMDE5LlVTRAEAAADUcXcAAgAAAAgwLjExMzMzNgDJ1uX8T4XXCGs7dQhQhdcIKUNJUS5JUTc2ODUyNDkuSVFfRkxPQVRfUEVSQ0VOVC4yMy8wNS8yMDE4AQAAAIFEdQACAAAACTgzLjM2MzY2MgDyb9H5T4XXCON1ZwdQhdcIKUNJUS5JUTc4Mjc5MjQuSVFfRkxPQVRfUEVSQ0VOVC4wOS8wNC8yMDE5AQAAANRxdwACAAAACTc5LjU3NjAwMwCRYfT5T4XXCNBoZAdQhdcIK0NJUS5JUTg4MjE4Ny5JUV9WQUxVRV9UUkFERUQuMDYvMDcvMjAxNy5VU0QBAAAAC3YNAAIAAAAINC4w</t>
  </si>
  <si>
    <t>MjEwMTUA5SwR9k+F1wjkTikGUIXXCC1DSVEuSVEyMjYxNTg4My5JUV9WQUxVRV9UUkFERUQuMDYvMDIvMjAxNi5VU0QBAAAASxdZAQMAAAAAAGfqZfdPhdcIxnr+BlCF1wguQ0lRLklRMTE3MDI3MTgxLklRX1ZBTFVFX1RSQURFRC4wNC8xMC8yMDE4LlVTRAEAAABtsfkGAwAAAAAALC3o+0+F1wjrG/gHUIXXCCtDSVEuSVEyMTc1MDMuSVFfVkFMVUVfVFJBREVELjAzLzAzLzIwMTguVVNEAQAAAJ9RAwADAAAAAADCnNj7T4XXCEp3+wdQhdcILENJUS5JUTc4Mjc5MjQuSVFfVkFMVUVfVFJBREVELjIwLzAxLzIwMTYuVVNEAQAAANRxdwACAAAACDAuMDc2NDE5ADSyDfdPhdcIq43ZBlCF1wgoQ0lRLklRMjE3NTAzLklRX0ZMT0FUX1BFUkNFTlQuMjcvMTEvMjAxOQEAAACfUQMAAgAAAAk5OC4xMzY5MDQAoNqs+E+F1wiO1jkHUIXXCC1DSVEuSVEyNDk0NzM5MS5JUV9WQUxVRV9UUkFERUQuMDEvMDcvMjAxNy5VU0QBAAAAv6p8AQMAAAAAAM2bBfdPhdcIadqPBlCF1wgrQ0lRLklRMjE2NDYzLklRX1ZBTFVFX1RSQURFRC4xNS8wMS8yMDE3LlVTRAEAAACPTQMAAwAAAAAAmu+U9U+F1wgRyR4GUIXXCChDSVEuSVE4ODIxODcuSVFfRkxPQVRfUEVSQ0VOVC4wMS8wOS8yMDE4AQAAAAt2DQACAAAACTY0Ljc2OTkwOABnDXn4T4XXCFJ7NgdQhdcIK0NJUS5JUTg3OTA5MS5JUV9WQUxVRV9UUkFERUQuMTIvMDEvMjAx</t>
  </si>
  <si>
    <t>OC5VU0QBAAAA82kNAAIAAAAIMC4wMDI1MjIAJFrn+k+F1wh8ZNYHUIXXCCxDSVEuSVE4NjkwMjQ5LklRX1ZBTFVFX1RSQURFRC4xMS8wOS8yMDE5LlVTRAEAAABJmoQAAgAAAAsyNzk0LjUzMDU4NgDPQ9/6T4XXCNMuwQdQhdcIKkNJUS5JUTI0OTQ3MzkxLklRX0ZMT0FUX1BFUkNFTlQuMDUvMTEvMjAxOQEAAAC/qnwBAgAAAAk2NC45MDczMDkAIiLR+U+F1whwFVQHUIXXCCtDSVEuSVE4NzkwOTEuSVFfVkFMVUVfVFJBREVELjA0LzEwLzIwMTkuVVNEAQAAAPNpDQACAAAABzAuMDAxMzUA2q2/+k+F1wizj9QHUIXXCChDSVEuSVE4NzkwOTEuSVFfRkxPQVRfUEVSQ0VOVC4yOS8wMy8yMDE5AQAAAPNpDQACAAAACTg1Ljc2NTgyNgBq/2z4T4XXCOFj7QZQhdcILUNJUS5JUTI0OTQ3MzkxLklRX1ZBTFVFX1RSQURFRC4xNS8wNS8yMDE3LlVTRAEAAAC/qnwBAgAAAAgxLjQ1OTYzNQDNmwX3T4XXCPiqpQZQhdcILENJUS5JUTc2ODUyNDkuSVFfVkFMVUVfVFJBREVELjI2LzAxLzIwMTcuVVNEAQAAAIFEdQACAAAACDAuMDg0MjA4AFdjjvZPhdcIe5CNBlCF1wgrQ0lRLklRODc5MDkxLklRX1ZBTFVFX1RSQURFRC4yOS8wOS8yMDE5LlVTRAEAAADzaQ0AAwAAAAAA2q2/+k+F1whcnvsHUIXXCCtDSVEuSVE4ODIxODcuSVFfVkFMVUVfVFJBREVELjAxLzA1LzIwMTguVVNEAQAAAAt2DQADAAAAAAAuyej7T4XXCIx7</t>
  </si>
  <si>
    <t>5wdQhdcILENJUS5JUTc4Mjc5MjQuSVFfVkFMVUVfVFJBREVELjEwLzAxLzIwMTguVVNEAQAAANRxdwACAAAACDAuMTA0NDIzAI8K4PxPhdcIFtmHCFCF1wgsQ0lRLklRNzgyNzkyNC5JUV9WQUxVRV9UUkFERUQuMjMvMDMvMjAxOC5VU0QBAAAA1HF3AAIAAAAHMC4xMTM3OACPCuD8T4XXCAQ9hwhQhdcIJENJUS5JUTIxNTc3MzA1OS4uMDEvMTIvMjAxOS4uLi5VU0QuSAUAAAABAAAACAAAABYoSW52YWxpZCBGb3JtdWxhIE5hbWUpcxo2CVCF1whzGjYJUIXXCC1DSVEuSVEyNDk0NzM5MS5JUV9WQUxVRV9UUkFERUQuMTEvMDQvMjAxNi5VU0QBAAAAv6p8AQIAAAAIMC41MDQ5MzgA2k4F90+F1wgUFrUGUIXXCCpDSVEuSVEyMjYxNTg4My5JUV9GTE9BVF9QRVJDRU5ULjExLzAxLzIwMTgBAAAASxdZAQIAAAAJNjIuMjE0OTUyAAmS3/pPhdcIaBi5B1CF1wgoQ0lRLklRODgyMTg3LklRX0ZMT0FUX1BFUkNFTlQuMTcvMDcvMjAxOAEAAAALdg0AAgAAAAk2NC43Njk5MDgAZw15+E+F1wje/xwHUIXXCChDSVEuSVE4NzkwOTEuSVFfRkxPQVRfUEVSQ0VOVC4yOS8wNC8yMDE4AQAAAPNpDQACAAAACTg2LjYzOTY0NQBAsWz4T4XXCA8CCQdQhdcIKENJUS5JUTIxNjQ2My5JUV9GTE9BVF9QRVJDRU5ULjE4LzAyLzIwMTgBAAAAj00DAAIAAAAJODIuMDk0NjE3ALWDefhPhdcIR2PkBlCF1wgsQ0lRLklRNzgyNzkyNC5J</t>
  </si>
  <si>
    <t>UV9WQUxVRV9UUkFERUQuMDgvMTEvMjAxNy5VU0QBAAAA1HF3AAIAAAAIMC4xMDI0MzgApScF90+F1wgbaqgGUIXXCC1DSVEuSVEyMjYxNTg4My5JUV9WQUxVRV9UUkFERUQuMTQvMDcvMjAxNi5VU0QBAAAASxdZAQIAAAAIMC4yNjYzMjIAVRFm90+F1wg0VbIGUIXXCCtDSVEuSVE4ODIxODcuSVFfVkFMVUVfVFJBREVELjIxLzA5LzIwMTcuVVNEAQAAAAt2DQACAAAACDIuODMyNDI0AOUsEfZPhdcI2L9RBlCF1wgqQ0lRLklRMjI2MTU4ODMuSVFfRkxPQVRfUEVSQ0VOVC4yNS8wNS8yMDE2AQAAAEsXWQECAAAACTYwLjkzMjA4MgARaRz1T4XXCOHZFgZQhdcILENJUS5JUTc2ODUyNDkuSVFfVkFMVUVfVFJBREVELjE5LzEyLzIwMTcuVVNEAQAAAIFEdQACAAAABzAuMDczNjkA1pXu+0+F1whTIoEIUIXXCC1DSVEuSVEyMjYxNTg4My5JUV9WQUxVRV9UUkFERUQuMjMvMTAvMjAxOS5VU0QBAAAASxdZAQIAAAAHMi45MTc2NwCk49/8T4XXCMDSpghQhdcILENJUS5JUTc2ODUyNDkuSVFfVkFMVUVfVFJBREVELjA2LzA0LzIwMTYuVVNEAQAAAIFEdQADAAAAAAAPx432T4XXCDPUdgZQhdcILUNJUS5JUTI0OTQ3MzkxLklRX1ZBTFVFX1RSQURFRC4xNS8wMi8yMDE3LlVTRAEAAAC/qnwBAgAAAAgwLjgwMjc4MQCgdQX3T4XXCGY0gQZQhdcILUNJUS5JUTI0OTQ3MzkxLklRX1ZBTFVFX1RSQURFRC4yMC8xMC8yMDE3</t>
  </si>
  <si>
    <t>LlVTRAEAAAC/qnwBAgAAAAgwLjIxMTM1OADqcQf3T4XXCDGhlwZQhdcILUNJUS5JUTI0OTQ3MzkxLklRX1ZBTFVFX1RSQURFRC4wOC8wNi8yMDE2LlVTRAEAAAC/qnwBAgAAAAgwLjQ3OTc1NwDaTgX3T4XXCHeA1gZQhdcIKUNJUS5JUTg2OTAyNDkuSVFfRkxPQVRfUEVSQ0VOVC4yNi8xMS8yMDE4AQAAAEmahAACAAAACTY0Ljk3MzExNADH+2b3T4XXCEPoCwdQhdcIKENJUS5JUTg3OTA5MS5JUV9GTE9BVF9QRVJDRU5ULjE0LzA2LzIwMTgBAAAA82kNAAIAAAAJODYuNjM5NjQ1AECxbPhPhdcITU7uBlCF1wgpQ0lRLklRODY5MDI0OS5JUV9GTE9BVF9QRVJDRU5ULjA4LzEwLzIwMTgBAAAASZqEAAIAAAAJNjQuOTczMTE0AMf7ZvdPhdcI3Sf3BlCF1wgsQ0lRLklRNzY4NTI0OS5JUV9WQUxVRV9UUkFERUQuMDUvMDcvMjAxNi5VU0QBAAAAgUR1AAIAAAAHMC4wMjI5MQAD7o32T4XXCFgkpAZQhdcIK0NJUS5JUTIxNjQ2My5JUV9WQUxVRV9UUkFERUQuMzAvMDQvMjAxOC5VU0QBAAAAj00DAAIAAAAIMC4yOTAyODIAzm/m+k+F1wiCCuUHUIXXCCxDSVEuSVE3Njg1MjQ5LklRX1ZBTFVFX1RSQURFRC4zMC8xMC8yMDE2LlVTRAEAAACBRHUAAwAAAAAAZTyO9k+F1wg4dX4GUIXXCC5DSVEuSVExMTcwMjcxODEuSVFfVkFMVUVfVFJBREVELjExLzAyLzIwMTguVVNEAQAAAG2x+QYDAAAAAADkX9n7T4XXCFzDBghQ</t>
  </si>
  <si>
    <t>hdcIKENJUS5JUTIxNjQ2My5JUV9GTE9BVF9QRVJDRU5ULjI4LzEwLzIwMTgBAAAAj00DAAIAAAAJODUuMTg4MTg1AI2pefhPhdcIxuL7BlCF1wgpQ0lRLklRODY5MDI0OS5JUV9GTE9BVF9QRVJDRU5ULjE0LzA3LzIwMTgBAAAASZqEAAIAAAAJNDQuNzMwMTI4AOzUZvdPhdcIAWoGB1CF1wgrQ0lRLklRODc5MDkxLklRX1ZBTFVFX1RSQURFRC4yMC8wMy8yMDE2LlVTRAEAAADzaQ0AAwAAAAAA0mSV9U+F1wgdQzgGUIXXCClDSVEuSVE4NjkwMjQ5LklRX0ZMT0FUX1BFUkNFTlQuMTIvMDIvMjAxOQEAAABJmoQAAgAAAAk3MC4zMjM4NTQAx/tm90+F1wicdsgGUIXXCCtDSVEuSVE4ODIxODcuSVFfVkFMVUVfVFJBREVELjEzLzA1LzIwMTcuVVNEAQAAAAt2DQADAAAAAADcBRH2T4XXCD4iPwZQhdcIKUNJUS5JUTc2ODUyNDkuSVFfRkxPQVRfUEVSQ0VOVC4wOS8wMy8yMDE5AQAAAIFEdQACAAAACTgzLjM1MTkyNQAnQMz5T4XXCAeISwdQhdcIK0NJUS5JUTg4MjE4Ny5JUV9WQUxVRV9UUkFERUQuMTgvMDgvMjAxOC5VU0QBAAAAC3YNAAMAAAAAAGjw6PtPhdcIhzY2CFCF1wgtQ0lRLklRMjQ5NDczOTEuSVFfVkFMVUVfVFJBREVELjA5LzExLzIwMTYuVVNEAQAAAL+qfAECAAAACDEuNjA1NTc5AKB1BfdPhdcIIDHWBlCF1wgrQ0lRLklRMTE3MDI3MTgxLklRX0ZMT0FUX1BFUkNFTlQuMjkvMDEvMjAxOAEAAABt</t>
  </si>
  <si>
    <t>sfkGAgAAAAk1NC4zMzkxMTIAlAGt+E+F1wiYi0AHUIXXCCtDSVEuSVExMTcwMjcxODEuSVFfRkxPQVRfUEVSQ0VOVC4zMC8wNi8yMDE5AQAAAG2x+QYCAAAACTU4LjY1NDg4OABQdq34T4XXCAHRKQdQhdcIK0NJUS5JUTg4MjE4Ny5JUV9WQUxVRV9UUkFERUQuMjQvMTEvMjAxNi5VU0QBAAAAC3YNAAIAAAAIMC41NDY4NDMA3AUR9k+F1wiNx0QGUIXXCCtDSVEuSVE4ODIxODcuSVFfVkFMVUVfVFJBREVELjIzLzA2LzIwMTcuVVNEAQAAAAt2DQACAAAACDIuMDg1Njg0AOUsEfZPhdcIGP48BlCF1wguQ0lRLklRMTE3MDI3MTgxLklRX1ZBTFVFX1RSQURFRC4xOS8wOS8yMDE2LlVTRAEAAABtsfkGAgAAAAc5Ljc4MDU2AJztE/ZPhdcIdC9CBlCF1wgsQ0lRLklRNzY4NTI0OS5JUV9WQUxVRV9UUkFERUQuMDMvMDMvMjAxNy5VU0QBAAAAgUR1AAIAAAAIMC4wMTA0MDgAV2OO9k+F1wgvvW4GUIXXCCxDSVEuSVE4NjkwMjQ5LklRX1ZBTFVFX1RSQURFRC4xMS8xMi8yMDE3LlVTRAEAAABJmoQAAgAAAAo0OTQuMzMwNzQzANqtv/pPhdcIYH8dCFCF1wgrQ0lRLklRODc5MDkxLklRX1ZBTFVFX1RSQURFRC4yMC8wNC8yMDE2LlVTRAEAAADzaQ0AAgAAAAgwLjA1MDU5MQDSZJX1T4XXCCAcJgZQhdcILUNJUS5JUTI0OTQ3MzkxLklRX1ZBTFVFX1RSQURFRC4xMi8wNS8yMDE5LlVTRAEAAAC/qnwBAwAAAAAAfSDu+0+F</t>
  </si>
  <si>
    <t>1wg/bmYIUIXXCC1DSVEuSVEyMjYxNTg4My5JUV9WQUxVRV9UUkFERUQuMDYvMDYvMjAxOC5VU0QBAAAASxdZAQMAAAAAAOkf3/xPhdcIz2qpCFCF1wguQ0lRLklRMTE3MDI3MTgxLklRX1ZBTFVFX1RSQURFRC4yMy8wMi8yMDE4LlVTRAEAAABtsfkGAgAAAAkzMi44MTMzNDgA5F/Z+0+F1wgo5tAHUIXXCCxDSVEuSVE3Njg1MjQ5LklRX1ZBTFVFX1RSQURFRC4xMy8wMy8yMDE3LlVTRAEAAACBRHUAAgAAAAgwLjAwMjMzMQBXY472T4XXCEWyfQZQhdcIKUNJUS5JUTg2OTAyNDkuSVFfRkxPQVRfUEVSQ0VOVC4xMC8xMS8yMDE4AQAAAEmahAACAAAACTY0Ljk3MzExNADH+2b3T4XXCHQ08QZQhdcIK0NJUS5JUTg3OTA5MS5JUV9WQUxVRV9UUkFERUQuMTIvMDgvMjAxOC5VU0QBAAAA82kNAAMAAAAAAKY4v/pPhdcIi97vB1CF1wgrQ0lRLklRODgyMTg3LklRX1ZBTFVFX1RSQURFRC4wMy8wNi8yMDE5LlVTRAEAAAALdg0AAgAAAAgwLjg2OTAzNQCAZen7T4XXCAgc5gdQhdcILENJUS5JUTc2ODUyNDkuSVFfVkFMVUVfVFJBREVELjA3LzAyLzIwMTYuVVNEAQAAAIFEdQADAAAAAADpmAf3T4XXCNYJngZQhdcIK0NJUS5JUTg3OTA5MS5JUV9WQUxVRV9UUkFERUQuMTAvMDQvMjAxNy5VU0QBAAAA82kNAAIAAAAIMC4wMDc1MDMAAxsc9U+F1whxwyAGUIXXCChDSVEuSVEyMTc1MDMuSVFfRkxPQVRfUEVSQ0VOVC4y</t>
  </si>
  <si>
    <t>NS8xMi8yMDE4AQAAAJ9RAwACAAAACTk5LjE1OTMyMQA53Mz5T4XXCLnRMgdQhdcILUNJUS5JUTI0OTQ3MzkxLklRX1ZBTFVFX1RSQURFRC4wNy8wMi8yMDE3LlVTRAEAAAC/qnwBAgAAAAgxLjM0OTI4NwCgdQX3T4XXCNWdkAZQhdcILENJUS5JUTc2ODUyNDkuSVFfVkFMVUVfVFJBREVELjIwLzAzLzIwMTkuVVNEAQAAAIFEdQACAAAACDAuMTk1OTkzAOBY7/tPhdcIGAlVCFCF1wgtQ0lRLklRMjI2MTU4ODMuSVFfVkFMVUVfVFJBREVELjExLzAzLzIwMTYuVVNEAQAAAEsXWQECAAAACDAuNjI1MDc5AFURZvdPhdcIxnr+BlCF1wgqQ0lRLklRMjQ5NDczOTEuSVFfRkxPQVRfUEVSQ0VOVC4xNy8wOC8yMDE5AQAAAL+qfAECAAAACTY0LjkwNzMwOQAq/ND5T4XXCKxbYQdQhdcIK0NJUS5JUTIxNjQ2My5JUV9WQUxVRV9UUkFERUQuMTYvMDkvMjAxNi5VU0QBAAAAj00DAAIAAAAIMC4zMjcwOTcAm8iU9U+F1wg1AjsGUIXXCCpDSVEuSVEyMjYxNTg4My5JUV9GTE9BVF9QRVJDRU5ULjE1LzAxLzIwMTYBAAAASxdZAQIAAAAINjAuODkyMDIAAkIc9U+F1wjabRsGUIXXCCtDSVEuSVE4ODIxODcuSVFfVkFMVUVfVFJBREVELjE3LzAyLzIwMTguVVNEAQAAAAt2DQADAAAAAAAuyej7T4XXCJNt2wdQhdcIKkNJUS5JUTIyNjE1ODgzLklRX0ZMT0FUX1BFUkNFTlQuMTEvMDIvMjAxOQEAAABLF1kBAgAAAAk2Mi42NTU0</t>
  </si>
  <si>
    <t>NDgAFODf+k+F1wgZLpIHUIXXCCpDSVEuSVEyMjYxNTg4My5JUV9GTE9BVF9QRVJDRU5ULjI4LzA4LzIwMTgBAAAASxdZAQIAAAAJNjIuMzYyOTg3AAi53/pPhdcI5GWwB1CF1wgoQ0lRLklRODc5MDkxLklRX0ZMT0FUX1BFUkNFTlQuMjkvMDcvMjAxOQEAAADzaQ0AAgAAAAk4NS42Mzc0ODIAav9s+E+F1wh9ewcHUIXXCClDSVEuSVE3ODI3OTI0LklRX0ZMT0FUX1BFUkNFTlQuMjUvMDgvMjAxOQEAAADUcXcAAgAAAAk3OS42MDYyMDkAhIj0+U+F1wj2II8HUIXXCCtDSVEuSVE4NzkwOTEuSVFfVkFMVUVfVFJBREVELjI0LzExLzIwMTcuVVNEAQAAAPNpDQACAAAABzMuNkUtMDUAAkIc9U+F1widSDYGUIXXCC1DSVEuSVEyNDk0NzM5MS5JUV9WQUxVRV9UUkFERUQuMjMvMDQvMjAxOS5VU0QBAAAAv6p8AQIAAAAIMC41NjA4NzEAfSDu+0+F1wgNU1cIUIXXCChDSVEuSVE4ODIxODcuSVFfRkxPQVRfUEVSQ0VOVC4xNS8wNC8yMDE5AQAAAAt2DQACAAAACTYzLjQ4NzMzMwBnNHn4T4XXCBI8HAdQhdcIK0NJUS5JUTg4MjE4Ny5JUV9WQUxVRV9UUkFERUQuMjYvMTIvMjAxNi5VU0QBAAAAC3YNAAMAAAAAANwFEfZPhdcIiMUpBlCF1wgrQ0lRLklRODgyMTg3LklRX1ZBTFVFX1RSQURFRC4yNy8wMS8yMDE4LlVTRAEAAAALdg0AAwAAAAAAMqLo+0+F1wgozSYIUIXXCCxDSVEuSVE3ODI3OTI0LklRX1ZBTFVFX1RS</t>
  </si>
  <si>
    <t>QURFRC4xNi8xMC8yMDE2LlVTRAEAAADUcXcAAwAAAAAAtNkN90+F1wjK+a4GUIXXCCtDSVEuSVEyMTc1MDMuSVFfVkFMVUVfVFJBREVELjI5LzExLzIwMTguVVNEAQAAAJ9RAwACAAAACDguOTE5MDk3AMXq2PtPhdcIadYrCFCF1wgqQ0lRLklRMjQ5NDczOTEuSVFfRkxPQVRfUEVSQ0VOVC4wNC8xMC8yMDE5AQAAAL+qfAECAAAACTY0LjkwNzMwOQAiItH5T4XXCJ00YQdQhdcILkNJUS5JUTExNzAyNzE4MS5JUV9WQUxVRV9UUkFERUQuMTEvMDYvMjAxOS5VU0QBAAAAbbH5BgIAAAAJMjYuNzU3Nzk2AAh76PtPhdcIw1MWCFCF1wgsQ0lRLklRODY5MDI0OS5JUV9WQUxVRV9UUkFERUQuMDYvMTAvMjAxOC5VU0QBAAAASZqEAAMAAAAAAOj7v/pPhdcI7BCOB1CF1wgtQ0lRLklRMjQ5NDczOTEuSVFfVkFMVUVfVFJBREVELjEzLzA3LzIwMTkuVVNEAQAAAL+qfAEDAAAAAACUR+77T4XXCHSXSQhQhdcIKENJUS5JUTg4MjE4Ny5JUV9GTE9BVF9QRVJDRU5ULjAyLzAxLzIwMTkBAAAAC3YNAAIAAAAJNjMuMzYxNDI4AGc0efhPhdcIKS02B1CF1wgcQ0lRLklRMzUzNTIuLkZZMjAxOC4uLi5VU0QuSAUAAAABAAAACAAAABYoSW52YWxpZCBGb3JtdWxhIE5hbWUpcxo2CVCF1whzGjYJUIXXCClDSVEuSVE3ODI3OTI0LklRX0ZMT0FUX1BFUkNFTlQuMjAvMDEvMjAxOQEAAADUcXcAAgAAAAk3OS42NTA5MzgA/k/z+U+F</t>
  </si>
  <si>
    <t>1wicZoEHUIXXCClDSVEuSVE4NjkwMjQ5LklRX0ZMT0FUX1BFUkNFTlQuMDIvMDUvMjAxOQEAAABJmoQAAgAAAAk3MS4zNjU0NTQAxyJn90+F1wgMEN0GUIXXCCtDSVEuSVE4ODIxODcuSVFfVkFMVUVfVFJBREVELjI2LzEwLzIwMTcuVVNEAQAAAAt2DQACAAAACDQuNTI1NDk1AOUsEfZPhdcIZcNYBlCF1wgtQ0lRLklRMjI2MTU4ODMuSVFfVkFMVUVfVFJBREVELjIwLzExLzIwMTYuVVNEAQAAAEsXWQEDAAAAAAD/PA33T4XXCJgTrAZQhdcIKUNJUS5JUTc2ODUyNDkuSVFfRkxPQVRfUEVSQ0VOVC4yNi8wNy8yMDE5AQAAAIFEdQACAAAACTgzLjM5Nzc1MgAnQMz5T4XXCGaXVwdQhdcIKUNJUS5JUTg2OTAyNDkuSVFfRkxPQVRfUEVSQ0VOVC4xMi8wMS8yMDE4AQAAAEmahAACAAAACTE4LjgxNTYxNQBXOGb3T4XXCJAoAAdQhdcILENJUS5JUTc4Mjc5MjQuSVFfVkFMVUVfVFJBREVELjE2LzAzLzIwMTguVVNEAQAAANRxdwACAAAACDAuNjcxNTQ0AI8K4PxPhdcIr0FECFCF1wgoQ0lRLklRMjE2NDYzLklRX0ZMT0FUX1BFUkNFTlQuMTUvMDIvMjAxOAEAAACPTQMAAgAAAAk4Mi4wOTQ2MTcAtYN5+E+F1wizQjUHUIXXCCtDSVEuSVEyMTY0NjMuSVFfVkFMVUVfVFJBREVELjA5LzAyLzIwMTkuVVNEAQAAAI9NAwADAAAAAADR5eb6T4XXCD2tEAhQhdcILkNJUS5JUTExNzAyNzE4MS5JUV9WQUxVRV9UUkFERUQu</t>
  </si>
  <si>
    <t>MDkvMDEvMjAxOS5VU0QBAAAAbbH5BgIAAAAJMjguMDE5NTQ2AC1U6PtPhdcIt1MoCFCF1wgrQ0lRLklRMjE3NTAzLklRX1ZBTFVFX1RSQURFRC4wMS8wMS8yMDE5LlVTRAEAAACfUQMAAwAAAAAAxerY+0+F1wgPcRoIUIXXCC1DSVEuSVEyNDk0NzM5MS5JUV9WQUxVRV9UUkFERUQuMTMvMTAvMjAxOS5VU0QBAAAAv6p8AQMAAAAAAPlu7vtPhdcIe9JlCFCF1wgtQ0lRLklRMjI2MTU4ODMuSVFfVkFMVUVfVFJBREVELjE5LzA1LzIwMTcuVVNEAQAAAEsXWQECAAAACDAuMjgxOTI1AB1kDfdPhdcI6UDFBlCF1wgrQ0lRLklRODgyMTg3LklRX1ZBTFVFX1RSQURFRC4xMS8wNi8yMDE4LlVTRAEAAAALdg0AAgAAAAcwLjc4MDU2AC7J6PtPhdcIn4Q2CFCF1wgsQ0lRLklRNzgyNzkyNC5JUV9WQUxVRV9UUkFERUQuMDQvMDEvMjAxOS5VU0QBAAAA1HF3AAIAAAAIMC41NDQ3ODIAydbl/E+F1whOiFoIUIXXCCtDSVEuSVEyMTY0NjMuSVFfVkFMVUVfVFJBREVELjE0LzAzLzIwMTguVVNEAQAAAI9NAwACAAAACDAuNDA3MTQ4AM5v5vpPhdcIizUSCFCF1wgsQ0lRLklRNzgyNzkyNC5JUV9WQUxVRV9UUkFERUQuMjUvMDcvMjAxNi5VU0QBAAAA1HF3AAIAAAAIMC4yNDM5MjYAtNkN90+F1wi38KkGUIXXCChDSVEuSVEyMTY0NjMuSVFfRkxPQVRfUEVSQ0VOVC4wMi8xMS8yMDE4AQAAAI9NAwACAAAACTg1LjE4ODE4NQCN</t>
  </si>
  <si>
    <t>qXn4T4XXCCIgBAdQhdcILENJUS5JUTg2OTAyNDkuSVFfVkFMVUVfVFJBREVELjEwLzAyLzIwMTguVVNEAQAAAEmahAADAAAAAADarb/6T4XXCL4J7gdQhdcIRENJUS5JUTc2ODUyNDkuSVFfQ1VTVE9NX0JFVEEuMDEvMTIvMjAxNy4wMS8xMi8yMDE5LlcuSVEyNjY4NjIyLlVTRC5IAQAAAIFEdQACAAAAEDIuMjEwNTg2NDcyMzEwNDcAAtLe/E+F1whZw1AIUIXXCChDSVEuSVE4ODIxODcuSVFfRkxPQVRfUEVSQ0VOVC4yMC8wNC8yMDE5AQAAAAt2DQACAAAACTYzLjQ4NzMzMwBnNHn4T4XXCJWhLQdQhdcIK0NJUS5JUTg3OTA5MS5JUV9WQUxVRV9UUkFERUQuMDEvMDIvMjAxNy5VU0QBAAAA82kNAAIAAAAIMC4wODc2NTMAAxsc9U+F1wg46xcGUIXXCClDSVEuSVE4NjkwMjQ5LklRX0ZMT0FUX1BFUkNFTlQuMDIvMTEvMjAxOAEAAABJmoQAAgAAAAk2NC45NzMxMTQAx/tm90+F1whUDwwHUIXXCChDSVEuSVEyMTc1MDMuSVFfRkxPQVRfUEVSQ0VOVC4yMy8wMy8yMDE5AQAAAJ9RAwACAAAACTk3Ljg3OTExNQA53Mz5T4XXCP6cQQdQhdcIK0NJUS5JUTIxNzUwMy5JUV9WQUxVRV9UUkFERUQuMDYvMDcvMjAxOS5VU0QBAAAAn1EDAAMAAAAAANM42ftPhdcIkaL5B1CF1wgtQ0lRLklRMjI2MTU4ODMuSVFfVkFMVUVfVFJBREVELjE3LzEwLzIwMTkuVVNEAQAAAEsXWQECAAAACDIuNjg4OTI3AKTj3/xPhdcIR06I</t>
  </si>
  <si>
    <t>CFCF1wgrQ0lRLklRMTE3MDI3MTgxLklRX0ZMT0FUX1BFUkNFTlQuMjMvMTEvMjAxOAEAAABtsfkGAgAAAAk1Ni4xMzc2NzUAWSet+E+F1wg3oT8HUIXXCCtDSVEuSVEyMTY0NjMuSVFfVkFMVUVfVFJBREVELjA2LzAzLzIwMTkuVVNEAQAAAI9NAwACAAAACDAuMDU1Mzg4ANHl5vpPhdcIai/KB1CF1wgrQ0lRLklRODc5MDkxLklRX1ZBTFVFX1RSQURFRC4wNC8xMS8yMDE4LlVTRAEAAADzaQ0AAwAAAAAArV+/+k+F1wg+c8UHUIXXCCtDSVEuSVExMTcwMjcxODEuSVFfRkxPQVRfUEVSQ0VOVC4wMi8xMC8yMDE4AQAAAG2x+QYCAAAACTU2LjEzNzY3NQBZJ634T4XXCGxEGAdQhdcILkNJUS5JUTExNzAyNzE4MS5JUV9WQUxVRV9UUkFERUQuMDgvMDgvMjAxNy5VU0QBAAAAbbH5BgIAAAAJNjcuNDQ2NDY0AK46FPZPhdcI53VPBlCF1wgsQ0lRLklRNzY4NTI0OS5JUV9WQUxVRV9UUkFERUQuMjMvMDUvMjAxNi5VU0QBAAAAgUR1AAMAAAAAAA/HjfZPhdcIMKhvBlCF1wgtQ0lRLklRMjI2MTU4ODMuSVFfVkFMVUVfVFJBREVELjI1LzA5LzIwMTYuVVNEAQAAAEsXWQEDAAAAAADvFQ33T4XXCEGouQZQhdcILENJUS5JUTc2ODUyNDkuSVFfVkFMVUVfVFJBREVELjI4LzA3LzIwMTguVVNEAQAAAIFEdQADAAAAAADwCu/7T4XXCBeGgAhQhdcILUNJUS5JUTI0OTQ3MzkxLklRX1ZBTFVFX1RSQURFRC4wNy8xMC8yMDE5</t>
  </si>
  <si>
    <t>LlVTRAEAAAC/qnwBAgAAAAgwLjMxNjUwMQD5bu77T4XXCKhKSQhQhdcIKUNJUS5JUTg2OTAyNDkuSVFfRkxPQVRfUEVSQ0VOVC4wNC8wOS8yMDE4AQAAAEmahAACAAAACTQ0LjczMDEyOADs1Gb3T4XXCOxO9wZQhdcIK0NJUS5JUTIxNzUwMy5JUV9WQUxVRV9UUkFERUQuMTAvMDkvMjAxOS5VU0QBAAAAn1EDAAIAAAAJMTAuOTgyOTk0ANM42ftPhdcI2XreB1CF1wgsQ0lRLklRNzgyNzkyNC5JUV9WQUxVRV9UUkFERUQuMDEvMDEvMjAxNy5VU0QBAAAA1HF3AAMAAAAAAIQBDvdPhdcIJcK2BlCF1wgtQ0lRLklRMjQ5NDczOTEuSVFfVkFMVUVfVFJBREVELjI3LzEwLzIwMTcuVVNEAQAAAL+qfAECAAAACDAuMjc3NzU4AOpxB/dPhdcIztR/BlCF1wgoQ0lRLklRODgyMTg3LklRX0ZMT0FUX1BFUkNFTlQuMTMvMDcvMjAxOAEAAAALdg0AAgAAAAk2NC43Njk5MDgAZw15+E+F1wje/xwHUIXXCCxDSVEuSVE3ODI3OTI0LklRX1ZBTFVFX1RSQURFRC4yOC8wMi8yMDE5LlVTRAEAAADUcXcAAwAAAAAAydbl/E+F1wjBOqQIUIXXCCxDSVEuSVE3Njg1MjQ5LklRX1ZBTFVFX1RSQURFRC4xMy8wNi8yMDE2LlVTRAEAAACBRHUAAwAAAAAAA+6N9k+F1whKY4YGUIXXCBxDSVEuSVEyOTA5Ni4uRlkyMDE4Li4uLlVTRC5IBQAAAAEAAAAIAAAAFihJbnZhbGlkIEZvcm11bGEgTmFtZSmOQTYJUIXXCI5BNglQhdcIKENJUS5J</t>
  </si>
  <si>
    <t>UTg3OTA5MS5JUV9GTE9BVF9QRVJDRU5ULjA1LzEyLzIwMTcBAAAA82kNAAIAAAAJODMuODA5OTQ2AFeKbPhPhdcIg8ACB1CF1wgqQ0lRLklRMjI2MTU4ODMuSVFfRkxPQVRfUEVSQ0VOVC4xMi8wMy8yMDE5AQAAAEsXWQECAAAACTYyLjY1NTQ0OAAU4N/6T4XXCCDLmwdQhdcIK0NJUS5JUTg4MjE4Ny5JUV9WQUxVRV9UUkFERUQuMTQvMTIvMjAxOC5VU0QBAAAAC3YNAAIAAAAIMC42NzE5OTMA9xfp+0+F1wi84hMIUIXXCCtDSVEuSVE4ODIxODcuSVFfVkFMVUVfVFJBREVELjE0LzA3LzIwMTYuVVNEAQAAAAt2DQACAAAACDEuNDI2ODU5ANDeEPZPhdcIP3FaBlCF1wgoQ0lRLklRMjE2NDYzLklRX0ZMT0FUX1BFUkNFTlQuMDYvMDYvMjAxOQEAAACPTQMAAgAAAAk2Ni4wMjk2MjkAoDts+E+F1wjEXAMHUIXXCChDSVEuSVEyMTc1MDMuSVFfRkxPQVRfUEVSQ0VOVC4xMC8xMC8yMDE4AQAAAJ9RAwACAAAACTk5LjE1OTMyMQAotcz5T4XXCOD4MgdQhdcILENJUS5JUTc4Mjc5MjQuSVFfVkFMVUVfVFJBREVELjA4LzA1LzIwMTYuVVNEAQAAANRxdwADAAAAAAA0sg33T4XXCNhK0wZQhdcIK0NJUS5JUTIxNzUwMy5JUV9WQUxVRV9UUkFERUQuMTMvMDQvMjAxNi5VU0QBAAAAn1EDAAIAAAAJMTUuNDc0OTcyAAxzj/ZPhdcIFRBtBlCF1wgsQ0lRLklRNzY4NTI0OS5JUV9WQUxVRV9UUkFERUQuMzEvMDMvMjAxOS5V</t>
  </si>
  <si>
    <t>U0QBAAAAgUR1AAMAAAAAAOBY7/tPhdcIahQ9CFCF1wgtQ0lRLklRODc5ODAxLklRX01BUktFVENBUC4wMS8xMi8yMDE5Li4uLlVTRC5IAQAAALlsDQACAAAACDkuMjI2Mzg1AQYAAAAFAAAAATEBAAAACjE5ODA1NjQxMDgDAAAAAzE2MAIAAAAGMTAwMDU0BAAAAAEwBwAAAAkxMi8xLzIwMTkU7IDyT4XXCOoSewlQhdcIK0NJUS5JUTg4MjE4Ny5JUV9WQUxVRV9UUkFERUQuMTEvMDQvMjAxNy5VU0QBAAAAC3YNAAIAAAAIMi4wNTgzNzYA3AUR9k+F1whudykGUIXXCClDSVEuSVE4NjkwMjQ5LklRX0ZMT0FUX1BFUkNFTlQuMjkvMTIvMjAxOAEAAABJmoQAAgAAAAk2NC45NzMxMTQAx/tm90+F1wizoLQGUIXXCCtDSVEuSVEyMTc1MDMuSVFfVkFMVUVfVFJBREVELjE5LzAxLzIwMTcuVVNEAQAAAJ9RAwACAAAACTEyLjQwMDg2NgABdxP2T4XXCPKqkwZQhdcIKENJUS5JUTIxNjQ2My5JUV9GTE9BVF9QRVJDRU5ULjI1LzA4LzIwMTkBAAAAj00DAAIAAAAINjMuMzMwNDQARmNs+E+F1wiiKvUGUIXXCCxDSVEuSVE3ODI3OTI0LklRX1ZBTFVFX1RSQURFRC4xNS8wNi8yMDE2LlVTRAEAAADUcXcAAgAAAAgwLjE2ODI0MQA0sg33T4XXCGfhwwZQhdcILkNJUS5JUTExNzAyNzE4MS5JUV9WQUxVRV9UUkFERUQuMDQvMDEvMjAxNi5VU0QBAAAAbbH5BgIAAAAJMzEuNTQ2Mzg2AHjGE/ZPhdcIHA6KBlCF1wgrQ0lRLklR</t>
  </si>
  <si>
    <t>ODc5MDkxLklRX1ZBTFVFX1RSQURFRC4xOS8wMi8yMDE4LlVTRAEAAADzaQ0AAgAAAAczLjJFLTA1ACRa5/pPhdcIYD3WB1CF1wgpQ0lRLklRNzY4NTI0OS5JUV9GTE9BVF9QRVJDRU5ULjIwLzEyLzIwMTgBAAAAgUR1AAIAAAAJODMuMzM5MjM5ADu+0flPhdcI3yxuB1CF1wgoQ0lRLklRMjE2NDYzLklRX0ZMT0FUX1BFUkNFTlQuMjYvMDUvMjAxOQEAAACPTQMAAgAAAAk2Ni4wMjk2MjkAoDts+E+F1wjDhu8GUIXXCC5DSVEuSVExMTcwMjcxODEuSVFfVkFMVUVfVFJBREVELjEwLzAzLzIwMTkuVVNEAQAAAG2x+QYDAAAAAAAtVOj7T4XXCK/Z6AdQhdcILENJUS5JUTc4Mjc5MjQuSVFfVkFMVUVfVFJBREVELjIyLzA1LzIwMTcuVVNEAQAAANRxdwACAAAACDAuNDUyMDQ5AIQBDvdPhdcI5CLKBlCF1wgtQ0lRLklRMjQ5NDczOTEuSVFfVkFMVUVfVFJBREVELjE5LzA2LzIwMTYuVVNEAQAAAL+qfAEDAAAAAADaTgX3T4XXCBAlrQZQhdcIK0NJUS5JUTg4MjE4Ny5JUV9WQUxVRV9UUkFERUQuMjEvMDQvMjAxNi5VU0QBAAAAC3YNAAIAAAAIMS4xMjcwMDUA0N4Q9k+F1wh/iUUGUIXXCClDSVEuSVE3Njg1MjQ5LklRX0ZMT0FUX1BFUkNFTlQuMjYvMDQvMjAxOAEAAACBRHUAAgAAAAk4My4zNjM2NjIA8m/R+U+F1wjzhHwHUIXXCC1DSVEuSVEyNDk0NzM5MS5JUV9WQUxVRV9UUkFERUQuMTUvMTAvMjAxNy5VU0QB</t>
  </si>
  <si>
    <t>AAAAv6p8AQMAAAAAANfCBfdPhdcI9VeeBlCF1wgoQ0lRLklRMjE2NDYzLklRX0ZMT0FUX1BFUkNFTlQuMTIvMTEvMjAxOAEAAACPTQMAAgAAAAk4NS4xODgxODUAjal5+E+F1wgiIAQHUIXXCClDSVEuSVE3Njg1MjQ5LklRX0ZMT0FUX1BFUkNFTlQuMTMvMDkvMjAxOAEAAACBRHUAAgAAAAk2Ny42NjcwMTcAJpfR+U+F1wjA21IHUIXXCChDSVEuSVE4ODIxODcuSVFfRkxPQVRfUEVSQ0VOVC4yNS8wOC8yMDE5AQAAAAt2DQACAAAACTYzLjQ4NzMzMwB5XHn4T4XXCLpuPAdQhdcILENJUS5JUTc2ODUyNDkuSVFfVkFMVUVfVFJBREVELjE3LzEwLzIwMTcuVVNEAQAAAIFEdQACAAAACDAuMjIyOTM5AI7/jvZPhdcIHKaMBlCF1wgoQ0lRLklRMjE2NDYzLklRX0ZMT0FUX1BFUkNFTlQuMTgvMDUvMjAxOAEAAACPTQMAAgAAAAk4NC4yMzM2MjgAtYN5+E+F1whYvAQHUIXXCC5DSVEuSVExMTcwMjcxODEuSVFfVkFMVUVfVFJBREVELjI1LzA3LzIwMTguVVNEAQAAAG2x+QYCAAAACTIxLjIzNjU2OQDurtn7T4XXCMU/KQhQhdcIIENJUS5JUTMyNzEwLi4wMS8xMi8yMDE5Li4uLlVTRC5IBQAAAAEAAAAIAAAAFihJbnZhbGlkIEZvcm11bGEgTmFtZSlzGjYJUIXXCHMaNglQhdcIKUNJUS5JUTc4Mjc5MjQuSVFfRkxPQVRfUEVSQ0VOVC4wNy8xMC8yMDE5AQAAANRxdwACAAAACTc5LjcyNjA5NgCEiPT5T4XXCIgdUAdQ</t>
  </si>
  <si>
    <t>hdcILkNJUS5JUTExNzAyNzE4MS5JUV9WQUxVRV9UUkFERUQuMDMvMDQvMjAxNy5VU0QBAAAAbbH5BgMAAAAAAK46FPZPhdcINpNBBlCF1wgoQ0lRLklRMjE3NTAzLklRX0ZMT0FUX1BFUkNFTlQuMTEvMDQvMjAxOAEAAACfUQMAAgAAAAk5OS4yOTkyOTkAEY7M+U+F1wjkV2wHUIXXCCxDSVEuSVE4NjkwMjQ5LklRX1ZBTFVFX1RSQURFRC4yNS8wNC8yMDE4LlVTRAEAAABJmoQAAgAAAAk1My4xODczMTcA39S/+k+F1wiTA8MHUIXXCCtDSVEuSVEyMTc1MDMuSVFfVkFMVUVfVFJBREVELjIwLzAzLzIwMTYuVVNEAQAAAJ9RAwADAAAAAABwTY/2T4XXCBUQbQZQhdcIK0NJUS5JUTg3OTA5MS5JUV9WQUxVRV9UUkFERUQuMjUvMDcvMjAxOS5VU0QBAAAA82kNAAIAAAAHNS43RS0wNQC6hr/6T4XXCH6CqwdQhdcILENJUS5JUTc2ODUyNDkuSVFfVkFMVUVfVFJBREVELjE5LzA5LzIwMTcuVVNEAQAAAIFEdQACAAAACDAuMTgxMDczAGzYjvZPhdcIJeebBlCF1wgpQ0lRLklRNzgyNzkyNC5JUV9GTE9BVF9QRVJDRU5ULjE1LzAyLzIwMTkBAAAA1HF3AAIAAAAJNzkuNjUwOTM4AP5P8/lPhdcIoRVdB1CF1wgrQ0lRLklRODc5MDkxLklRX1ZBTFVFX1RSQURFRC4wNS8wMi8yMDE4LlVTRAEAAADzaQ0AAgAAAAcwLjAwMjk0ACRa5/pPhdcIYD3WB1CF1wgoQ0lRLklRODgyMTg3LklRX0ZMT0FUX1BFUkNFTlQuMTgvMDUv</t>
  </si>
  <si>
    <t>MjAxOAEAAAALdg0AAgAAAAk2NC43NjQ4MTEA2Z2t+E+F1whg8DYHUIXXCClDSVEuSVE4NjkwMjQ5LklRX0ZMT0FUX1BFUkNFTlQuMTkvMDEvMjAxOAEAAABJmoQAAgAAAAkxOC44MTU2MTUA+q1m90+F1wjMpt8GUIXXCC5DSVEuSVExMTcwMjcxODEuSVFfVkFMVUVfVFJBREVELjA2LzAyLzIwMTYuVVNEAQAAAG2x+QYDAAAAAAB4xhP2T4XXCMLyQgZQhdcIKUNJUS5JUTc4Mjc5MjQuSVFfRkxPQVRfUEVSQ0VOVC4wOC8wNS8yMDE5AQAAANRxdwACAAAACTc5LjU3NjAwMwCEiPT5T4XXCH7HXAdQhdcIK0NJUS5JUTg3OTA5MS5JUV9WQUxVRV9UUkFERUQuMzAvMDMvMjAxOS5VU0QBAAAA82kNAAMAAAAAALqGv/pPhdcIggPVB1CF1wgtQ0lRLklRMjQ5NDczOTEuSVFfVkFMVUVfVFJBREVELjI3LzAxLzIwMTguVVNEAQAAAL+qfAEDAAAAAACv6eb8T4XXCPUbaAhQhdcILkNJUS5JUTExNzAyNzE4MS5JUV9WQUxVRV9UUkFERUQuMjIvMDgvMjAxNy5VU0QBAAAAbbH5BgIAAAAIMjIuNDA4MDYAapIQ9k+F1wjndU8GUIXXCChDSVEuSVE4NzkwOTEuSVFfRkxPQVRfUEVSQ0VOVC4xNS8xMS8yMDE4AQAAAPNpDQACAAAACTg1Ljc2NTg0MQBc2Gz4T4XXCOhx+QZQhdcILUNJUS5JUTI0OTQ3MzkxLklRX1ZBTFVFX1RSQURFRC4xMy8wOC8yMDE4LlVTRAEAAAC/qnwBAgAAAAcxLjAyOTg0AMEQ5/xPhdcILUWDCFCF1wgr</t>
  </si>
  <si>
    <t>Q0lRLklRODc5MDkxLklRX1ZBTFVFX1RSQURFRC4xMS8xMi8yMDE2LlVTRAEAAADzaQ0AAwAAAAAA2ouV9U+F1wgREyEGUIXXCChDSVEuSVE4ODIxODcuSVFfRkxPQVRfUEVSQ0VOVC4wOC8wMi8yMDE4AQAAAAt2DQACAAAACTY0LjY4MDQzNADZna34T4XXCMeWFgdQhdcIK0NJUS5JUTIxNjQ2My5JUV9WQUxVRV9UUkFERUQuMTcvMDMvMjAxOS5VU0QBAAAAj00DAAMAAAAAANHl5vpPhdcI6nXXB1CF1wgrQ0lRLklRMjE3NTAzLklRX1ZBTFVFX1RSQURFRC4wMi8wNy8yMDE2LlVTRAEAAACfUQMAAwAAAAAA2JuP9k+F1wh4k4sGUIXXCC1DSVEuSVEyMjYxNTg4My5JUV9WQUxVRV9UUkFERUQuMzAvMDQvMjAxOS5VU0QBAAAASxdZAQIAAAAIMC4wODQ2MzkAWJXf/E+F1wib7k4IUIXXCC1DSVEuSVEyMjYxNTg4My5JUV9WQUxVRV9UUkFERUQuMTAvMDcvMjAxOS5VU0QBAAAASxdZAQIAAAAIMC4yMjk0MTUACr3f/E+F1wjxK0UIUIXXCCtDSVEuSVE4ODIxODcuSVFfVkFMVUVfVFJBREVELjIyLzA1LzIwMTkuVVNEAQAAAAt2DQACAAAACDAuMTgxNjYzAIBl6ftPhdcIZPgkCFCF1wgvQ0lRLklRNTMzMzg3NjEuSVFfTUFSS0VUQ0FQLjAxLzEyLzIwMTkuLi4uVVNELkgBAAAAieItAwIAAAAKMzY4Ljk2NzE5NwEGAAAABQAAAAExAQAAAAoxOTg5NDA0ODc0AwAAAAMxNjACAAAABjEwMDA1NAQAAAABMAcAAAAJMTIv</t>
  </si>
  <si>
    <t>MS8yMDE5NxOB8k+F1wgfr3sJUIXXCCxDSVEuSVE3ODI3OTI0LklRX1ZBTFVFX1RSQURFRC4yMC8wNS8yMDE3LlVTRAEAAADUcXcAAwAAAAAAhAEO90+F1wh+Nq4GUIXXCC1DSVEuSVEyMjYxNTg4My5JUV9WQUxVRV9UUkFERUQuMDEvMDYvMjAxOC5VU0QBAAAASxdZAQIAAAAIMC4yOTY5ODMA6R/f/E+F1wibT5oIUIXXCChDSVEuSVE4ODIxODcuSVFfRkxPQVRfUEVSQ0VOVC4xMS8wNC8yMDE5AQAAAAt2DQACAAAACTYzLjQ4NzMzMwBnNHn4T4XXCDsUEwdQhdcIKkNJUS5JUTIyNjE1ODgzLklRX0ZMT0FUX1BFUkNFTlQuMTkvMDQvMjAxOQEAAABLF1kBAgAAAAg2MS41NjM2MQAU4N/6T4XXCBqkmwdQhdcIKkNJUS5JUTIyNjE1ODgzLklRX0ZMT0FUX1BFUkNFTlQuMTkvMDIvMjAxOAEAAABLF1kBAgAAAAk2Mi4yMTQ5NTIACZLf+k+F1whsa8AHUIXXCCtDSVEuSVEyMTc1MDMuSVFfVkFMVUVfVFJBREVELjEwLzA0LzIwMTcuVVNEAQAAAJ9RAwACAAAACDkuNDA1OTE5AAF3E/ZPhdcIntppBlCF1wgrQ0lRLklRODc5MDkxLklRX1ZBTFVFX1RSQURFRC4wOS8wNy8yMDE5LlVTRAEAAADzaQ0AAgAAAAgwLjAwMTQ0OAC6hr/6T4XXCIPs+wdQhdcIK0NJUS5JUTIxNjQ2My5JUV9WQUxVRV9UUkFERUQuMzEvMDUvMjAxOS5VU0QBAAAAj00DAAIAAAAIMC4wNTI0MTgAAgzn+k+F1whIxCEIUIXXCChDSVEuSVEyMTY0</t>
  </si>
  <si>
    <t>NjMuSVFfRkxPQVRfUEVSQ0VOVC4xOS8wMy8yMDE4AQAAAI9NAwACAAAACTgyLjA5NDYxNwC1g3n4T4XXCM7qJgdQhdcIKENJUS5JUTIxNjQ2My5JUV9GTE9BVF9QRVJDRU5ULjA0LzA1LzIwMTgBAAAAj00DAAIAAAAJODQuMjMzNjI4ALWDefhPhdcIWLwEB1CF1wgpQ0lRLklRODY5MDI0OS5JUV9GTE9BVF9QRVJDRU5ULjI5LzExLzIwMTkBAAAASZqEAAIAAAAJNzMuNjY5NzY1ANBJZ/dPhdcIvMvqBlCF1wgtQ0lRLklRMjI2MTU4ODMuSVFfVkFMVUVfVFJBREVELjI4LzEyLzIwMTcuVVNEAQAAAEsXWQECAAAACDAuMjY0MjU5AALS3vxPhdcICEaMCFCF1wguQ0lRLklRMTE3MDI3MTgxLklRX1ZBTFVFX1RSQURFRC4yMi8wMS8yMDE2LlVTRAEAAABtsfkGAgAAAAkyNi4zMDY1MjkAeMYT9k+F1wgDomgGUIXXCCxDSVEuSVE3ODI3OTI0LklRX1ZBTFVFX1RSQURFRC4yOC8wOS8yMDE2LlVTRAEAAADUcXcAAwAAAAAAtNkN90+F1whhLL0GUIXXCCtDSVEuSVEyMTY0NjMuSVFfVkFMVUVfVFJBREVELjI4LzAxLzIwMTguVVNEAQAAAI9NAwADAAAAAAAPSub6T4XXCI8x5QdQhdcILkNJUS5JUTExNzAyNzE4MS5JUV9WQUxVRV9UUkFERUQuMTMvMTEvMjAxNy5VU0QBAAAAbbH5BgIAAAAJMjcuNzE5MzcxAL+3EPZPhdcIr7tTBlCF1wgrQ0lRLklRMTE3MDI3MTgxLklRX0ZMT0FUX1BFUkNFTlQuMjQvMDQvMjAxOQEA</t>
  </si>
  <si>
    <t>AABtsfkGAgAAAAk1OC41NzgxOTgAuk+t+E+F1wh86y8HUIXXCCtDSVEuSVE4NzkwOTEuSVFfVkFMVUVfVFJBREVELjIzLzEyLzIwMTYuVVNEAQAAAPNpDQACAAAACDAuMDE2MjU0AOWylfVPhdcIN1k3BlCF1wgtQ0lRLklRMjQ5NDczOTEuSVFfVkFMVUVfVFJBREVELjA0LzExLzIwMTYuVVNEAQAAAL+qfAECAAAACDAuNjYzNTQ3AKB1BfdPhdcIN0emBlCF1wguQ0lRLklRMTE3MDI3MTgxLklRX1ZBTFVFX1RSQURFRC4xNi8wMS8yMDE3LlVTRAEAAABtsfkGAgAAAAkxNy4xMDIzNjYANBMU9k+F1wjoamcGUIXXCCxDSVEuSVE3ODI3OTI0LklRX1ZBTFVFX1RSQURFRC4xNy8wMS8yMDE3LlVTRAEAAADUcXcAAgAAAAgwLjEyNjk1NwCEAQ73T4XXCCcewwZQhdcIK0NJUS5JUTg4MjE4Ny5JUV9WQUxVRV9UUkFERUQuMTEvMDkvMjAxOS5VU0QBAAAAC3YNAAIAAAAIMC4yNjgxMjUARiPm+k+F1whGUswHUIXXCC1DSVEuSVEyMjYxNTg4My5JUV9WQUxVRV9UUkFERUQuMjQvMDUvMjAxNi5VU0QBAAAASxdZAQIAAAAIMC4yMTc0MDUAVRFm90+F1wjIesYGUIXXCC1DSVEuSVEyMjYxNTg4My5JUV9WQUxVRV9UUkFERUQuMDQvMDYvMjAxNy5VU0QBAAAASxdZAQMAAAAAAB1kDfdPhdcIrqvUBlCF1wgrQ0lRLklRODc5MDkxLklRX1ZBTFVFX1RSQURFRC4wMy8wNi8yMDE4LlVTRAEAAADzaQ0AAwAAAAAApji/+k+F1wgm</t>
  </si>
  <si>
    <t>Yw4IUIXXCC1DSVEuSVEyMjYxNTg4My5JUV9WQUxVRV9UUkFERUQuMDIvMDgvMjAxOS5VU0QBAAAASxdZAQIAAAAIMC4wNzM2NzcACr3f/E+F1wjmR6cIUIXXCCtDSVEuSVE4ODIxODcuSVFfVkFMVUVfVFJBREVELjA4LzA0LzIwMTcuVVNEAQAAAAt2DQADAAAAAADcBRH2T4XXCCdMPQZQhdcILUNJUS5JUTIyNjE1ODgzLklRX1ZBTFVFX1RSQURFRC4yMi8wMi8yMDE4LlVTRAEAAABLF1kBAgAAAAgwLjYyMjg0MQDx+N78T4XXCCpOUAhQhdcIKUNJUS5JUTc2ODUyNDkuSVFfRkxPQVRfUEVSQ0VOVC4yNC8wNy8yMDE5AQAAAIFEdQACAAAACTgzLjM5Nzc1MgAnQMz5T4XXCKnJUQdQhdcIK0NJUS5JUTExNzAyNzE4MS5JUV9GTE9BVF9QRVJDRU5ULjA5LzA5LzIwMTkBAAAAbbH5BgIAAAAJNTguNjU0ODg4AFB2rfhPhdcIqbYjB1CF1wgrQ0lRLklRMjE2NDYzLklRX1ZBTFVFX1RSQURFRC4xNi8wMS8yMDE5LlVTRAEAAACPTQMAAgAAAAgwLjE2NTMyOQDR5eb6T4XXCD2tEAhQhdcILUNJUS5JUTI0OTQ3MzkxLklRX1ZBTFVFX1RSQURFRC4wNy8wNi8yMDE3LlVTRAEAAAC/qnwBAgAAAAgxLjQ2MzU3OADNmwX3T4XXCGnajwZQhdcIKUNJUS5JUTc2ODUyNDkuSVFfRkxPQVRfUEVSQ0VOVC4yMi8xMi8yMDE3AQAAAIFEdQACAAAACTc4LjM2MTA2MgAnSdH5T4XXCC5eTQdQhdcIKUNJUS5JUTc2ODUyNDkuSVFfRkxP</t>
  </si>
  <si>
    <t>QVRfUEVSQ0VOVC4wOC8wMi8yMDE5AQAAAIFEdQACAAAACTgzLjM1MTkyNQAnQMz5T4XXCCmaewdQhdcILUNJUS5JUTI0OTQ3MzkxLklRX1ZBTFVFX1RSQURFRC4zMC8wOS8yMDE2LlVTRAEAAAC/qnwBAgAAAAgwLjU3NzIxOACgdQX3T4XXCL0RkQZQhdcILUNJUS5JUTI0OTQ3MzkxLklRX1ZBTFVFX1RSQURFRC4wNS8wOS8yMDE2LlVTRAEAAAC/qnwBAgAAAAgwLjM0MTg5NACgdQX3T4XXCLj8iAZQhdcILENJUS5JUTc4Mjc5MjQuSVFfVkFMVUVfVFJBREVELjI0LzAzLzIwMTYuVVNEAQAAANRxdwACAAAACDAuMzIyODM2ADSyDfdPhdcIn8i9BlCF1wgoQ0lRLklRMjE3NTAzLklRX0ZMT0FUX1BFUkNFTlQuMTMvMDcvMjAxOQEAAACfUQMAAgAAAAk5Ny41MzM1OTIAPgPN+U+F1wgb8hkHUIXXCClDSVEuSVE3Njg1MjQ5LklRX0ZMT0FUX1BFUkNFTlQuMTUvMTAvMjAxOAEAAACBRHUAAgAAAAk4My4zMzkyMzkAJpfR+U+F1wjS6HsHUIXXCC1DSVEuSVEyNDk0NzM5MS5JUV9WQUxVRV9UUkFERUQuMjkvMTAvMjAxOS5VU0QBAAAAv6p8AQIAAAAIMC4xNTIzOTUA+W7u+0+F1whlSYEIUIXXCChDSVEuSVE4ODIxODcuSVFfRkxPQVRfUEVSQ0VOVC4xOC8wNi8yMDE5AQAAAAt2DQACAAAACTYzLjQ4NzMzMwB5XHn4T4XXCLmVPAdQhdcIK0NJUS5JUTIxNjQ2My5JUV9WQUxVRV9UUkFERUQuMjEvMDcvMjAxOC5VU0QB</t>
  </si>
  <si>
    <t>AAAAj00DAAMAAAAAABiX5vpPhdcI14EACFCF1wguQ0lRLklRMTE3MDI3MTgxLklRX1ZBTFVFX1RSQURFRC4xNi8wOC8yMDE2LlVTRAEAAABtsfkGAgAAAAkyNS4zNjE3MzgAnO0T9k+F1wiEVkIGUIXXCClDSVEuSVE4NjkwMjQ5LklRX0ZMT0FUX1BFUkNFTlQuMTkvMDIvMjAxOQEAAABJmoQAAgAAAAk3MC4zMjM4NTQAx/tm90+F1wgiN90GUIXXCClDSVEuSVE4NjkwMjQ5LklRX0ZMT0FUX1BFUkNFTlQuMzEvMDgvMjAxOAEAAABJmoQAAgAAAAk0NC43MzAxMjgA7NRm90+F1wj2QgYHUIXXCCtDSVEuSVExMTcwMjcxODEuSVFfRkxPQVRfUEVSQ0VOVC4xMS8xMC8yMDE4AQAAAG2x+QYCAAAACTU2LjEzNzY3NQBZJ634T4XXCJSURQdQhdcIKENJUS5JUTIxNjQ2My5JUV9GTE9BVF9QRVJDRU5ULjA2LzAzLzIwMTgBAAAAj00DAAIAAAAJODIuMDk0NjE3ALWDefhPhdcIL6b8BlCF1wgsQ0lRLklRNzY4NTI0OS5JUV9WQUxVRV9UUkFERUQuMDEvMTAvMjAxNy5VU0QBAAAAgUR1AAMAAAAAAGzYjvZPhdcIQsZ8BlCF1wgrQ0lRLklRMjE2NDYzLklRX1ZBTFVFX1RSQURFRC4xNC8wNS8yMDE4LlVTRAEAAACPTQMAAgAAAAcwLjM0ODA4AM5v5vpPhdcIK+LkB1CF1wgoQ0lRLklRODc5MDkxLklRX0ZMT0FUX1BFUkNFTlQuMjYvMDMvMjAxOQEAAADzaQ0AAgAAAAk4NS43NjU4MjYAav9s+E+F1wjsOQEHUIXXCCtDSVEu</t>
  </si>
  <si>
    <t>SVEyMTY0NjMuSVFfVkFMVUVfVFJBREVELjE4LzA3LzIwMTkuVVNEAQAAAI9NAwACAAAABzAuMzUzNjcAAgzn+k+F1whQnSEIUIXXCCpDSVEuSVEyMjYxNTg4My5JUV9GTE9BVF9QRVJDRU5ULjIwLzEyLzIwMTcBAAAASxdZAQIAAAAJNjIuMjE0OTUyAAFr3/pPhdcIzNuTB1CF1wgpQ0lRLklRODY5MDI0OS5JUV9GTE9BVF9QRVJDRU5ULjE5LzA1LzIwMTgBAAAASZqEAAIAAAAIMjQuOTM2ODcA7NRm90+F1wj+Mt8GUIXXCC1DSVEuSVEyNDk0NzM5MS5JUV9WQUxVRV9UUkFERUQuMzEvMDcvMjAxOC5VU0QBAAAAv6p8AQIAAAAIMS4xNzAzOTcAwRDn/E+F1wh6gkEIUIXXCChDSVEuSVEyMTY0NjMuSVFfRkxPQVRfUEVSQ0VOVC4yNi8xMC8yMDE5AQAAAI9NAwACAAAACTc2LjIwMzQxMQBGY2z4T4XXCPwd6QZQhdcIKUNJUS5JUTc4Mjc5MjQuSVFfRkxPQVRfUEVSQ0VOVC4yNC8wMS8yMDE5AQAAANRxdwACAAAACTc5LjY1MDkzOAD+T/P5T4XXCEqDogdQhdcIJENJUS5JUTI3MDI0Mzg0Ny4uMDEvMTIvMjAxOS4uLi5VU0QuSAUAAAABAAAACAAAABYoSW52YWxpZCBGb3JtdWxhIE5hbWUpcxo2CVCF1whzGjYJUIXXCCtDSVEuSVE4NzkwOTEuSVFfVkFMVUVfVFJBREVELjAyLzEwLzIwMTcuVVNEAQAAAPNpDQADAAAAAAACQhz1T4XXCNzbMQZQhdcILkNJUS5JUTExNzAyNzE4MS5JUV9WQUxVRV9UUkFERUQuMjEv</t>
  </si>
  <si>
    <t>MDMvMjAxNi5VU0QBAAAAbbH5BgIAAAAJNDUuMDY5NDIxAHjGE/ZPhdcIVcCSBlCF1wgqQ0lRLklRMjQ5NDczOTEuSVFfRkxPQVRfUEVSQ0VOVC4xNi8wOS8yMDE5AQAAAL+qfAECAAAACTY0LjkwNzMwOQAiItH5T4XXCLBPcAdQhdcIKkNJUS5JUTIyNjE1ODgzLklRX0ZMT0FUX1BFUkNFTlQuMjkvMTAvMjAxOQEAAABLF1kBAgAAAAk2MS44ODQyODMA9wHz+U+F1wh2L6QHUIXXCClDSVEuSVE4NjkwMjQ5LklRX0ZMT0FUX1BFUkNFTlQuMTMvMTEvMjAxOAEAAABJmoQAAgAAAAk2NC45NzMxMTQAx/tm90+F1wi6b94GUIXXCCtDSVEuSVE4ODIxODcuSVFfVkFMVUVfVFJBREVELjE4LzAzLzIwMTguVVNEAQAAAAt2DQADAAAAAAAuyej7T4XXCBdOzgdQhdcILENJUS5JUTg2OTAyNDkuSVFfVkFMVUVfVFJBREVELjE5LzAxLzIwMTkuVVNEAQAAAEmahAADAAAAAAAk9976T4XXCJ5IhgdQhdcIKkNJUS5JUTIyNjE1ODgzLklRX0ZMT0FUX1BFUkNFTlQuMjkvMDkvMjAxOAEAAABLF1kBAgAAAAk2Mi4zNjI5ODcACLnf+k+F1wi4eIsHUIXXCCtDSVEuSVEyMTY0NjMuSVFfVkFMVUVfVFJBREVELjEwLzA4LzIwMTguVVNEAQAAAI9NAwACAAAACDAuMTQ2OTM0ABiX5vpPhdcIVloACFCF1wgpQ0lRLklRODY5MDI0OS5JUV9GTE9BVF9QRVJDRU5ULjMwLzA4LzIwMTkBAAAASZqEAAIAAAAJNzIuMjc4NjMxAMciZ/dPhdcI</t>
  </si>
  <si>
    <t>4ZrcBlCF1wgoQ0lRLklRMjE3NTAzLklRX0ZMT0FUX1BFUkNFTlQuMTcvMDMvMjAxOAEAAACfUQMAAgAAAAk5OS4yMTI2ODUAEY7M+U+F1whhAF4HUIXXCCtDSVEuSVE4ODIxODcuSVFfVkFMVUVfVFJBREVELjAyLzEwLzIwMTcuVVNEAQAAAAt2DQACAAAACDMuODgxMjE2AOUsEfZPhdcIBjdkBlCF1wgrQ0lRLklRMjE2NDYzLklRX1ZBTFVFX1RSQURFRC4wNy8wMi8yMDE5LlVTRAEAAACPTQMAAgAAAAgwLjExOTg3MwDR5eb6T4XXCHMB8gdQhdcILUNJUS5JUTI0OTQ3MzkxLklRX1ZBTFVFX1RSQURFRC4xNC8wMi8yMDE3LlVTRAEAAAC/qnwBAgAAAAgwLjY2MTg3MwCgdQX3T4XXCKHOeAZQhdcIKENJUS5JUTIxNzUwMy5JUV9GTE9BVF9QRVJDRU5ULjExLzAxLzIwMTkBAAAAn1EDAAIAAAAJOTcuODc5MTE1ADnczPlPhdcIbrdHB1CF1wgsQ0lRLklRNzY4NTI0OS5JUV9WQUxVRV9UUkFERUQuMjkvMDYvMjAxOC5VU0QBAAAAgUR1AAIAAAAIMC4yNDIzMDIAPOTu+0+F1wg7Nz8IUIXXCC5DSVEuSVExMTcwMjcxODEuSVFfVkFMVUVfVFJBREVELjAyLzExLzIwMTYuVVNEAQAAAG2x+QYCAAAACTE1LjQxMjc3NwCc7RP2T4XXCHDzSwZQhdcIK0NJUS5JUTg4MjE4Ny5JUV9WQUxVRV9UUkFERUQuMzEvMDEvMjAxNy5VU0QBAAAAC3YNAAIAAAAIMS40OTY4ODcA3AUR9k+F1wgRNVIGUIXXCCpDSVEuSVE4NjkwMjQ5</t>
  </si>
  <si>
    <t>LklRX1RPVEFMX1JFVi5GWTIwMTguLi4uVVNELkgBAAAASZqEAAIAAAAHNzQyLjUwNgEIAAAABQAAAAExAQAAAAoxOTQ4MDY0OTY1AwAAAAMxNjACAAAAAjI4BAAAAAEwBwAAAAoxMi8yMC8yMDE5CAAAAAoxMi8zMS8yMDE4CQAAAAEwRl6g8U+F1whGaXcJUIXXCCpDSVEuSVEyMjYxNTg4My5JUV9GTE9BVF9QRVJDRU5ULjMwLzA4LzIwMTgBAAAASxdZAQIAAAAJNjIuMzYyOTg3AAi53/pPhdcIJqi/B1CF1wgrQ0lRLklRMTE3MDI3MTgxLklRX0ZMT0FUX1BFUkNFTlQuMTkvMTEvMjAxOQEAAABtsfkGAgAAAAk1OC42NTQ4ODgAUHat+E+F1wgkwx0HUIXXCCxDSVEuSVE3Njg1MjQ5LklRX1ZBTFVFX1RSQURFRC4xMi8wNy8yMDE2LlVTRAEAAACBRHUAAgAAAAgwLjAwNTkzMgAD7o32T4XXCHrqfgZQhdcIK0NJUS5JUTExNzAyNzE4MS5JUV9GTE9BVF9QRVJDRU5ULjIyLzAyLzIwMTkBAAAAbbH5BgIAAAAJNTYuNTMzMjI2ALpPrfhPhdcId0ZFB1CF1wgsQ0lRLklRMjcwMjQzODQ3LklRX1RPVEFMX1JFVi5GWTIwMTguLi4uVVNELkgBAAAAB5gbEAMAAAAAAGPWgfJPhdcIIRt3CVCF1wgsQ0lRLklRNzY4NTI0OS5JUV9WQUxVRV9UUkFERUQuMTIvMDEvMjAxOS5VU0QBAAAAgUR1AAMAAAAAANMx7/tPhdcIkcCcCFCF1wgtQ0lRLklRMjI2MTU4ODMuSVFfVkFMVUVfVFJBREVELjIzLzAxLzIwMTcuVVNEAQAAAEsX</t>
  </si>
  <si>
    <t>WQECAAAACDAuMTE0MDI1AP88DfdPhdcISTS5BlCF1wgsQ0lRLklRNzgyNzkyNC5JUV9WQUxVRV9UUkFERUQuMjcvMDEvMjAxNi5VU0QBAAAA1HF3AAIAAAAIMC4yMjc2MjEANLIN90+F1wigVsQGUIXXCChDSVEuSVE4ODIxODcuSVFfRkxPQVRfUEVSQ0VOVC4yMS8wMy8yMDE5AQAAAAt2DQACAAAACTYzLjM2MTQyOABnNHn4T4XXCIXe/QZQhdcILENJUS5JUTc2ODUyNDkuSVFfVkFMVUVfVFJBREVELjAxLzA4LzIwMTguVVNEAQAAAIFEdQACAAAACDAuNDAyMTE5APAK7/tPhdcI01ydCFCF1wgyQ0lRLklRMjE2NDYzLklRX0NBU0hfRVFVSVYuLjAxLzEyLzIwMTkuTEZSLkYuVVNELkgBAAAAj00DAAIAAAAFOS4yMDIBCAAAAAUAAAABMQEAAAAKMTk4MjAyNTU5NgMAAAADMTYwAgAAAAQxMDk2BAAAAAEwBwAAAAkxMi8xLzIwMTkIAAAACTcvMzEvMjAxOQkAAAABMAFr3/pPhdcIyWOnB1CF1wgpQ0lRLklRNzgyNzkyNC5JUV9GTE9BVF9QRVJDRU5ULjEzLzA1LzIwMTgBAAAA1HF3AAIAAAAJNzkuNjE3ODI5AP4o8/lPhdcIXlmQB1CF1wgoQ0lRLklRODc5MDkxLklRX0ZMT0FUX1BFUkNFTlQuMDkvMDcvMjAxOQEAAADzaQ0AAgAAAAk4NS42Mzc0ODIAav9s+E+F1wiMrvgGUIXXCChDSVEuSVE4ODIxODcuSVFfRkxPQVRfUEVSQ0VOVC4wNC8xMS8yMDE4AQAAAAt2DQACAAAACTY0Ljc3MTM4MQBnNHn4T4XXCHWJ</t>
  </si>
  <si>
    <t>EwdQhdcILENJUS5JUTc4Mjc5MjQuSVFfVkFMVUVfVFJBREVELjAzLzA0LzIwMTguVVNEAQAAANRxdwACAAAACDAuMzg2MDg4AI8K4PxPhdcIXEKXCFCF1wgtQ0lRLklRMjQ5NDczOTEuSVFfVkFMVUVfVFJBREVELjAyLzEyLzIwMTguVVNEAQAAAL+qfAEDAAAAAABMNuf8T4XXCEnrkQhQhdcIKUNJUS5JUTc2ODUyNDkuSVFfRkxPQVRfUEVSQ0VOVC4yNy8wNi8yMDE5AQAAAIFEdQACAAAACTgzLjQzMTQ0NQAnQMz5T4XXCGJpbQdQhdcILkNJUS5JUTExNzAyNzE4MS5JUV9WQUxVRV9UUkFERUQuMDgvMDIvMjAxNi5VU0QBAAAAbbH5BgMAAAAAAHjGE/ZPhdcIxQVWBlCF1wgsQ0lRLklRODY5MDI0OS5JUV9WQUxVRV9UUkFERUQuMTAvMDMvMjAxOC5VU0QBAAAASZqEAAMAAAAAAN/Uv/pPhdcItuLtB1CF1wgrQ0lRLklRODc5MDkxLklRX1ZBTFVFX1RSQURFRC4xOS8wMy8yMDE5LlVTRAEAAADzaQ0AAgAAAAgwLjAwNjI2OAC6hr/6T4XXCL9oHghQhdcIKENJUS5JUTIxNzUwMy5JUV9GTE9BVF9QRVJDRU5ULjE1LzA1LzIwMTgBAAAAn1EDAAIAAAAJOTkuMjk5Mjk5ABGOzPlPhdcIcpV0B1CF1wgsQ0lRLklRNzgyNzkyNC5JUV9WQUxVRV9UUkFERUQuMTgvMDEvMjAxNi5VU0QBAAAA1HF3AAIAAAAHMC4wOTY5NQA0sg33T4XXCKr3ywZQhdcILENJUS5JUTc2ODUyNDkuSVFfVkFMVUVfVFJBREVELjIxLzA5LzIw</t>
  </si>
  <si>
    <t>MTguVVNEAQAAAIFEdQACAAAACDAuMzY4ODIxAPAK7/tPhdcIMTlICFCF1wgrQ0lRLklRODgyMTg3LklRX1ZBTFVFX1RSQURFRC4zMS8wMy8yMDE4LlVTRAEAAAALdg0AAwAAAAAALsno+0+F1wix0jYIUIXXCClDSVEuSVE3Njg1MjQ5LklRX0ZMT0FUX1BFUkNFTlQuMDEvMDIvMjAxOQEAAACBRHUAAgAAAAk4My4zNTE5MjUAJ0DM+U+F1wiHi2YHUIXXCCtDSVEuSVEyMTY0NjMuSVFfVkFMVUVfVFJBREVELjI1LzAyLzIwMTguVVNEAQAAAI9NAwADAAAAAAAPSub6T4XXCCLdywdQhdcIK0NJUS5JUTIxNzUwMy5JUV9WQUxVRV9UUkFERUQuMjMvMDYvMjAxNi5VU0QBAAAAn1EDAAIAAAAJMTAuMTAwOTQ2ANibj/ZPhdcIdn6DBlCF1wgsQ0lRLklRNzgyNzkyNC5JUV9WQUxVRV9UUkFERUQuMjQvMDYvMjAxNy5VU0QBAAAA1HF3AAMAAAAAAH8ABfdPhdcIyIHCBlCF1wgrQ0lRLklRMjE2NDYzLklRX1ZBTFVFX1RSQURFRC4yMC8wNS8yMDE4LlVTRAEAAACPTQMAAwAAAAAAzm/m+k+F1wjhqAAIUIXXCCpDSVEuSVEyMjYxNTg4My5JUV9GTE9BVF9QRVJDRU5ULjA5LzExLzIwMTkBAAAASxdZAQIAAAAJNjEuODg0MjgzAPcB8/lPhdcImPq9B1CF1wgsQ0lRLklRNzgyNzkyNC5JUV9WQUxVRV9UUkFERUQuMDEvMDcvMjAxOC5VU0QBAAAA1HF3AAMAAAAAAPAy4PxPhdcIVUBqCFCF1wgoQ0lRLklRMjE3NTAzLklRX0ZM</t>
  </si>
  <si>
    <t>T0FUX1BFUkNFTlQuMjAvMDYvMjAxOQEAAACfUQMAAgAAAAk5Ny44NjIxMDcAPgPN+U+F1whYaSwHUIXXCCxDSVEuSVE3Njg1MjQ5LklRX1ZBTFVFX1RSQURFRC4xMi8wNS8yMDE5LlVTRAEAAACBRHUAAwAAAAAA4Fjv+0+F1wiXdX8IUIXXCCtDSVEuSVE4ODIxODcuSVFfVkFMVUVfVFJBREVELjMwLzA2LzIwMTcuVVNEAQAAAAt2DQACAAAACDIuNjczNzY5AOUsEfZPhdcI5+ZRBlCF1wgoQ0lRLklRMjE2NDYzLklRX0ZMT0FUX1BFUkNFTlQuMTIvMDgvMjAxOAEAAACPTQMAAgAAAAk4NC44OTU0NDYAjal5+E+F1wg0bgQHUIXXCCxDSVEuSVE3Njg1MjQ5LklRX1ZBTFVFX1RSQURFRC4xOC8wNi8yMDE3LlVTRAEAAACBRHUAAwAAAAAAPLGO9k+F1wgHt4QGUIXXCChDSVEuSVEyMTY0NjMuSVFfRkxPQVRfUEVSQ0VOVC4yMi8xMC8yMDE5AQAAAI9NAwACAAAACTc2LjIwMzQxMQBGY2z4T4XXCObd9AZQhdcIK0NJUS5JUTg4MjE4Ny5JUV9WQUxVRV9UUkFERUQuMjkvMDQvMjAxOC5VU0QBAAAAC3YNAAMAAAAAAC7J6PtPhdcIK38mCFCF1wgrQ0lRLklRODgyMTg3LklRX1ZBTFVFX1RSQURFRC4yMy8wOC8yMDE4LlVTRAEAAAALdg0AAgAAAAgxLjA5NDY4NwBo8Oj7T4XXCNaxzQdQhdcIKENJUS5JUTIxNjQ2My5JUV9GTE9BVF9QRVJDRU5ULjA3LzA3LzIwMTkBAAAAj00DAAIAAAAINjMuMzMwNDQAoDts+E+F1whj</t>
  </si>
  <si>
    <t>teIGUIXXCCtDSVEuSVEyMTc1MDMuSVFfVkFMVUVfVFJBREVELjExLzA2LzIwMTguVVNEAQAAAJ9RAwACAAAACTE2Ljg3MjE2OQDCnNj7T4XXCF7a3wdQhdcIK0NJUS5JUTg3OTA5MS5JUV9WQUxVRV9UUkFERUQuMzAvMDUvMjAxNi5VU0QBAAAA82kNAAMAAAAAANJklfVPhdcIimIzBlCF1wgtQ0lRLklRMjI2MTU4ODMuSVFfVkFMVUVfVFJBREVELjI5LzAzLzIwMTkuVVNEAQAAAEsXWQECAAAACDAuMjIwNjc3ABJu3/xPhdcIFWCJCFCF1wgrQ0lRLklRODc5MDkxLklRX1ZBTFVFX1RSQURFRC4yMi8wMy8yMDE5LlVTRAEAAADzaQ0AAgAAAAcwLjAwMTE0ALqGv/pPhdcImjr8B1CF1wgrQ0lRLklRMTE3MDI3MTgxLklRX0ZMT0FUX1BFUkNFTlQuMjAvMDMvMjAxOQEAAABtsfkGAgAAAAk1Ni41MzMyMjYAuk+t+E+F1whahh4HUIXXCChDSVEuSVEyMTY0NjMuSVFfRkxPQVRfUEVSQ0VOVC4yNC8wOS8yMDE5AQAAAI9NAwACAAAACDYzLjMzMDQ0AEZjbPhPhdcIpg4DB1CF1wgsQ0lRLklRNzgyNzkyNC5JUV9WQUxVRV9UUkFERUQuMDkvMDQvMjAxNy5VU0QBAAAA1HF3AAMAAAAAAIQBDvdPhdcIf+zRBlCF1wg8Q0lRLklRMTE3MDI3MTgxLklRX09MX0NPTU1fTkVYVF9GSVZFLi4wMS8xMi8yMDE5LkxGUi5GLlVTRC5IAQAAAG2x+QYDAAAAAAABa9/6T4XXCCtjjAdQhdcILkNJUS5JUTExNzAyNzE4MS5JUV9WQUxV</t>
  </si>
  <si>
    <t>RV9UUkFERUQuMjUvMDYvMjAxOC5VU0QBAAAAbbH5BgIAAAAJMjIuMDc5MDUzADCH2ftPhdcIYE4GCFCF1wgtQ0lRLklRMjQ5NDczOTEuSVFfVkFMVUVfVFJBREVELjAxLzExLzIwMTYuVVNEAQAAAL+qfAECAAAACDEuMjg4NTkzAKB1BfdPhdcIfYKBBlCF1wgrQ0lRLklRODc5MDkxLklRX1ZBTFVFX1RSQURFRC4xNS8wNS8yMDE5LlVTRAEAAADzaQ0AAgAAAAcwLjAyMTg3ALqGv/pPhdcI22HEB1CF1wgtQ0lRLklRMjI2MTU4ODMuSVFfVkFMVUVfVFJBREVELjI4LzA4LzIwMTguVVNEAQAAAEsXWQECAAAACDAuMDkyODE0ABZH3/xPhdcI8ldeCFCF1wgpQ0lRLklRNzY4NTI0OS5JUV9GTE9BVF9QRVJDRU5ULjExLzA1LzIwMTgBAAAAgUR1AAIAAAAJODMuMzYzNjYyAPJv0flPhdcItudMB1CF1wgoQ0lRLklRMjE2NDYzLklRX0ZMT0FUX1BFUkNFTlQuMTQvMTEvMjAxOAEAAACPTQMAAgAAAAk4NS4xODgxODUAjal5+E+F1whxL+oGUIXXCCxDSVEuSVE3Njg1MjQ5LklRX1ZBTFVFX1RSQURFRC4yOC8wMy8yMDE5LlVTRAEAAACBRHUAAgAAAAgwLjk1ODA2OADgWO/7T4XXCHVynAhQhdcIK0NJUS5JUTg4MjE4Ny5JUV9WQUxVRV9UUkFERUQuMjUvMDEvMjAxOS5VU0QBAAAAC3YNAAIAAAAIMC43NjMyMjUAcj7p+0+F1wim5/QHUIXXCChDSVEuSVE4NzkwOTEuSVFfRkxPQVRfUEVSQ0VOVC4wOS8wNC8yMDE4AQAA</t>
  </si>
  <si>
    <t>APNpDQACAAAACTg2LjYzOTY0NQBAsWz4T4XXCDY1+gZQhdcILUNJUS5JUTIyNjE1ODgzLklRX1ZBTFVFX1RSQURFRC4yMi8wNC8yMDE4LlVTRAEAAABLF1kBAwAAAAAA6R/f/E+F1wgxM3kIUIXXCClDSVEuSVE3Njg1MjQ5LklRX0ZMT0FUX1BFUkNFTlQuMjcvMDUvMjAxOAEAAACBRHUAAgAAAAk4My4zNjM2NjIA8m/R+U+F1wjjdWcHUIXXCCtDSVEuSVE4ODIxODcuSVFfVkFMVUVfVFJBREVELjA2LzAxLzIwMTkuVVNEAQAAAAt2DQADAAAAAAD3F+n7T4XXCC6R5gdQhdcIK0NJUS5JUTIxNzUwMy5JUV9WQUxVRV9UUkFERUQuMTcvMDMvMjAxOS5VU0QBAAAAn1EDAAMAAAAAAL4R2ftPhdcIlcHrB1CF1wgpQ0lRLklRNzY4NTI0OS5JUV9GTE9BVF9QRVJDRU5ULjEyLzA4LzIwMTgBAAAAgUR1AAIAAAAJNjcuNjY3MDE3APJv0flPhdcI0PtfB1CF1wgoQ0lRLklRODgyMTg3LklRX0ZMT0FUX1BFUkNFTlQuMjQvMDkvMjAxOQEAAAALdg0AAgAAAAk2My40ODczMzMAeVx5+E+F1wjOcxQHUIXXCCtDSVEuSVEyMTc1MDMuSVFfVkFMVUVfVFJBREVELjIyLzEwLzIwMTYuVVNEAQAAAJ9RAwADAAAAAADb6Y/2T4XXCL8YewZQhdcIKENJUS5JUTIxNjQ2My5JUV9GTE9BVF9QRVJDRU5ULjE5LzA0LzIwMTgBAAAAj00DAAIAAAAJODQuMjMzNjI4ALWDefhPhdcIEH/8BlCF1wgoQ0lRLklRODgyMTg3LklRX0ZMT0FUX1BF</t>
  </si>
  <si>
    <t>UkNFTlQuMTIvMTAvMjAxOQEAAAALdg0AAgAAAAk2My40ODczMzMAeVx5+E+F1wiMbCEHUIXXCC5DSVEuSVExMTcwMjcxODEuSVFfVkFMVUVfVFJBREVELjI3LzAxLzIwMTkuVVNEAQAAAG2x+QYDAAAAAAAtVOj7T4XXCOSKBQhQhdcILkNJUS5JUTExNzAyNzE4MS5JUV9WQUxVRV9UUkFERUQuMDEvMDYvMjAxOS5VU0QBAAAAbbH5BgMAAAAAAAh76PtPhdcIhjH3B1CF1wgrQ0lRLklRODc5MDkxLklRX1ZBTFVFX1RSQURFRC4xMC8wNy8yMDE5LlVTRAEAAADzaQ0AAgAAAAgwLjAwMDY0MgC6hr/6T4XXCLyPDAhQhdcIK0NJUS5JUTg3OTA5MS5JUV9WQUxVRV9UUkFERUQuMDUvMDcvMjAxOC5VU0QBAAAA82kNAAIAAAAIMC4wMjY2NDYApji/+k+F1wi3LPAHUIXXCCtDSVEuSVE4NzkwOTEuSVFfVkFMVUVfVFJBREVELjIyLzExLzIwMTguVVNEAQAAAPNpDQACAAAACDAuMDAwMjk3AK1fv/pPhdcIeAYfCFCF1wguQ0lRLklRMTE3MDI3MTgxLklRX1ZBTFVFX1RSQURFRC4xNy8wMi8yMDE5LlVTRAEAAABtsfkGAwAAAAAALVTo+0+F1whaMjgIUIXXCCxDSVEuSVE3ODI3OTI0LklRX1ZBTFVFX1RSQURFRC4yMC8wMy8yMDE4LlVTRAEAAADUcXcAAgAAAAgwLjEyMzkyNwCPCuD8T4XXCK9BRAhQhdcILUNJUS5JUTIyNjE1ODgzLklRX1ZBTFVFX1RSQURFRC4xOS8wNS8yMDE4LlVTRAEAAABLF1kBAwAAAAAA6R/f/E+F</t>
  </si>
  <si>
    <t>1wgJAFAIUIXXCClDSVEuSVE4NjkwMjQ5LklRX0ZMT0FUX1BFUkNFTlQuMjIvMDQvMjAxOQEAAABJmoQAAgAAAAk3MS4zNjU0NTQAxyJn90+F1wgMEN0GUIXXCChDSVEuSVE4ODIxODcuSVFfRkxPQVRfUEVSQ0VOVC4xOS8wNC8yMDE4AQAAAAt2DQACAAAACTY0Ljc2NDgxMQDZna34T4XXCAazLgdQhdcIKkNJUS5JUTI0OTQ3MzkxLklRX0ZMT0FUX1BFUkNFTlQuMjIvMDcvMjAxOQEAAAC/qnwBAgAAAAk2NC45MDczMDkAKvzQ+U+F1whIY1QHUIXXCC1DSVEuSVEyMjYxNTg4My5JUV9WQUxVRV9UUkFERUQuMDgvMDUvMjAxNi5VU0QBAAAASxdZAQMAAAAAAFURZvdPhdcIqR66BlCF1wgpQ0lRLklRNzY4NTI0OS5JUV9GTE9BVF9QRVJDRU5ULjAzLzAxLzIwMTgBAAAAgUR1AAIAAAAJODAuMzc1MDAzACdJ0flPhdcI5ulnB1CF1wgoQ0lRLklRODc5MDkxLklRX0ZMT0FUX1BFUkNFTlQuMTIvMTAvMjAxOQEAAADzaQ0AAgAAAAk4NS4yNDIyNjIAbyZt+E+F1wj1bPIGUIXXCC1DSVEuSVEyNDk0NzM5MS5JUV9WQUxVRV9UUkFERUQuMTUvMDcvMjAxOS5VU0QBAAAAv6p8AQIAAAAIMC4yNTAwNjEAlEfu+0+F1wir5YEIUIXXCCxDSVEuSVE3Njg1MjQ5LklRX1ZBTFVFX1RSQURFRC4yMC8wNC8yMDE3LlVTRAEAAACBRHUAAgAAAAgwLjA1MDc4MgBGio72T4XXCLJvbgZQhdcILUNJUS5JUTI0OTQ3MzkxLklRX1ZBTFVF</t>
  </si>
  <si>
    <t>X1RSQURFRC4wOC8wNS8yMDE4LlVTRAEAAAC/qnwBAgAAAAgwLjU5OTQ5NgCv6eb8T4XXCOMZcwhQhdcILUNJUS5JUTI0OTQ3MzkxLklRX1ZBTFVFX1RSQURFRC4yNC8wOS8yMDE4LlVTRAEAAAC/qnwBAwAAAAAAwRDn/E+F1wiNMWcIUIXXCCtDSVEuSVE4NzkwOTEuSVFfVkFMVUVfVFJBREVELjI5LzAzLzIwMTYuVVNEAQAAAPNpDQACAAAACDAuMTIxMDQ5ANJklfVPhdcIyYkzBlCF1wgrQ0lRLklRODgyMTg3LklRX1ZBTFVFX1RSQURFRC4wNS8wNS8yMDE2LlVTRAEAAAALdg0AAwAAAAAA0N4Q9k+F1wiNYkUGUIXXCClDSVEuSVE3Njg1MjQ5LklRX0ZMT0FUX1BFUkNFTlQuMDEvMDYvMjAxOQEAAACBRHUAAgAAAAk4My40MzE0NDUAJ0DM+U+F1wh0vlcHUIXXCC5DSVEuSVExMTcwMjcxODEuSVFfVkFMVUVfVFJBREVELjI5LzA2LzIwMTcuVVNEAQAAAG2x+QYCAAAABzcuMDA2MDEArjoU9k+F1whUnEYGUIXXCChDSVEuSVE4ODIxODcuSVFfRkxPQVRfUEVSQ0VOVC4wOS8wMy8yMDE4AQAAAAt2DQACAAAACTY0LjY4MDQzNADZna34T4XXCOrmQwdQhdcILUNJUS5JUTI0OTQ3MzkxLklRX1ZBTFVFX1RSQURFRC4zMS8wMS8yMDE4LlVTRAEAAAC/qnwBAgAAAAg1LjE2ODYxMgCv6eb8T4XXCCRsSwhQhdcILkNJUS5JUTExNzAyNzE4MS5JUV9WQUxVRV9UUkFERUQuMjcvMDgvMjAxOC5VU0QBAAAAbbH5BgIAAAAJ</t>
  </si>
  <si>
    <t>MTMuMjYwODA4AO6u2ftPhdcIMLIXCFCF1wgoQ0lRLklRODc5MDkxLklRX0ZMT0FUX1BFUkNFTlQuMjQvMTAvMjAxOAEAAADzaQ0AAgAAAAk4NS43NjU4NDEAXNhs+E+F1wjPZQgHUIXXCCtDSVEuSVEyMTc1MDMuSVFfVkFMVUVfVFJBREVELjA1LzAzLzIwMTcuVVNEAQAAAJ9RAwADAAAAAAABdxP2T4XXCPXQigZQhdcILUNJUS5JUTIyNjE1ODgzLklRX1ZBTFVFX1RSQURFRC4wNi8wMS8yMDE2LlVTRAEAAABLF1kBAgAAAAgwLjcxMTM4MQBn6mX3T4XXCEq4zgZQhdcILkNJUS5JUTExNzAyNzE4MS5JUV9WQUxVRV9UUkFERUQuMDEvMTAvMjAxOS5VU0QBAAAAbbH5BgMAAAAAADKi6PtPhdcINXA3CFCF1wgsQ0lRLklRNzgyNzkyNC5JUV9WQUxVRV9UUkFERUQuMDYvMDgvMjAxOC5VU0QBAAAA1HF3AAIAAAAIMC4zMTE0MjEAlq/l/E+F1whCmqUIUIXXCCtDSVEuSVEyMTY0NjMuSVFfVkFMVUVfVFJBREVELjEwLzAyLzIwMTcuVVNEAQAAAI9NAwACAAAACDAuMTc2NzY4AJrvlPVPhdcIqnsnBlCF1wgsQ0lRLklRODY5MDI0OS5JUV9WQUxVRV9UUkFERUQuMTYvMDcvMjAxOC5VU0QBAAAASZqEAAIAAAAKMjc0LjM3OTQzMQDf1L/6T4XXCMzcwgdQhdcIK0NJUS5JUTIxNzUwMy5JUV9WQUxVRV9UUkFERUQuMDMvMDYvMjAxNy5VU0QBAAAAn1EDAAMAAAAAAAF3E/ZPhdcIb69rBlCF1wgqQ0lRLklRMjI2MTU4ODMu</t>
  </si>
  <si>
    <t>SVFfRkxPQVRfUEVSQ0VOVC4xOC8wNS8yMDE5AQAAAEsXWQECAAAACDYxLjU2MzYxABTg3/pPhdcIQrqRB1CF1wgtQ0lRLklRMjI2MTU4ODMuSVFfVkFMVUVfVFJBREVELjI2LzA5LzIwMTguVVNEAQAAAEsXWQEDAAAAAAAWR9/8T4XXCOqxTwhQhdcIKkNJUS5JUTIyNjE1ODgzLklRX0ZMT0FUX1BFUkNFTlQuMTgvMDMvMjAxOAEAAABLF1kBAgAAAAk2Mi4yMTQ5NTIACZLf+k+F1wiSx6YHUIXXCChDSVEuSVE4ODIxODcuSVFfRkxPQVRfUEVSQ0VOVC4xMS8xMS8yMDE4AQAAAAt2DQACAAAACTY0Ljc3MTM4MQBnNHn4T4XXCK5T/gZQhdcIKENJUS5JUTIxNzUwMy5JUV9GTE9BVF9QRVJDRU5ULjE0LzAxLzIwMTkBAAAAn1EDAAIAAAAJOTcuODc5MTE1ADnczPlPhdcIs6oyB1CF1wgqQ0lRLklRMjQ5NDczOTEuSVFfRkxPQVRfUEVSQ0VOVC4wOS8wMS8yMDE4AQAAAL+qfAECAAAACTY0Ljc4MjY4MgAusfT5T4XXCLxaagdQhdcILUNJUS5JUTIyNjE1ODgzLklRX1ZBTFVFX1RSQURFRC4yMi8wMy8yMDE4LlVTRAEAAABLF1kBAgAAAAgwLjMxNTM4NQDx+N78T4XXCBcnUAhQhdcIKENJUS5JUTIxNjQ2My5JUV9GTE9BVF9QRVJDRU5ULjA1LzA0LzIwMTgBAAAAj00DAAIAAAAJODQuMjMzNjI4ALWDefhPhdcIcx4hB1CF1wgsQ0lRLklRNzY4NTI0OS5JUV9WQUxVRV9UUkFERUQuMjcvMDUvMjAxOS5VU0QBAAAAgUR1</t>
  </si>
  <si>
    <t>AAMAAAAAAOBY7/tPhdcICOJUCFCF1wgrQ0lRLklRMjE2NDYzLklRX1ZBTFVFX1RSQURFRC4wNC8wNC8yMDE5LlVTRAEAAACPTQMAAgAAAAgwLjAzNzE1OQDR5eb6T4XXCNLwMQhQhdcILENJUS5JUTg2OTAyNDkuSVFfVkFMVUVfVFJBREVELjA4LzExLzIwMTkuVVNEAQAAAEmahAACAAAACzIzNDMuODQxNjY0AAFr3/pPhdcIWQbBB1CF1wgrQ0lRLklRODgyMTg3LklRX1ZBTFVFX1RSQURFRC4yMC8wOC8yMDE3LlVTRAEAAAALdg0AAwAAAAAA5SwR9k+F1wj4rzwGUIXXCCtDSVEuSVE4NzkwOTEuSVFfVkFMVUVfVFJBREVELjIwLzAxLzIwMTguVVNEAQAAAPNpDQADAAAAAAAkWuf6T4XXCHe4MAhQhdcIK0NJUS5JUTExNzAyNzE4MS5JUV9GTE9BVF9QRVJDRU5ULjI1LzA1LzIwMTkBAAAAbbH5BgIAAAAJNTguNTc4MTk4ALpPrfhPhdcIVfhEB1CF1wgrQ0lRLklRMjE3NTAzLklRX1ZBTFVFX1RSQURFRC4yOC8wNC8yMDE4LlVTRAEAAACfUQMAAwAAAAAAwpzY+0+F1whoAeAHUIXXCC1DSVEuSVEyMjYxNTg4My5JUV9WQUxVRV9UUkFERUQuMDIvMDcvMjAxNy5VU0QBAAAASxdZAQMAAAAAAB1kDfdPhdcIkITUBlCF1wgoQ0lRLklRODgyMTg3LklRX0ZMT0FUX1BFUkNFTlQuMjMvMDMvMjAxOQEAAAALdg0AAgAAAAk2My4zNjE0MjgAZzR5+E+F1whurkIHUIXXCCxDSVEuSVE3Njg1MjQ5LklRX1ZBTFVFX1RSQURF</t>
  </si>
  <si>
    <t>RC4zMC8wNi8yMDE3LlVTRAEAAACBRHUAAgAAAAgwLjEzNzMyNwA8sY72T4XXCNbsogZQhdcILUNJUS5JUTIyNjE1ODgzLklRX1ZBTFVFX1RSQURFRC4wNi8wOC8yMDE3LlVTRAEAAABLF1kBAwAAAAAAL4sN90+F1wjhKdoGUIXXCCtDSVEuSVE4NzkwOTEuSVFfVkFMVUVfVFJBREVELjE1LzA4LzIwMTcuVVNEAQAAAPNpDQADAAAAAAACQhz1T4XXCAQDMgZQhdcIKUNJUS5JUTc2ODUyNDkuSVFfRkxPQVRfUEVSQ0VOVC4yNS8wNi8yMDE5AQAAAIFEdQACAAAACTgzLjQzMTQ0NQAnQMz5T4XXCPM5SwdQhdcIMENJUS5JUTI3MzQyLklRX1RPVEFMX0RFQlRfRVFVSVRZLkZZMjAxOC4uLi5VU0QuSAEAAADOagAAAgAAAAcyNC43OTk3AQgAAAAFAAAAATEBAAAACjE5NjYzMjg1NDQDAAAAAjUwAgAAAAQ0MDM0BAAAAAEwBwAAAAoxMi8yMC8yMDE5CAAAAAoxMi8zMS8yMDE4CQAAAAEwVq+B8k+F1wjTyHgJUIXXCCxDSVEuSVE3ODI3OTI0LklRX1ZBTFVFX1RSQURFRC4yMi8wNS8yMDE4LlVTRAEAAADUcXcAAgAAAAgyLjE4OTkxNQCPCuD8T4XXCPJnTQhQhdcILENJUS5JUTc4Mjc5MjQuSVFfVkFMVUVfVFJBREVELjExLzA2LzIwMTkuVVNEAQAAANRxdwACAAAABzAuMjkxMTUA/5nm/E+F1wgm61kIUIXXCCtDSVEuSVExMTcwMjcxODEuSVFfRkxPQVRfUEVSQ0VOVC4wOC8wOC8yMDE5AQAAAG2x+QYCAAAACTU4LjY1</t>
  </si>
  <si>
    <t>NDg4OABQdq34T4XXCF2dLwdQhdcILUNJUS5JUTI0OTQ3MzkxLklRX1ZBTFVFX1RSQURFRC4wNC8xMS8yMDE5LlVTRAEAAAC/qnwBAgAAAAgwLjEzODQ0MwDWle77T4XXCIQKnwhQhdcILENJUS5JUTg2OTAyNDkuSVFfVkFMVUVfVFJBREVELjE0LzA0LzIwMTguVVNEAQAAAEmahAADAAAAAADf1L/6T4XXCHVLqgdQhdcILENJUS5JUTc4Mjc5MjQuSVFfVkFMVUVfVFJBREVELjE4LzA4LzIwMTYuVVNEAQAAANRxdwACAAAACDAuMTEyNjQ0ALTZDfdPhdcIt/CpBlCF1wgsQ0lRLklRNzY4NTI0OS5JUV9WQUxVRV9UUkFERUQuMDQvMDgvMjAxNy5VU0QBAAAAgUR1AAIAAAAIMC4wMDQzNzMAbNiO9k+F1whW7XwGUIXXCChDSVEuSVEyMTc1MDMuSVFfRkxPQVRfUEVSQ0VOVC4xMi8wNi8yMDE5AQAAAJ9RAwACAAAACTk3Ljg2MjEwNwA+A835T4XXCNJyOgdQhdcILENJUS5JUTc2ODUyNDkuSVFfVkFMVUVfVFJBREVELjA1LzA0LzIwMTYuVVNEAQAAAIFEdQACAAAACDAuMDUzMDM0AA/HjfZPhdcIP89vBlCF1wgsQ0lRLklRNzY4NTI0OS5JUV9WQUxVRV9UUkFERUQuMjUvMTEvMjAxNi5VU0QBAAAAgUR1AAIAAAAIMC4wMDQ5ODIAZTyO9k+F1wiU+JwGUIXXCCtDSVEuSVEyMTc1MDMuSVFfVkFMVUVfVFJBREVELjA4LzAzLzIwMTguVVNEAQAAAJ9RAwACAAAACTExLjk4NDQ3OADCnNj7T4XXCFuoCQhQhdcIKENJUS5J</t>
  </si>
  <si>
    <t>UTg4MjE4Ny5JUV9GTE9BVF9QRVJDRU5ULjE5LzA3LzIwMTkBAAAAC3YNAAIAAAAJNjMuNDg3MzMzAHlcefhPhdcIDmj9BlCF1wguQ0lRLklRMTE3MDI3MTgxLklRX1ZBTFVFX1RSQURFRC4yMy8wOC8yMDE3LlVTRAEAAABtsfkGAgAAAAkyMS41NjgwMjQAapIQ9k+F1wghMFQGUIXXCCpDSVEuSVEyNDk0NzM5MS5JUV9GTE9BVF9QRVJDRU5ULjI4LzEwLzIwMTgBAAAAv6p8AQIAAAAJNjQuOTA3MzA5ADPV0PlPhdcIyHFpB1CF1wgqQ0lRLklRMjQ5NDczOTEuSVFfRkxPQVRfUEVSQ0VOVC4yMi8wNC8yMDE4AQAAAL+qfAECAAAACTY0LjkwNzMwOQADrdD5T4XXCPrpVQdQhdcIK0NJUS5JUTIxNjQ2My5JUV9WQUxVRV9UUkFERUQuMTIvMTAvMjAxOC5VU0QBAAAAj00DAAIAAAAIMC4yODA1NTMA4L3m+k+F1whe+xAIUIXXCCtDSVEuSVE4ODIxODcuSVFfVkFMVUVfVFJBREVELjA2LzA2LzIwMTguVVNEAQAAAAt2DQACAAAABzEuOTMyOTMALsno+0+F1wh1MSYIUIXXCClDSVEuSVE4NjkwMjQ5LklRX0ZMT0FUX1BFUkNFTlQuMTgvMDMvMjAxOQEAAABJmoQAAgAAAAk3MC4zMjM4NTQAx/tm90+F1wiXT8gGUIXXCClDSVEuSVE3Njg1MjQ5LklRX0ZMT0FUX1BFUkNFTlQuMDMvMDIvMjAxOQEAAACBRHUAAgAAAAk4My4zNTE5MjUAJ0DM+U+F1wgZr0sHUIXXCC5DSVEuSVExMTcwMjcxODEuSVFfVkFMVUVfVFJBREVE</t>
  </si>
  <si>
    <t>LjE0LzA2LzIwMTYuVVNEAQAAAG2x+QYCAAAACDExLjIyMzM0AHjGE/ZPhdcIKwdoBlCF1wgrQ0lRLklRODc5MDkxLklRX1ZBTFVFX1RSQURFRC4yMi8xMC8yMDE2LlVTRAEAAADzaQ0AAwAAAAAA2ouV9U+F1wjfpjcGUIXXCCtDSVEuSVEyMTY0NjMuSVFfVkFMVUVfVFJBREVELjMwLzAxLzIwMTguVVNEAQAAAI9NAwACAAAACDEuMDY2OTcyAA9K5vpPhdcIrxwBCFCF1wgoQ0lRLklRMjE2NDYzLklRX0ZMT0FUX1BFUkNFTlQuMDcvMDIvMjAxOAEAAACPTQMAAgAAAAk4Mi4wOTQ2MTcAtYN5+E+F1wjUAhIHUIXXCC1DSVEuSVEyMjYxNTg4My5JUV9WQUxVRV9UUkFERUQuMTEvMDcvMjAxOC5VU0QBAAAASxdZAQIAAAAIMC4zMzcyNjEA6R/f/E+F1wgUf14IUIXXCCxDSVEuSVE3ODI3OTI0LklRX1ZBTFVFX1RSQURFRC4yNi8wMi8yMDE4LlVTRAEAAADUcXcAAgAAAAgwLjEwODAyMwCPCuD8T4XXCCLAWwhQhdcIKENJUS5JUTIxNjQ2My5JUV9GTE9BVF9QRVJDRU5ULjI5LzAzLzIwMTgBAAAAj00DAAIAAAAJODIuMDk0NjE3ALWDefhPhdcIEOtBB1CF1wgoQ0lRLklRODc5MDkxLklRX0ZMT0FUX1BFUkNFTlQuMjcvMDIvMjAxOQEAAADzaQ0AAgAAAAk4NS43NjU4MjYAXNhs+E+F1wiPueAGUIXXCCpDSVEuSVEyNDk0NzM5MS5JUV9GTE9BVF9QRVJDRU5ULjIxLzA5LzIwMTgBAAAAv6p8AQIAAAAJNjQuOTA3MzA5</t>
  </si>
  <si>
    <t>ADPV0PlPhdcIcSRyB1CF1wgrQ0lRLklRODgyMTg3LklRX1ZBTFVFX1RSQURFRC4xMi8wOS8yMDE3LlVTRAEAAAALdg0AAgAAAAgzLjA5NDMyNADlLBH2T4XXCPArTQZQhdcIKUNJUS5JUTg2OTAyNDkuSVFfRkxPQVRfUEVSQ0VOVC4xOC8wNC8yMDE4AQAAAEmahAACAAAACDI0LjkzNjg3AOzUZvdPhdcIUdr/BlCF1wgtQ0lRLklRMjQ5NDczOTEuSVFfVkFMVUVfVFJBREVELjI3LzAxLzIwMTcuVVNEAQAAAL+qfAEDAAAAAACgdQX3T4XXCDs5iAZQhdcIKUNJUS5JUTc2ODUyNDkuSVFfRkxPQVRfUEVSQ0VOVC4wMy8wNS8yMDE4AQAAAIFEdQACAAAACTgzLjM2MzY2MgDyb9H5T4XXCON1ZwdQhdcIKUNJUS5JUTc4Mjc5MjQuSVFfRkxPQVRfUEVSQ0VOVC4wNi8xMi8yMDE3AQAAANRxdwACAAAAAzEwMAD3AfP5T4XXCG4IpAdQhdcIK0NJUS5JUTIxNzUwMy5JUV9WQUxVRV9UUkFERUQuMDkvMTEvMjAxOC5VU0QBAAAAn1EDAAIAAAAJMjYuNzE2NTkzAMXq2PtPhdcIa/0rCFCF1wgrQ0lRLklRMjE3NTAzLklRX1ZBTFVFX1RSQURFRC4wOS8wNi8yMDE3LlVTRAEAAACfUQMAAgAAAAkxNC42OTUxNDYAAXcT9k+F1whyg4oGUIXXCCtDSVEuSVEyMTY0NjMuSVFfVkFMVUVfVFJBREVELjAyLzA0LzIwMTcuVVNEAQAAAI9NAwADAAAAAACa75T1T4XXCBw1GgZQhdcILUNJUS5JUTI0OTQ3MzkxLklRX1ZBTFVFX1RSQURF</t>
  </si>
  <si>
    <t>RC4yMi8wNi8yMDE4LlVTRAEAAAC/qnwBAgAAAAgwLjIyNzQ0MQDBEOf8T4XXCNDwoQhQhdcILUNJUS5JUTI0OTQ3MzkxLklRX1ZBTFVFX1RSQURFRC4xNy8wMi8yMDE3LlVTRAEAAAC/qnwBAgAAAAcxLjkxNTQ0AM2bBfdPhdcIvcTIBlCF1wgrQ0lRLklRMjE3NTAzLklRX1ZBTFVFX1RSQURFRC4xNi8wNi8yMDE5LlVTRAEAAACfUQMAAwAAAAAAvhHZ+0+F1wipyfkHUIXXCClDSVEuSVE3Njg1MjQ5LklRX0ZMT0FUX1BFUkNFTlQuMDkvMTEvMjAxOAEAAACBRHUAAgAAAAk4My4zMzkyMzkAJpfR+U+F1whT/UsHUIXXCChDSVEuSVEyMTc1MDMuSVFfRkxPQVRfUEVSQ0VOVC4xNi8wMi8yMDE4AQAAAJ9RAwACAAAACTk5LjIxMjY4NQARjsz5T4XXCMPiMwdQhdcILUNJUS5JUTIyNjE1ODgzLklRX1ZBTFVFX1RSQURFRC4zMS8wNS8yMDE3LlVTRAEAAABLF1kBAgAAAAYwLjExOTQAHWQN90+F1whXd6sGUIXXCCxDSVEuSVE3ODI3OTI0LklRX1ZBTFVFX1RSQURFRC4yMi8wMS8yMDE4LlVTRAEAAADUcXcAAgAAAAgwLjM1MzM5NQCPCuD8T4XXCDDdTQhQhdcIKkNJUS5JUTI0OTQ3MzkxLklRX0ZMT0FUX1BFUkNFTlQuMDcvMDYvMjAxOAEAAAC/qnwBAgAAAAk2NC45MDczMDkAA63Q+U+F1wiMwHIHUIXXCChDSVEuSVE4NzkwOTEuSVFfRkxPQVRfUEVSQ0VOVC4xNy8wMi8yMDE5AQAAAPNpDQACAAAACTg1Ljc2NTgy</t>
  </si>
  <si>
    <t>NgBc2Gz4T4XXCI+54AZQhdcIK0NJUS5JUTg3OTA5MS5JUV9WQUxVRV9UUkFERUQuMDcvMDMvMjAxNy5VU0QBAAAA82kNAAIAAAAIMC4wMDYzMDMAAxsc9U+F1whxwyAGUIXXCCxDSVEuSVE3ODI3OTI0LklRX1ZBTFVFX1RSQURFRC4wMS8wOC8yMDE2LlVTRAEAAADUcXcAAgAAAAgwLjYxNTYyOAC02Q33T4XXCHVTvQZQhdcIKENJUS5JUTg3OTA5MS5JUV9GTE9BVF9QRVJDRU5ULjExLzA3LzIwMTgBAAAA82kNAAIAAAAIODYuNjM5NjYAQLFs+E+F1wiI9Q4HUIXXCCtDSVEuSVExMTcwMjcxODEuSVFfRkxPQVRfUEVSQ0VOVC4yMy8wMy8yMDE5AQAAAG2x+QYCAAAACTU2LjUzMzIyNgC6T634T4XXCL8tPwdQhdcIKUNJUS5JUTc2ODUyNDkuSVFfRkxPQVRfUEVSQ0VOVC4yNi8xMS8yMDE5AQAAAIFEdQACAAAACTgzLjUzNjczMwAhZ8z5T4XXCLAxdQdQhdcIKUNJUS5JUTg2OTAyNDkuSVFfRkxPQVRfUEVSQ0VOVC4xMS8wNi8yMDE4AQAAAEmahAACAAAACDI0LjkzNjg3AOzUZvdPhdcIwYQMB1CF1wgpQ0lRLklRNzY4NTI0OS5JUV9GTE9BVF9QRVJDRU5ULjExLzAyLzIwMTkBAAAAgUR1AAIAAAAJODMuMzUxOTI1ACdAzPlPhdcIh4tmB1CF1wgtQ0lRLklRMjQ5NDczOTEuSVFfVkFMVUVfVFJBREVELjAzLzA5LzIwMTYuVVNEAQAAAL+qfAEDAAAAAACgdQX3T4XXCFqVpgZQhdcILUNJUS5JUTIyNjE1ODgzLklR</t>
  </si>
  <si>
    <t>X1ZBTFVFX1RSQURFRC4yMS8wMy8yMDE5LlVTRAEAAABLF1kBAgAAAAYwLjQ1OTkAEm7f/E+F1wgi5KcIUIXXCCtDSVEuSVE4NzkwOTEuSVFfVkFMVUVfVFJBREVELjI1LzAyLzIwMTkuVVNEAQAAAPNpDQACAAAABzcuMkUtMDUArV+/+k+F1wjoOeEHUIXXCClDSVEuSVE3ODI3OTI0LklRX0ZMT0FUX1BFUkNFTlQuMTEvMTIvMjAxNwEAAADUcXcAAgAAAAMxMDAA9wHz+U+F1wgqWpkHUIXXCCtDSVEuSVExMTcwMjcxODEuSVFfRkxPQVRfUEVSQ0VOVC4xNC8xMS8yMDE4AQAAAG2x+QYCAAAACTU2LjEzNzY3NQBZJ634T4XXCJSURQdQhdcIK0NJUS5JUTg3OTA5MS5JUV9WQUxVRV9UUkFERUQuMDMvMTIvMjAxNy5VU0QBAAAA82kNAAMAAAAAAB8z5/pPhdcIkd8wCFCF1wgoQ0lRLklRODc5MDkxLklRX0ZMT0FUX1BFUkNFTlQuMDgvMDYvMjAxOQEAAADzaQ0AAgAAAAk4NS42Mzc0ODIAav9s+E+F1wgrIucGUIXXCClDSVEuSVE3ODI3OTI0LklRX0ZMT0FUX1BFUkNFTlQuMTIvMDQvMjAxOAEAAADUcXcAAgAAAAk3OS42MTc4MjkA/ijz+U+F1wg7Xr0HUIXXCCxDSVEuSVE3ODI3OTI0LklRX1ZBTFVFX1RSQURFRC4yNi8wNi8yMDE4LlVTRAEAAADUcXcAAgAAAAgwLjYxNTU1NwDwMuD8T4XXCPEkWwhQhdcIKkNJUS5JUTIyNjE1ODgzLklRX0ZMT0FUX1BFUkNFTlQuMDUvMDgvMjAxNgEAAABLF1kBAgAAAAk2MC43</t>
  </si>
  <si>
    <t>NDA4ODQAHpAc9U+F1wh9+jUGUIXXCC1DSVEuSVEyNDk0NzM5MS5JUV9WQUxVRV9UUkFERUQuMjQvMTAvMjAxOC5VU0QBAAAAv6p8AQIAAAAIMC41NDE3MDkATDbn/E+F1wgRHoMIUIXXCCtDSVEuSVEyMTc1MDMuSVFfVkFMVUVfVFJBREVELjA5LzEwLzIwMTkuVVNEAQAAAJ9RAwACAAAACDIuOTY1NzE4ANM42ftPhdcIctXqB1CF1wgtQ0lRLklRMjQ5NDczOTEuSVFfVkFMVUVfVFJBREVELjE1LzEyLzIwMTYuVVNEAQAAAL+qfAECAAAACDAuNDU0OTA2AKB1BfdPhdcIaFuBBlCF1wgsQ0lRLklRNzgyNzkyNC5JUV9WQUxVRV9UUkFERUQuMTMvMTEvMjAxOC5VU0QBAAAA1HF3AAIAAAAIMC4xOTQxMzcAydbl/E+F1wgYi3UIUIXXCCtDSVEuSVEyMTY0NjMuSVFfVkFMVUVfVFJBREVELjE5LzAzLzIwMTguVVNEAQAAAI9NAwACAAAACDAuMTQyNTE4AM5v5vpPhdcIjvUACFCF1wgtQ0lRLklRMjI2MTU4ODMuSVFfVkFMVUVfVFJBREVELjE2LzEyLzIwMTguVVNEAQAAAEsXWQEDAAAAAAASbt/8T4XXCFDIRQhQhdcILENJUS5JUTc2ODUyNDkuSVFfVkFMVUVfVFJBREVELjEwLzAxLzIwMTYuVVNEAQAAAIFEdQADAAAAAADqcQf3T4XXCF4dcAZQhdcIK0NJUS5JUTIxNzUwMy5JUV9WQUxVRV9UUkFERUQuMDYvMDUvMjAxNy5VU0QBAAAAn1EDAAMAAAAAAAF3E/ZPhdcIcoOKBlCF1wgqQ0lRLklRMjQ5NDczOTEuSVFf</t>
  </si>
  <si>
    <t>RkxPQVRfUEVSQ0VOVC4wMy8wMi8yMDE5AQAAAL+qfAECAAAACTY0LjkwNzMwOQAz1dD5T4XXCOiMeAdQhdcIKENJUS5JUTIxNjQ2My5JUV9GTE9BVF9QRVJDRU5ULjA3LzAxLzIwMTkBAAAAj00DAAIAAAAJNzcuNjEzNjE4AI2pefhPhdcIYe/1BlCF1wgtQ0lRLklRMjI2MTU4ODMuSVFfVkFMVUVfVFJBREVELjIxLzEyLzIwMTcuVVNEAQAAAEsXWQECAAAACDAuMzM4NDAyAALS3vxPhdcIaSdHCFCF1wgpQ0lRLklRODY5MDI0OS5JUV9GTE9BVF9QRVJDRU5ULjI2LzA5LzIwMTgBAAAASZqEAAIAAAAJNDQuNzMwMTI4AMf7ZvdPhdcIuZbeBlCF1wgsQ0lRLklRNzY4NTI0OS5JUV9WQUxVRV9UUkFERUQuMTEvMTIvMjAxOC5VU0QBAAAAgUR1AAIAAAAHMC4wNzM4NgDTMe/7T4XXCCZJbwhQhdcIKUNJUS5JUTg2OTAyNDkuSVFfRkxPQVRfUEVSQ0VOVC4yNi8xMC8yMDE5AQAAAEmahAACAAAACTczLjY2OTc2NQDQSWf3T4XXCKRYBQdQhdcIKUNJUS5JUTg2OTAyNDkuSVFfRkxPQVRfUEVSQ0VOVC4wOS8xMS8yMDE4AQAAAEmahAACAAAACTY0Ljk3MzExNADH+2b3T4XXCPdn6wZQhdcILENJUS5JUTc2ODUyNDkuSVFfVkFMVUVfVFJBREVELjI4LzA1LzIwMTYuVVNEAQAAAIFEdQADAAAAAAAPx432T4XXCGhLpAZQhdcIK0NJUS5JUTg4MjE4Ny5JUV9WQUxVRV9UUkFERUQuMDEvMDcvMjAxOS5VU0QBAAAAC3YNAAIA</t>
  </si>
  <si>
    <t>AAAIMS4yNzQzOTMAC/zl+k+F1whloMwHUIXXCCtDSVEuSVEyMTc1MDMuSVFfVkFMVUVfVFJBREVELjE1LzA1LzIwMTcuVVNEAQAAAJ9RAwACAAAACTEzLjk4NTAyNAABdxP2T4XXCOSDkwZQhdcILUNJUS5JUTIyNjE1ODgzLklRX1ZBTFVFX1RSQURFRC4xNy8wOC8yMDE4LlVTRAEAAABLF1kBAgAAAAcwLjA5ODA0ABZH3/xPhdcIp/WoCFCF1wgsQ0lRLklRNzgyNzkyNC5JUV9WQUxVRV9UUkFERUQuMTkvMTAvMjAxNy5VU0QBAAAA1HF3AAIAAAAIMC40NDEzODYApScF90+F1wgokagGUIXXCClDSVEuSVE4NjkwMjQ5LklRX0ZMT0FUX1BFUkNFTlQuMDQvMDEvMjAxOAEAAABJmoQAAgAAAAkxOC44MTU2MTUAVRFm90+F1wju+QwHUIXXCCtDSVEuSVEyMTc1MDMuSVFfVkFMVUVfVFJBREVELjE4LzEyLzIwMTYuVVNEAQAAAJ9RAwADAAAAAAABdxP2T4XXCCiioAZQhdcIK0NJUS5JUTg3OTA5MS5JUV9WQUxVRV9UUkFERUQuMTAvMDgvMjAxOC5VU0QBAAAA82kNAAIAAAAIMC4wMTMyOTQApji/+k+F1wjGfy8IUIXXCCxDSVEuSVE3ODI3OTI0LklRX1ZBTFVFX1RSQURFRC4yMC8wMi8yMDE5LlVTRAEAAADUcXcAAgAAAAgwLjIzOTc2NgDJ1uX8T4XXCKN9TAhQhdcILENJUS5JUTc4Mjc5MjQuSVFfVkFMVUVfVFJBREVELjE3LzEyLzIwMTguVVNEAQAAANRxdwACAAAACDAuMDg5NTg0AMnW5fxPhdcIf2R1CFCF1wgt</t>
  </si>
  <si>
    <t>Q0lRLklRMjQ5NDczOTEuSVFfVkFMVUVfVFJBREVELjEyLzAyLzIwMTkuVVNEAQAAAL+qfAECAAAACDAuMzA1MTA1AKNd5/xPhdcILZ2RCFCF1wgoQ0lRLklRMjE2NDYzLklRX0ZMT0FUX1BFUkNFTlQuMTMvMTIvMjAxNwEAAACPTQMAAgAAAAk3OS4zMDA2NzcAtYN5+E+F1wjbEScHUIXXCClDSVEuSVE3Njg1MjQ5LklRX0ZMT0FUX1BFUkNFTlQuMjgvMDcvMjAxOAEAAACBRHUAAgAAAAk2Ny42NjcwMTcA8m/R+U+F1wjfz1gHUIXXCCtDSVEuSVEyMTc1MDMuSVFfVkFMVUVfVFJBREVELjE5LzAzLzIwMTkuVVNEAQAAAJ9RAwACAAAACDUuOTY1MzMxAL4R2ftPhdcIxIgrCFCF1wgpQ0lRLklRNzgyNzkyNC5JUV9GTE9BVF9QRVJDRU5ULjE1LzEwLzIwMTgBAAAA1HF3AAIAAAAJNzkuNjg3OTk5AP5P8/lPhdcIb6WtB1CF1wgoQ0lRLklRMjE2NDYzLklRX0ZMT0FUX1BFUkNFTlQuMTMvMDkvMjAxOAEAAACPTQMAAgAAAAk4NC44OTU0NDYAjal5+E+F1wigfeoGUIXXCCxDSVEuSVE3ODI3OTI0LklRX1ZBTFVFX1RSQURFRC4wNC8xMi8yMDE2LlVTRAEAAADUcXcAAwAAAAAAtNkN90+F1wgiRcMGUIXXCCtDSVEuSVE4NzkwOTEuSVFfVkFMVUVfVFJBREVELjE3LzA5LzIwMTcuVVNEAQAAAPNpDQADAAAAAAACQhz1T4XXCPXWKgZQhdcIKkNJUS5JUTIyNjE1ODgzLklRX0ZMT0FUX1BFUkNFTlQuMDkvMTAvMjAxOAEA</t>
  </si>
  <si>
    <t>AABLF1kBAgAAAAk2Mi41OTE4MDcACLnf+k+F1whpjpwHUIXXCChDSVEuSVE4ODIxODcuSVFfRkxPQVRfUEVSQ0VOVC4yNS8xMi8yMDE4AQAAAAt2DQACAAAACTY0Ljc3MTM4MQBnNHn4T4XXCKUs/gZQhdcIK0NJUS5JUTIxNjQ2My5JUV9WQUxVRV9UUkFERUQuMDcvMDEvMjAxOC5VU0QBAAAAj00DAAMAAAAAAA9K5vpPhdcIMxQ0CFCF1wgsQ0lRLklRNzY4NTI0OS5JUV9WQUxVRV9UUkFERUQuMTUvMTEvMjAxNi5VU0QBAAAAgUR1AAMAAAAAAGU8jvZPhdcIlN6NBlCF1wgsQ0lRLklRNzY4NTI0OS5JUV9WQUxVRV9UUkFERUQuMjMvMTIvMjAxOC5VU0QBAAAAgUR1AAMAAAAAANMx7/tPhdcIWktkCFCF1wgtQ0lRLklRMjI2MTU4ODMuSVFfVkFMVUVfVFJBREVELjAzLzExLzIwMTkuVVNEAQAAAEsXWQEDAAAAAACk49/8T4XXCGAPXAhQhdcIK0NJUS5JUTg4MjE4Ny5JUV9WQUxVRV9UUkFERUQuMTQvMTAvMjAxNi5VU0QBAAAAC3YNAAIAAAAINC4yMTQ2NTkA0N4Q9k+F1wga/FkGUIXXCC5DSVEuSVExMTcwMjcxODEuSVFfVkFMVUVfVFJBREVELjAzLzAyLzIwMTkuVVNEAQAAAG2x+QYDAAAAAAAtVOj7T4XXCFoyOAhQhdcIK0NJUS5JUTIxNzUwMy5JUV9WQUxVRV9UUkFERUQuMjcvMDkvMjAxNy5VU0QBAAAAn1EDAAIAAAAJMTMuNjY3NTExAI2fE/ZPhdcIaWJrBlCF1wgoQ0lRLklRODc5MDkxLklRX0ZMT0FU</t>
  </si>
  <si>
    <t>X1BFUkNFTlQuMTEvMDQvMjAxOQEAAADzaQ0AAgAAAAk4NS42Mzc0ODIAav9s+E+F1whKSecGUIXXCCxDSVEuSVE3Njg1MjQ5LklRX1ZBTFVFX1RSQURFRC4wOC8wMi8yMDE2LlVTRAEAAACBRHUAAgAAAAgwLjAwMjM3NgDpmAf3T4XXCE8idwZQhdcILENJUS5JUTc4Mjc5MjQuSVFfVkFMVUVfVFJBREVELjA3LzA1LzIwMTkuVVNEAQAAANRxdwACAAAACDAuMjI4MzA5AP+Z5vxPhdcIiuyjCFCF1wgrQ0lRLklRODgyMTg3LklRX1ZBTFVFX1RSQURFRC4wOS8xMi8yMDE4LlVTRAEAAAALdg0AAwAAAAAA9xfp+0+F1whbowIIUIXXCChDSVEuSVEyMTc1MDMuSVFfRkxPQVRfUEVSQ0VOVC4xNy8wOS8yMDE5AQAAAJ9RAwACAAAACTk3LjUzMzU5MgA+A835T4XXCLgAQQdQhdcIK0NJUS5JUTg3OTA5MS5JUV9WQUxVRV9UUkFERUQuMDkvMDkvMjAxOC5VU0QBAAAA82kNAAMAAAAAAKY4v/pPhdcIFXrVB1CF1wgrQ0lRLklRMjE2NDYzLklRX1ZBTFVFX1RSQURFRC4yNS8wOS8yMDE4LlVTRAEAAACPTQMAAgAAAAgwLjQxOTcwMwAYl+b6T4XXCCdH5AdQhdcILENJUS5JUTc4Mjc5MjQuSVFfVkFMVUVfVFJBREVELjAyLzEwLzIwMTcuVVNEAQAAANRxdwACAAAABjAuMjIzMQClJwX3T4XXCC2LtQZQhdcILUNJUS5JUTIyNjE1ODgzLklRX1ZBTFVFX1RSQURFRC4yNi8wMi8yMDE5LlVTRAEAAABLF1kBAgAAAAgwLjE0NjQy</t>
  </si>
  <si>
    <t>NQASbt/8T4XXCC+hRQhQhdcILENJUS5JUTg2OTAyNDkuSVFfVkFMVUVfVFJBREVELjE2LzA2LzIwMTkuVVNEAQAAAEmahAADAAAAAADPQ9/6T4XXCM8CugdQhdcIKENJUS5JUTg3OTA5MS5JUV9GTE9BVF9QRVJDRU5ULjMxLzEwLzIwMTgBAAAA82kNAAIAAAAJODUuNzY1ODQxAFzYbPhPhdcILqTzBlCF1wgpQ0lRLklRNzY4NTI0OS5JUV9GTE9BVF9QRVJDRU5ULjEzLzAxLzIwMTgBAAAAgUR1AAIAAAAJODAuMzc1MDAzACdJ0flPhdcI5ulnB1CF1wgsQ0lRLklRNzgyNzkyNC5JUV9WQUxVRV9UUkFERUQuMjkvMTEvMjAxNy5VU0QBAAAA1HF3AAIAAAAIMC4wMzY2NzIApScF90+F1wgbaqgGUIXXCClDSVEuSVE4NjkwMjQ5LklRX0ZMT0FUX1BFUkNFTlQuMTcvMDgvMjAxOAEAAABJmoQAAgAAAAk0NC43MzAxMjgA7NRm90+F1wj2QgYHUIXXCClDSVEuSVEzMDAzNzkxNS5JUV9URVYuMDEvMTIvMjAxOS4uLi5VU0QuSAEAAACbV8oBAwAAAAAARl6g8U+F1wg90XQJUIXXCCxDSVEuSVE3ODI3OTI0LklRX1ZBTFVFX1RSQURFRC4yOS8wNi8yMDE2LlVTRAEAAADUcXcAAgAAAAgwLjA1OTQ1MwC02Q33T4XXCFW6wwZQhdcIKENJUS5JUTg3OTA5MS5JUV9GTE9BVF9QRVJDRU5ULjE0LzEyLzIwMTcBAAAA82kNAAIAAAAJODMuODA5OTQ2AFeKbPhPhdcIU4P6BlCF1wgsQ0lRLklRNzY4NTI0OS5JUV9WQUxVRV9UUkFE</t>
  </si>
  <si>
    <t>RUQuMjcvMDQvMjAxOC5VU0QBAAAAgUR1AAIAAAAIMC4xNTgyNTcA07zu+0+F1whCC3AIUIXXCCxDSVEuSVE3ODI3OTI0LklRX1ZBTFVFX1RSQURFRC4xMi8wMi8yMDE2LlVTRAEAAADUcXcAAwAAAAAANLIN90+F1wjtmNMGUIXXCChDSVEuSVE4NzkwOTEuSVFfRkxPQVRfUEVSQ0VOVC4wOC8wNS8yMDE4AQAAAPNpDQACAAAACTg2LjYzOTY0NQBAsWz4T4XXCFNLAgdQhdcIK0NJUS5JUTg3OTA5MS5JUV9WQUxVRV9UUkFERUQuMjUvMDUvMjAxNy5VU0QBAAAA82kNAAIAAAAHMC4wMDc5OQADGxz1T4XXCERRMgZQhdcILUNJUS5JUTI0OTQ3MzkxLklRX1ZBTFVFX1RSQURFRC4yOC8wNy8yMDE4LlVTRAEAAAC/qnwBAwAAAAAAwRDn/E+F1wjBf2cIUIXXCCtDSVEuSVEyMTc1MDMuSVFfVkFMVUVfVFJBREVELjI5LzA1LzIwMTguVVNEAQAAAJ9RAwACAAAACTEyLjg2ODI2NQDCnNj7T4XXCDVaCQhQhdcILUNJUS5JUTIyNjE1ODgzLklRX1ZBTFVFX1RSQURFRC4xMy8wNS8yMDE5LlVTRAEAAABLF1kBAgAAAAgwLjM4MjEyMgBYld/8T4XXCAZTRQhQhdcILUNJUS5JUTI0OTQ3MzkxLklRX1ZBTFVFX1RSQURFRC4xMi8xMC8yMDE3LlVTRAEAAAC/qnwBAgAAAAgwLjUyOTgyMwDXwgX3T4XXCCeWdwZQhdcILENJUS5JUTc4Mjc5MjQuSVFfVkFMVUVfVFJBREVELjA0LzAyLzIwMTYuVVNEAQAAANRxdwADAAAAAAA0sg33</t>
  </si>
  <si>
    <t>T4XXCPiMqgZQhdcIKENJUS5JUTIxNjQ2My5JUV9GTE9BVF9QRVJDRU5ULjE5LzExLzIwMTkBAAAAj00DAAIAAAAJNzYuMjAzNDExAFeKbPhPhdcI8vboBlCF1wgsQ0lRLklRNzgyNzkyNC5JUV9WQUxVRV9UUkFERUQuMTAvMDYvMjAxOS5VU0QBAAAA1HF3AAIAAAAIMC4xMTQzNDIA/5nm/E+F1wh3L0wIUIXXCCtDSVEuSVE4NzkwOTEuSVFfVkFMVUVfVFJBREVELjExLzA3LzIwMTYuVVNEAQAAAPNpDQACAAAACDAuMTEzMDA3ANJklfVPhdcIBvUlBlCF1wgtQ0lRLklRMjQ5NDczOTEuSVFfVkFMVUVfVFJBREVELjA5LzA5LzIwMTkuVVNEAQAAAL+qfAECAAAACDAuMTU0MTc1APlu7vtPhdcIHfllCFCF1wgtQ0lRLklRMjI2MTU4ODMuSVFfVkFMVUVfVFJBREVELjA5LzExLzIwMTguVVNEAQAAAEsXWQECAAAABzAuMTIyODkAFkff/E+F1wgBY2wIUIXXCC1DSVEuSVEyMjYxNTg4My5JUV9WQUxVRV9UUkFERUQuMDMvMDgvMjAxNy5VU0QBAAAASxdZAQIAAAAIMC4xNjE1NjEAL4sN90+F1wjKlrgGUIXXCC1DSVEuSVEyNDk0NzM5MS5JUV9WQUxVRV9UUkFERUQuMjYvMDMvMjAxNy5VU0QBAAAAv6p8AQMAAAAAAM2bBfdPhdcILBKIBlCF1wgoQ0lRLklRMjE2NDYzLklRX0ZMT0FUX1BFUkNFTlQuMDUvMDIvMjAxOAEAAACPTQMAAgAAAAk4Mi4wOTQ2MTcAtYN5+E+F1wjSnxsHUIXXCClDSVEuSVE4NjkwMjQ5LklR</t>
  </si>
  <si>
    <t>X0ZMT0FUX1BFUkNFTlQuMjMvMDUvMjAxOQEAAABJmoQAAgAAAAk3MS4zNjU0NTQAxyJn90+F1wjBsvYGUIXXCC1DSVEuSVEyNDk0NzM5MS5JUV9WQUxVRV9UUkFERUQuMTkvMDIvMjAxNy5VU0QBAAAAv6p8AQMAAAAAAM2bBfdPhdcIDqRxBlCF1wgqQ0lRLklRMjI2MTU4ODMuSVFfRkxPQVRfUEVSQ0VOVC4zMS8wNy8yMDE5AQAAAEsXWQECAAAACTYxLjgyODQ3NgBa3PL5T4XXCJsctwdQhdcIK0NJUS5JUTIxNzUwMy5JUV9WQUxVRV9UUkFERUQuMjEvMDcvMjAxNi5VU0QBAAAAn1EDAAIAAAAJMTMuOTg2Mzk5ANibj/ZPhdcI7D+hBlCF1wgqQ0lRLklRMjQ5NDczOTEuSVFfRkxPQVRfUEVSQ0VOVC4yMy8wNi8yMDE5AQAAAL+qfAECAAAACTY0LjkwNzMwOQAq/ND5T4XXCG76TQdQhdcIKENJUS5JUTg3OTA5MS5JUV9GTE9BVF9QRVJDRU5ULjA0LzAzLzIwMTkBAAAA82kNAAIAAAAJODUuNzY1ODI2AFzYbPhPhdcISnDnBlCF1wgtQ0lRLklRMjQ5NDczOTEuSVFfVkFMVUVfVFJBREVELjAyLzA0LzIwMTYuVVNEAQAAAL+qfAEDAAAAAADaTgX3T4XXCIkKpwZQhdcILENJUS5JUTc2ODUyNDkuSVFfVkFMVUVfVFJBREVELjA0LzA1LzIwMTYuVVNEAQAAAIFEdQACAAAABzAuMDAxNDMAD8eN9k+F1whzcqQGUIXXCCxDSVEuSVE3ODI3OTI0LklRX1ZBTFVFX1RSQURFRC4wNC8wNC8yMDE2LlVTRAEAAADUcXcAAwAA</t>
  </si>
  <si>
    <t>AAAANLIN90+F1wh1CMQGUIXXCChDSVEuSVEyMTY0NjMuSVFfRkxPQVRfUEVSQ0VOVC4yMS8wMy8yMDE5AQAAAI9NAwACAAAACTc3LjYxMzYxOACN0Xn4T4XXCJ9t+wZQhdcIKkNJUS5JUTIyNjE1ODgzLklRX0ZMT0FUX1BFUkNFTlQuMDIvMTAvMjAxOQEAAABLF1kBAgAAAAk2MS44ODQyODMA9wHz+U+F1wgxIL4HUIXXCCxDSVEuSVEzMTUzMjA1ODUuSVFfVE9UQUxfUkVWLkZZMjAxOC4uLi5VU0QuSAEAAAAJacsSAgAAAAgwLjA2NzQxMwEIAAAABQAAAAExAQAAAAoxOTg2NzgwNDQxAwAAAAMxNjACAAAAAjI4BAAAAAEwBwAAAAoxMi8yMC8yMDE5CAAAAAk2LzMwLzIwMTgJAAAAATDChoHyT4XXCJK7dQlQhdcIKUNJUS5JUTc4Mjc5MjQuSVFfRkxPQVRfUEVSQ0VOVC4wNy8wMS8yMDE5AQAAANRxdwACAAAACTc5LjY1MDkzOAD+T/P5T4XXCBZItQdQhdcIK0NJUS5JUTg4MjE4Ny5JUV9WQUxVRV9UUkFERUQuMDcvMDcvMjAxOC5VU0QBAAAAC3YNAAMAAAAAAC7J6PtPhdcIEPfaB1CF1wgrQ0lRLklRMTE3MDI3MTgxLklRX0ZMT0FUX1BFUkNFTlQuMTAvMDUvMjAxOAEAAABtsfkGAgAAAAc1NC4zNjQzAJQBrfhPhdcI2DBGB1CF1wgsQ0lRLklRNzgyNzkyNC5JUV9WQUxVRV9UUkFERUQuMTkvMDcvMjAxNi5VU0QBAAAA1HF3AAIAAAAIMC4zMTg3MzkAtNkN90+F1wiq/NIGUIXXCCxDSVEuSVE3ODI3OTI0LklR</t>
  </si>
  <si>
    <t>X1ZBTFVFX1RSQURFRC4wNy8wNy8yMDE2LlVTRAEAAADUcXcAAgAAAAgwLjA5MDA5OAC02Q33T4XXCI5ftwZQhdcIK0NJUS5JUTIxNjQ2My5JUV9WQUxVRV9UUkFERUQuMzEvMDcvMjAxNy5VU0QBAAAAj00DAAIAAAAIMC41MTc3MzgAqxaV9U+F1wgFwBkGUIXXCClDSVEuSVE3ODI3OTI0LklRX0ZMT0FUX1BFUkNFTlQuMjAvMTEvMjAxOAEAAADUcXcAAgAAAAk3OS42ODc5OTkA/k/z+U+F1wh2l48HUIXXCC1DSVEuSVEyNDk0NzM5MS5JUV9WQUxVRV9UUkFERUQuMTUvMDcvMjAxNi5VU0QBAAAAv6p8AQIAAAAIMC43NjQwMjIA2k4F90+F1wjWSokGUIXXCC1DSVEuSVEyMjYxNTg4My5JUV9WQUxVRV9UUkFERUQuMDMvMDEvMjAxNi5VU0QBAAAASxdZAQMAAAAAAGfqZfdPhdcIxnr+BlCF1wgpQ0lRLklRNzY4NTI0OS5JUV9GTE9BVF9QRVJDRU5ULjIxLzEwLzIwMTgBAAAAgUR1AAIAAAAJODMuMzM5MjM5ACaX0flPhdcIDLRSB1CF1wgoQ0lRLklRMjE3NTAzLklRX0ZMT0FUX1BFUkNFTlQuMDkvMTEvMjAxOQEAAACfUQMAAgAAAAk5OC4xMzY5MDQAoNqs+E+F1wgUzUYHUIXXCB5DSVEuSVE2MDQzNDUzLi5GWTIwMTguLi4uVVNELkgFAAAAAQAAAAgAAAAWKEludmFsaWQgRm9ybXVsYSBOYW1lKY5BNglQhdcIjkE2CVCF1wguQ0lRLklRMTE3MDI3MTgxLklRX1ZBTFVFX1RSQURFRC4xNS8wOS8yMDE2LlVTRAEA</t>
  </si>
  <si>
    <t>AABtsfkGAwAAAAAAnO0T9k+F1wiCGkwGUIXXCCpDSVEuSVEyMjYxNTg4My5JUV9GTE9BVF9QRVJDRU5ULjIwLzAxLzIwMTkBAAAASxdZAQIAAAAJNjIuNjU1NDQ4ABTg3/pPhdcI17i3B1CF1wgrQ0lRLklRODgyMTg3LklRX1ZBTFVFX1RSQURFRC4zMC8wNi8yMDE4LlVTRAEAAAALdg0AAwAAAAAALsno+0+F1wjLCSYIUIXXCCtDSVEuSVE4NzkwOTEuSVFfVkFMVUVfVFJBREVELjIwLzA2LzIwMTcuVVNEAQAAAPNpDQADAAAAAAADGxz1T4XXCPUJHAZQhdcIKENJUS5JUTg4MjE4Ny5JUV9GTE9BVF9QRVJDRU5ULjI3LzExLzIwMTkBAAAAC3YNAAIAAAAJNjMuNDg3MzMzAHlcefhPhdcI3CkSB1CF1wgrQ0lRLklRODgyMTg3LklRX1ZBTFVFX1RSQURFRC4yOS8wNC8yMDE3LlVTRAEAAAALdg0AAwAAAAAA3AUR9k+F1wjyDVIGUIXXCC1DSVEuSVEyMjYxNTg4My5JUV9WQUxVRV9UUkFERUQuMDQvMDQvMjAxOS5VU0QBAAAASxdZAQIAAAAIMC4zMzM3OTEAWJXf/E+F1wgi5KcIUIXXCCtDSVEuSVEyMTc1MDMuSVFfVkFMVUVfVFJBREVELjA3LzEwLzIwMTcuVVNEAQAAAJ9RAwADAAAAAACNnxP2T4XXCAsHegZQhdcIK0NJUS5JUTg4MjE4Ny5JUV9WQUxVRV9UUkFERUQuMjQvMDUvMjAxOC5VU0QBAAAAC3YNAAIAAAAIMy4xODg3MDEALsno+0+F1wiOH9sHUIXXCChDSVEuSVE4NzkwOTEuSVFfRkxPQVRfUEVSQ0VO</t>
  </si>
  <si>
    <t>VC4xMy8wNy8yMDE4AQAAAPNpDQACAAAACDg2LjYzOTY2AECxbPhPhdcIf/PzBlCF1wgrQ0lRLklRODc5MDkxLklRX1ZBTFVFX1RSQURFRC4xMy8xMC8yMDE4LlVTRAEAAADzaQ0AAwAAAAAArV+/+k+F1wioMS8IUIXXCCxDSVEuSVE3Njg1MjQ5LklRX1ZBTFVFX1RSQURFRC4wOC8xMi8yMDE2LlVTRAEAAACBRHUAAgAAAAcwLjAwMTIxAGU8jvZPhdcI1J+FBlCF1wgtQ0lRLklRMjI2MTU4ODMuSVFfVkFMVUVfVFJBREVELjA2LzAxLzIwMTkuVVNEAQAAAEsXWQEDAAAAAAASbt/8T4XXCOs7bAhQhdcILENJUS5JUTc2ODUyNDkuSVFfVkFMVUVfVFJBREVELjMxLzA4LzIwMTguVVNEAQAAAIFEdQACAAAACDAuMzEwNzQzAPAK7/tPhdcIjLA9CFCF1wgpQ0lRLklRNzY4NTI0OS5JUV9GTE9BVF9QRVJDRU5ULjEzLzAyLzIwMTkBAAAAgUR1AAIAAAAJODMuMzUxOTI1ACdAzPlPhdcIGa9LB1CF1wgrQ0lRLklRODgyMTg3LklRX1ZBTFVFX1RSQURFRC4xMi8xMi8yMDE4LlVTRAEAAAALdg0AAgAAAAgwLjg2MzY3MQD3F+n7T4XXCAg12gdQhdcIK0NJUS5JUTg4MjE4Ny5JUV9WQUxVRV9UUkFERUQuMDEvMDIvMjAxOS5VU0QBAAAAC3YNAAIAAAAIMC41NjQ0MzUAcj7p+0+F1wh8RiUIUIXXCC1DSVEuSVEyNDk0NzM5MS5JUV9WQUxVRV9UUkFERUQuMTQvMTAvMjAxOS5VU0QBAAAAv6p8AQIAAAAIMC4yMjg4NDMA+W7u</t>
  </si>
  <si>
    <t>+0+F1wis9XAIUIXXCCtDSVEuSVExMTcwMjcxODEuSVFfRkxPQVRfUEVSQ0VOVC4wOS8wMS8yMDE5AQAAAG2x+QYCAAAACTU2LjUzMzIyNgC6T634T4XXCAJ3OAdQhdcILUNJUS5JUTIyNjE1ODgzLklRX1ZBTFVFX1RSQURFRC4yNy8xMi8yMDE1LlVTRAEAAABLF1kBAwAAAAAAZ+pl90+F1wjM1MAGUIXXCC5DSVEuSVExMTcwMjcxODEuSVFfVkFMVUVfVFJBREVELjE1LzExLzIwMTguVVNEAQAAAG2x+QYCAAAACTI3LjMyNzgyNwAsLej7T4XXCEH03AdQhdcIKENJUS5JUTg4MjE4Ny5JUV9GTE9BVF9QRVJDRU5ULjIyLzAyLzIwMTkBAAAAC3YNAAIAAAAJNjMuMzYxNDI4AGc0efhPhdcISjsTB1CF1wgqQ0lRLklRMjI2MTU4ODMuSVFfRkxPQVRfUEVSQ0VOVC4zMS8wMS8yMDE4AQAAAEsXWQECAAAACTYyLjIxNDk1MgAJkt/6T4XXCI/AhAdQhdcILENJUS5JUTc2ODUyNDkuSVFfVkFMVUVfVFJBREVELjA3LzA4LzIwMTguVVNEAQAAAIFEdQACAAAACDEuMTk3MTAxAPAK7/tPhdcIndc9CFCF1wgrQ0lRLklRODc5MDkxLklRX1ZBTFVFX1RSQURFRC4xNS8wNS8yMDE2LlVTRAEAAADzaQ0AAwAAAAAA0mSV9U+F1whJ9S4GUIXXCC1DSVEuSVEyMjYxNTg4My5JUV9WQUxVRV9UUkFERUQuMjgvMDgvMjAxNy5VU0QBAAAASxdZAQIAAAAIMC4wNDUyOTIAL4sN90+F1whRlcwGUIXXCCxDSVEuSVE3ODI3OTI0LklRX1ZB</t>
  </si>
  <si>
    <t>TFVFX1RSQURFRC4zMS8wMS8yMDE2LlVTRAEAAADUcXcAAwAAAAAANLIN90+F1wiG+rcGUIXXCC1DSVEuSVEyMjYxNTg4My5JUV9WQUxVRV9UUkFERUQuMjcvMDcvMjAxNy5VU0QBAAAASxdZAQIAAAAIMC4xNDI1NDIAHWQN90+F1wjhKdoGUIXXCCtDSVEuSVEyMTc1MDMuSVFfVkFMVUVfVFJBREVELjA0LzA3LzIwMTYuVVNEAQAAAJ9RAwADAAAAAADYm4/2T4XXCOZ4cwZQhdcILkNJUS5JUTExNzAyNzE4MS5JUV9WQUxVRV9UUkFERUQuMjEvMDQvMjAxOS5VU0QBAAAAbbH5BgMAAAAAAC1U6PtPhdcIiV/PB1CF1wgsQ0lRLklRNzY4NTI0OS5JUV9WQUxVRV9UUkFERUQuMDcvMDEvMjAxOC5VU0QBAAAAgUR1AAMAAAAAANaV7vtPhdcIeadwCFCF1wgrQ0lRLklRODc5MDkxLklRX1ZBTFVFX1RSQURFRC4yMy8xMS8yMDE2LlVTRAEAAADzaQ0AAgAAAAgwLjAwNjkyNwDai5X1T4XXCBdZLgZQhdcIKUNJUS5JUTc4Mjc5MjQuSVFfRkxPQVRfUEVSQ0VOVC4xNi8xMS8yMDE4AQAAANRxdwACAAAACTc5LjY4Nzk5OQD+T/P5T4XXCO6oogdQhdcIKENJUS5JUTg3OTA5MS5JUV9GTE9BVF9QRVJDRU5ULjIwLzA0LzIwMTkBAAAA82kNAAIAAAAJODUuNjM3NDgyAGr/bPhPhdcIgpLgBlCF1wgsQ0lRLklRNzY4NTI0OS5JUV9WQUxVRV9UUkFERUQuMDQvMDcvMjAxOS5VU0QBAAAAgUR1AAIAAAAIMC4zNDY0MzgAHIDv+0+F</t>
  </si>
  <si>
    <t>1wj8nEcIUIXXCC1DSVEuSVEyNDk0NzM5MS5JUV9WQUxVRV9UUkFERUQuMjMvMTEvMjAxOC5VU0QBAAAAv6p8AQIAAAAIMC4xNjk0ODUATDbn/E+F1wh7LaEIUIXXCCtDSVEuSVE4NzkwOTEuSVFfVkFMVUVfVFJBREVELjI3LzEyLzIwMTUuVVNEAQAAAPNpDQADAAAAAAC8PZX1T4XXCGEkIgZQhdcIK0NJUS5JUTg4MjE4Ny5JUV9WQUxVRV9UUkFERUQuMDMvMDUvMjAxOC5VU0QBAAAAC3YNAAIAAAAIMS4wNzEzMDkALsno+0+F1wgrfyYIUIXXCCtDSVEuSVEyMTY0NjMuSVFfVkFMVUVfVFJBREVELjEzLzA5LzIwMTguVVNEAQAAAI9NAwACAAAACDAuODY4ODk4ABiX5vpPhdcIpa4iCFCF1wgoQ0lRLklRMjE3NTAzLklRX0ZMT0FUX1BFUkNFTlQuMDMvMTIvMjAxNwEAAACfUQMAAgAAAAk5OS4yNjg3NDYAIWfM+U+F1wgFF0kHUIXXCChDSVEuSVE4NzkwOTEuSVFfRkxPQVRfUEVSQ0VOVC4xMi8xMS8yMDE5AQAAAPNpDQACAAAACTg1LjI0MjI2MgBvJm34T4XXCF4tBwdQhdcILUNJUS5JUTIyNjE1ODgzLklRX1ZBTFVFX1RSQURFRC4xMi8wMS8yMDE5LlVTRAEAAABLF1kBAwAAAAAAEm7f/E+F1wgs/IkIUIXXCC1DSVEuSVEyMjYxNTg4My5JUV9WQUxVRV9UUkFERUQuMDYvMDgvMjAxOC5VU0QBAAAASxdZAQIAAAAIMC4xMTYxODUA6R/f/E+F1wgD5XgIUIXXCC1DSVEuSVEyNDk0NzM5MS5JUV9WQUxVRV9UUkFE</t>
  </si>
  <si>
    <t>RUQuMTMvMTIvMjAxOC5VU0QBAAAAv6p8AQIAAAAIMC4yNzk1ODgATDbn/E+F1wi9WkoIUIXXCCtDSVEuSVEyMTc1MDMuSVFfVkFMVUVfVFJBREVELjEzLzA3LzIwMTcuVVNEAQAAAJ9RAwACAAAACDYuMDcwMDUzAI2fE/ZPhdcIJFyKBlCF1wgpQ0lRLklRNzgyNzkyNC5JUV9GTE9BVF9QRVJDRU5ULjE5LzA5LzIwMTgBAAAA1HF3AAIAAAAJNzkuNjYxMTQyAP5P8/lPhdcISN+IB1CF1wgqQ0lRLklRMjQ5NDczOTEuSVFfRkxPQVRfUEVSQ0VOVC4yMy8wNS8yMDE4AQAAAL+qfAECAAAACTY0LjkwNzMwOQADrdD5T4XXCOLmaQdQhdcILkNJUS5JUTExNzAyNzE4MS5JUV9WQUxVRV9UUkFERUQuMTIvMDgvMjAxOC5VU0QBAAAAbbH5BgMAAAAAAO6u2ftPhdcIHicGCFCF1wgpQ0lRLklRNzY4NTI0OS5JUV9GTE9BVF9QRVJDRU5ULjAyLzAzLzIwMTkBAAAAgUR1AAIAAAAJODMuMzUxOTI1ACdAzPlPhdcIud5tB1CF1wgtQ0lRLklRMjI2MTU4ODMuSVFfVkFMVUVfVFJBREVELjIwLzA4LzIwMTkuVVNEAQAAAEsXWQECAAAACDAuMDUyMzY1AAq93/xPhdcIa5yICFCF1wgrQ0lRLklRODgyMTg3LklRX1ZBTFVFX1RSQURFRC4yMi8wNi8yMDE2LlVTRAEAAAALdg0AAgAAAAgxLjEzNjExMgDQ3hD2T4XXCMc8RQZQhdcIKENJUS5JUTIxNjQ2My5JUV9GTE9BVF9QRVJDRU5ULjI4LzAyLzIwMTgBAAAAj00DAAIAAAAJODIu</t>
  </si>
  <si>
    <t>MDk0NjE3ALWDefhPhdcIQd4sB1CF1wgjQ0lRLklRMzA2MTQzODMuLjAxLzEyLzIwMTkuLi4uVVNELkgFAAAAAQAAAAgAAAAWKEludmFsaWQgRm9ybXVsYSBOYW1lKY5BNglQhdcIjkE2CVCF1wgrQ0lRLklRMTE3MDI3MTgxLklRX0ZMT0FUX1BFUkNFTlQuMTMvMDUvMjAxOQEAAABtsfkGAgAAAAk1OC41NzgxOTgAuk+t+E+F1wgm+CkHUIXXCCtDSVEuSVEyMTc1MDMuSVFfVkFMVUVfVFJBREVELjI1LzA4LzIwMTcuVVNEAQAAAJ9RAwACAAAACDYuMjY0NTg2AI2fE/ZPhdcI/qFWBlCF1wgtQ0lRLklRMjQ5NDczOTEuSVFfVkFMVUVfVFJBREVELjA4LzAzLzIwMTkuVVNEAQAAAL+qfAECAAAACDAuNDMzNTgzAKNd5/xPhdcII3aRCFCF1wgpQ0lRLklRNzY4NTI0OS5JUV9GTE9BVF9QRVJDRU5ULjAyLzA0LzIwMTgBAAAAgUR1AAIAAAAJODMuMzYzNjYyAPJv0flPhdcIRKp8B1CF1wgfQ0lRLklRMjQ5NDczOTEuLkZZMjAxOC4uLi5VU0QuSAUAAAABAAAACAAAABYoSW52YWxpZCBGb3JtdWxhIE5hbWUpefM1CVCF1wh58zUJUIXXCCtDSVEuSVE4ODIxODcuSVFfVkFMVUVfVFJBREVELjI0LzA3LzIwMTcuVVNEAQAAAAt2DQACAAAACDEuMTExNzU5AOUsEfZPhdcIFuVIBlCF1wgpQ0lRLklRODY5MDI0OS5JUV9GTE9BVF9QRVJDRU5ULjA3LzA2LzIwMTgBAAAASZqEAAIAAAAIMjQuOTM2ODcA7NRm90+F1wjBhAwH</t>
  </si>
  <si>
    <t>UIXXCChDSVEuSVE4NzkwOTEuSVFfRkxPQVRfUEVSQ0VOVC4wMi8wMS8yMDE5AQAAAPNpDQACAAAACTg1Ljc2NTgyNgBc2Gz4T4XXCLpK+QZQhdcIKUNJUS5JUTIyNjE1ODgzLklRX1RFVi4wMS8xMi8yMDE5Li4uLlVTRC5IAQAAAEsXWQECAAAACTIzLjg1MTE0MQEGAAAABQAAAAExAQAAAAoxOTk0MTc0OTAxAwAAAAMxNjACAAAABjEwMDA2MAQAAAABMAcAAAAJMTIvMS8yMDE5SMbV8k+F1whO+HQJUIXXCC1DSVEuSVEyNDk0NzM5MS5JUV9WQUxVRV9UUkFERUQuMDEvMDIvMjAxOS5VU0QBAAAAv6p8AQIAAAAIMC4yNTE3MjQAo13n/E+F1whevGYIUIXXCCtDSVEuSVEyMTY0NjMuSVFfVkFMVUVfVFJBREVELjI1LzEwLzIwMTguVVNEAQAAAI9NAwACAAAACDAuMTA1ODcxAOC95vpPhdcInAwACFCF1wgrQ0lRLklRODc5MDkxLklRX1ZBTFVFX1RSQURFRC4xOC8wNC8yMDE4LlVTRAEAAADzaQ0AAgAAAAgwLjAwMDgzMgCmOL/6T4XXCEjv1QdQhdcIK0NJUS5JUTIxNzUwMy5JUV9WQUxVRV9UUkFERUQuMTQvMDQvMjAxNy5VU0QBAAAAn1EDAAMAAAAAAAF3E/ZPhdcIOlSgBlCF1wgrQ0lRLklRMjE2NDYzLklRX1ZBTFVFX1RSQURFRC4xOC8xMi8yMDE4LlVTRAEAAACPTQMAAgAAAAgwLjI1MTI4NQDgveb6T4XXCIxgIghQhdcIKENJUS5JUTg4MjE4Ny5JUV9GTE9BVF9QRVJDRU5ULjE0LzAzLzIwMTgBAAAAC3YN</t>
  </si>
  <si>
    <t>AAIAAAAJNjQuNjgwNDM0ANmdrfhPhdcIuG8WB1CF1wgpQ0lRLklRODY5MDI0OS5JUV9GTE9BVF9QRVJDRU5ULjMwLzExLzIwMTgBAAAASZqEAAIAAAAJNjQuOTczMTE0AMf7ZvdPhdcIIj7/BlCF1wgrQ0lRLklRMjE2NDYzLklRX1ZBTFVFX1RSQURFRC4wNS8wNC8yMDE5LlVTRAEAAACPTQMAAgAAAAgwLjA1MjQ0MwDR5eb6T4XXCA+r4wdQhdcILkNJUS5JUTExNzAyNzE4MS5JUV9WQUxVRV9UUkFERUQuMTEvMDgvMjAxOS5VU0QBAAAAbbH5BgMAAAAAAAh76PtPhdcIFmboB1CF1wgpQ0lRLklRNzgyNzkyNC5JUV9GTE9BVF9QRVJDRU5ULjIyLzAyLzIwMTkBAAAA1HF3AAIAAAAJNzkuNjUwOTM4AJFh9PlPhdcIzXO8B1CF1wgrQ0lRLklRODgyMTg3LklRX1ZBTFVFX1RSQURFRC4wOC8wNy8yMDE4LlVTRAEAAAALdg0AAwAAAAAALsno+0+F1wjrQAMIUIXXCChDSVEuSVE4NzkwOTEuSVFfRkxPQVRfUEVSQ0VOVC4xNi8wMy8yMDE5AQAAAPNpDQACAAAACTg1Ljc2NTgyNgBq/2z4T4XXCOw5AQdQhdcIK0NJUS5JUTg3OTA5MS5JUV9WQUxVRV9UUkFERUQuMjcvMDcvMjAxNi5VU0QBAAAA82kNAAIAAAAIMC4wNjY0NzUA2ouV9U+F1wgWOjMGUIXXCCtDSVEuSVEyMTY0NjMuSVFfVkFMVUVfVFJBREVELjE3LzA0LzIwMTkuVVNEAQAAAI9NAwACAAAACDEuOTMzMzkyANHl5vpPhdcIVOshCFCF1wgoQ0lRLklRODc5</t>
  </si>
  <si>
    <t>MDkxLklRX0ZMT0FUX1BFUkNFTlQuMTUvMDkvMjAxOAEAAADzaQ0AAgAAAAg4Ni42Mzk2NgBc2Gz4T4XXCPXUAQdQhdcIKUNJUS5JUTc2ODUyNDkuSVFfRkxPQVRfUEVSQ0VOVC4wNC8xMS8yMDE5AQAAAIFEdQACAAAACTgzLjUzNjczMwAhZ8z5T4XXCJr0bAdQhdcILENJUS5JUTc4Mjc5MjQuSVFfVkFMVUVfVFJBREVELjI2LzAzLzIwMTYuVVNEAQAAANRxdwADAAAAAAA0sg33T4XXCKbQywZQhdcIK0NJUS5JUTg4MjE4Ny5JUV9WQUxVRV9UUkFERUQuMTcvMDMvMjAxNi5VU0QBAAAAC3YNAAIAAAAIMi4wNTI4NzYAv7cQ9k+F1wgGtGAGUIXXCCtDSVEuSVE4ODIxODcuSVFfVkFMVUVfVFJBREVELjEzLzAyLzIwMTcuVVNEAQAAAAt2DQACAAAACDMuMzA5MzE5ANwFEfZPhdcIETVSBlCF1wgrQ0lRLklRMjE3NTAzLklRX1ZBTFVFX1RSQURFRC4xMS8wOC8yMDE5LlVTRAEAAACfUQMAAwAAAAAA0zjZ+0+F1wgQBzoIUIXXCClDSVEuSVEzMDAwNDMxOS5JUV9URVYuMDEvMTIvMjAxOS4uLi5VU0QuSAEAAABf1MkBAgAAAAg3LjUzMDEzNQEGAAAABQAAAAExAQAAAAoxOTkzNTYzODIyAwAAAAMxNjACAAAABjEwMDA2MAQAAAABMAcAAAAJMTIvMS8yMDE5FOyA8k+F1wjbBG8JUIXXCCxDSVEuSVE3Njg1MjQ5LklRX1ZBTFVFX1RSQURFRC4xMC8wNi8yMDE3LlVTRAEAAACBRHUAAwAAAAAAPLGO9k+F1whjpZUGUIXX</t>
  </si>
  <si>
    <t>CCxDSVEuSVE3Njg1MjQ5LklRX1ZBTFVFX1RSQURFRC4zMC8wNS8yMDE3LlVTRAEAAACBRHUAAgAAAAgwLjAyOTQ1MgA8sY72T4XXCEIbjQZQhdcIK0NJUS5JUTIxNjQ2My5JUV9WQUxVRV9UUkFERUQuMjcvMDcvMjAxOS5VU0QBAAAAj00DAAMAAAAAAAIM5/pPhdcIUsQPCFCF1wgtQ0lRLklRMjI2MTU4ODMuSVFfVkFMVUVfVFJBREVELjEwLzEwLzIwMTguVVNEAQAAAEsXWQECAAAACDAuMTAxMTE4ABZH3/xPhdcI0opPCFCF1wgoQ0lRLklRMjE2NDYzLklRX0ZMT0FUX1BFUkNFTlQuMTAvMDEvMjAxOQEAAACPTQMAAgAAAAk3Ny42MTM2MTgAjal5+E+F1wijUeMGUIXXCCtDSVEuSVE4NzkwOTEuSVFfVkFMVUVfVFJBREVELjA4LzA4LzIwMTguVVNEAQAAAPNpDQACAAAACDAuMDAxMDQxAKY4v/pPhdcIi97vB1CF1wgqQ0lRLklRMjQ5NDczOTEuSVFfRkxPQVRfUEVSQ0VOVC4yNi8wNy8yMDE5AQAAAL+qfAECAAAACTY0LjkwNzMwOQAq/ND5T4XXCP+VfQdQhdcIK0NJUS5JUTg3OTA5MS5JUV9WQUxVRV9UUkFERUQuMjQvMDMvMjAxOC5VU0QBAAAA82kNAAMAAAAAACRa5/pPhdcI7VrIB1CF1wguQ0lRLklRMTE3MDI3MTgxLklRX1ZBTFVFX1RSQURFRC4xMS8wMS8yMDE4LlVTRAEAAABtsfkGAgAAAAg0OS4wODQ5NwDkX9n7T4XXCMUF3gdQhdcILUNJUS5JUTI0OTQ3MzkxLklRX1ZBTFVFX1RSQURFRC4wNS8w</t>
  </si>
  <si>
    <t>Ny8yMDE5LlVTRAEAAAC/qnwBAgAAAAgwLjEwODg0NACUR+77T4XXCKvlgQhQhdcILENJUS5JUTc2ODUyNDkuSVFfVkFMVUVfVFJBREVELjIyLzExLzIwMTYuVVNEAQAAAIFEdQACAAAACDAuMDAxMjcxAGU8jvZPhdcIM+l1BlCF1wgqQ0lRLklRMjI2MTU4ODMuSVFfRkxPQVRfUEVSQ0VOVC4xNy8wNS8yMDE5AQAAAEsXWQECAAAACDYxLjU2MzYxABTg3/pPhdcIi7WKB1CF1wguQ0lRLklRMTE3MDI3MTgxLklRX1ZBTFVFX1RSQURFRC4xMC8wOS8yMDE5LlVTRAEAAABtsfkGAgAAAAk0Mi41NDQwOTUACHvo+0+F1wgteAQIUIXXCC1DSVEuSVEyNDk0NzM5MS5JUV9WQUxVRV9UUkFERUQuMDkvMTIvMjAxNy5VU0QBAAAAv6p8AQMAAAAAAPDB5vxPhdcIDgFZCFCF1wgrQ0lRLklRMjE2NDYzLklRX1ZBTFVFX1RSQURFRC4yNS8wNi8yMDE2LlVTRAEAAACPTQMAAwAAAAAAP6OU9U+F1wiH0zUGUIXXCChDSVEuSVE4ODIxODcuSVFfRkxPQVRfUEVSQ0VOVC4wMS8xMS8yMDE4AQAAAAt2DQACAAAACTY0Ljc3MTM4MQBnNHn4T4XXCB9UNgdQhdcIKUNJUS5JUTg2OTAyNDkuSVFfRkxPQVRfUEVSQ0VOVC4wNi8xMS8yMDE5AQAAAEmahAACAAAACTczLjY2OTc2NQDQSWf3T4XXCKBmswZQhdcIK0NJUS5JUTIxNzUwMy5JUV9WQUxVRV9UUkFERUQuMTYvMDkvMjAxOS5VU0QBAAAAn1EDAAIAAAAINi45MTUyMTQA0zjZ+0+F</t>
  </si>
  <si>
    <t>1wiLe/kHUIXXCCtDSVEuSVE4NzkwOTEuSVFfVkFMVUVfVFJBREVELjEwLzA5LzIwMTguVVNEAQAAAPNpDQACAAAACDAuMDA1MDU1AKY4v/pPhdcIx63hB1CF1wgqQ0lRLklRMjQ5NDczOTEuSVFfRkxPQVRfUEVSQ0VOVC4wMi8wMy8yMDE5AQAAAL+qfAECAAAACTY0LjkwNzMwOQAq/ND5T4XXCFH2YQdQhdcILkNJUS5JUTExNzAyNzE4MS5JUV9WQUxVRV9UUkFERUQuMDgvMDEvMjAxNi5VU0QBAAAAbbH5BgIAAAAJMzAuNzQ0OTM5AHjGE/ZPhdcIA6JoBlCF1wgqQ0lRLklRMjQ5NDczOTEuSVFfRkxPQVRfUEVSQ0VOVC4yMS8wNi8yMDE5AQAAAL+qfAECAAAACTY0LjkwNzMwOQAq/ND5T4XXCGSuaAdQhdcILENJUS5JUTc2ODUyNDkuSVFfVkFMVUVfVFJBREVELjAzLzA5LzIwMTYuVVNEAQAAAIFEdQADAAAAAAAYFY72T4XXCB8VhgZQhdcIKUNJUS5JUTg2OTAyNDkuSVFfRkxPQVRfUEVSQ0VOVC4yNy8wOC8yMDE4AQAAAEmahAACAAAACTQ0LjczMDEyOADs1Gb3T4XXCPZCBgdQhdcIKENJUS5JUTIxNjQ2My5JUV9GTE9BVF9QRVJDRU5ULjI4LzAxLzIwMTkBAAAAj00DAAIAAAAJNzcuNjEzNjE4AI2pefhPhdcIvIgKB1CF1wgoQ0lRLklRMjE2NDYzLklRX0ZMT0FUX1BFUkNFTlQuMjMvMDMvMjAxOQEAAACPTQMAAgAAAAk3Ny42MTM2MTgAjdF5+E+F1wiAA+MGUIXXCCpDSVEuSVExNjk5MTk3LklRX1RPVEFM</t>
  </si>
  <si>
    <t>X1JFVi5GWTIwMTguLi4uVVNELkgBAAAAfe0ZAAIAAAAEMTc5OAEIAAAABQAAAAExAQAAAAoxOTc2MTI3OTE0AwAAAAMxNjACAAAAAjI4BAAAAAEwBwAAAAoxMi8yMC8yMDE5CAAAAAk2LzMwLzIwMTgJAAAAATA/YYHyT4XXCD3RdAlQhdcILENJUS5JUTc4Mjc5MjQuSVFfVkFMVUVfVFJBREVELjAxLzA1LzIwMTYuVVNEAQAAANRxdwADAAAAAAA0sg33T4XXCBOWrwZQhdcIK0NJUS5JUTIxNjQ2My5JUV9WQUxVRV9UUkFERUQuMDMvMDQvMjAxNy5VU0QBAAAAj00DAAIAAAAIMC40MDA5MDUAmu+U9U+F1wiEVCcGUIXXCCtDSVEuSVE4ODIxODcuSVFfVkFMVUVfVFJBREVELjIwLzA2LzIwMTguVVNEAQAAAAt2DQACAAAACDAuNTYzODI5AC7J6PtPhdcIywkmCFCF1wgoQ0lRLklRODc5MDkxLklRX0ZMT0FUX1BFUkNFTlQuMTAvMDMvMjAxOQEAAADzaQ0AAgAAAAk4NS43NjU4MjYAXNhs+E+F1whPMPMGUIXXCCtDSVEuSVExMTcwMjcxODEuSVFfRkxPQVRfUEVSQ0VOVC4xNi8wMS8yMDE4AQAAAG2x+QYCAAAACTU0LjMzOTExMgCUAa34T4XXCP7lHwdQhdcILkNJUS5JUTExNzAyNzE4MS5JUV9WQUxVRV9UUkFERUQuMDQvMDQvMjAxNi5VU0QBAAAAbbH5BgMAAAAAAHjGE/ZPhdcIt8tCBlCF1wgpQ0lRLklRODY5MDI0OS5JUV9GTE9BVF9QRVJDRU5ULjA1LzA1LzIwMTkBAAAASZqEAAIAAAAJNzEuMzY1NDU0AMci</t>
  </si>
  <si>
    <t>Z/dPhdcIrCfIBlCF1wgrQ0lRLklRODgyMTg3LklRX1ZBTFVFX1RSQURFRC4wMS8xMS8yMDE4LlVTRAEAAAALdg0AAgAAAAgxLjQ1NjQ1MgD3F+n7T4XXCIXKAghQhdcIK0NJUS5JUTIxNzUwMy5JUV9WQUxVRV9UUkFERUQuMjUvMDUvMjAxOS5VU0QBAAAAn1EDAAMAAAAAAL4R2ftPhdcImv0ZCFCF1wgsQ0lRLklRNzgyNzkyNC5JUV9WQUxVRV9UUkFERUQuMjEvMTEvMjAxOC5VU0QBAAAA1HF3AAIAAAAHMC4xMzIxMQDJ1uX8T4XXCMCvWghQhdcIKUNJUS5JUTc2ODUyNDkuSVFfRkxPQVRfUEVSQ0VOVC4yOS8wNi8yMDE4AQAAAIFEdQACAAAACTgzLjM2MzY2MgDyb9H5T4XXCOQiYAdQhdcIK0NJUS5JUTg4MjE4Ny5JUV9WQUxVRV9UUkFERUQuMDMvMTAvMjAxOS5VU0QBAAAAC3YNAAIAAAAIMC4zNjI1OTEARiPm+k+F1wjpkQEIUIXXCC5DSVEuSVExMTcwMjcxODEuSVFfVkFMVUVfVFJBREVELjA3LzA4LzIwMTguVVNEAQAAAG2x+QYCAAAACTEyLjU5OTI5MwDurtn7T4XXCPdC+AdQhdcIK0NJUS5JUTIxNjQ2My5JUV9WQUxVRV9UUkFERUQuMjcvMDUvMjAxNi5VU0QBAAAAj00DAAIAAAAIMC40MDczODkAP6OU9U+F1wj4IkgGUIXXCC5DSVEuSVExMTcwMjcxODEuSVFfVkFMVUVfVFJBREVELjA5LzA2LzIwMTcuVVNEAQAAAG2x+QYCAAAACTE0Ljc2MDgxNACuOhT2T4XXCLDOZgZQhdcIKkNJUS5JUTI0OTQ3</t>
  </si>
  <si>
    <t>MzkxLklRX0ZMT0FUX1BFUkNFTlQuMjYvMDEvMjAxOAEAAAC/qnwBAgAAAAk2NC43ODI2ODIALrH0+U+F1wgwOFYHUIXXCC1DSVEuSVEyMjYxNTg4My5JUV9WQUxVRV9UUkFERUQuMDEvMDUvMjAxNy5VU0QBAAAASxdZAQMAAAAAAB1kDfdPhdcIt9LUBlCF1wgsQ0lRLklRNzgyNzkyNC5JUV9WQUxVRV9UUkFERUQuMjcvMTEvMjAxNi5VU0QBAAAA1HF3AAMAAAAAALTZDfdPhdcIMHzYBlCF1wgsQ0lRLklRODY5MDI0OS5JUV9WQUxVRV9UUkFERUQuMDIvMDUvMjAxOC5VU0QBAAAASZqEAAIAAAAJODguMjY4MzU4AN/Uv/pPhdcIW5yWB1CF1wguQ0lRLklRMTE3MDI3MTgxLklRX1ZBTFVFX1RSQURFRC4wOC8xMS8yMDE2LlVTRAEAAABtsfkGAgAAAAkxMi44NDc0MjYAnO0T9k+F1whZQlUGUIXXCCtDSVEuSVEyMTc1MDMuSVFfVkFMVUVfVFJBREVELjEzLzExLzIwMTYuVVNEAQAAAJ9RAwADAAAAAADb6Y/2T4XXCJOHmgZQhdcILkNJUS5JUTExNzAyNzE4MS5JUV9WQUxVRV9UUkFERUQuMjQvMTAvMjAxNy5VU0QBAAAAbbH5BgIAAAAJMTQuMzY2Njc0AL+3EPZPhdcIu+JTBlCF1wgrQ0lRLklRMjE3NTAzLklRX1ZBTFVFX1RSQURFRC4yOS8xMi8yMDE4LlVTRAEAAACfUQMAAwAAAAAAxerY+0+F1wiLa9IHUIXXCCxDSVEuSVE4NjkwMjQ5LklRX1ZBTFVFX1RSQURFRC4zMS8wNy8yMDE5LlVTRAEAAABJmoQAAgAA</t>
  </si>
  <si>
    <t>AAo1NDYuODM4Njg2AM9D3/pPhdcIcf+MB1CF1wgoQ0lRLklRMjE3NTAzLklRX0ZMT0FUX1BFUkNFTlQuMTYvMDgvMjAxOQEAAACfUQMAAgAAAAk5Ny41MzM1OTIAPgPN+U+F1wh6JyYHUIXXCClDSVEuSVE3Njg1MjQ5LklRX0ZMT0FUX1BFUkNFTlQuMDYvMTIvMjAxOAEAAACBRHUAAgAAAAk4My4zMzkyMzkAO77R+U+F1wjeU24HUIXXCCtDSVEuSVE4NzkwOTEuSVFfVkFMVUVfVFJBREVELjI3LzEwLzIwMTcuVVNEAQAAAPNpDQACAAAACDAuMDAwMTY1AAJCHPVPhdcICSgXBlCF1wgoQ0lRLklRMjE3NTAzLklRX0ZMT0FUX1BFUkNFTlQuMjYvMTIvMjAxOAEAAACfUQMAAgAAAAk5OS4xNTkzMjEAOdzM+U+F1wj+5zoHUIXXCC1DSVEuSVEyMjYxNTg4My5JUV9WQUxVRV9UUkFERUQuMTcvMDkvMjAxNi5VU0QBAAAASxdZAQMAAAAAAO8VDfdPhdcIAZbVBlCF1wgrQ0lRLklRMjE3NTAzLklRX1ZBTFVFX1RSQURFRC4wMS8wOS8yMDE2LlVTRAEAAACfUQMAAgAAAAk0MS4zNDM1OTQA1MKP9k+F1wjkmmwGUIXXCChDSVEuSVEyMTY0NjMuSVFfRkxPQVRfUEVSQ0VOVC4wMi8xMC8yMDE4AQAAAI9NAwACAAAACTg1LjE4ODE4NQCNqXn4T4XXCB5K8AZQhdcILkNJUS5JUTExNzAyNzE4MS5JUV9WQUxVRV9UUkFERUQuMDQvMDYvMjAxOS5VU0QBAAAAbbH5BgIAAAAJMjMuMjYyNDcyAAh76PtPhdcIdzjPB1CF1wgpQ0lR</t>
  </si>
  <si>
    <t>LklRODY5MDI0OS5JUV9GTE9BVF9QRVJDRU5ULjE2LzA5LzIwMTgBAAAASZqEAAIAAAAJNDQuNzMwMTI4AOzUZvdPhdcIuZbeBlCF1wgsQ0lRLklRODY5MDI0OS5JUV9WQUxVRV9UUkFERUQuMjMvMDgvMjAxOC5VU0QBAAAASZqEAAIAAAAKNjUzLjIzNDc4NQDf1L/6T4XXCGCOwgdQhdcILUNJUS5JUTIyNjE1ODgzLklRX1ZBTFVFX1RSQURFRC4wOC8wMy8yMDE4LlVTRAEAAABLF1kBAgAAAAgwLjU3MzE1MwDx+N78T4XXCCpOUAhQhdcIK0NJUS5JUTg3OTA5MS5JUV9WQUxVRV9UUkFERUQuMTkvMDgvMjAxOC5VU0QBAAAA82kNAAMAAAAAAKY4v/pPhdcIPXofCFCF1wgoQ0lRLklRMjE3NTAzLklRX0ZMT0FUX1BFUkNFTlQuMjkvMDUvMjAxOAEAAACfUQMAAgAAAAk5OS4yOTkyOTkAEY7M+U+F1wjmMGwHUIXXCCtDSVEuSVE4ODIxODcuSVFfVkFMVUVfVFJBREVELjI2LzAzLzIwMTguVVNEAQAAAAt2DQACAAAABzAuOTc4MTcALsno+0+F1wgapiYIUIXXCCtDSVEuSVEyMTc1MDMuSVFfVkFMVUVfVFJBREVELjI0LzA3LzIwMTkuVVNEAQAAAJ9RAwACAAAACDUuOTExNTA1ANM42ftPhdcI1KHeB1CF1wgqQ0lRLklRMjQ5NDczOTEuSVFfRkxPQVRfUEVSQ0VOVC4xMi8wMS8yMDE4AQAAAL+qfAECAAAACTY0Ljc4MjY4MgAusfT5T4XXCJb+uwdQhdcIKENJUS5JUTIxNjQ2My5JUV9GTE9BVF9QRVJDRU5ULjEwLzA1</t>
  </si>
  <si>
    <t>LzIwMTkBAAAAj00DAAIAAAAJNjYuMDI5NjI5AKA7bPhPhdcIb9ziBlCF1wgsQ0lRLklRNzgyNzkyNC5JUV9WQUxVRV9UUkFERUQuMjYvMDYvMjAxNy5VU0QBAAAA1HF3AAIAAAAIMC4wNjk5NTcAfwAF90+F1whK36gGUIXXCChDSVEuSVEyNDg5My5JUV9UT1RBTF9SRVYuRlkyMDE4Li4uLlVTRC5IAQAAAD1hAAACAAAACDEyOTMuNjM2AQgAAAAFAAAAATEBAAAACjE5NDc4MTYyMzIDAAAAAzE2MAIAAAACMjgEAAAAATAHAAAACjEyLzIwLzIwMTkIAAAACjEyLzMxLzIwMTgJAAAAATA/YYHyT4XXCIfzbQlQhdcIK0NJUS5JUTg3OTA5MS5JUV9WQUxVRV9UUkFERUQuMDkvMTIvMjAxOC5VU0QBAAAA82kNAAMAAAAAAK1fv/pPhdcIrWH8B1CF1wgsQ0lRLklRNzY4NTI0OS5JUV9WQUxVRV9UUkFERUQuMDYvMDkvMjAxOC5VU0QBAAAAgUR1AAIAAAAIMC4xNTg1NDMA8Arv+0+F1wgDlm8IUIXXCChDSVEuSVEyMTc1MDMuSVFfRkxPQVRfUEVSQ0VOVC4zMC8wOC8yMDE4AQAAAJ9RAwACAAAACTk5LjI5MzA4NAAotcz5T4XXCJlHdAdQhdcIKUNJUS5JUTc2ODUyNDkuSVFfRkxPQVRfUEVSQ0VOVC4xNC8xMi8yMDE3AQAAAIFEdQACAAAACTc4LjM2MTA2MgAiItH5T4XXCDOTWQdQhdcILENJUS5JUTc4Mjc5MjQuSVFfVkFMVUVfVFJBREVELjIwLzEyLzIwMTUuVVNEAQAAANRxdwADAAAAAAAviw33T4XXCLJ9xAZQhdcI</t>
  </si>
  <si>
    <t>K0NJUS5JUTIxNjQ2My5JUV9WQUxVRV9UUkFERUQuMjUvMDEvMjAxNy5VU0QBAAAAj00DAAIAAAAHMC4wNjIyNQCa75T1T4XXCBHJHgZQhdcIKUNJUS5JUTg2OTAyNDkuSVFfRkxPQVRfUEVSQ0VOVC4wNC8xMi8yMDE4AQAAAEmahAACAAAACTY0Ljk3MzExNADH+2b3T4XXCMkA9wZQhdcIKkNJUS5JUTIxNjQ2My5JUV9NQVJLRVRDQVAuMDEvMTIvMjAxOS5VU0QuSAEAAACPTQMAAgAAAAoxMjguMzkxMzU4AQYAAAAFAAAAATEBAAAACjE5ODIwMjUzMzMDAAAAAzE2MAIAAAAGMTAwMDU0BAAAAAEwBwAAAAkxMi8xLzIwMTkC0t78T4XXCGknRwhQhdcILENJUS5JUTc4Mjc5MjQuSVFfVkFMVUVfVFJBREVELjI0LzA5LzIwMTYuVVNEAQAAANRxdwADAAAAAAC02Q33T4XXCE0NywZQhdcIK0NJUS5JUTg3OTA5MS5JUV9WQUxVRV9UUkFERUQuMTQvMTIvMjAxNy5VU0QBAAAA82kNAAMAAAAAAB8z5/pPhdcI18/IB1CF1wgpQ0lRLklRNzgyNzkyNC5JUV9GTE9BVF9QRVJDRU5ULjA5LzA5LzIwMTgBAAAA1HF3AAIAAAAJNzkuNjYxMTQyAP5P8/lPhdcISN+IB1CF1wgoQ0lRLklRODgyMTg3LklRX0ZMT0FUX1BFUkNFTlQuMDIvMDkvMjAxOQEAAAALdg0AAgAAAAk2My40ODczMzMAeVx5+E+F1wg4dxIHUIXXCChDSVEuSVE4ODIxODcuSVFfRkxPQVRfUEVSQ0VOVC4yMy8xMS8yMDE4AQAAAAt2DQACAAAACTY0Ljc3MTM4</t>
  </si>
  <si>
    <t>MQBnNHn4T4XXCIiKHAdQhdcIKUNJUS5JUTc4Mjc5MjQuSVFfRkxPQVRfUEVSQ0VOVC4yMC8wOS8yMDE5AQAAANRxdwACAAAACTc5LjYwNjIwOQCEiPT5T4XXCGbMYwdQhdcIKENJUS5JUTg3OTA5MS5JUV9GTE9BVF9QRVJDRU5ULjEzLzA4LzIwMTgBAAAA82kNAAIAAAAIODYuNjM5NjYAQLFs+E+F1wjxswgHUIXXCCxDSVEuSVE4NjkwMjQ5LklRX1ZBTFVFX1RSQURFRC4yNy8wMi8yMDE4LlVTRAEAAABJmoQAAgAAAAoxMjYuMDQxNjI0ANqtv/pPhdcIB1qHB1CF1wgtQ0lRLklRMjI2MTU4ODMuSVFfVkFMVUVfVFJBREVELjA3LzA1LzIwMTkuVVNEAQAAAEsXWQECAAAACDAuMTc2Nzk5AFiV3/xPhdcIL/GYCFCF1wgrQ0lRLklRODgyMTg3LklRX1ZBTFVFX1RSQURFRC4wNC8xMS8yMDE3LlVTRAEAAAALdg0AAwAAAAAA5SwR9k+F1whEuF4GUIXXCChDSVEuSVE4NzkwOTEuSVFfRkxPQVRfUEVSQ0VOVC4wNS8wNy8yMDE4AQAAAPNpDQACAAAACDg2LjYzOTY2AECxbPhPhdcISSQCB1CF1wguQ0lRLklRMTE3MDI3MTgxLklRX1ZBTFVFX1RSQURFRC4wMS8wNS8yMDE3LlVTRAEAAABtsfkGAwAAAAAArjoU9k+F1wiAEmIGUIXXCCpDSVEuSVEyNDk0NzM5MS5JUV9GTE9BVF9QRVJDRU5ULjAzLzA4LzIwMTgBAAAAv6p8AQIAAAAJNjQuOTA3MzA5AAOt0PlPhdcI079pB1CF1wgpQ0lRLklRNzgyNzkyNC5JUV9GTE9B</t>
  </si>
  <si>
    <t>VF9QRVJDRU5ULjIyLzEwLzIwMTgBAAAA1HF3AAIAAAAJNzkuNjg3OTk5AP5P8/lPhdcIO4yBB1CF1wgtQ0lRLklRMjI2MTU4ODMuSVFfVkFMVUVfVFJBREVELjExLzAxLzIwMTkuVVNEAQAAAEsXWQECAAAACDAuMDg1MTM3ABJu3/xPhdcIyvp3CFCF1wgpQ0lRLklRODY5MDI0OS5JUV9GTE9BVF9QRVJDRU5ULjA1LzA2LzIwMTgBAAAASZqEAAIAAAAIMjQuOTM2ODcA7NRm90+F1wg/s/8GUIXXCCxDSVEuSVE3ODI3OTI0LklRX1ZBTFVFX1RSQURFRC4yMi8xMC8yMDE2LlVTRAEAAADUcXcAAwAAAAAAtNkN90+F1wjGA70GUIXXCChDSVEuSVE4ODIxODcuSVFfRkxPQVRfUEVSQ0VOVC4xMi8wOC8yMDE4AQAAAAt2DQACAAAACTY0Ljc2OTkwOABnDXn4T4XXCLlvKAdQhdcIKENJUS5JUTIxNzUwMy5JUV9GTE9BVF9QRVJDRU5ULjEyLzExLzIwMTkBAAAAn1EDAAIAAAAJOTguMTM2OTA0AKDarPhPhdcIQMAxB1CF1wgqQ0lRLklRMjI2MTU4ODMuSVFfRkxPQVRfUEVSQ0VOVC4yNS8wNi8yMDE4AQAAAEsXWQECAAAACTYyLjM2Mjk4NwAIud/6T4XXCNjGiwdQhdcIKENJUS5JUTIxNjQ2My5JUV9GTE9BVF9QRVJDRU5ULjE2LzAyLzIwMTgBAAAAj00DAAIAAAAJODIuMDk0NjE3ALWDefhPhdcIqUUhB1CF1wgtQ0lRLklRMjQ5NDczOTEuSVFfVkFMVUVfVFJBREVELjEyLzA4LzIwMTkuVVNEAQAAAL+qfAECAAAACDAu</t>
  </si>
  <si>
    <t>MTA3MjY2AJRH7vtPhdcISCBmCFCF1wguQ0lRLklRMTE3MDI3MTgxLklRX1ZBTFVFX1RSQURFRC4yNi8xMi8yMDE3LlVTRAEAAABtsfkGAgAAAAkxNy4xNTA1NzUA5F/Z+0+F1whVwxgIUIXXCC5DSVEuSVExMTcwMjcxODEuSVFfVkFMVUVfVFJBREVELjAyLzAyLzIwMTkuVVNEAQAAAG2x+QYDAAAAAAAtVOj7T4XXCKYsKAhQhdcIKkNJUS5JUTIyNjE1ODgzLklRX0ZMT0FUX1BFUkNFTlQuMjMvMTAvMjAxOQEAAABLF1kBAgAAAAk2MS44ODQyODMA9wHz+U+F1wjMHJEHUIXXCChDSVEuSVE4ODIxODcuSVFfRkxPQVRfUEVSQ0VOVC4xNy8wMS8yMDE5AQAAAAt2DQACAAAACTYzLjM2MTQyOABnNHn4T4XXCNkvIgdQhdcIK0NJUS5JUTIxNzUwMy5JUV9WQUxVRV9UUkFERUQuMjEvMTAvMjAxOC5VU0QBAAAAn1EDAAMAAAAAAMXq2PtPhdcIUb8aCFCF1wgsQ0lRLklRNzY4NTI0OS5JUV9WQUxVRV9UUkFERUQuMzAvMDQvMjAxOS5VU0QBAAAAgUR1AAIAAAAIMC4wNzU2MzcA4Fjv+0+F1wjTfo0IUIXXCCtDSVEuSVE4NzkwOTEuSVFfVkFMVUVfVFJBREVELjIzLzA1LzIwMTkuVVNEAQAAAPNpDQACAAAACDAuMDA0NTYzALqGv/pPhdcI0d3UB1CF1wgrQ0lRLklRODc5MDkxLklRX1ZBTFVFX1RSQURFRC4xNy8wOS8yMDE4LlVTRAEAAADzaQ0AAwAAAAAArV+/+k+F1widwsUHUIXXCCtDSVEuSVEyMTY0NjMuSVFfVkFM</t>
  </si>
  <si>
    <t>VUVfVFJBREVELjI5LzEyLzIwMTguVVNEAQAAAI9NAwADAAAAAADgveb6T4XXCOc+MghQhdcIKENJUS5JUTIxNzUwMy5JUV9GTE9BVF9QRVJDRU5ULjA0LzExLzIwMTgBAAAAn1EDAAIAAAAJOTkuMTU5MzIxADnczPlPhdcIlQVIB1CF1wgoQ0lRLklRODc5MDkxLklRX0ZMT0FUX1BFUkNFTlQuMTIvMDYvMjAxOAEAAADzaQ0AAgAAAAk4Ni42Mzk2NDUAQLFs+E+F1wjhfOEGUIXXCCxDSVEuSVE3ODI3OTI0LklRX1ZBTFVFX1RSQURFRC4xNi8wNC8yMDE4LlVTRAEAAADUcXcAAgAAAAgwLjU2ODYzNACPCuD8T4XXCLAWhwhQhdcILUNJUS5JUTI0OTQ3MzkxLklRX1ZBTFVFX1RSQURFRC4yOS8wMy8yMDE5LlVTRAEAAAC/qnwBAgAAAAcwLjQ4Mjk5AKNd5/xPhdcIlgxKCFCF1wgtQ0lRLklRMjI2MTU4ODMuSVFfVkFMVUVfVFJBREVELjA3LzEwLzIwMTguVVNEAQAAAEsXWQEDAAAAAAAWR9/8T4XXCMGWeAhQhdcIKUNJUS5JUTc2ODUyNDkuSVFfRkxPQVRfUEVSQ0VOVC4wOS8wOS8yMDE5AQAAAIFEdQACAAAACTgzLjM5Nzc1MgAhZ8z5T4XXCNASSwdQhdcIKUNJUS5JUTc2ODUyNDkuSVFfRkxPQVRfUEVSQ0VOVC4xMi8wMy8yMDE5AQAAAIFEdQACAAAACTgzLjM1MTkyNQAnQMz5T4XXCLnebQdQhdcIK0NJUS5JUTIxNjQ2My5JUV9WQUxVRV9UUkFERUQuMDEvMDIvMjAxOS5VU0QBAAAAj00DAAIAAAAIMC4yODk4</t>
  </si>
  <si>
    <t>MTMA0eXm+k+F1wj3nNcHUIXXCDdDSVEuSVExMTcwMjcxODEuSVFfQ09NUEFOWV9OQU1FLi4xOC8xMi8yMDE3LkxGUi5GLlVTRC5IAQAAAG2x+QYDAAAAI0JlaWppbmcgSmV0c2VuIFRlY2hub2xvZ3kgQ28uLCBMdGQuAEn1G/VPhdcIRUckBlCF1wgpQ0lRLklRNzY4NTI0OS5JUV9GTE9BVF9QRVJDRU5ULjMwLzA0LzIwMTgBAAAAgUR1AAIAAAAJODMuMzYzNjYyAPJv0flPhdcI84R8B1CF1wgoQ0lRLklRMjE3NTAzLklRX0ZMT0FUX1BFUkNFTlQuMjQvMTEvMjAxOQEAAACfUQMAAgAAAAk5OC4xMzY5MDQAoNqs+E+F1wgqfRkHUIXXCCtDSVEuSVE4ODIxODcuSVFfVkFMVUVfVFJBREVELjAzLzA0LzIwMTguVVNEAQAAAAt2DQACAAAACDAuNTU0ODY4AC7J6PtPhdcIto0DCFCF1wgtQ0lRLklRMjQ5NDczOTEuSVFfVkFMVUVfVFJBREVELjE0LzA5LzIwMTkuVVNEAQAAAL+qfAEDAAAAAAD5bu77T4XXCNzdVghQhdcIK0NJUS5JUTQwMzg0MDIwLklRX1RPVEFMX1JFVi5GWTIwMTguLi4uVVNELkgBAAAAFDZoAgIAAAAINS4yNjIyNjQBCAAAAAUAAAABMQEAAAAKMTk1NzY0NDc2NAMAAAADMTYwAgAAAAIyOAQAAAABMAcAAAAKMTIvMjAvMjAxOQgAAAAKMTIvMzEvMjAxOAkAAAABMFavgfJPhdcIEvR2CVCF1wgtQ0lRLklRMjI2MTU4ODMuSVFfVkFMVUVfVFJBREVELjA3LzA3LzIwMTYuVVNEAQAAAEsXWQECAAAA</t>
  </si>
  <si>
    <t>CDAuMjQ3OTM1AFURZvdPhdcI8uLVBlCF1wgsQ0lRLklRNzgyNzkyNC5JUV9WQUxVRV9UUkFERUQuMDMvMDcvMjAxNy5VU0QBAAAA1HF3AAIAAAAIMC4wNTQ4NDYAfwAF90+F1wgq8rsGUIXXCChDSVEuSVE4NzkwOTEuSVFfRkxPQVRfUEVSQ0VOVC4yOC8wNC8yMDE4AQAAAPNpDQACAAAACTg2LjYzOTY0NQBAsWz4T4XXCFNLAgdQhdcIKENJUS5JUTg3OTA5MS5JUV9GTE9BVF9QRVJDRU5ULjIwLzExLzIwMTgBAAAA82kNAAIAAAAJODUuNzY1ODQxAFzYbPhPhdcIUH7zBlCF1wgpQ0lRLklRNzgyNzkyNC5JUV9GTE9BVF9QRVJDRU5ULjI0LzA2LzIwMTkBAAAA1HF3AAIAAAAJNzkuNTc2MDAzAISI9PlPhdcIR0mPB1CF1wgtQ0lRLklRMjQ5NDczOTEuSVFfVkFMVUVfVFJBREVELjE4LzAyLzIwMTcuVVNEAQAAAL+qfAEDAAAAAADNmwX3T4XXCBn5pQZQhdcIK0NJUS5JUTIxNjQ2My5JUV9WQUxVRV9UUkFERUQuMjIvMDkvMjAxNy5VU0QBAAAAj00DAAIAAAAIMC4xNTUzNzgAqxaV9U+F1wi9BR4GUIXXCC1DSVEuSVEyNDk0NzM5MS5JUV9WQUxVRV9UUkFERUQuMjcvMDUvMjAxOS5VU0QBAAAAv6p8AQIAAAAIMC4zNjU1NzUAfSDu+0+F1wgMa3EIUIXXCCtDSVEuSVE4ODIxODcuSVFfVkFMVUVfVFJBREVELjEwLzEyLzIwMTguVVNEAQAAAAt2DQACAAAACDAuNjY5MDc2APcX6ftPhdcIzAkUCFCF1wgpQ0lRLklR</t>
  </si>
  <si>
    <t>NzgyNzkyNC5JUV9GTE9BVF9QRVJDRU5ULjE4LzA4LzIwMTgBAAAA1HF3AAIAAAAJNzkuNjYxMTQyAP4o8/lPhdcIfvOtB1CF1wgrQ0lRLklRMjE3NTAzLklRX1ZBTFVFX1RSQURFRC4yNy8wNy8yMDE4LlVTRAEAAACfUQMAAgAAAAg4Ljg5NjQzMwDaw9j7T4XXCK9mOwhQhdcILUNJUS5JUTI0OTQ3MzkxLklRX1ZBTFVFX1RSQURFRC4yMi8wMi8yMDE2LlVTRAEAAAC/qnwBAgAAAAgxLjU0MjgyOADaTgX3T4XXCIy+iQZQhdcIKENJUS5JUTIxNjQ2My5JUV9GTE9BVF9QRVJDRU5ULjA5LzEwLzIwMTgBAAAAj00DAAIAAAAJODUuMTg4MTg1AI2pefhPhdcIIiAEB1CF1wgoQ0lRLklRODgyMTg3LklRX0ZMT0FUX1BFUkNFTlQuMDEvMDcvMjAxOAEAAAALdg0AAgAAAAk2NC43Njk5MDgA5sSt+E+F1whSyTYHUIXXCC1DSVEuSVEyNDk0NzM5MS5JUV9WQUxVRV9UUkFERUQuMTcvMDYvMjAxOS5VU0QBAAAAv6p8AQIAAAAIMC4zMDA5MDcAfSDu+0+F1wjkzZ8IUIXXCChDSVEuSVE4NzkwOTEuSVFfRkxPQVRfUEVSQ0VOVC4wMy8wOC8yMDE5AQAAAPNpDQACAAAACTg1LjYzNzQ4MgBq/2z4T4XXCFWVDQdQhdcIK0NJUS5JUTg3OTA5MS5JUV9WQUxVRV9UUkFERUQuMDYvMDkvMjAxOC5VU0QBAAAA82kNAAIAAAAIMC4wMTUyNzIApji/+k+F1wjLr/wHUIXXCCtDSVEuSVExMTcwMjcxODEuSVFfRkxPQVRfUEVSQ0VOVC4x</t>
  </si>
  <si>
    <t>Mi8wNC8yMDE5AQAAAG2x+QYCAAAACTU4LjU3ODE5OAC6T634T4XXCK2mFwdQhdcILENJUS5JUTc2ODUyNDkuSVFfVkFMVUVfVFJBREVELjE5LzA0LzIwMTkuVVNEAQAAAIFEdQADAAAAAADgWO/7T4XXCDz9YwhQhdcILENJUS5JUTg2OTAyNDkuSVFfVkFMVUVfVFJBREVELjEwLzEyLzIwMTguVVNEAQAAAEmahAACAAAACjI2NC4wOTEwMjEA6Pu/+k+F1wiDOakHUIXXCC5DSVEuSVExMTcwMjcxODEuSVFfVkFMVUVfVFJBREVELjEzLzA0LzIwMTcuVVNEAQAAAG2x+QYCAAAACDYuNjk0NDQ0AK46FPZPhdcINpNBBlCF1wgtQ0lRLklRMjQ5NDczOTEuSVFfVkFMVUVfVFJBREVELjAzLzEwLzIwMTguVVNEAQAAAL+qfAEDAAAAAADBEOf8T4XXCEnvVwhQhdcILkNJUS5JUTExNzAyNzE4MS5JUV9WQUxVRV9UUkFERUQuMTQvMDUvMjAxNi5VU0QBAAAAbbH5BgMAAAAAAHjGE/ZPhdcIjbdVBlCF1wgsQ0lRLklRNzY4NTI0OS5JUV9WQUxVRV9UUkFERUQuMzAvMTIvMjAxNi5VU0QBAAAAgUR1AAMAAAAAAGU8jvZPhdcIIYijBlCF1wgtQ0lRLklRMjQ5NDczOTEuSVFfVkFMVUVfVFJBREVELjA5LzA3LzIwMTguVVNEAQAAAL+qfAECAAAACDEuMzY1NzQ2AMEQ5/xPhdcIaz1YCFCF1wgpQ0lRLklRODY5MDI0OS5JUV9GTE9BVF9QRVJDRU5ULjMxLzEyLzIwMTgBAAAASZqEAAIAAAAJNzAuMzIzODU0AMf7ZvdPhdcIAxf/</t>
  </si>
  <si>
    <t>BlCF1wgsQ0lRLklRODY5MDI0OS5JUV9WQUxVRV9UUkFERUQuMjMvMDMvMjAxOC5VU0QBAAAASZqEAAIAAAAKMTAxLjY3ODAzNADf1L/6T4XXCAdahwdQhdcILENJUS5JUTg2OTAyNDkuSVFfVkFMVUVfVFJBREVELjI5LzEwLzIwMTguVVNEAQAAAEmahAACAAAACjI5Mi40NTQ5MjYA6Pu/+k+F1wgYxroHUIXXCC1DSVEuSVEyMjYxNTg4My5JUV9WQUxVRV9UUkFERUQuMjYvMDEvMjAxNy5VU0QBAAAASxdZAQIAAAAHMC4wNjkzOQD/PA33T4XXCCDG2gZQhdcIK0NJUS5JUTIxNzUwMy5JUV9WQUxVRV9UUkFERUQuMDMvMDgvMjAxOC5VU0QBAAAAn1EDAAIAAAAJMTEuMzU0NTA3ANrD2PtPhdcIXvjsB1CF1wgsQ0lRLklRNzY4NTI0OS5JUV9WQUxVRV9UUkFERUQuMTAvMTEvMjAxOC5VU0QBAAAAgUR1AAMAAAAAAPAK7/tPhdcIHaULCFCF1wgoQ0lRLklRMjE2NDYzLklRX0ZMT0FUX1BFUkNFTlQuMTQvMDEvMjAxOQEAAACPTQMAAgAAAAk3Ny42MTM2MTgAjal5+E+F1wjTrwoHUIXXCCtDSVEuSVE4ODIxODcuSVFfVkFMVUVfVFJBREVELjMxLzA4LzIwMTguVVNEAQAAAAt2DQACAAAABzAuNTg4MTkAaPDo+0+F1wituyUIUIXXCCtDSVEuSVEyMTc1MDMuSVFfVkFMVUVfVFJBREVELjE5LzA3LzIwMTYuVVNEAQAAAJ9RAwACAAAACDkuMjYxNjE1ANibj/ZPhdcIx/yaBlCF1wguQ0lRLklRMTE3MDI3MTgxLklRX1ZB</t>
  </si>
  <si>
    <t>TFVFX1RSQURFRC4wNi8xMC8yMDE5LlVTRAEAAABtsfkGAwAAAAAAMqLo+0+F1whLw84HUIXXCCpDSVEuSVEyNDk0NzM5MS5JUV9GTE9BVF9QRVJDRU5ULjAyLzEyLzIwMTcBAAAAv6p8AQIAAAAJNjQuNzgyNjgyAC6x9PlPhdcIZ/GAB1CF1wgqQ0lRLklRMjQ5NDczOTEuSVFfRkxPQVRfUEVSQ0VOVC4yOC8wOC8yMDE5AQAAAL+qfAECAAAACTY0LjkwNzMwOQAiItH5T4XXCKvwdwdQhdcIKUNJUS5JUTc4Mjc5MjQuSVFfRkxPQVRfUEVSQ0VOVC4yMy8wMy8yMDE5AQAAANRxdwACAAAACTc5LjY1MDkzOACRYfT5T4XXCIY/gQdQhdcILENJUS5JUTc4Mjc5MjQuSVFfVkFMVUVfVFJBREVELjE0LzAxLzIwMTYuVVNEAQAAANRxdwACAAAACDAuMTc5NDYzAC+LDfdPhdcIqvfLBlCF1wguQ0lRLklRMTE3MDI3MTgxLklRX1ZBTFVFX1RSQURFRC4yMi8wMi8yMDE3LlVTRAEAAABtsfkGAgAAAAkxMS43ODYwNjQANBMU9k+F1wjyy1QGUIXXCC1DSVEuSVEyNDk0NzM5MS5JUV9WQUxVRV9UUkFERUQuMjIvMTIvMjAxNi5VU0QBAAAAv6p8AQIAAAAIMC45MjYwNDIAoHUF90+F1wh3IKYGUIXXCCpDSVEuSVEyNDk0NzM5MS5JUV9GTE9BVF9QRVJDRU5ULjIwLzA5LzIwMTkBAAAAv6p8AQIAAAAJNjQuOTA3MzA5ACIi0flPhdcIsE9wB1CF1wgoQ0lRLklRMjE3NTAzLklRX0ZMT0FUX1BFUkNFTlQuMjEvMDgvMjAxOAEAAACf</t>
  </si>
  <si>
    <t>UQMAAgAAAAk5OS4yOTMwODQAKLXM+U+F1wg1sl0HUIXXCCpDSVEuSVEyMjYxNTg4My5JUV9GTE9BVF9QRVJDRU5ULjI3LzEwLzIwMTkBAAAASxdZAQIAAAAJNjEuODg0MjgzAPcB8/lPhdcIxcSCB1CF1wgtQ0lRLklRMjI2MTU4ODMuSVFfVkFMVUVfVFJBREVELjEzLzAyLzIwMTcuVVNEAQAAAEsXWQECAAAABzAuMTE2MzMA/zwN90+F1whOV80GUIXXCChDSVEuSVE4NzkwOTEuSVFfRkxPQVRfUEVSQ0VOVC4xNC8wOC8yMDE4AQAAAPNpDQACAAAACDg2LjYzOTY2AECxbPhPhdcIPzLoBlCF1wgsQ0lRLklRNzgyNzkyNC5JUV9WQUxVRV9UUkFERUQuMTcvMDIvMjAxNi5VU0QBAAAA1HF3AAIAAAAHMC4yOTUxNAA0sg33T4XXCKBm2QZQhdcIKUNJUS5JUTg2OTAyNDkuSVFfRkxPQVRfUEVSQ0VOVC4wMy8xMi8yMDE3AQAAAEmahAACAAAACDE2LjUzNjQxAG8mbfhPhdcI64XmBlCF1wgrQ0lRLklRMjE3NTAzLklRX1ZBTFVFX1RSQURFRC4xNS8xMC8yMDE5LlVTRAEAAACfUQMAAgAAAAg0Ljk3Nzc5OADTONn7T4XXCJU4BwhQhdcIKENJUS5JUTIxNzUwMy5JUV9GTE9BVF9QRVJDRU5ULjI0LzEyLzIwMTgBAAAAn1EDAAIAAAAJOTkuMTU5MzIxADnczPlPhdcIxB50B1CF1wgsQ0lRLklRNzgyNzkyNC5JUV9WQUxVRV9UUkFERUQuMzAvMTAvMjAxOS5VU0QBAAAA1HF3AAIAAAAIMi4wNTE3ODIA8MHm/E+F1wgkpoQI</t>
  </si>
  <si>
    <t>UIXXCCxDSVEuSVE3ODI3OTI0LklRX1ZBTFVFX1RSQURFRC4xMi8wNC8yMDE3LlVTRAEAAADUcXcAAgAAAAgxLjAzNzczNACEAQ73T4XXCA5CvAZQhdcIKkNJUS5JUTIyNjE1ODgzLklRX0ZMT0FUX1BFUkNFTlQuMjEvMDkvMjAxOQEAAABLF1kBAgAAAAk2MS44Mjg0NzYAWtzy+U+F1wiCVqQHUIXXCC1DSVEuSVEyMjYxNTg4My5JUV9WQUxVRV9UUkFERUQuMjYvMTEvMjAxNy5VU0QBAAAASxdZAQMAAAAAAC+LDfdPhdcIbjy+BlCF1wgrQ0lRLklRODc5MDkxLklRX1ZBTFVFX1RSQURFRC4yMC8xMi8yMDE2LlVTRAEAAADzaQ0AAgAAAAgwLjA4MTQ4MwDlspX1T4XXCBemHAZQhdcILUNJUS5JUTIyNjE1ODgzLklRX1ZBTFVFX1RSQURFRC4yMC8wNy8yMDE5LlVTRAEAAABLF1kBAwAAAAAACr3f/E+F1wjkBEUIUIXXCCpDSVEuSVEyNDk0NzM5MS5JUV9GTE9BVF9QRVJDRU5ULjI3LzA2LzIwMTkBAAAAv6p8AQIAAAAJNjQuOTA3MzA5ACr80PlPhdcIthd4B1CF1wgrQ0lRLklRMjE2NDYzLklRX1ZBTFVFX1RSQURFRC4yMS8wNi8yMDE3LlVTRAEAAACPTQMAAgAAAAgwLjIzNjI2NQCrFpX1T4XXCAB9OQZQhdcILENJUS5JUTc4Mjc5MjQuSVFfVkFMVUVfVFJBREVELjAzLzExLzIwMTguVVNEAQAAANRxdwADAAAAAACWr+X8T4XXCBiLdQhQhdcIK0NJUS5JUTg3OTA5MS5JUV9WQUxVRV9UUkFERUQuMjYvMDEvMjAx</t>
  </si>
  <si>
    <t>Ni5VU0QBAAAA82kNAAIAAAAIMC4wOTI5ODQAvD2V9U+F1wjWQy8GUIXXCC5DSVEuSVExMTcwMjcxODEuSVFfVkFMVUVfVFJBREVELjEwLzA2LzIwMTcuVVNEAQAAAG2x+QYDAAAAAACuOhT2T4XXCCBsQQZQhdcILENJUS5JUTg2OTAyNDkuSVFfVkFMVUVfVFJBREVELjIyLzA1LzIwMTkuVVNEAQAAAEmahAACAAAACjg4MS45MDkzNDgA0hzf+k+F1wi5YbIHUIXXCCpDSVEuSVEyMjYxNTg4My5JUV9GTE9BVF9QRVJDRU5ULjE2LzA0LzIwMTkBAAAASxdZAQIAAAAINjEuNTYzNjEAFODf+k+F1wi1arcHUIXXCClDSVEuSVE3ODI3OTI0LklRX0ZMT0FUX1BFUkNFTlQuMjYvMDUvMjAxOAEAAADUcXcAAgAAAAk3OS42MTc4MjkA/ijz+U+F1wjgLokHUIXXCCtDSVEuSVE4ODIxODcuSVFfVkFMVUVfVFJBREVELjIwLzA3LzIwMTguVVNEAQAAAAt2DQACAAAACDAuOTM2NDg3AGjw6PtPhdcI+NjNB1CF1wgsQ0lRLklRODY5MDI0OS5JUV9WQUxVRV9UUkFERUQuMjYvMDcvMjAxOS5VU0QBAAAASZqEAAIAAAAJNzU4LjI4MzU0AM9D3/pPhdcI+qqFB1CF1wgsQ0lRLklRNzY4NTI0OS5JUV9WQUxVRV9UUkFERUQuMDIvMTAvMjAxNi5VU0QBAAAAgUR1AAMAAAAAABgVjvZPhdcIqAWOBlCF1wgrQ0lRLklRODgyMTg3LklRX1ZBTFVFX1RSQURFRC4wMy8wMy8yMDE5LlVTRAEAAAALdg0AAwAAAAAAcj7p+0+F1wicFc0HUIXX</t>
  </si>
  <si>
    <t>CC1DSVEuSVEyNDk0NzM5MS5JUV9WQUxVRV9UUkFERUQuMjEvMDYvMjAxNy5VU0QBAAAAv6p8AQIAAAAIMS44NzYzMzkAzZsF90+F1whp2o8GUIXXCCxDSVEuSVE3Njg1MjQ5LklRX1ZBTFVFX1RSQURFRC4yMS8wNy8yMDE4LlVTRAEAAACBRHUAAwAAAAAAPOTu+0+F1whOYEgIUIXXCCtDSVEuSVEyMTc1MDMuSVFfVkFMVUVfVFJBREVELjE1LzA3LzIwMTkuVVNEAQAAAJ9RAwACAAAACDcuOTgyMDUzANM42ftPhdcIkiPrB1CF1wgqQ0lRLklRMjQ5NDczOTEuSVFfRkxPQVRfUEVSQ0VOVC4wNy8xMC8yMDE5AQAAAL+qfAECAAAACTY0LjkwNzMwOQAiItH5T4XXCFmsTQdQhdcIK0NJUS5JUTg4MjE4Ny5JUV9WQUxVRV9UUkFERUQuMTYvMDQvMjAxOC5VU0QBAAAAC3YNAAIAAAAIMC43ODQ0NTIALsno+0+F1wiARtsHUIXXCCxDSVEuSVE3Njg1MjQ5LklRX1ZBTFVFX1RSQURFRC4wNS8wMS8yMDE5LlVTRAEAAACBRHUAAwAAAAAA0zHv+0+F1whaS2QIUIXXCCtDSVEuSVEyMTc1MDMuSVFfVkFMVUVfVFJBREVELjA5LzA1LzIwMTguVVNEAQAAAJ9RAwACAAAACTEyLjgwNzU0OADCnNj7T4XXCJeU7QdQhdcILUNJUS5JUTIyNjE1ODgzLklRX1ZBTFVFX1RSQURFRC4xOC8wOC8yMDE5LlVTRAEAAABLF1kBAwAAAAAACr3f/E+F1wiDeU4IUIXXCC5DSVEuSVExMTcwMjcxODEuSVFfVkFMVUVfVFJBREVELjE3LzA2LzIw</t>
  </si>
  <si>
    <t>MTcuVVNEAQAAAG2x+QYDAAAAAACuOhT2T4XXCPnRWwZQhdcIK0NJUS5JUTExNzAyNzE4MS5JUV9GTE9BVF9QRVJDRU5ULjAxLzA5LzIwMTgBAAAAbbH5BgIAAAAJNTQuMTYwMzI1AFknrfhPhdcIR+w4B1CF1wgtQ0lRLklRMjQ5NDczOTEuSVFfVkFMVUVfVFJBREVELjIyLzA1LzIwMTcuVVNEAQAAAL+qfAECAAAACDEuMjc3MDA2AM2bBfdPhdcI+r2ABlCF1wgtQ0lRLklRMjQ5NDczOTEuSVFfVkFMVUVfVFJBREVELjI3LzA5LzIwMTguVVNEAQAAAL+qfAECAAAACDAuOTYyOTYxAMEQ5/xPhdcIXltBCFCF1wgrQ0lRLklRMTE3MDI3MTgxLklRX0ZMT0FUX1BFUkNFTlQuMDEvMTAvMjAxOQEAAABtsfkGAgAAAAk1OC42NTQ4ODgAUHat+E+F1wh+kT4HUIXXCChDSVEuSVEyMTY0NjMuSVFfRkxPQVRfUEVSQ0VOVC4yMi8wMi8yMDE5AQAAAI9NAwACAAAACTc3LjYxMzYxOACN0Xn4T4XXCEnKEAdQhdcIKENJUS5JUTg3OTA5MS5JUV9GTE9BVF9QRVJDRU5ULjE3LzA1LzIwMTkBAAAA82kNAAIAAAAJODUuNjM3NDgyAGr/bPhPhdcIvusAB1CF1wgpQ0lRLklRODY5MDI0OS5JUV9GTE9BVF9QRVJDRU5ULjA3LzA5LzIwMTkBAAAASZqEAAIAAAAJNzIuMjc4NjMxANBJZ/dPhdcIYS3PBlCF1wgqQ0lRLklRMjQ5NDczOTEuSVFfRkxPQVRfUEVSQ0VOVC4xNy8wNi8yMDE5AQAAAL+qfAECAAAACTY0LjkwNzMwOQAq/ND5</t>
  </si>
  <si>
    <t>T4XXCLYXeAdQhdcILENJUS5JUTc4Mjc5MjQuSVFfVkFMVUVfVFJBREVELjI5LzA1LzIwMTguVVNEAQAAANRxdwACAAAACDIuNjY0OTYyAPAy4PxPhdcIVwB2CFCF1wgsQ0lRLklRNzY4NTI0OS5JUV9WQUxVRV9UUkFERUQuMjQvMDgvMjAxNy5VU0QBAAAAgUR1AAIAAAAIMC4zNzUzNjUAbNiO9k+F1whW7XwGUIXXCC1DSVEuSVEyMjYxNTg4My5JUV9WQUxVRV9UUkFERUQuMDkvMTAvMjAxNi5VU0QBAAAASxdZAQMAAAAAAP88DfdPhdcIQai5BlCF1wgrQ0lRLklRODgyMTg3LklRX1ZBTFVFX1RSQURFRC4xMy8wNS8yMDE4LlVTRAEAAAALdg0AAwAAAAAALsno+0+F1wgrfyYIUIXXCC5DSVEuSVExMTcwMjcxODEuSVFfVkFMVUVfVFJBREVELjMxLzA1LzIwMTkuVVNEAQAAAG2x+QYCAAAACTIzLjEyMTI0NwAIe+j7T4XXCFi06AdQhdcIK0NJUS5JUTg4MjE4Ny5JUV9WQUxVRV9UUkFERUQuMDcvMDkvMjAxOS5VU0QBAAAAC3YNAAMAAAAAAEYj5vpPhdcI083lB1CF1wgrQ0lRLklRODgyMTg3LklRX1ZBTFVFX1RSQURFRC4xMC8wMS8yMDE5LlVTRAEAAAALdg0AAgAAAAgxLjc4ODA5MQD3F+n7T4XXCC6R5gdQhdcILUNJUS5JUTIyNjE1ODgzLklRX1ZBTFVFX1RSQURFRC4xMS8xMS8yMDE5LlVTRAEAAABLF1kBAgAAAAgwLjE3Mzc0OACk49/8T4XXCJPelwhQhdcIK0NJUS5JUTg4MjE4Ny5JUV9WQUxVRV9UUkFE</t>
  </si>
  <si>
    <t>RUQuMjMvMDYvMjAxOC5VU0QBAAAAC3YNAAMAAAAAAC7J6PtPhdcI9tH1B1CF1wgoQ0lRLklRMjE2NDYzLklRX0ZMT0FUX1BFUkNFTlQuMjAvMTEvMjAxOAEAAACPTQMAAgAAAAk4NS4xODgxODUAjal5+E+F1whzFvYGUIXXCCxDSVEuSVE3ODI3OTI0LklRX1ZBTFVFX1RSQURFRC4yOC8wMi8yMDE3LlVTRAEAAADUcXcAAwAAAAAAhAEO90+F1wjrc7YGUIXXCCtDSVEuSVEyMTc1MDMuSVFfVkFMVUVfVFJBREVELjAzLzAzLzIwMTcuVVNEAQAAAJ9RAwACAAAACTE1LjE4NDQxOAABdxP2T4XXCKUBagZQhdcIK0NJUS5JUTIxNzUwMy5JUV9WQUxVRV9UUkFERUQuMDMvMDUvMjAxOC5VU0QBAAAAn1EDAAIAAAAJMTQuMDY1NzQxAMKc2PtPhdcIGjDTB1CF1wgtQ0lRLklRMjQ5NDczOTEuSVFfVkFMVUVfVFJBREVELjI3LzExLzIwMTYuVVNEAQAAAL+qfAEDAAAAAACgdQX3T4XXCNzEkAZQhdcIKENJUS5JUTIxNjQ2My5JUV9GTE9BVF9QRVJDRU5ULjI1LzA1LzIwMTgBAAAAj00DAAIAAAAJODQuMjMzNjI4ALWDefhPhdcI9hTkBlCF1wg1Q0lRLklRNzY4NTI0OS5JUV9DT01QQU5ZX05BTUUuLjE4LzEyLzIwMTcuTEZSLkYuVVNELkgBAAAAgUR1AAMAAAAVWk9PIERpZ2l0YWwgR3JvdXAgcGxjAEn1G/VPhdcInUg2BlCF1wgpQ0lRLklRNzgyNzkyNC5JUV9GTE9BVF9QRVJDRU5ULjE3LzA0LzIwMTgBAAAA1HF3AAIA</t>
  </si>
  <si>
    <t>AAAJNzkuNjE3ODI5AP4o8/lPhdcIBiqCB1CF1wguQ0lRLklRMTE3MDI3MTgxLklRX1ZBTFVFX1RSQURFRC4zMC8wNS8yMDE5LlVTRAEAAABtsfkGAgAAAAkyNS42MTU5MTcACHvo+0+F1wj0V9wHUIXXCC1DSVEuSVEyNDk0NzM5MS5JUV9WQUxVRV9UUkFERUQuMjMvMDkvMjAxOS5VU0QBAAAAv6p8AQIAAAAIMC4xOTM5NDEA+W7u+0+F1wi3cUkIUIXXCCtDSVEuSVE4ODIxODcuSVFfVkFMVUVfVFJBREVELjI5LzExLzIwMTkuVVNEAQAAAAt2DQACAAAACDEuNTA4NDU0AA9K5vpPhdcIJK/zB1CF1wgtQ0lRLklRMjQ5NDczOTEuSVFfVkFMVUVfVFJBREVELjE3LzEyLzIwMTYuVVNEAQAAAL+qfAEDAAAAAACgdQX3T4XXCL3EyAZQhdcIK0NJUS5JUTIxNzUwMy5JUV9WQUxVRV9UUkFERUQuMDMvMTAvMjAxNy5VU0QBAAAAn1EDAAIAAAAJMTIuOTUwMTU0AI2fE/ZPhdcIpNCBBlCF1wgtQ0lRLklRMjQ5NDczOTEuSVFfVkFMVUVfVFJBREVELjI4LzA1LzIwMTYuVVNEAQAAAL+qfAEDAAAAAADaTgX3T4XXCMNxiQZQhdcILUNJUS5JUTIyNjE1ODgzLklRX1ZBTFVFX1RSQURFRC4zMC8wOS8yMDE5LlVTRAEAAABLF1kBAgAAAAcwLjA2MDk4AKTj3/xPhdcI1N1ECFCF1wgsQ0lRLklRNzgyNzkyNC5JUV9WQUxVRV9UUkFERUQuMDQvMDcvMjAxOC5VU0QBAAAA1HF3AAIAAAAHMC40NDQzNQDwMuD8T4XXCHXzQwhQhdcI</t>
  </si>
  <si>
    <t>LUNJUS5JUTI0OTQ3MzkxLklRX1ZBTFVFX1RSQURFRC4yMS8wNC8yMDE4LlVTRAEAAAC/qnwBAwAAAAAAr+nm/E+F1wjqPqIIUIXXCCxDSVEuSVE3Njg1MjQ5LklRX1ZBTFVFX1RSQURFRC4wOC8wMS8yMDE2LlVTRAEAAACBRHUAAgAAAAgwLjAwNDA1NgDqcQf3T4XXCP/vjgZQhdcIK0NJUS5JUTg4MjE4Ny5JUV9WQUxVRV9UUkFERUQuMTYvMDYvMjAxNy5VU0QBAAAAC3YNAAIAAAAIMi41ODg5NjkA5SwR9k+F1wgh+z4GUIXXCChDSVEuSVE4NzkwOTEuSVFfRkxPQVRfUEVSQ0VOVC4yOS8wMS8yMDE4AQAAAPNpDQACAAAACTgzLjA3MTU5NwBXimz4T4XXCA7y4QZQhdcIKkNJUS5JUTI0OTQ3MzkxLklRX0ZMT0FUX1BFUkNFTlQuMTcvMTAvMjAxOAEAAAC/qnwBAgAAAAk2NC45MDczMDkAM9XQ+U+F1wi5TVUHUIXXCChDSVEuSVE4ODIxODcuSVFfRkxPQVRfUEVSQ0VOVC4yOS8xMC8yMDE5AQAAAAt2DQACAAAACTYzLjQ4NzMzMwB5XHn4T4XXCF0sLQdQhdcILENJUS5JUTg2OTAyNDkuSVFfVkFMVUVfVFJBREVELjA0LzEwLzIwMTkuVVNEAQAAAEmahAACAAAACzIyMzUuODEzOTgyAAFr3/pPhdcIl425B1CF1wgsQ0lRLklRNzgyNzkyNC5JUV9WQUxVRV9UUkFERUQuMjMvMDgvMjAxOS5VU0QBAAAA1HF3AAIAAAAIMC4yNjk4MTUA8MHm/E+F1wiP4GgIUIXXCC5DSVEuSVExMTcwMjcxODEuSVFfVkFMVUVfVFJB</t>
  </si>
  <si>
    <t>REVELjA1LzA3LzIwMTguVVNEAQAAAG2x+QYCAAAACTI1LjIzNzE3MwAwh9n7T4XXCGBOBghQhdcIKENJUS5JUTg3OTA5MS5JUV9GTE9BVF9QRVJDRU5ULjMwLzA2LzIwMTkBAAAA82kNAAIAAAAJODUuNjM3NDgyAGr/bPhPhdcIvusAB1CF1wgrQ0lRLklRMjE3NTAzLklRX1ZBTFVFX1RSQURFRC4yNi8wNS8yMDE3LlVTRAEAAACfUQMAAgAAAAkxMC4yNjQxMDQAAXcT9k+F1wiy12sGUIXXCC1DSVEuSVEyNDk0NzM5MS5JUV9WQUxVRV9UUkFERUQuMTUvMDQvMjAxOC5VU0QBAAAAv6p8AQMAAAAAAK/p5vxPhdcIRrqDCFCF1wgsQ0lRLklRNzgyNzkyNC5JUV9WQUxVRV9UUkFERUQuMTIvMDEvMjAxNi5VU0QBAAAA1HF3AAIAAAAIMC4xOTA2MjYAL4sN90+F1whR770GUIXXCC5DSVEuSVExMTcwMjcxODEuSVFfVkFMVUVfVFJBREVELjExLzA2LzIwMTYuVVNEAQAAAG2x+QYDAAAAAAB4xhP2T4XXCKNoTAZQhdcIKUNJUS5JUTg2OTAyNDkuSVFfRkxPQVRfUEVSQ0VOVC4yOC8xMi8yMDE4AQAAAEmahAACAAAACTY0Ljk3MzExNADH+2b3T4XXCMfNBQdQhdcIK0NJUS5JUTg3OTA5MS5JUV9WQUxVRV9UUkFERUQuMTIvMDUvMjAxNy5VU0QBAAAA82kNAAIAAAAIMC4wMDAxNzQAAxsc9U+F1wgZnRcGUIXXCC5DSVEuSVExMTcwMjcxODEuSVFfVkFMVUVfVFJBREVELjI0LzEyLzIwMTguVVNEAQAAAG2x+QYCAAAACDku</t>
  </si>
  <si>
    <t>OTM5MjQ4ACwt6PtPhdcIMCnpB1CF1wgpQ0lRLklRNzY4NTI0OS5JUV9GTE9BVF9QRVJDRU5ULjEzLzEwLzIwMTgBAAAAgUR1AAIAAAAJODMuMzM5MjM5ACaX0flPhdcIMa1fB1CF1wgtQ0lRLklRMjI2MTU4ODMuSVFfVkFMVUVfVFJBREVELjIxLzA0LzIwMTkuVVNEAQAAAEsXWQEDAAAAAABYld/8T4XXCMFHXQhQhdcIKENJUS5JUTg4MjE4Ny5JUV9GTE9BVF9QRVJDRU5ULjAzLzA4LzIwMTkBAAAAC3YNAAIAAAAJNjMuNDg3MzMzAHlcefhPhdcI57c1B1CF1wgoQ0lRLklRODc5MDkxLklRX0ZMT0FUX1BFUkNFTlQuMDEvMDcvMjAxOAEAAADzaQ0AAgAAAAg4Ni42Mzk2NgBAsWz4T4XXCJscDwdQhdcIKENJUS5JUTg3OTA5MS5JUV9GTE9BVF9QRVJDRU5ULjEyLzA5LzIwMTgBAAAA82kNAAIAAAAIODYuNjM5NjYAXNhs+E+F1wjQVeEGUIXXCClDSVEuSVE4NjkwMjQ5LklRX0ZMT0FUX1BFUkNFTlQuMDEvMDYvMjAxOAEAAABJmoQAAgAAAAgyNC45MzY4NwDs1Gb3T4XXCD+z/wZQhdcIKENJUS5JUTg3OTA5MS5JUV9GTE9BVF9QRVJDRU5ULjA0LzA2LzIwMTgBAAAA82kNAAIAAAAJODYuNjM5NjQ1AECxbPhPhdcITU7uBlCF1wgsQ0lRLklRNzgyNzkyNC5JUV9WQUxVRV9UUkFERUQuMTcvMTAvMjAxOC5VU0QBAAAA1HF3AAIAAAAIMC4xMTU5MzcAlq/l/E+F1wju/aQIUIXXCCtDSVEuSVEyMTc1MDMuSVFfVkFM</t>
  </si>
  <si>
    <t>VUVfVFJBREVELjAzLzAxLzIwMTguVVNEAQAAAJ9RAwACAAAACTM4LjI0ODM5NQAkp+/7T4XXCEil0wdQhdcIKUNJUS5JUTc2ODUyNDkuSVFfRkxPQVRfUEVSQ0VOVC4zMS8wMy8yMDE4AQAAAIFEdQACAAAACTgzLjM2MzY2MgDyb9H5T4XXCE9lbwdQhdcILUNJUS5JUTIyNjE1ODgzLklRX1ZBTFVFX1RSQURFRC4wMy8wMy8yMDE4LlVTRAEAAABLF1kBAwAAAAAA8fje/E+F1wiL2UYIUIXXCCtDSVEuSVExMTcwMjcxODEuSVFfRkxPQVRfUEVSQ0VOVC4yMS8xMi8yMDE3AQAAAG2x+QYCAAAACTUzLjk4Mjc3OACg2qz4T4XXCI7WOQdQhdcIKENJUS5JUTIxNzUwMy5JUV9GTE9BVF9QRVJDRU5ULjA2LzA1LzIwMTkBAAAAn1EDAAIAAAAJOTcuODYyMTA3AD4DzflPhdcIXxkaB1CF1wgpQ0lRLklRODY5MDI0OS5JUV9GTE9BVF9QRVJDRU5ULjA0LzA3LzIwMTgBAAAASZqEAAIAAAAJNDQuNzMwMTI4AOzUZvdPhdcIEXb3BlCF1wgtQ0lRLklRMjQ5NDczOTEuSVFfVkFMVUVfVFJBREVELjEyLzAzLzIwMTYuVVNEAQAAAL+qfAEDAAAAAADaTgX3T4XXCPT8kQZQhdcIKENJUS5JUTg4MjE4Ny5JUV9GTE9BVF9QRVJDRU5ULjIwLzExLzIwMTgBAAAAC3YNAAIAAAAJNjQuNzcxMzgxAGc0efhPhdcIsO8tB1CF1wgoQ0lRLklRODgyMTg3LklRX0ZMT0FUX1BFUkNFTlQuMTMvMDkvMjAxOAEAAAALdg0AAgAAAAk2NC43Njk5</t>
  </si>
  <si>
    <t>MDgAZw15+E+F1wixsRwHUIXXCC1DSVEuSVEyNDk0NzM5MS5JUV9WQUxVRV9UUkFERUQuMTkvMDEvMjAxOS5VU0QBAAAAv6p8AQMAAAAAAKNd5/xPhdcILZ2RCFCF1wgsQ0lRLklRNzgyNzkyNC5JUV9WQUxVRV9UUkFERUQuMTQvMDgvMjAxNi5VU0QBAAAA1HF3AAMAAAAAALTZDfdPhdcIt/CpBlCF1wguQ0lRLklRMTE3MDI3MTgxLklRX1ZBTFVFX1RSQURFRC4yOC8wOC8yMDE3LlVTRAEAAABtsfkGAgAAAAkyMi4zNzYwOTEAapIQ9k+F1wjdg1sGUIXXCChDSVEuSVEyMTY0NjMuSVFfRkxPQVRfUEVSQ0VOVC4xNy8wMy8yMDE4AQAAAI9NAwACAAAACTgyLjA5NDYxNwC1g3n4T4XXCGTjBAdQhdcIKENJUS5JUTIxNjQ2My5JUV9GTE9BVF9QRVJDRU5ULjA2LzA4LzIwMTkBAAAAj00DAAIAAAAINjMuMzMwNDQAoDts+E+F1wjCX+8GUIXXCCxDSVEuSVE3Njg1MjQ5LklRX1ZBTFVFX1RSQURFRC4xOC8wNS8yMDE5LlVTRAEAAACBRHUAAwAAAAAA4Fjv+0+F1whG7TwIUIXXCClDSVEuSVE4NjkwMjQ5LklRX0ZMT0FUX1BFUkNFTlQuMjIvMTAvMjAxOAEAAABJmoQAAgAAAAk2NC45NzMxMTQAx/tm90+F1wjdJ/cGUIXXCC5DSVEuSVExMTcwMjcxODEuSVFfVkFMVUVfVFJBREVELjA2LzExLzIwMTguVVNEAQAAAG2x+QYCAAAACTE0LjQ3NDYwOAAsLej7T4XXCJtQ6QdQhdcILUNJUS5JUTI0OTQ3MzkxLklRX1ZBTFVF</t>
  </si>
  <si>
    <t>X1RSQURFRC4xNS8xMS8yMDE3LlVTRAEAAAC/qnwBAgAAAAgwLjczNzg0MQDqcQf3T4XXCAFvdwZQhdcIQ0NJUS5JUTIxNzUwMy5JUV9DVVNUT01fQkVUQS4xOC8xMi8yMDE1LjE4LzEyLzIwMTcuVy5JUTI2Njg2MjIuVVNELkgBAAAAn1EDAAIAAAARMC45NzgyNDg3Njk1MDUyNDIAZ+pl90+F1wjM1MAGUIXXCCtDSVEuSVExMTcwMjcxODEuSVFfRkxPQVRfUEVSQ0VOVC4zMC8wNC8yMDE4AQAAAG2x+QYCAAAABzU0LjM2NDMAlAGt+E+F1whjYTkHUIXXCCxDSVEuSVE3ODI3OTI0LklRX1ZBTFVFX1RSQURFRC4wNy8wNC8yMDE2LlVTRAEAAADUcXcAAgAAAAgwLjEzODQ0OAA0sg33T4XXCBy9rwZQhdcIKENJUS5JUTIxNzUwMy5JUV9GTE9BVF9QRVJDRU5ULjAyLzExLzIwMTgBAAAAn1EDAAIAAAAJOTkuMTU5MzIxADnczPlPhdcIk09KB1CF1wgrQ0lRLklRMjE3NTAzLklRX1ZBTFVFX1RSQURFRC4yNC8wOC8yMDE5LlVTRAEAAACfUQMAAwAAAAAA0zjZ+0+F1wjinSoIUIXXCCxDSVEuSVE3Njg1MjQ5LklRX1ZBTFVFX1RSQURFRC4yMC8wMy8yMDE2LlVTRAEAAACBRHUAAwAAAAAAIaCN9k+F1wjmoY4GUIXXCCtDSVEuSVE4NzkwOTEuSVFfVkFMVUVfVFJBREVELjA5LzA3LzIwMTcuVVNEAQAAAPNpDQADAAAAAAADGxz1T4XXCBZ2FwZQhdcIKUNJUS5JUTc4Mjc5MjQuSVFfRkxPQVRfUEVSQ0VOVC4xNS8wNy8y</t>
  </si>
  <si>
    <t>MDE5AQAAANRxdwACAAAACTc5LjYwNjIwOQCEiPT5T4XXCFf4agdQhdcILUNJUS5JUTI0OTQ3MzkxLklRX1ZBTFVFX1RSQURFRC4xMS8wOS8yMDE4LlVTRAEAAAC/qnwBAgAAAAgwLjUyODk2NQDBEOf8T4XXCGyHkghQhdcILUNJUS5JUTIyNjE1ODgzLklRX1ZBTFVFX1RSQURFRC4xMy8xMC8yMDE3LlVTRAEAAABLF1kBAgAAAAgwLjEzODkwOQAviw33T4XXCGlZsAZQhdcILUNJUS5JUTIyNjE1ODgzLklRX1ZBTFVFX1RSQURFRC4yMS8wNi8yMDE2LlVTRAEAAABLF1kBAgAAAAgwLjEwNDExNgBVEWb3T4XXCJX3uQZQhdcIK0NJUS5JUTIxNjQ2My5JUV9WQUxVRV9UUkFERUQuMzAvMDYvMjAxOC5VU0QBAAAAj00DAAMAAAAAABiX5vpPhdcI1jfYB1CF1wgtQ0lRLklRMjI2MTU4ODMuSVFfVkFMVUVfVFJBREVELjEyLzAzLzIwMTcuVVNEAQAAAEsXWQEDAAAAAAD/PA33T4XXCDoNuQZQhdcILENJUS5JUTc2ODUyNDkuSVFfVkFMVUVfVFJBREVELjA4LzExLzIwMTYuVVNEAQAAAIFEdQADAAAAAABlPI72T4XXCDPpdQZQhdcILENJUS5JUTc2ODUyNDkuSVFfVkFMVUVfVFJBREVELjA4LzA0LzIwMTYuVVNEAQAAAIFEdQACAAAABzAuMDI3OTgAD8eN9k+F1wgFBZcGUIXXCClDSVEuSVE3ODI3OTI0LklRX0ZMT0FUX1BFUkNFTlQuMTIvMTAvMjAxOAEAAADUcXcAAgAAAAk3OS42ODc5OTkA/k/z+U+F1wg7jIEHUIXX</t>
  </si>
  <si>
    <t>CChDSVEuSVEyMTc1MDMuSVFfRkxPQVRfUEVSQ0VOVC4yOS8xMS8yMDE4AQAAAJ9RAwACAAAACTk5LjE1OTMyMQA53Mz5T4XXCF2OGgdQhdcIKUNJUS5JUTc4Mjc5MjQuSVFfRkxPQVRfUEVSQ0VOVC4xOS8wMS8yMDE4AQAAANRxdwACAAAACTgwLjE3ODUzNQD3AfP5T4XXCFjhowdQhdcIKENJUS5JUTg3OTA5MS5JUV9GTE9BVF9QRVJDRU5ULjI5LzA1LzIwMTgBAAAA82kNAAIAAAAJODYuNjM5NjQ1AECxbPhPhdcI9KPhBlCF1wgpQ0lRLklRNzgyNzkyNC5JUV9GTE9BVF9QRVJDRU5ULjI1LzA3LzIwMTkBAAAA1HF3AAIAAAAJNzkuNjA2MjA5AISI9PlPhdcIV/hqB1CF1wgqQ0lRLklRMjQ5NDczOTEuSVFfRkxPQVRfUEVSQ0VOVC4xMy8xMC8yMDE4AQAAAL+qfAECAAAACTY0LjkwNzMwOQAz1dD5T4XXCJprYgdQhdcIKUNJUS5JUTg2OTAyNDkuSVFfRkxPQVRfUEVSQ0VOVC4wNS8xMC8yMDE4AQAAAEmahAACAAAACTY0Ljk3MzExNADH+2b3T4XXCFQPDAdQhdcIKENJUS5JUTg3OTA5MS5JUV9GTE9BVF9QRVJDRU5ULjAxLzA0LzIwMTkBAAAA82kNAAIAAAAJODUuNjM3NDgyAGr/bPhPhdcIMQsOB1CF1wguQ0lRLklRMTE3MDI3MTgxLklRX1ZBTFVFX1RSQURFRC4xNi8wOS8yMDE4LlVTRAEAAABtsfkGAwAAAAAA7q7Z+0+F1wgwshcIUIXXCChDSVEuSVEyMTY0NjMuSVFfRkxPQVRfUEVSQ0VOVC4yNS8xMC8y</t>
  </si>
  <si>
    <t>MDE4AQAAAI9NAwACAAAACTg1LjE4ODE4NQCNqXn4T4XXCG0YEQdQhdcILENJUS5JUTc4Mjc5MjQuSVFfVkFMVUVfVFJBREVELjIzLzEwLzIwMTguVVNEAQAAANRxdwACAAAACDAuMDc5OTQxAJav5fxPhdcI1PJMCFCF1wgoQ0lRLklRODc5MDkxLklRX0ZMT0FUX1BFUkNFTlQuMDQvMDUvMjAxOQEAAADzaQ0AAgAAAAk4NS42Mzc0ODIAav9s+E+F1wibyQcHUIXXCChDSVEuSVE4NzkwOTEuSVFfRkxPQVRfUEVSQ0VOVC4wMi8wOS8yMDE5AQAAAPNpDQACAAAACTg1LjYzNzQ4MgBq/2z4T4XXCAvU5gZQhdcIKkNJUS5JUTI0OTQ3MzkxLklRX0ZMT0FUX1BFUkNFTlQuMTUvMDkvMjAxOAEAAAC/qnwBAgAAAAk2NC45MDczMDkAA63Q+U+F1wjrk2IHUIXXCChDSVEuSVE4NzkwOTEuSVFfRkxPQVRfUEVSQ0VOVC4xNC8wNy8yMDE4AQAAAPNpDQACAAAACDg2LjYzOTY2AECxbPhPhdcIDOf5BlCF1wgsQ0lRLklRNzgyNzkyNC5JUV9WQUxVRV9UUkFERUQuMTAvMDkvMjAxNi5VU0QBAAAA1HF3AAIAAAAIMC4wNzc0NzcAtNkN90+F1whTNMsGUIXXCCtDSVEuSVE4NzkwOTEuSVFfVkFMVUVfVFJBREVELjA0LzAxLzIwMTguVVNEAQAAAPNpDQACAAAACDAuMDAwMzgyACRa5/pPhdcI9MjwB1CF1wgsQ0lRLklRNzY4NTI0OS5JUV9WQUxVRV9UUkFERUQuMjIvMDEvMjAxOC5VU0QBAAAAgUR1AAIAAAAHMC4yMDIwNgDWle77</t>
  </si>
  <si>
    <t>T4XXCFMigQhQhdcIHUNJUS5JUTM1NzA3Ni4uRlkyMDE4Li4uLlVTRC5IBQAAAAEAAAAIAAAAFihJbnZhbGlkIEZvcm11bGEgTmFtZSmOQTYJUIXXCI5BNglQhdcILENJUS5JUTc2ODUyNDkuSVFfVkFMVUVfVFJBREVELjIwLzAxLzIwMTkuVVNEAQAAAIFEdQADAAAAAADTMe/7T4XXCALCPghQhdcILkNJUS5JUTExNzAyNzE4MS5JUV9WQUxVRV9UUkFERUQuMTYvMTEvMjAxNi5VU0QBAAAAbbH5BgIAAAAJMzYuODI4Njk5AJztE/ZPhdcIbMxLBlCF1wgrQ0lRLklRMjE2NDYzLklRX1ZBTFVFX1RSQURFRC4xNC8wMy8yMDE3LlVTRAEAAACPTQMAAgAAAAgwLjA4ODc2MgCa75T1T4XXCPShHgZQhdcIK0NJUS5JUTg4MjE4Ny5JUV9WQUxVRV9UUkFERUQuMTEvMTIvMjAxNy5VU0QBAAAAC3YNAAIAAAAIMS4xNjI3MDkAMqLo+0+F1wggIjcIUIXXCCtDSVEuSVE4ODIxODcuSVFfVkFMVUVfVFJBREVELjE0LzAyLzIwMTguVVNEAQAAAAt2DQACAAAACTExLjExNjY0NwAuyej7T4XXCM+0AwhQhdcIK0NJUS5JUTIxNzUwMy5JUV9WQUxVRV9UUkFERUQuMjAvMTAvMjAxOS5VU0QBAAAAn1EDAAMAAAAAANM42ftPhdcIgusYCFCF1wgrQ0lRLklRMjE3NTAzLklRX1ZBTFVFX1RSQURFRC4wOC8xMS8yMDE3LlVTRAEAAACfUQMAAgAAAAkxOC40NjczMDEAjZ8T9k+F1wjmOmsGUIXXCCtDSVEuSVEyOTQ4MjYxOC5JUV9UT1RB</t>
  </si>
  <si>
    <t>TF9SRVYuRlkyMDE4Li4uLlVTRC5IAQAAAHrewQEDAAAAAABj1oHyT4XXCEBCdwlQhdcIK0NJUS5JUTExNzAyNzE4MS5JUV9GTE9BVF9QRVJDRU5ULjIyLzA4LzIwMTkBAAAAbbH5BgIAAAAJNTguNjU0ODg4AFB2rfhPhdcIUHYvB1CF1wgqQ0lRLklRMjQ5NDczOTEuSVFfRkxPQVRfUEVSQ0VOVC4yOS8wOS8yMDE5AQAAAL+qfAECAAAACTY0LjkwNzMwOQAiItH5T4XXCDI5aAdQhdcIK0NJUS5JUTIxNzUwMy5JUV9WQUxVRV9UUkFERUQuMDYvMDcvMjAxNi5VU0QBAAAAn1EDAAIAAAAJMjEuNjcyNDM4ANibj/ZPhdcI9MRqBlCF1wgrQ0lRLklRMjE3NTAzLklRX1ZBTFVFX1RSQURFRC4xNS8xMS8yMDE2LlVTRAEAAACfUQMAAgAAAAkxNi4xNTA0OTEA2+mP9k+F1wjecmwGUIXXCC1DSVEuSVEyNDk0NzM5MS5JUV9WQUxVRV9UUkFERUQuMTYvMDIvMjAxNi5VU0QBAAAAv6p8AQIAAAAIMS43OTA5NTgA2k4F90+F1wg9ptYGUIXXCCtDSVEuSVEyMTY0NjMuSVFfVkFMVUVfVFJBREVELjIzLzAzLzIwMTYuVVNEAQAAAI9NAwACAAAACDAuNDQ5MjA2APdTEfZPhdcIrUpRBlCF1wguQ0lRLklRMTE3MDI3MTgxLklRX1ZBTFVFX1RSQURFRC4xNC8wNS8yMDE5LlVTRAEAAABtsfkGAgAAAAkyOC45OTkwNDgACHvo+0+F1wjOehYIUIXXCCtDSVEuSVEyMTY0NjMuSVFfVkFMVUVfVFJBREVELjA5LzA5LzIwMTguVVNEAQAA</t>
  </si>
  <si>
    <t>AI9NAwADAAAAAAAYl+b6T4XXCKWuIghQhdcILUNJUS5JUTIyNjE1ODgzLklRX1ZBTFVFX1RSQURFRC4wMy8xMi8yMDE4LlVTRAEAAABLF1kBAgAAAAgwLjIxMjEwMgAWR9/8T4XXCAFjbAhQhdcILkNJUS5JUTExNzAyNzE4MS5JUV9WQUxVRV9UUkFERUQuMDYvMDIvMjAxOS5VU0QBAAAAbbH5BgMAAAAAAC1U6PtPhdcI5IoFCFCF1wgsQ0lRLklRNzgyNzkyNC5JUV9WQUxVRV9UUkFERUQuMzEvMTIvMjAxNy5VU0QBAAAA1HF3AAMAAAAAAKTj3/xPhdcINQJrCFCF1wgoQ0lRLklRMjE3NTAzLklRX0ZMT0FUX1BFUkNFTlQuMjgvMDMvMjAxOAEAAACfUQMAAgAAAAk5OS4yMTI2ODUAEY7M+U+F1whGuFAHUIXXCC5DSVEuSVExMTcwMjcxODEuSVFfVkFMVUVfVFJBREVELjI1LzAyLzIwMTkuVVNEAQAAAG2x+QYCAAAACjEyMy41MzY0MTIALVTo+0+F1wjApvcHUIXXCChDSVEuSVE4ODIxODcuSVFfRkxPQVRfUEVSQ0VOVC4yMC8wNi8yMDE4AQAAAAt2DQACAAAACTY0Ljc2NDgxMQDmxK34T4XXCOBkLgdQhdcIMUNJUS5JUTE2ODg2NC5JUV9UT1RBTF9ERUJUX0VRVUlUWS5GWTIwMTguLi4uVVNELkgBAAAAoJMCAAIAAAAHOTguNzM2MQEIAAAABQAAAAExAQAAAAoxOTQ0MjA2NjQ4AwAAAAMxNjACAAAABDQwMzQEAAAAATAHAAAACjEyLzIwLzIwMTkIAAAACjEyLzI5LzIwMTgJAAAAATBj1oHyT4XXCCWMeQlQhdcI</t>
  </si>
  <si>
    <t>LENJUS5JUTc2ODUyNDkuSVFfVkFMVUVfVFJBREVELjIwLzA4LzIwMTguVVNEAQAAAIFEdQACAAAACDAuNTU1NTU1APAK7/tPhdcIevMLCFCF1wgqQ0lRLklRMjI2MTU4ODMuSVFfRkxPQVRfUEVSQ0VOVC4yOC8wMS8yMDE4AQAAAEsXWQECAAAACTYyLjIxNDk1MgAJkt/6T4XXCCk8ngdQhdcIK0NJUS5JUTIxNzUwMy5JUV9WQUxVRV9UUkFERUQuMTkvMDkvMjAxOS5VU0QBAAAAn1EDAAIAAAAINi4xNzY0NDIA0zjZ+0+F1whXW9EHUIXXCC1DSVEuSVEyNDk0NzM5MS5JUV9WQUxVRV9UUkFERUQuMDgvMDkvMjAxNy5VU0QBAAAAv6p8AQIAAAAIMC40OTU2NjgA18IF90+F1wjJNaUGUIXXCCxDSVEuSVE3ODI3OTI0LklRX1ZBTFVFX1RSQURFRC4yOS8wMy8yMDE3LlVTRAEAAADUcXcAAgAAAAgwLjE3NDg5MQCEAQ73T4XXCGtnvAZQhdcILkNJUS5JUTExNzAyNzE4MS5JUV9WQUxVRV9UUkFERUQuMDMvMTIvMjAxNy5VU0QBAAAAbbH5BgMAAAAAAORf2ftPhdcIfA3RB1CF1wgrQ0lRLklRODc5MDkxLklRX1ZBTFVFX1RSQURFRC4wNi8wMi8yMDE4LlVTRAEAAADzaQ0AAgAAAAgwLjAwMTAwNwAkWuf6T4XXCGOY4gdQhdcILUNJUS5JUTIyNjE1ODgzLklRX1ZBTFVFX1RSQURFRC4xNC8wNi8yMDE5LlVTRAEAAABLF1kBAgAAAAgwLjIzMTQyNwAKvd/8T4XXCCE3dwhQhdcIK0NJUS5JUTg4MjE4Ny5JUV9WQUxVRV9U</t>
  </si>
  <si>
    <t>UkFERUQuMDIvMTEvMjAxOC5VU0QBAAAAC3YNAAIAAAAIMC41NjAyMjUA9xfp+0+F1wiv6TUIUIXXCCtDSVEuSVE4NzkwOTEuSVFfVkFMVUVfVFJBREVELjIyLzA4LzIwMTkuVVNEAQAAAPNpDQACAAAACDAuMDAwODI4ALqGv/pPhdcIdFyrB1CF1wgrQ0lRLklRMjE3NTAzLklRX1ZBTFVFX1RSQURFRC4yNS8xMC8yMDE3LlVTRAEAAACfUQMAAgAAAAkxMC42MzI4ODEAjZ8T9k+F1wjmOmsGUIXXCCxDSVEuSVE3ODI3OTI0LklRX1ZBTFVFX1RSQURFRC4xMy8wNS8yMDE2LlVTRAEAAADUcXcAAgAAAAgwLjEyOTc0MgA0sg33T4XXCHmCywZQhdcILENJUS5JUTc4Mjc5MjQuSVFfVkFMVUVfVFJBREVELjIwLzA1LzIwMTguVVNEAQAAANRxdwADAAAAAACPCuD8T4XXCALIhghQhdcILUNJUS5JUTI0OTQ3MzkxLklRX1ZBTFVFX1RSQURFRC4wMi8wOS8yMDE5LlVTRAEAAAC/qnwBAgAAAAgwLjEwMjc1OAD5bu77T4XXCJFlkAhQhdcIKkNJUS5JUTI0OTQ3MzkxLklRX0ZMT0FUX1BFUkNFTlQuMDkvMDkvMjAxOAEAAAC/qnwBAgAAAAk2NC45MDczMDkAA63Q+U+F1wjVdFUHUIXXCC1DSVEuSVEyNDk0NzM5MS5JUV9WQUxVRV9UUkFERUQuMjUvMDUvMjAxNi5VU0QBAAAAv6p8AQIAAAAIMC41NDY4NDgA2k4F90+F1wgQJa0GUIXXCC5DSVEuSVExMTcwMjcxODEuSVFfVkFMVUVfVFJBREVELjA5LzAzLzIwMTkuVVNEAQAA</t>
  </si>
  <si>
    <t>AG2x+QYDAAAAAAAtVOj7T4XXCE0LOAhQhdcIK0NJUS5JUTIxNzUwMy5JUV9WQUxVRV9UUkFERUQuMTUvMDEvMjAxNi5VU0QBAAAAn1EDAAIAAAAJMzEuNDY0MjEzAO0kj/ZPhdcIFeKUBlCF1wgpQ0lRLklRNzgyNzkyNC5JUV9GTE9BVF9QRVJDRU5ULjI3LzA0LzIwMTgBAAAA1HF3AAIAAAAJNzkuNjE3ODI5AP4o8/lPhdcIBiqCB1CF1wgrQ0lRLklRMjE2NDYzLklRX1ZBTFVFX1RSQURFRC4wMy8wNi8yMDE5LlVTRAEAAACPTQMAAgAAAAgwLjAxNzg5NQACDOf6T4XXCFmz8QdQhdcIK0NJUS5JUTg4MjE4Ny5JUV9WQUxVRV9UUkFERUQuMTcvMDcvMjAxNy5VU0QBAAAAC3YNAAIAAAAIMS44MzE4MjMA5SwR9k+F1wiX1zwGUIXXCCxDSVEuSVE3ODI3OTI0LklRX1ZBTFVFX1RSQURFRC4yOC8wOS8yMDE5LlVTRAEAAADUcXcAAwAAAAAA8MHm/E+F1whbd6MIUIXXCCtDSVEuSVEyMTY0NjMuSVFfVkFMVUVfVFJBREVELjI2LzEwLzIwMTYuVVNEAQAAAI9NAwACAAAACDAuMjIxNTA0AJvIlPVPhdcIAIQjBlCF1wgsQ0lRLklRNzY4NTI0OS5JUV9WQUxVRV9UUkFERUQuMDQvMDIvMjAxNi5VU0QBAAAAgUR1AAIAAAAIMC4wMDE0NTgA6ZgH90+F1whPIncGUIXXCCpDSVEuSVEyNDk0NzM5MS5JUV9GTE9BVF9QRVJDRU5ULjEwLzAzLzIwMTkBAAAAv6p8AQIAAAAJNjQuOTA3MzA5ACr80PlPhdcIl9hUB1CF1wghQ0lR</t>
  </si>
  <si>
    <t>LklRMzU1MzYxLi4wMS8xMi8yMDE5Li4uLlVTRC5IBQAAAAEAAAAIAAAAFihJbnZhbGlkIEZvcm11bGEgTmFtZSmOQTYJUIXXCI5BNglQhdcIKENJUS5JUTg3OTA5MS5JUV9GTE9BVF9QRVJDRU5ULjAzLzA3LzIwMTgBAAAA82kNAAIAAAAIODYuNjM5NjYAQLFs+E+F1wh/8/MGUIXXCChDSVEuSVE4ODIxODcuSVFfRkxPQVRfUEVSQ0VOVC4xMC8wMy8yMDE5AQAAAAt2DQACAAAACTYzLjM2MTQyOABnNHn4T4XXCLnILQdQhdcIK0NJUS5JUTIxNjQ2My5JUV9WQUxVRV9UUkFERUQuMTQvMDEvMjAxOC5VU0QBAAAAj00DAAMAAAAAAA9K5vpPhdcIoVjlB1CF1wgrQ0lRLklRODgyMTg3LklRX1ZBTFVFX1RSQURFRC4wMi8wNy8yMDE4LlVTRAEAAAALdg0AAgAAAAgwLjkxMjYxNAAuyej7T4XXCGct5wdQhdcIKkNJUS5JUTIyNjE1ODgzLklRX0ZMT0FUX1BFUkNFTlQuMjAvMTEvMjAxOAEAAABLF1kBAgAAAAk2Mi41OTE4MDcACLnf+k+F1wjXUYsHUIXXCCtDSVEuSVE4ODIxODcuSVFfVkFMVUVfVFJBREVELjExLzA5LzIwMTYuVVNEAQAAAAt2DQADAAAAAADQ3hD2T4XXCG6+PwZQhdcIK0NJUS5JUTg4MjE4Ny5JUV9WQUxVRV9UUkFERUQuMTMvMDQvMjAxOC5VU0QBAAAAC3YNAAIAAAAIMC41OTYxNDgALsno+0+F1wi2jQMIUIXXCC1DSVEuSVEyMjYxNTg4My5JUV9WQUxVRV9UUkFERUQuMjQvMDUvMjAxOS5VU0QB</t>
  </si>
  <si>
    <t>AAAASxdZAQIAAAAIMC4xODA5NDEAWJXf/E+F1wiJx04IUIXXCCtDSVEuSVE4NzkwOTEuSVFfVkFMVUVfVFJBREVELjIyLzAxLzIwMTguVVNEAQAAAPNpDQACAAAABzAuMDAxNjkAJFrn+k+F1whgPdYHUIXXCChDSVEuSVE4NzkwOTEuSVFfRkxPQVRfUEVSQ0VOVC4wNi8wNi8yMDE4AQAAAPNpDQACAAAACTg2LjYzOTY0NQBAsWz4T4XXCAzbCAdQhdcILkNJUS5JUTExNzAyNzE4MS5JUV9WQUxVRV9UUkFERUQuMDIvMDgvMjAxOS5VU0QBAAAAbbH5BgIAAAAJMTQuODcxNDg2AAh76PtPhdcIgAr3B1CF1wgsQ0lRLklRNzgyNzkyNC5JUV9WQUxVRV9UUkFERUQuMTkvMDIvMjAxNy5VU0QBAAAA1HF3AAMAAAAAAIQBDvdPhdcIWJC8BlCF1wgoQ0lRLklRODc5MDkxLklRX0ZMT0FUX1BFUkNFTlQuMTYvMDQvMjAxOQEAAADzaQ0AAgAAAAk4NS42Mzc0ODIAav9s+E+F1wiCkuAGUIXXCClDSVEuSVE4NjkwMjQ5LklRX0ZMT0FUX1BFUkNFTlQuMDYvMDgvMjAxOQEAAABJmoQAAgAAAAk3Mi4yNzg2MzEAxyJn90+F1wjxwdwGUIXXCC1DSVEuSVEyNDk0NzM5MS5JUV9WQUxVRV9UUkFERUQuMjYvMDgvMjAxOS5VU0QBAAAAv6p8AQIAAAAIMC4xMTg5MTYA+W7u+0+F1wgd+WUIUIXXCCpDSVEuSVEyNDk0NzM5MS5JUV9GTE9BVF9QRVJDRU5ULjE2LzA3LzIwMTkBAAAAv6p8AQIAAAAJNjQuOTA3MzA5ACr80PlPhdcI/5V9</t>
  </si>
  <si>
    <t>B1CF1wgoQ0lRLklRMjE2NDYzLklRX0ZMT0FUX1BFUkNFTlQuMjEvMTAvMjAxOAEAAACPTQMAAgAAAAk4NS4xODgxODUAjal5+E+F1whJVeoGUIXXCCtDSVEuSVE4NzkwOTEuSVFfVkFMVUVfVFJBREVELjAyLzA4LzIwMTguVVNEAQAAAPNpDQACAAAACDAuMDAxNzk4AKY4v/pPhdcIIaHVB1CF1wgsQ0lRLklRNzgyNzkyNC5JUV9WQUxVRV9UUkFERUQuMDgvMDIvMjAxNi5VU0QBAAAA1HF3AAMAAAAAADSyDfdPhdcI+IyqBlCF1wgwQ0lRLklRMTk2OTEuSVFfVE9UQUxfREVCVF9FUVVJVFkuRlkyMDE4Li4uLlVTRC5IAQAAAOtMAAACAAAABzU5LjM0ODYBCAAAAAUAAAABMQEAAAAKMTk4MzE3OTcwNgMAAAADMTYwAgAAAAQ0MDM0BAAAAAEwBwAAAAoxMi8yMC8yMDE5CAAAAAk3LzI4LzIwMTgJAAAAATDChoHyT4XXCE74dAlQhdcILENJUS5JUTc4Mjc5MjQuSVFfVkFMVUVfVFJBREVELjAxLzA2LzIwMTYuVVNEAQAAANRxdwACAAAACDAuMTAwODI0ADSyDfdPhdcIDyXTBlCF1wgqQ0lRLklRMjQ5NDczOTEuSVFfRkxPQVRfUEVSQ0VOVC4yOC8wNy8yMDE4AQAAAL+qfAECAAAACTY0LjkwNzMwOQADrdD5T4XXCOFAWwdQhdcILkNJUS5JUTExNzAyNzE4MS5JUV9WQUxVRV9UUkFERUQuMjYvMDEvMjAxNy5VU0QBAAAAbbH5BgIAAAAINy45MDQyOTQANBMU9k+F1wjoamcGUIXXCC1DSVEuSVEyMjYxNTg4My5JUV9W</t>
  </si>
  <si>
    <t>QUxVRV9UUkFERUQuMTUvMDIvMjAxOS5VU0QBAAAASxdZAQIAAAAIMC4xNDQ4MzkAEm7f/E+F1whRC6gIUIXXCCtDSVEuSVEyMTY0NjMuSVFfVkFMVUVfVFJBREVELjE3LzA1LzIwMTYuVVNEAQAAAI9NAwACAAAABjAuNjc2NQA/o5T1T4XXCJ4PPgZQhdcIKENJUS5JUTIxNjQ2My5JUV9GTE9BVF9QRVJDRU5ULjI0LzA0LzIwMTgBAAAAj00DAAIAAAAJODQuMjMzNjI4ALWDefhPhdcIWLwEB1CF1wgpQ0lRLklRNzgyNzkyNC5JUV9GTE9BVF9QRVJDRU5ULjE2LzA1LzIwMTgBAAAA1HF3AAIAAAAJNzkuNjE3ODI5AP4o8/lPhdcI8zW9B1CF1wgsQ0lRLklRODY5MDI0OS5JUV9WQUxVRV9UUkFERUQuMTgvMDIvMjAxOS5VU0QBAAAASZqEAAMAAAAAACT33vpPhdcIl2KVB1CF1wgrQ0lRLklRMjE2NDYzLklRX1ZBTFVFX1RSQURFRC4yNy8wNi8yMDE2LlVTRAEAAACPTQMAAgAAAAgwLjg3NDM0NQA/o5T1T4XXCKeLFgZQhdcIK0NJUS5JUTg4MjE4Ny5JUV9WQUxVRV9UUkFERUQuMTUvMTAvMjAxOS5VU0QBAAAAC3YNAAIAAAAIMC41NzMxMDcARiPm+k+F1whGUswHUIXXCCFDSVEuSVEzMjQ0OTAuLjAxLzEyLzIwMTkuLi4uVVNELkgFAAAAAQAAAAgAAAAWKEludmFsaWQgRm9ybXVsYSBOYW1lKY5BNglQhdcIjkE2CVCF1wgoQ0lRLklRMjE3NTAzLklRX0ZMT0FUX1BFUkNFTlQuMDkvMDIvMjAxOQEAAACfUQMAAgAA</t>
  </si>
  <si>
    <t>AAk5Ny44NzkxMTUAOdzM+U+F1wiqZxoHUIXXCCtDSVEuSVE4NzkwOTEuSVFfVkFMVUVfVFJBREVELjAxLzA4LzIwMTkuVVNEAQAAAPNpDQADAAAAAAC6hr/6T4XXCLOP1AdQhdcILENJUS5JUTc4Mjc5MjQuSVFfVkFMVUVfVFJBREVELjA2LzA1LzIwMTYuVVNEAQAAANRxdwACAAAABzAuMTI4NzMANLIN90+F1wichrcGUIXXCChDSVEuSVE4NzkwOTEuSVFfRkxPQVRfUEVSQ0VOVC4wOS8wOS8yMDE5AQAAAPNpDQACAAAACTg1LjYzNzQ4MgBq/2z4T4XXCGeH+AZQhdcILUNJUS5JUTIyNjE1ODgzLklRX1ZBTFVFX1RSQURFRC4yMC8wMi8yMDE5LlVTRAEAAABLF1kBAgAAAAgwLjYzMTc5MgASbt/8T4XXCDA+mQhQhdcIK0NJUS5JUTIxNzUwMy5JUV9WQUxVRV9UUkFERUQuMTUvMTAvMjAxNi5VU0QBAAAAn1EDAAMAAAAAANvpj/ZPhdcID/mTBlCF1wgrQ0lRLklRMjE3NTAzLklRX1ZBTFVFX1RSQURFRC4xMy8xMi8yMDE2LlVTRAEAAACfUQMAAgAAAAgxNy4zODI3OQABdxP2T4XXCElMbAZQhdcIK0NJUS5JUTg3OTA5MS5JUV9WQUxVRV9UUkFERUQuMDgvMDkvMjAxNy5VU0QBAAAA82kNAAMAAAAAAAJCHPVPhdcI3NsxBlCF1wgsQ0lRLklRODY5MDI0OS5JUV9WQUxVRV9UUkFERUQuMzAvMTAvMjAxOC5VU0QBAAAASZqEAAIAAAAKMjkyLjg1MDYxNgDo+7/6T4XXCMXpjQdQhdcIKUNJUS5JUTc2ODUyNDkuSVFf</t>
  </si>
  <si>
    <t>RkxPQVRfUEVSQ0VOVC4xNy8wMy8yMDE5AQAAAIFEdQACAAAACTgzLjM1MTkyNQAnQMz5T4XXCMzNdQdQhdcIK0NJUS5JUTIxNjQ2My5JUV9WQUxVRV9UUkFERUQuMzEvMDUvMjAxNi5VU0QBAAAAj00DAAIAAAAIMC45MTUzMzcAP6OU9U+F1wj5Z0MGUIXXCC5DSVEuSVExMTcwMjcxODEuSVFfVkFMVUVfVFJBREVELjExLzA3LzIwMTYuVVNEAQAAAG2x+QYCAAAACTE5LjcyODczMwB4xhP2T4XXCJGQVQZQhdcILUNJUS5JUTIyNjE1ODgzLklRX1ZBTFVFX1RSQURFRC4yOC8xMi8yMDE4LlVTRAEAAABLF1kBAgAAAAgwLjI3NTMzMgASbt/8T4XXCM4heAhQhdcILkNJUS5JUTExNzAyNzE4MS5JUV9WQUxVRV9UUkFERUQuMjUvMDUvMjAxOC5VU0QBAAAAbbH5BgIAAAAJMjYuOTkwOTMyADCH2ftPhdcInxw5CFCF1wgrQ0lRLklRODgyMTg3LklRX1ZBTFVFX1RSQURFRC4yMS8wOS8yMDE4LlVTRAEAAAALdg0AAgAAAAgwLjcyMjU2NwBo8Oj7T4XXCDSD2gdQhdcIKENJUS5JUTg3OTA5MS5JUV9GTE9BVF9QRVJDRU5ULjExLzEwLzIwMTgBAAAA82kNAAIAAAAJODUuNzY1ODQxAFzYbPhPhdcIeeXnBlCF1wgsQ0lRLklRODY5MDI0OS5JUV9WQUxVRV9UUkFERUQuMjUvMDYvMjAxOC5VU0QBAAAASZqEAAIAAAAJMzA4LjI1MzI5AN/Uv/pPhdcIVP2pB1CF1wgsQ0lRLklRODY5MDI0OS5JUV9WQUxVRV9UUkFERUQuMTYv</t>
  </si>
  <si>
    <t>MDUvMjAxOS5VU0QBAAAASZqEAAIAAAAKOTg2LjM4MDgxMgDSHN/6T4XXCIw4oAdQhdcIKENJUS5JUTIxNzUwMy5JUV9GTE9BVF9QRVJDRU5ULjE1LzAyLzIwMTgBAAAAn1EDAAIAAAAJOTkuMjEyNjg1ABGOzPlPhdcI4uBQB1CF1wgsQ0lRLklRODY5MDI0OS5JUV9WQUxVRV9UUkFERUQuMjgvMDEvMjAxOS5VU0QBAAAASZqEAAIAAAAJNDAzLjAwMjA0ACT33vpPhdcIL/LBB1CF1wgsQ0lRLklRODY5MDI0OS5JUV9WQUxVRV9UUkFERUQuMDQvMDIvMjAxOS5VU0QBAAAASZqEAAIAAAALMTM0Ny4zNDM1MzYAJPfe+k+F1wiXYpUHUIXXCC1DSVEuSVEyNDk0NzM5MS5JUV9WQUxVRV9UUkFERUQuMjIvMTIvMjAxNS5VU0QBAAAAv6p8AQIAAAAIMS4yNTc5MDIApScF90+F1wguAtEGUIXXCChDSVEuSVEyMTY0NjMuSVFfRkxPQVRfUEVSQ0VOVC4yNy8wOS8yMDE5AQAAAI9NAwACAAAACDYzLjMzMDQ0AEZjbPhPhdcInjjvBlCF1wgsQ0lRLklRNzY4NTI0OS5JUV9WQUxVRV9UUkFERUQuMjUvMDgvMjAxNy5VU0QBAAAAgUR1AAIAAAAIMC4xNDkzMzkAbNiO9k+F1whEV5UGUIXXCC1DSVEuSVEyNDk0NzM5MS5JUV9WQUxVRV9UUkFERUQuMjYvMTIvMjAxOC5VU0QBAAAAv6p8AQIAAAAIMC4yNTc3MTYAo13n/E+F1whIxJEIUIXXCDBDSVEuSVEzMjcxMC5JUV9UT1RBTF9ERUJUX0VRVUlUWS5GWTIwMTguLi4uVVNELkgB</t>
  </si>
  <si>
    <t>AAAAxn8AAAIAAAAHNzMuNTUwOAEIAAAABQAAAAExAQAAAAoxOTkzMzA3NTU2AwAAAAMxNjACAAAABDQwMzQEAAAAATAHAAAACjEyLzIwLzIwMTkIAAAACTkvMzAvMjAxOAkAAAABMD9hgfJPhdcITvh0CVCF1wgtQ0lRLklRMjQ5NDczOTEuSVFfVkFMVUVfVFJBREVELjI3LzAzLzIwMTguVVNEAQAAAL+qfAECAAAACDEuMjEwODM0AK/p5vxPhdcItyOTCFCF1wgsQ0lRLklRNzY4NTI0OS5JUV9WQUxVRV9UUkFERUQuMTEvMTEvMjAxOC5VU0QBAAAAgUR1AAMAAAAAAPAK7/tPhdcIf4k9CFCF1wgtQ0lRLklRMjI2MTU4ODMuSVFfVkFMVUVfVFJBREVELjI0LzA4LzIwMTcuVVNEAQAAAEsXWQECAAAACDAuMTEyMTY2AC+LDfdPhdcIUZXMBlCF1wgoQ0lRLklRMjE3NTAzLklRX0ZMT0FUX1BFUkNFTlQuMDkvMTAvMjAxOAEAAACfUQMAAgAAAAk5OS4xNTkzMjEAKLXM+U+F1wjkBGUHUIXXCCtDSVEuSVE4NzkwOTEuSVFfVkFMVUVfVFJBREVELjE3LzA3LzIwMTcuVVNEAQAAAPNpDQADAAAAAAADGxz1T4XXCGm8NgZQhdcILUNJUS5JUTIyNjE1ODgzLklRX1ZBTFVFX1RSQURFRC4wNC8wNy8yMDE4LlVTRAEAAABLF1kBAgAAAAgyLjE2MjM2NQDpH9/8T4XXCJNbiwhQhdcIKUNJUS5JUTc2ODUyNDkuSVFfRkxPQVRfUEVSQ0VOVC4xMy8wOC8yMDE4AQAAAIFEdQACAAAACTY3LjY2NzAxNwDyb9H5T4XXCCy4dgdQhdcI</t>
  </si>
  <si>
    <t>KENJUS5JUTg4MjE4Ny5JUV9GTE9BVF9QRVJDRU5ULjI3LzEwLzIwMTgBAAAAC3YNAAIAAAAJNjQuNzcxMzgxAGc0efhPhdcIMDI9B1CF1wgrQ0lRLklRMjE3NTAzLklRX1ZBTFVFX1RSQURFRC4wNy8wMy8yMDE2LlVTRAEAAACfUQMAAgAAAAkxNC44MjUzMTMAcE2P9k+F1wiSzIMGUIXXCC1DSVEuSVEyMjYxNTg4My5JUV9WQUxVRV9UUkFERUQuMzAvMDYvMjAxOS5VU0QBAAAASxdZAQMAAAAAAAq93/xPhdcI8StFCFCF1wgrQ0lRLklRMTE3MDI3MTgxLklRX0ZMT0FUX1BFUkNFTlQuMDkvMDYvMjAxOQEAAABtsfkGAgAAAAk1OC41NzgxOTgAuk+t+E+F1wiyWBcHUIXXCC1DSVEuSVEyMjYxNTg4My5JUV9WQUxVRV9UUkFERUQuMTQvMDkvMjAxOC5VU0QBAAAASxdZAQIAAAAIMC4xNjI5NTEAFkff/E+F1whzDYsIUIXXCCtDSVEuSVE4ODIxODcuSVFfVkFMVUVfVFJBREVELjMwLzA4LzIwMTguVVNEAQAAAAt2DQACAAAACDAuMzUzNDM4AGjw6PtPhdcI66r1B1CF1wgtQ0lRLklRMjI2MTU4ODMuSVFfVkFMVUVfVFJBREVELjAxLzA0LzIwMTguVVNEAQAAAEsXWQEDAAAAAADx+N78T4XXCBcnUAhQhdcIKkNJUS5JUTI0OTQ3MzkxLklRX0ZMT0FUX1BFUkNFTlQuMjIvMDIvMjAxOQEAAAC/qnwBAgAAAAk2NC45MDczMDkAKvzQ+U+F1wiQC34HUIXXCC1DSVEuSVEyMjYxNTg4My5JUV9WQUxVRV9UUkFERUQuMTEv</t>
  </si>
  <si>
    <t>MTIvMjAxOC5VU0QBAAAASxdZAQIAAAAIMC4yMDkxOTcAEm7f/E+F1wjGY08IUIXXCChDSVEuSVEyMTY0NjMuSVFfRkxPQVRfUEVSQ0VOVC4wNy8wOS8yMDE5AQAAAI9NAwACAAAACDYzLjMzMDQ0AEZjbPhPhdcIZI7iBlCF1wgsQ0lRLklRNzgyNzkyNC5JUV9WQUxVRV9UUkFERUQuMTYvMDYvMjAxNi5VU0QBAAAA1HF3AAIAAAAIMC4wNjg0MzQANLIN90+F1whf8dgGUIXXCCtDSVEuSVExMTcwMjcxODEuSVFfRkxPQVRfUEVSQ0VOVC4yNi8wNS8yMDE4AQAAAG2x+QYCAAAABzU0LjM2NDMAlAGt+E+F1wjRcB8HUIXXCCtDSVEuSVEyMTY0NjMuSVFfVkFMVUVfVFJBREVELjExLzExLzIwMTguVVNEAQAAAI9NAwADAAAAAADgveb6T4XXCPplMghQhdcIK0NJUS5JUTIxNzUwMy5JUV9WQUxVRV9UUkFERUQuMDMvMDYvMjAxOS5VU0QBAAAAn1EDAAIAAAAJMTEuNTk3ODgzAL4R2ftPhdcIs/oHCFCF1wgtQ0lRLklRMjQ5NDczOTEuSVFfVkFMVUVfVFJBREVELjMxLzA3LzIwMTcuVVNEAQAAAL+qfAECAAAABzAuNzQ0NTIA18IF90+F1wgizZ4GUIXXCChDSVEuSVE4ODIxODcuSVFfRkxPQVRfUEVSQ0VOVC4xOC8wNC8yMDE4AQAAAAt2DQACAAAACTY0Ljc2NDgxMQDZna34T4XXCA++KAdQhdcIKENJUS5JUTg3OTA5MS5JUV9GTE9BVF9QRVJDRU5ULjE5LzExLzIwMTkBAAAA82kNAAIAAAAJODUuMjQyMjYyAG8mbfhP</t>
  </si>
  <si>
    <t>hdcIDkbyBlCF1wgoQ0lRLklRODc5MDkxLklRX0ZMT0FUX1BFUkNFTlQuMjIvMDIvMjAxOQEAAADzaQ0AAgAAAAk4NS43NjU4MjYAXNhs+E+F1whKcOcGUIXXCC5DSVEuSVExMTcwMjcxODEuSVFfVkFMVUVfVFJBREVELjAxLzAxLzIwMTYuVVNEAQAAAG2x+QYDAAAAAAB4xhP2T4XXCLosVgZQhdcIK0NJUS5JUTg4MjE4Ny5JUV9WQUxVRV9UUkFERUQuMjcvMTEvMjAxNy5VU0QBAAAAC3YNAAIAAAAIMS4yMTY2MTQA5SwR9k+F1wgm2ygGUIXXCClDSVEuSVE3Njg1MjQ5LklRX0ZMT0FUX1BFUkNFTlQuMDcvMDkvMjAxOAEAAACBRHUAAgAAAAk2Ny42NjcwMTcAJpfR+U+F1wjID3wHUIXXCClDSVEuSVE3ODI3OTI0LklRX0ZMT0FUX1BFUkNFTlQuMTQvMDYvMjAxOQEAAADUcXcAAgAAAAk3OS41NzYwMDMAhIj0+U+F1wj2+bQHUIXXCCtDSVEuSVE4NzkwOTEuSVFfVkFMVUVfVFJBREVELjAyLzEwLzIwMTguVVNEAQAAAPNpDQACAAAACDAuMDAxMjYyAK1fv/pPhdcIy6/8B1CF1wgoQ0lRLklRMjE2NDYzLklRX0ZMT0FUX1BFUkNFTlQuMTQvMTIvMjAxNwEAAACPTQMAAgAAAAk3OS4zMDA2NzcAtYN5+E+F1whiBS0HUIXXCC5DSVEuSVExMTcwMjcxODEuSVFfVkFMVUVfVFJBREVELjI4LzA2LzIwMTguVVNEAQAAAG2x+QYCAAAACTIzLjIzMzEzNQAwh9n7T4XXCGRp3QdQhdcIKkNJUS5JUTIyNjE1ODgzLklRX0ZM</t>
  </si>
  <si>
    <t>T0FUX1BFUkNFTlQuMTIvMDQvMjAxOQEAAABLF1kBAgAAAAg2MS41NjM2MQAU4N/6T4XXCLVqtwdQhdcILENJUS5JUTc2ODUyNDkuSVFfVkFMVUVfVFJBREVELjA3LzA2LzIwMTguVVNEAQAAAIFEdQACAAAABjAuMTIwNQA85O77T4XXCKvSnQhQhdcIMUNJUS5JUTczODQwMC5JUV9UT1RBTF9ERUJUX0VRVUlUWS5GWTIwMTguLi4uVVNELkgBAAAAYEQLAAIAAAAHMzIuNTQ4MQEIAAAABQAAAAExAQAAAAoxOTUwMzQ4Nzk1AwAAAAMxNjACAAAABDQwMzQEAAAAATAHAAAACjEyLzIwLzIwMTkIAAAACjEyLzMxLzIwMTgJAAAAATA/YYHyT4XXCHBkcAlQhdcIK0NJUS5JUTIxNzUwMy5JUV9WQUxVRV9UUkFERUQuMjkvMDgvMjAxNy5VU0QBAAAAn1EDAAIAAAAIMTIuNDI2NTgAjZ8T9k+F1wh2kJ8GUIXXCCtDSVEuSVE4ODIxODcuSVFfVkFMVUVfVFJBREVELjA3LzAzLzIwMTYuVVNEAQAAAAt2DQACAAAABzYuODg2MDMAv7cQ9k+F1wgGtGAGUIXXCC1DSVEuSVEyMjYxNTg4My5JUV9WQUxVRV9UUkFERUQuMTcvMDQvMjAxNy5VU0QBAAAASxdZAQIAAAAIMC4xNDY3MjQAHWQN90+F1wi30tQGUIXXCC5DSVEuSVExMTcwMjcxODEuSVFfVkFMVUVfVFJBREVELjE1LzA4LzIwMTguVVNEAQAAAG2x+QYCAAAACDE0LjMyNzg1AO6u2ftPhdcIlkLdB1CF1wgrQ0lRLklRODgyMTg3LklRX1ZBTFVFX1RSQURFRC4yMC8xMC8y</t>
  </si>
  <si>
    <t>MDE4LlVTRAEAAAALdg0AAwAAAAAAaPDo+0+F1wjyis0HUIXXCC5DSVEuSVExMTcwMjcxODEuSVFfVkFMVUVfVFJBREVELjE0LzAyLzIwMTkuVVNEAQAAAG2x+QYCAAAACTI0LjQ3NDQ1MgAtVOj7T4XXCIwC6QdQhdcILkNJUS5JUTExNzAyNzE4MS5JUV9WQUxVRV9UUkFERUQuMTcvMDUvMjAxOS5VU0QBAAAAbbH5BgIAAAAJMjguOTcyNzEyAAh76PtPhdcIWLToB1CF1wgrQ0lRLklRMjE3NTAzLklRX1ZBTFVFX1RSQURFRC4wNy8wMS8yMDE5LlVTRAEAAACfUQMAAgAAAAg5LjI4NTQ4MQDF6tj7T4XXCGLKOghQhdcILENJUS5JUTc4Mjc5MjQuSVFfVkFMVUVfVFJBREVELjI0LzA3LzIwMTkuVVNEAQAAANRxdwACAAAACDAuMDkyMzM1APDB5vxPhdcIZQhMCFCF1wgoQ0lRLklRMjE3NTAzLklRX0ZMT0FUX1BFUkNFTlQuMTcvMDEvMjAxOQEAAACfUQMAAgAAAAk5Ny44NzkxMTUAOdzM+U+F1whkX1YHUIXXCCpDSVEuSVEyNDk0NzM5MS5JUV9GTE9BVF9QRVJDRU5ULjIyLzA5LzIwMTkBAAAAv6p8AQIAAAAJNjQuOTA3MzA5ACIi0flPhdcInEZ9B1CF1wgsQ0lRLklRNzY4NTI0OS5JUV9WQUxVRV9UUkFERUQuMDQvMDgvMjAxOS5VU0QBAAAAgUR1AAMAAAAAAByA7/tPhdcI9rpUCFCF1wgjQ0lRLklRMzUyNzQ3NDQuLjAxLzEyLzIwMTkuLi4uVVNELkgFAAAAAQAAAAgAAAAWKEludmFsaWQgRm9ybXVsYSBOYW1l</t>
  </si>
  <si>
    <t>KXMaNglQhdcIcxo2CVCF1wgsQ0lRLklRNzgyNzkyNC5JUV9WQUxVRV9UUkFERUQuMTMvMDgvMjAxNy5VU0QBAAAA1HF3AAMAAAAAAKUnBfdPhdcIOLioBlCF1wgoQ0lRLklRMjE3NTAzLklRX0ZMT0FUX1BFUkNFTlQuMjkvMTAvMjAxOQEAAACfUQMAAgAAAAk5OC4xMzY5MDQAoNqs+E+F1whAwDEHUIXXCC1DSVEuSVEyMjYxNTg4My5JUV9WQUxVRV9UUkFERUQuMDcvMDQvMjAxNi5VU0QBAAAASxdZAQIAAAAIMC4yNTQ4NDQAVRFm90+F1wjSaM4GUIXXCCxDSVEuSVE4NjkwMjQ5LklRX1ZBTFVFX1RSQURFRC4wOS8wMy8yMDE4LlVTRAEAAABJmoQAAgAAAAk3Mi44MzYzNzkA39S/+k+F1wgHWocHUIXXCC5DSVEuSVExMTcwMjcxODEuSVFfVkFMVUVfVFJBREVELjA4LzAyLzIwMTkuVVNEAQAAAG2x+QYDAAAAAAAtVOj7T4XXCK+tzwdQhdcILkNJUS5JUTExNzAyNzE4MS5JUV9WQUxVRV9UUkFERUQuMjAvMDkvMjAxNi5VU0QBAAAAbbH5BgIAAAAINy4xODA4NjUAnO0T9k+F1whXh1AGUIXXCB5DSVEuSVE3Njg1MjQ5Li5GWTIwMTguLi4uVVNELkgFAAAAAQAAAAgAAAAWKEludmFsaWQgRm9ybXVsYSBOYW1lKXnzNQlQhdcIefM1CVCF1wgrQ0lRLklRMjE3NTAzLklRX1ZBTFVFX1RSQURFRC4wNi8xMS8yMDE2LlVTRAEAAACfUQMAAwAAAAAA2+mP9k+F1wgvslcGUIXXCCtDSVEuSVEyMTY0NjMuSVFfVkFMVUVf</t>
  </si>
  <si>
    <t>VFJBREVELjE4LzA1LzIwMTkuVVNEAQAAAI9NAwADAAAAAAACDOf6T4XXCM4n1wdQhdcIKUNJUS5JUTg2OTAyNDkuSVFfRkxPQVRfUEVSQ0VOVC4yNy8xMS8yMDE4AQAAAEmahAACAAAACTY0Ljk3MzExNADH+2b3T4XXCLpv3gZQhdcIK0NJUS5JUTIxNzUwMy5JUV9WQUxVRV9UUkFERUQuMTIvMDYvMjAxOC5VU0QBAAAAn1EDAAIAAAAIOC45NDU2MTYAwpzY+0+F1wgoMwkIUIXXCCpDSVEuSVEyNDk0NzM5MS5JUV9GTE9BVF9QRVJDRU5ULjE0LzA4LzIwMTgBAAAAv6p8AQIAAAAJNjQuOTA3MzA5AAOt0PlPhdcI7ad+B1CF1wgtQ0lRLklRMjI2MTU4ODMuSVFfVkFMVUVfVFJBREVELjE4LzA2LzIwMTguVVNEAQAAAEsXWQECAAAACDAuMjk3NTU1AOkf3/xPhdcI8v1sCFCF1wgtQ0lRLklRMjQ5NDczOTEuSVFfVkFMVUVfVFJBREVELjMxLzA1LzIwMTguVVNEAQAAAL+qfAECAAAABzAuNDA3NDIAr+nm/E+F1wj39koIUIXXCCpDSVEuSVEyMjYxNTg4My5JUV9GTE9BVF9QRVJDRU5ULjI2LzAzLzIwMTkBAAAASxdZAQIAAAAJNjIuNjU1NDQ4ABTg3/pPhdcIIMubB1CF1wgrQ0lRLklRMTE3MDI3MTgxLklRX0ZMT0FUX1BFUkNFTlQuMTUvMTIvMjAxNwEAAABtsfkGAgAAAAk1My45ODI3NzgAoNqs+E+F1wjUzCsHUIXXCC1DSVEuSVEyMjYxNTg4My5JUV9WQUxVRV9UUkFERUQuMDQvMTAvMjAxNi5VU0QBAAAASxdZ</t>
  </si>
  <si>
    <t>AQIAAAAIMC43NjU1MDIA/zwN90+F1wgy4LEGUIXXCC5DSVEuSVExMTcwMjcxODEuSVFfVkFMVUVfVFJBREVELjE2LzA5LzIwMTcuVVNEAQAAAG2x+QYDAAAAAABqkhD2T4XXCPIIVAZQhdcIKUNJUS5JUTc4Mjc5MjQuSVFfRkxPQVRfUEVSQ0VOVC4xMy8wNy8yMDE5AQAAANRxdwACAAAACTc5LjYwNjIwOQCEiPT5T4XXCGZEiAdQhdcILUNJUS5JUTIyNjE1ODgzLklRX1ZBTFVFX1RSQURFRC4xMy8wOS8yMDE2LlVTRAEAAABLF1kBAgAAAAcwLjkyNTYzAO8VDfdPhdcIAZbVBlCF1wgrQ0lRLklRMjE2NDYzLklRX1ZBTFVFX1RSQURFRC4wOS8wOC8yMDE4LlVTRAEAAACPTQMAAgAAAAgwLjA4MzQ0OAAYl+b6T4XXCMTE8gdQhdcILkNJUS5JUTExNzAyNzE4MS5JUV9WQUxVRV9UUkFERUQuMTgvMDQvMjAxNy5VU0QBAAAAbbH5BgIAAAAJMTMuMDAwNTAyAK46FPZPhdcIdMNGBlCF1wgpQ0lRLklRNzY4NTI0OS5JUV9GTE9BVF9QRVJDRU5ULjEwLzAyLzIwMTgBAAAAgUR1AAIAAAAJODAuMzc1MDAzACdJ0flPhdcI3ENZB1CF1wgoQ0lRLklRODc5MDkxLklRX0ZMT0FUX1BFUkNFTlQuMTkvMDIvMjAxOQEAAADzaQ0AAgAAAAk4NS43NjU4MjYAXNhs+E+F1wjII/kGUIXXCCtDSVEuSVE4ODIxODcuSVFfVkFMVUVfVFJBREVELjE4LzAxLzIwMTguVVNEAQAAAAt2DQACAAAACDMuOTQ3OTI4ADKi6PtPhdcIvfk2CFCF</t>
  </si>
  <si>
    <t>1wgrQ0lRLklRMTE3MDI3MTgxLklRX0ZMT0FUX1BFUkNFTlQuMjMvMDkvMjAxOQEAAABtsfkGAgAAAAk1OC42NTQ4ODgAUHat+E+F1wiptiMHUIXXCCtDSVEuSVE4NzkwOTEuSVFfVkFMVUVfVFJBREVELjEwLzEyLzIwMTYuVVNEAQAAAPNpDQADAAAAAADai5X1T4XXCBemHAZQhdcILENJUS5JUTc2ODUyNDkuSVFfVkFMVUVfVFJBREVELjI5LzA0LzIwMTguVVNEAQAAAIFEdQADAAAAAADTvO77T4XXCAYsjwhQhdcIKENJUS5JUTIxNjQ2My5JUV9GTE9BVF9QRVJDRU5ULjA2LzAyLzIwMTgBAAAAj00DAAIAAAAJODIuMDk0NjE3ALWDefhPhdcILs38BlCF1wgsQ0lRLklRNzgyNzkyNC5JUV9WQUxVRV9UUkFERUQuMDEvMDcvMjAxNy5VU0QBAAAA1HF3AAMAAAAAAH8ABfdPhdcIpZDXBlCF1wguQ0lRLklRMTE3MDI3MTgxLklRX1ZBTFVFX1RSQURFRC4wMy8xMC8yMDE4LlVTRAEAAABtsfkGAwAAAAAA7q7Z+0+F1whRd+kHUIXXCCxDSVEuSVE3Njg1MjQ5LklRX1ZBTFVFX1RSQURFRC4yMy8wOS8yMDE3LlVTRAEAAACBRHUAAwAAAAAAbNiO9k+F1wglzYwGUIXXCClDSVEuSVE4NjkwMjQ5LklRX0ZMT0FUX1BFUkNFTlQuMTkvMDQvMjAxOAEAAABJmoQAAgAAAAgyNC45MzY4NwDs1Gb3T4XXCCy4BgdQhdcIK0NJUS5JUTg4MjE4Ny5JUV9WQUxVRV9UUkFERUQuMTIvMTEvMjAxOC5VU0QBAAAAC3YNAAIAAAAIMC4z</t>
  </si>
  <si>
    <t>NjYyMzMA9xfp+0+F1wiv6TUIUIXXCClDSVEuSVE3Njg1MjQ5LklRX0ZMT0FUX1BFUkNFTlQuMTQvMDEvMjAxOAEAAACBRHUAAgAAAAk4MC4zNzUwMDMAJ0nR+U+F1wir2m8HUIXXCCtDSVEuSVEyMTY0NjMuSVFfVkFMVUVfVFJBREVELjI2LzA3LzIwMTYuVVNEAQAAAI9NAwACAAAACDAuMTIxNDQ2AJvIlPVPhdcIhvgaBlCF1wgqQ0lRLklRMjQ5NDczOTEuSVFfRkxPQVRfUEVSQ0VOVC4wOC8wOC8yMDE4AQAAAL+qfAECAAAACTY0LjkwNzMwOQADrdD5T4XXCH1LcgdQhdcIKUNJUS5JUTg2OTAyNDkuSVFfRkxPQVRfUEVSQ0VOVC4yNi8wMy8yMDE4AQAAAEmahAACAAAACTE4LjgxNTYxNQD6rWb3T4XXCCy4BgdQhdcIK0NJUS5JUTg4MjE4Ny5JUV9WQUxVRV9UUkFERUQuMTEvMDgvMjAxNi5VU0QBAAAAC3YNAAIAAAAIMy4yOTU3OTMA0N4Q9k+F1wgOPE4GUIXXCC1DSVEuSVEyMjYxNTg4My5JUV9WQUxVRV9UUkFERUQuMjYvMDkvMjAxNy5VU0QBAAAASxdZAQIAAAAIMC4wNTY3NTkAL4sN90+F1wi7y8QGUIXXCCxDSVEuSVE4NjkwMjQ5LklRX1ZBTFVFX1RSQURFRC4xMC8wMS8yMDE4LlVTRAEAAABJmoQAAgAAAAoyMzAuNTcxMzkzANqtv/pPhdcIK4GHB1CF1wgpQ0lRLklRNzgyNzkyNC5JUV9GTE9BVF9QRVJDRU5ULjE4LzAzLzIwMTkBAAAA1HF3AAIAAAAJNzkuNjUwOTM4AJFh9PlPhdcIiTiXB1CF1wgo</t>
  </si>
  <si>
    <t>Q0lRLklRMjE3NTAzLklRX0ZMT0FUX1BFUkNFTlQuMTcvMDIvMjAxOAEAAACfUQMAAgAAAAk5OS4yMTI2ODUAEY7M+U+F1wiq43QHUIXXCClDSVEuSVE3Njg1MjQ5LklRX0ZMT0FUX1BFUkNFTlQuMDUvMTAvMjAxOAEAAACBRHUAAgAAAAk4My4zMzkyMzkAJpfR+U+F1wgGom4HUIXXCC1DSVEuSVEyNDk0NzM5MS5JUV9WQUxVRV9UUkFERUQuMjQvMTAvMjAxNi5VU0QBAAAAv6p8AQIAAAAIMC40ODgyNDcAoHUF90+F1wiL6pAGUIXXCCxDSVEuSVE3ODI3OTI0LklRX1ZBTFVFX1RSQURFRC4yMy8wNi8yMDE4LlVTRAEAAADUcXcAAwAAAAAA8DLg/E+F1wi+eoYIUIXXCCtDSVEuSVEyMTc1MDMuSVFfVkFMVUVfVFJBREVELjA1LzEyLzIwMTguVVNEAQAAAJ9RAwADAAAAAADF6tj7T4XXCItr0gdQhdcILUNJUS5JUTI0OTQ3MzkxLklRX1ZBTFVFX1RSQURFRC4yNC8wNC8yMDE3LlVTRAEAAAC/qnwBAgAAAAgxLjI1MDk3NgDNmwX3T4XXCFUnkAZQhdcIK0NJUS5JUTg4MjE4Ny5JUV9WQUxVRV9UUkFERUQuMjQvMDkvMjAxNy5VU0QBAAAAC3YNAAMAAAAAAOUsEfZPhdcI2L1IBlCF1wgoQ0lRLklRMjE2NDYzLklRX0ZMT0FUX1BFUkNFTlQuMzAvMDEvMjAxOQEAAACPTQMAAgAAAAk3Ny42MTM2MTgAjal5+E+F1wjt++8GUIXXCCxDSVEuSVE4NjkwMjQ5LklRX1ZBTFVFX1RSQURFRC4wOC8wOC8yMDE5LlVTRAEAAABJ</t>
  </si>
  <si>
    <t>moQAAgAAAAszMzc0Ljc5NTc4NADPQ9/6T4XXCN5VwQdQhdcIKENJUS5JUTIxNjQ2My5JUV9GTE9BVF9QRVJDRU5ULjAyLzA2LzIwMTkBAAAAj00DAAIAAAAJNjYuMDI5NjI5AKA7bPhPhdcIalUQB1CF1wgoQ0lRLklRODc5MDkxLklRX0ZMT0FUX1BFUkNFTlQuMDIvMDYvMjAxOAEAAADzaQ0AAgAAAAk4Ni42Mzk2NDUAQLFs+E+F1wgPAgkHUIXXCClDSVEuSVE4NjkwMjQ5LklRX0ZMT0FUX1BFUkNFTlQuMDcvMDEvMjAxOQEAAABJmoQAAgAAAAk3MC4zMjM4NTQAx/tm90+F1whD6AsHUIXXCCtDSVEuSVE4NzkwOTEuSVFfVkFMVUVfVFJBREVELjMwLzA4LzIwMTcuVVNEAQAAAPNpDQADAAAAAAACQhz1T4XXCNmWNgZQhdcIK0NJUS5JUTg3OTA5MS5JUV9WQUxVRV9UUkFERUQuMDcvMTAvMjAxOS5VU0QBAAAA82kNAAIAAAAIMC4wMDIxMTcA2q2/+k+F1whPz4cHUIXXCCtDSVEuSVExMTcwMjcxODEuSVFfRkxPQVRfUEVSQ0VOVC4yMC8wMS8yMDE4AQAAAG2x+QYCAAAACTU0LjMzOTExMgCUAa34T4XXCPd+RgdQhdcIKENJUS5JUTg4MjE4Ny5JUV9GTE9BVF9QRVJDRU5ULjA4LzExLzIwMTkBAAAAC3YNAAIAAAAJNjMuNDg3MzMzAHlcefhPhdcIlEc8B1CF1wgsQ0lRLklRNzY4NTI0OS5JUV9WQUxVRV9UUkFERUQuMDYvMDMvMjAxOC5VU0QBAAAAgUR1AAIAAAAIMS40NjEzMDMA07zu+0+F1wh1WXAIUIXXCC5D</t>
  </si>
  <si>
    <t>SVEuSVExMTcwMjcxODEuSVFfVkFMVUVfVFJBREVELjA3LzAxLzIwMTcuVVNEAQAAAG2x+QYDAAAAAAA0ExT2T4XXCFThQQZQhdcIKENJUS5JUTIxNjQ2My5JUV9GTE9BVF9QRVJDRU5ULjMwLzA2LzIwMTgBAAAAj00DAAIAAAAJODQuODk1NDQ2AI2pefhPhdcIDVj8BlCF1wgpQ0lRLklRNzY4NTI0OS5JUV9GTE9BVF9QRVJDRU5ULjExLzA3LzIwMTkBAAAAgUR1AAIAAAAJODMuMzk3NzUyACdAzPlPhdcI2aQ0B1CF1wgsQ0lRLklRNzgyNzkyNC5JUV9WQUxVRV9UUkFERUQuMzAvMDgvMjAxOS5VU0QBAAAA1HF3AAIAAAAIMC4zODMwNTcA8MHm/E+F1wjqk0IIUIXXCC1DSVEuSVEyMjYxNTg4My5JUV9WQUxVRV9UUkFERUQuMzEvMDcvMjAxNi5VU0QBAAAASxdZAQMAAAAAAFURZvdPhdcIEr3VBlCF1wgrQ0lRLklRODc5MDkxLklRX1ZBTFVFX1RSQURFRC4wNC8wMS8yMDE3LlVTRAEAAADzaQ0AAgAAAAgwLjA1MzQxNADlspX1T4XXCBETIQZQhdcIK0NJUS5JUTIxNjQ2My5JUV9WQUxVRV9UUkFERUQuMjAvMDcvMjAxOC5VU0QBAAAAj00DAAIAAAAGMC4xMDc4ABiX5vpPhdcI1jfYB1CF1wgtQ0lRLklRMjI2MTU4ODMuSVFfVkFMVUVfVFJBREVELjA0LzAyLzIwMTkuVVNEAQAAAEsXWQEDAAAAAAASbt/8T4XXCMr6dwhQhdcILENJUS5JUTc4Mjc5MjQuSVFfVkFMVUVfVFJBREVELjE0LzAyLzIwMTkuVVNEAQAA</t>
  </si>
  <si>
    <t>ANRxdwACAAAACDAuMTM4OTI4AMnW5fxPhdcItmGkCFCF1wgrQ0lRLklRMjE3NTAzLklRX1ZBTFVFX1RSQURFRC4zMS8xMi8yMDE3LlVTRAEAAACfUQMAAwAAAAAAJKfv+0+F1whf/34IUIXXCCpDSVEuSVEyNDk0NzM5MS5JUV9GTE9BVF9QRVJDRU5ULjI5LzA2LzIwMTgBAAAAv6p8AQIAAAAJNjQuOTA3MzA5AAOt0PlPhdcI8cJVB1CF1wgrQ0lRLklRODgyMTg3LklRX1ZBTFVFX1RSQURFRC4wMy8wOS8yMDE3LlVTRAEAAAALdg0AAwAAAAAA5SwR9k+F1whdiTwGUIXXCCtDSVEuSVE4ODIxODcuSVFfVkFMVUVfVFJBREVELjA5LzAyLzIwMTkuVVNEAQAAAAt2DQADAAAAAAByPun7T4XXCJd9AghQhdcIK0NJUS5JUTIxNjQ2My5JUV9WQUxVRV9UUkFERUQuMTMvMDUvMjAxNy5VU0QBAAAAj00DAAMAAAAAAKsWlfVPhdcIMMI0BlCF1wgrQ0lRLklRODgyMTg3LklRX1ZBTFVFX1RSQURFRC4xNC8wMi8yMDE3LlVTRAEAAAALdg0AAgAAAAgxLjgzNDc4NwDcBRH2T4XXCEZJPwZQhdcIK0NJUS5JUTg4MjE4Ny5JUV9WQUxVRV9UUkFERUQuMjkvMDYvMjAxOC5VU0QBAAAAC3YNAAIAAAAIMS41ODAyODcALsno+0+F1whszRQIUIXXCChDSVEuSVEyMTc1MDMuSVFfRkxPQVRfUEVSQ0VOVC4xNS8wNC8yMDE4AQAAAJ9RAwACAAAACTk5LjI5OTI5OQARjsz5T4XXCL27MwdQhdcIK0NJUS5JUTg3OTA5MS5JUV9WQUxVRV9U</t>
  </si>
  <si>
    <t>UkFERUQuMjUvMDEvMjAxOC5VU0QBAAAA82kNAAMAAAAAACRa5/pPhdcIqIwgCFCF1wgqQ0lRLklRMjQ5NDczOTEuSVFfRkxPQVRfUEVSQ0VOVC4xNS8xMi8yMDE3AQAAAL+qfAECAAAACTY0Ljc4MjY4MgAusfT5T4XXCEJ+YwdQhdcIKENJUS5JUTg4MjE4Ny5JUV9GTE9BVF9QRVJDRU5ULjIwLzA5LzIwMTkBAAAAC3YNAAIAAAAJNjMuNDg3MzMzAHlcefhPhdcI08YbB1CF1wgrQ0lRLklRODc5MDkxLklRX1ZBTFVFX1RSQURFRC4yMi8xMC8yMDE5LlVTRAEAAADzaQ0AAgAAAAgwLjAwMDgyNgDarb/6T4XXCAerLQhQhdcIKENJUS5JUTIxNjQ2My5JUV9GTE9BVF9QRVJDRU5ULjA0LzAxLzIwMTkBAAAAj00DAAIAAAAJNzcuNjEzNjE4AI2pefhPhdcI068KB1CF1wgoQ0lRLklRMjE2NDYzLklRX0ZMT0FUX1BFUkNFTlQuMDMvMTEvMjAxOAEAAACPTQMAAgAAAAk4NS4xODgxODUAjal5+E+F1wj+1goHUIXXCC5DSVEuSVExMTcwMjcxODEuSVFfVkFMVUVfVFJBREVELjA2LzA4LzIwMTkuVVNEAQAAAG2x+QYCAAAACTE5LjkwMzI0OAAIe+j7T4XXCM0J3AdQhdcILENJUS5JUTc4Mjc5MjQuSVFfVkFMVUVfVFJBREVELjMwLzAxLzIwMTguVVNEAQAAANRxdwACAAAACDAuMjQxNTk4AI8K4PxPhdcICrKHCFCF1wgtQ0lRLklRMjI2MTU4ODMuSVFfVkFMVUVfVFJBREVELjIwLzA0LzIwMTYuVVNEAQAAAEsXWQECAAAA</t>
  </si>
  <si>
    <t>BzAuNDE4OTcAVRFm90+F1wjVocYGUIXXCCtDSVEuSVEyMTc1MDMuSVFfVkFMVUVfVFJBREVELjEyLzExLzIwMTkuVVNEAQAAAJ9RAwACAAAACDUuMTUxMzQ1ANM42ftPhdcIZa7qB1CF1wguQ0lRLklRMTE3MDI3MTgxLklRX1ZBTFVFX1RSQURFRC4yOC8wMy8yMDE5LlVTRAEAAABtsfkGAgAAAAk1Mi4zNDA2MDEALVTo+0+F1wiZhs8HUIXXCChDSVEuSVEyMTc1MDMuSVFfRkxPQVRfUEVSQ0VOVC4wOC8wMy8yMDE5AQAAAJ9RAwACAAAACTk3Ljg3OTExNQA53Mz5T4XXCBbBOgdQhdcIK0NJUS5JUTIxNzUwMy5JUV9WQUxVRV9UUkFERUQuMDIvMDcvMjAxOS5VU0QBAAAAn1EDAAIAAAAINi41NTU3MTkA0zjZ+0+F1wglrhkIUIXXCCtDSVEuSVEyMTY0NjMuSVFfVkFMVUVfVFJBREVELjI1LzA4LzIwMTYuVVNEAQAAAI9NAwACAAAACDAuMjQzMzE3AJvIlPVPhdcIEasjBlCF1wgrQ0lRLklRMjE3NTAzLklRX1ZBTFVFX1RSQURFRC4yNy8wMi8yMDE5LlVTRAEAAACfUQMAAgAAAAkzNC40ODcxNTcAvhHZ+0+F1wjXbwgIUIXXCCxDSVEuSVE3ODI3OTI0LklRX1ZBTFVFX1RSQURFRC4xMS8wOS8yMDE3LlVTRAEAAADUcXcAAgAAAAgwLjI1Mzk3MQClJwX3T4XXCMND1wZQhdcIK0NJUS5JUTIxNzUwMy5JUV9WQUxVRV9UUkFERUQuMzEvMDMvMjAxOS5VU0QBAAAAn1EDAAMAAAAAAL4R2ftPhdcIu5jrB1CF1wgoQ0lR</t>
  </si>
  <si>
    <t>LklRMjE3NTAzLklRX0ZMT0FUX1BFUkNFTlQuMjgvMDkvMjAxOQEAAACfUQMAAgAAAAk5Ny41MzM1OTIAPgPN+U+F1wgdWyAHUIXXCCtDSVEuSVE4ODIxODcuSVFfVkFMVUVfVFJBREVELjI1LzAzLzIwMTkuVVNEAQAAAAt2DQACAAAACDAuNjMwMTc2AHI+6ftPhdcIl1YCCFCF1wgsQ0lRLklRNzgyNzkyNC5JUV9WQUxVRV9UUkFERUQuMTcvMDkvMjAxNi5VU0QBAAAA1HF3AAMAAAAAALTZDfdPhdcIexG3BlCF1wgpQ0lRLklRNzY4NTI0OS5JUV9GTE9BVF9QRVJDRU5ULjE2LzAyLzIwMTkBAAAAgUR1AAIAAAAJODMuMzUxOTI1ACdAzPlPhdcIBQVuB1CF1wgrQ0lRLklRMjE2NDYzLklRX1ZBTFVFX1RSQURFRC4yMS8wNS8yMDE3LlVTRAEAAACPTQMAAwAAAAAAqxaV9U+F1wiFLScGUIXXCCtDSVEuSVEyMTc1MDMuSVFfVkFMVUVfVFJBREVELjE3LzAxLzIwMTkuVVNEAQAAAJ9RAwACAAAACDguMTMyNzY4AMXq2PtPhdcIFj7fB1CF1wguQ0lRLklRMTE3MDI3MTgxLklRX1ZBTFVFX1RSQURFRC4wNS8xMS8yMDE4LlVTRAEAAABtsfkGAgAAAAgyMS43NjkxMwAsLej7T4XXCEH03AdQhdcILUNJUS5JUTI0OTQ3MzkxLklRX1ZBTFVFX1RSQURFRC4yOC8wNi8yMDE2LlVTRAEAAAC/qnwBAgAAAAgwLjk2NTY5NQDaTgX3T4XXCGFJwQZQhdcIK0NJUS5JUTg3OTA5MS5JUV9WQUxVRV9UUkFERUQuMjUvMDgvMjAxOS5V</t>
  </si>
  <si>
    <t>U0QBAAAA82kNAAMAAAAAALqGv/pPhdcIB6stCFCF1wgtQ0lRLklRMjQ5NDczOTEuSVFfVkFMVUVfVFJBREVELjEwLzA1LzIwMTcuVVNEAQAAAL+qfAECAAAACDEuMDEyOTIxAM2bBfdPhdcINfSeBlCF1wgsQ0lRLklRNzY4NTI0OS5JUV9WQUxVRV9UUkFERUQuMjIvMTIvMjAxNy5VU0QBAAAAgUR1AAIAAAAIMC4wMTAxNjMA1pXu+0+F1wjiaFYIUIXXCClDSVEuSVE3ODI3OTI0LklRX0ZMT0FUX1BFUkNFTlQuMDUvMTIvMjAxOAEAAADUcXcAAgAAAAk3OS42ODc5OTkA/k/z+U+F1wjcmrwHUIXXCC1DSVEuSVEyMjYxNTg4My5JUV9WQUxVRV9UUkFERUQuMTEvMDgvMjAxOC5VU0QBAAAASxdZAQMAAAAAABZH3/xPhdcIjjSLCFCF1wgrQ0lRLklRODgyMTg3LklRX1ZBTFVFX1RSQURFRC4yNi8wNC8yMDE3LlVTRAEAAAALdg0AAgAAAAgzLjQ3NTk1MwDcBRH2T4XXCDRTXwZQhdcIKENJUS5JUTIxNzUwMy5JUV9GTE9BVF9QRVJDRU5ULjE0LzAzLzIwMTgBAAAAn1EDAAIAAAAJOTkuMjEyNjg1ABGOzPlPhdcI8X5sB1CF1wgrQ0lRLklRMjE2NDYzLklRX1ZBTFVFX1RSQURFRC4wNi8xMi8yMDE2LlVTRAEAAACPTQMAAgAAAAgwLjQ4Njg5OACa75T1T4XXCC03NQZQhdcIKkNJUS5JUTI0OTQ3MzkxLklRX0ZMT0FUX1BFUkNFTlQuMDkvMDMvMjAxOQEAAAC/qnwBAgAAAAk2NC45MDczMDkAKvzQ+U+F1whSR04HUIXX</t>
  </si>
  <si>
    <t>CCtDSVEuSVEyMTc1MDMuSVFfVkFMVUVfVFJBREVELjE3LzA2LzIwMTkuVVNEAQAAAJ9RAwACAAAACDkuOTk3OTI1AL4R2ftPhdcIs/oHCFCF1wgtQ0lRLklRMzUwNjc2LklRX01BUktFVENBUC4wMS8xMi8yMDE5Li4uLlVTRC5IAQAAANRZBQACAAAACjE4MS43MzE4NTIBBgAAAAUAAAABMQEAAAAKMTk5MDM0NjI5MAMAAAADMTYwAgAAAAYxMDAwNTQEAAAAATAHAAAACTEyLzEvMjAxOTcTgfJPhdcIMtZ7CVCF1wgtQ0lRLklRMjQ5NDczOTEuSVFfVkFMVUVfVFJBREVELjI0LzAzLzIwMTYuVVNEAQAAAL+qfAECAAAACDAuNTczMjYyANpOBfdPhdcIqjjJBlCF1wgrQ0lRLklRMjE2NDYzLklRX1ZBTFVFX1RSQURFRC4yNC8xMS8yMDE5LlVTRAEAAACPTQMAAwAAAAAAHzPn+k+F1whq/w4IUIXXCC5DSVEuSVExMTcwMjcxODEuSVFfVkFMVUVfVFJBREVELjI2LzA0LzIwMTkuVVNEAQAAAG2x+QYCAAAACTIwLjkxMTQzMwAtVOj7T4XXCG/lNwhQhdcILENJUS5JUTg2OTAyNDkuSVFfVkFMVUVfVFJBREVELjE3LzAxLzIwMTguVVNEAQAAAEmahAACAAAACjI3NC4yOTQ2NDMA2q2/+k+F1wibaNQHUIXXCCtDSVEuSVEyMTY0NjMuSVFfVkFMVUVfVFJBREVELjE3LzA4LzIwMTYuVVNEAQAAAI9NAwACAAAACDAuMTMwMDIzAJvIlPVPhdcIhPEwBlCF1wgtQ0lRLklRMjI2MTU4ODMuSVFfVkFMVUVfVFJBREVELjE1LzA1</t>
  </si>
  <si>
    <t>LzIwMTkuVVNEAQAAAEsXWQECAAAACDAuMTM4OTE2AFiV3/xPhdcIZCBdCFCF1wgqQ0lRLklRMjI2MTU4ODMuSVFfRkxPQVRfUEVSQ0VOVC4wNC8xMi8yMDE3AQAAAEsXWQECAAAACTYyLjIxNDk1MgABa9/6T4XXCA3phAdQhdcIHENJUS5JUTI1OTQxLi5GWTIwMTguLi4uVVNELkgFAAAAAQAAAAgAAAAWKEludmFsaWQgRm9ybXVsYSBOYW1lKY5BNglQhdcIjkE2CVCF1wgoQ0lRLklRMjE2NDYzLklRX0ZMT0FUX1BFUkNFTlQuMjYvMDgvMjAxOQEAAACPTQMAAgAAAAg2My4zMzA0NABGY2z4T4XXCGr4+gZQhdcILUNJUS5JUTI0OTQ3MzkxLklRX1ZBTFVFX1RSQURFRC4xMi8wMS8yMDE4LlVTRAEAAAC/qnwBAgAAAAgyLjU5ODI4NgCv6eb8T4XXCLHZWAhQhdcIK0NJUS5JUTg3OTA5MS5JUV9WQUxVRV9UUkFERUQuMjkvMDcvMjAxNi5VU0QBAAAA82kNAAIAAAAIMC4wNzAxMzkA2ouV9U+F1whWGx0GUIXXCChDSVEuSVEyMTY0NjMuSVFfRkxPQVRfUEVSQ0VOVC4zMC8wNS8yMDE5AQAAAI9NAwACAAAACTY2LjAyOTYyOQCgO2z4T4XXCMOG7wZQhdcIKENJUS5JUTIxNzUwMy5JUV9GTE9BVF9QRVJDRU5ULjEwLzA4LzIwMTgBAAAAn1EDAAIAAAAJOTkuMjkzMDg0ACi1zPlPhdcItVNIB1CF1wgtQ0lRLklRMjQ5NDczOTEuSVFfVkFMVUVfVFJBREVELjA3LzExLzIwMTcuVVNEAQAAAL+qfAECAAAACDAuOTUwNTQy</t>
  </si>
  <si>
    <t>AOpxB/dPhdcI0ieHBlCF1wgrQ0lRLklRODgyMTg3LklRX1ZBTFVFX1RSQURFRC4xMC8wMi8yMDE2LlVTRAEAAAALdg0AAgAAAAgwLjk5MDMyMgC/txD2T4XXCNBsSgZQhdcIKkNJUS5JUTIyNjE1ODgzLklRX0ZMT0FUX1BFUkNFTlQuMTEvMDUvMjAxNgEAAABLF1kBAgAAAAk2MC45MzIwODIAEWkc9U+F1wjlYSoGUIXXCCtDSVEuSVE4NzkwOTEuSVFfVkFMVUVfVFJBREVELjAzLzEyLzIwMTguVVNEAQAAAPNpDQACAAAACDAuMDAwOTU5AK1fv/pPhdcIAVPVB1CF1wgsQ0lRLklRNzY4NTI0OS5JUV9WQUxVRV9UUkFERUQuMTcvMDkvMjAxOS5VU0QBAAAAgUR1AAIAAAAIMC4wODc1NzcAHIDv+0+F1wi9Xm4IUIXXCC1DSVEuSVEyMjYxNTg4My5JUV9WQUxVRV9UUkFERUQuMDYvMDUvMjAxNi5VU0QBAAAASxdZAQMAAAAAAFURZvdPhdcIIDHWBlCF1wgoQ0lRLklRMjE2NDYzLklRX0ZMT0FUX1BFUkNFTlQuMTMvMTEvMjAxOAEAAACPTQMAAgAAAAk4NS4xODgxODUAjal5+E+F1wiyeOMGUIXXCClDSVEuSVE3Njg1MjQ5LklRX0ZMT0FUX1BFUkNFTlQuMTIvMDkvMjAxOAEAAACBRHUAAgAAAAk2Ny42NjcwMTcAJpfR+U+F1whyS0wHUIXXCCxDSVEuSVE3Njg1MjQ5LklRX1ZBTFVFX1RSQURFRC4xOS8wNy8yMDE2LlVTRAEAAACBRHUAAwAAAAAAA+6N9k+F1whYJKQGUIXXCCtDSVEuSVE4ODIxODcuSVFfVkFMVUVf</t>
  </si>
  <si>
    <t>VFJBREVELjA1LzExLzIwMTguVVNEAQAAAAt2DQACAAAACDAuNDQ4MjE2APcX6ftPhdcIhcoCCFCF1wgtQ0lRLklRMjQ5NDczOTEuSVFfVkFMVUVfVFJBREVELjEyLzA2LzIwMTkuVVNEAQAAAL+qfAECAAAACDAuMTg5NTczAH0g7vtPhdcIq7OQCFCF1wgtQ0lRLklRMjI2MTU4ODMuSVFfVkFMVUVfVFJBREVELjEyLzA2LzIwMTkuVVNEAQAAAEsXWQECAAAACDAuMjc1MjEyAAq93/xPhdcIQ/lcCFCF1wgsQ0lRLklRNzgyNzkyNC5JUV9WQUxVRV9UUkFERUQuMDcvMDYvMjAxOC5VU0QBAAAA1HF3AAIAAAAIMC42MzM4ODgA8DLg/E+F1whVQGoIUIXXCClDSVEuSVE3Njg1MjQ5LklRX0ZMT0FUX1BFUkNFTlQuMjUvMDkvMjAxOQEAAACBRHUAAgAAAAk4My4zOTc3NTIAIWfM+U+F1whUWDQHUIXXCClDSVEuSVE3ODI3OTI0LklRX0ZMT0FUX1BFUkNFTlQuMTcvMTIvMjAxNwEAAADUcXcAAgAAAAMxMDAA9wHz+U+F1wjnt64HUIXXCCtDSVEuSVEyMTY0NjMuSVFfVkFMVUVfVFJBREVELjE5LzA0LzIwMTkuVVNEAQAAAI9NAwADAAAAAADR5eb6T4XXCF8IygdQhdcIK0NJUS5JUTExNzAyNzE4MS5JUV9GTE9BVF9QRVJDRU5ULjA4LzA3LzIwMTkBAAAAbbH5BgIAAAAJNTguNjU0ODg4AFB2rfhPhdcISTgeB1CF1wguQ0lRLklRMTE3MDI3MTgxLklRX1ZBTFVFX1RSQURFRC4xMC8wNS8yMDE2LlVTRAEAAABtsfkGAgAA</t>
  </si>
  <si>
    <t>AAgxMC41OTEzOAB4xhP2T4XXCI23VQZQhdcILkNJUS5JUTExNzAyNzE4MS5JUV9WQUxVRV9UUkFERUQuMDMvMTEvMjAxOS5VU0QBAAAAbbH5BgMAAAAAADKi6PtPhdcIWkInCFCF1wgsQ0lRLklRNzgyNzkyNC5JUV9WQUxVRV9UUkFERUQuMjgvMDcvMjAxOC5VU0QBAAAA1HF3AAMAAAAAAJav5fxPhdcIbMxDCFCF1wgqQ0lRLklRMjQ5NDczOTEuSVFfRkxPQVRfUEVSQ0VOVC4yMy8wMy8yMDE5AQAAAL+qfAECAAAACTY0LjkwNzMwOQAq/ND5T4XXCNlleAdQhdcIK0NJUS5JUTg4MjE4Ny5JUV9WQUxVRV9UUkFERUQuMDYvMTIvMjAxOC5VU0QBAAAAC3YNAAIAAAAIMC42MDUzNTEA9xfp+0+F1wirwjUIUIXXCCBDSVEuSVExMzM4NDQ3MjMuLkZZMjAxOC4uLi5VU0QuSAUAAAABAAAACAAAABYoSW52YWxpZCBGb3JtdWxhIE5hbWUpefM1CVCF1wh58zUJUIXXCCtDSVEuSVE4NzkwOTEuSVFfVkFMVUVfVFJBREVELjE3LzA3LzIwMTguVVNEAQAAAPNpDQACAAAACDAuMDAwNjA1AKY4v/pPhdcI5KYvCFCF1wg5Q0lRLklRODc5MDkxLklRX09MX0NPTU1fTkVYVF9GSVZFLi4wMS8xMi8yMDE5LkxGUi5GLlVTRC5IAQAAAPNpDQADAAAAAAABa9/6T4XXCK2LngdQhdcILENJUS5JUTc4Mjc5MjQuSVFfVkFMVUVfVFJBREVELjE2LzExLzIwMTguVVNEAQAAANRxdwACAAAACDAuMDY0NDUxAMnW5fxPhdcIustMCFCF1wgt</t>
  </si>
  <si>
    <t>Q0lRLklRMjI2MTU4ODMuSVFfVkFMVUVfVFJBREVELjE1LzA4LzIwMTkuVVNEAQAAAEsXWQEDAAAAAAAKvd/8T4XXCIYRdwhQhdcIK0NJUS5JUTIxNzUwMy5JUV9WQUxVRV9UUkFERUQuMTIvMDkvMjAxNi5VU0QBAAAAn1EDAAIAAAAJNDIuMDI1NzA4ANTCj/ZPhdcIvdWaBlCF1wgrQ0lRLklRMTE3MDI3MTgxLklRX0ZMT0FUX1BFUkNFTlQuMjcvMDQvMjAxOAEAAABtsfkGAgAAAAc1NC4zNjQzAJQBrfhPhdcIHeEYB1CF1wgrQ0lRLklRODgyMTg3LklRX1ZBTFVFX1RSQURFRC4xNS8wNi8yMDE4LlVTRAEAAAALdg0AAgAAAAgwLjg0OTQ3NwAuyej7T4XXCGzNFAhQhdcIKENJUS5JUTIxNzUwMy5JUV9GTE9BVF9QRVJDRU5ULjE3LzA3LzIwMTkBAAAAn1EDAAIAAAAJOTcuNTMzNTkyAD4DzflPhdcIR8sZB1CF1wgrQ0lRLklRMjE3NTAzLklRX1ZBTFVFX1RSQURFRC4wMS8wNC8yMDE3LlVTRAEAAACfUQMAAwAAAAAAAXcT9k+F1wg6VKAGUIXXCC1DSVEuSVEyMjYxNTg4My5JUV9WQUxVRV9UUkFERUQuMjIvMDEvMjAxOC5VU0QBAAAASxdZAQIAAAAINDYuODE5NDEA8fje/E+F1wjd65oIUIXXCCxDSVEuSVE3Njg1MjQ5LklRX1ZBTFVFX1RSQURFRC4yNy8wNy8yMDE5LlVTRAEAAACBRHUAAwAAAAAAHIDv+0+F1whPCR0IUIXXCChDSVEuSVE4ODIxODcuSVFfRkxPQVRfUEVSQ0VOVC4xOS8wNS8yMDE4AQAAAAt2</t>
  </si>
  <si>
    <t>DQACAAAACTY0Ljc2NDgxMQDZna34T4XXCCanPQdQhdcIKENJUS5JUTg3OTA5MS5JUV9GTE9BVF9QRVJDRU5ULjIzLzAzLzIwMTkBAAAA82kNAAIAAAAJODUuNzY1ODI2AGr/bPhPhdcIgpLgBlCF1wgrQ0lRLklRODgyMTg3LklRX1ZBTFVFX1RSQURFRC4wNC8wMy8yMDE4LlVTRAEAAAALdg0AAwAAAAAALsno+0+F1wicoucHUIXXCClDSVEuSVE4NjkwMjQ5LklRX0ZMT0FUX1BFUkNFTlQuMTgvMDEvMjAxOAEAAABJmoQAAgAAAAkxOC44MTU2MTUA+q1m90+F1wju+QwHUIXXCChDSVEuSVEyMTY0NjMuSVFfRkxPQVRfUEVSQ0VOVC4wMS8xMi8yMDE5AQAAAI9NAwACAAAACTc2LjIwMzQxMQBXimz4T4XXCIPAAgdQhdcIKUNJUS5JUTc2ODUyNDkuSVFfRkxPQVRfUEVSQ0VOVC4wNi8wOC8yMDE4AQAAAIFEdQACAAAACTY3LjY2NzAxNwDyb9H5T4XXCN4DUwdQhdcIKENJUS5JUTg3OTA5MS5JUV9GTE9BVF9QRVJDRU5ULjE0LzExLzIwMTgBAAAA82kNAAIAAAAJODUuNzY1ODQxAFzYbPhPhdcIeeXnBlCF1wguQ0lRLklRMTE3MDI3MTgxLklRX1ZBTFVFX1RSQURFRC4xMy8wNi8yMDE2LlVTRAEAAABtsfkGAgAAAAkxNi4wNzAxMDQAeMYT9k+F1wgFJWMGUIXXCCpDSVEuSVEyMjYxNTg4My5JUV9GTE9BVF9QRVJDRU5ULjAxLzEwLzIwMTkBAAAASxdZAQIAAAAJNjEuODg0MjgzAFrc8vlPhdcIHc22B1CF1wgqQ0lR</t>
  </si>
  <si>
    <t>LklRMjQ5NDczOTEuSVFfRkxPQVRfUEVSQ0VOVC4xOS8wMS8yMDE4AQAAAL+qfAECAAAACTY0Ljc4MjY4MgAusfT5T4XXCCW8rAdQhdcILENJUS5JUTc2ODUyNDkuSVFfVkFMVUVfVFJBREVELjIyLzEwLzIwMTguVVNEAQAAAIFEdQACAAAACDAuMTYyMjM3APAK7/tPhdcIcnJkCFCF1wgoQ0lRLklRODc5MDkxLklRX0ZMT0FUX1BFUkNFTlQuMTEvMTEvMjAxOAEAAADzaQ0AAgAAAAk4NS43NjU4NDEAXNhs+E+F1wjocfkGUIXXCCxDSVEuSVE3ODI3OTI0LklRX1ZBTFVFX1RSQURFRC4xMS8wNC8yMDE5LlVTRAEAAADUcXcAAgAAAAgwLjEwNTEwNQDJ1uX8T4XXCAqPhQhQhdcIKkNJUS5JUTIyNjE1ODgzLklRX0ZMT0FUX1BFUkNFTlQuMTUvMTIvMjAxOAEAAABLF1kBAgAAAAk2Mi41OTE4MDcACLnf+k+F1wg9VZIHUIXXCCxDSVEuSVE3ODI3OTI0LklRX1ZBTFVFX1RSQURFRC4wNS8wNS8yMDE4LlVTRAEAAADUcXcAAwAAAAAAjwrg/E+F1wgfJ3YIUIXXCCtDSVEuSVEyMTY0NjMuSVFfVkFMVUVfVFJBREVELjI2LzAxLzIwMTYuVVNEAQAAAI9NAwACAAAACDEuODY3NjcxAPdTEfZPhdcIO8FjBlCF1wgqQ0lRLklRMjI2MTU4ODMuSVFfRkxPQVRfUEVSQ0VOVC4xOS8wOS8yMDE5AQAAAEsXWQECAAAACTYxLjgyODQ3NgBa3PL5T4XXCM5FkQdQhdcIKUNJUS5JUTg2OTAyNDkuSVFfRkxPQVRfUEVSQ0VOVC4yNS8w</t>
  </si>
  <si>
    <t>MS8yMDE5AQAAAEmahAACAAAACTcwLjMyMzg1NADH+2b3T4XXCMfNBQdQhdcILENJUS5JUTc4Mjc5MjQuSVFfVkFMVUVfVFJBREVELjE5LzAxLzIwMTkuVVNEAQAAANRxdwADAAAAAADJ1uX8T4XXCLp8aQhQhdcIK0NJUS5JUTg4MjE4Ny5JUV9WQUxVRV9UUkFERUQuMTcvMTAvMjAxOC5VU0QBAAAAC3YNAAIAAAAIMi40MjUyODQAaPDo+0+F1wjbg/UHUIXXCClDSVEuSVE3Njg1MjQ5LklRX0ZMT0FUX1BFUkNFTlQuMTAvMDQvMjAxOAEAAACBRHUAAgAAAAk4My4zNjM2NjIA8m/R+U+F1whPZW8HUIXXCCxDSVEuSVE3ODI3OTI0LklRX1ZBTFVFX1RSQURFRC4xNC8xMi8yMDE4LlVTRAEAAADUcXcAAgAAAAgwLjA5ODQ4NwDJ1uX8T4XXCOmvpAhQhdcIH0NJUS5JUTM3MjE0MjM1Li5GWTIwMTguLi4uVVNELkgFAAAAAQAAAAgAAAAWKEludmFsaWQgRm9ybXVsYSBOYW1lKXnzNQlQhdcIefM1CVCF1wgtQ0lRLklRMjI2MTU4ODMuSVFfVkFMVUVfVFJBREVELjIxLzA1LzIwMTYuVVNEAQAAAEsXWQEDAAAAAABVEWb3T4XXCIWw2wZQhdcILUNJUS5JUTIyNjE1ODgzLklRX1ZBTFVFX1RSQURFRC4yOS8xMC8yMDE2LlVTRAEAAABLF1kBAwAAAAAA/zwN90+F1wiTBcYGUIXXCCtDSVEuSVEyMTc1MDMuSVFfVkFMVUVfVFJBREVELjI3LzA5LzIwMTguVVNEAQAAAJ9RAwACAAAACDcuMTY3NDc3ANrD2PtPhdcISOYaCFCF</t>
  </si>
  <si>
    <t>1wgtQ0lRLklRMjQ5NDczOTEuSVFfVkFMVUVfVFJBREVELjIxLzAzLzIwMTYuVVNEAQAAAL+qfAECAAAACDAuMzcyODIxANpOBfdPhdcI0JiJBlCF1wgqQ0lRLklRMjQ5NDczOTEuSVFfRkxPQVRfUEVSQ0VOVC4yMy8wOC8yMDE5AQAAAL+qfAECAAAACTY0LjkwNzMwOQAq/ND5T4XXCGJ1cAdQhdcIKENJUS5JUTg4MjE4Ny5JUV9GTE9BVF9QRVJDRU5ULjA2LzAzLzIwMTgBAAAAC3YNAAIAAAAJNjQuNjgwNDM0ANmdrfhPhdcI3BkjB1CF1wgsQ0lRLklRNzY4NTI0OS5JUV9WQUxVRV9UUkFERUQuMjEvMDQvMjAxNy5VU0QBAAAAgUR1AAIAAAAIMC4wMzE4MTUARoqO9k+F1wgD3oQGUIXXCCtDSVEuSVE4ODIxODcuSVFfVkFMVUVfVFJBREVELjAxLzA4LzIwMTcuVVNEAQAAAAt2DQADAAAAAADlLBH2T4XXCBblSAZQhdcIKENJUS5JUTg3OTA5MS5JUV9GTE9BVF9QRVJDRU5ULjAxLzAxLzIwMTgBAAAA82kNAAIAAAAJODMuMDcxNTk3AFeKbPhPhdcIbsPuBlCF1wgtQ0lRLklRMjI2MTU4ODMuSVFfVkFMVUVfVFJBREVELjExLzA1LzIwMTguVVNEAQAAAEsXWQECAAAACDIuMTE2NjY4AOkf3/xPhdcI8v1sCFCF1wgpQ0lRLklRNzY4NTI0OS5JUV9GTE9BVF9QRVJDRU5ULjA1LzEyLzIwMTgBAAAAgUR1AAIAAAAJODMuMzM5MjM5ADu+0flPhdcIV7FmB1CF1wguQ0lRLklRMTE3MDI3MTgxLklRX1ZBTFVFX1RSQURF</t>
  </si>
  <si>
    <t>RC4yOC8wNy8yMDE2LlVTRAEAAABtsfkGAgAAAAkzMC43NDk4MTUAnO0T9k+F1whprEcGUIXXCCtDSVEuSVE4NzkwOTEuSVFfVkFMVUVfVFJBREVELjI5LzEwLzIwMTguVVNEAQAAAPNpDQACAAAABzguMkUtMDUArV+/+k+F1whBcMcHUIXXCCpDSVEuSVEyMjYxNTg4My5JUV9GTE9BVF9QRVJDRU5ULjI0LzA5LzIwMTgBAAAASxdZAQIAAAAJNjIuMzYyOTg3AAi53/pPhdcIycqSB1CF1wgsQ0lRLklRNzY4NTI0OS5JUV9WQUxVRV9UUkFERUQuMDIvMDMvMjAxNi5VU0QBAAAAgUR1AAIAAAAIMC4wMDQwNjcAIaCN9k+F1wjL4p0GUIXXCCpDSVEuSVEyMjYxNTg4My5JUV9GTE9BVF9QRVJDRU5ULjE3LzAzLzIwMTgBAAAASxdZAQIAAAAJNjIuMjE0OTUyAAmS3/pPhdcIBRWeB1CF1wgrQ0lRLklRODgyMTg3LklRX1ZBTFVFX1RSQURFRC4wOS8wMy8yMDE3LlVTRAEAAAALdg0AAgAAAAc2LjUyNzkzANwFEfZPhdcILzNJBlCF1wgsQ0lRLklRNzgyNzkyNC5JUV9WQUxVRV9UUkFERUQuMDQvMDIvMjAxOS5VU0QBAAAA1HF3AAMAAAAAAMnW5fxPhdcItmGkCFCF1wgtQ0lRLklRMjQ5NDczOTEuSVFfVkFMVUVfVFJBREVELjIwLzAzLzIwMTguVVNEAQAAAL+qfAECAAAACDAuMzkwNjgxAK/p5vxPhdcIFkVLCFCF1wgsQ0lRLklRODY5MDI0OS5JUV9WQUxVRV9UUkFERUQuMTcvMDYvMjAxOS5VU0QBAAAASZqEAAIAAAAK</t>
  </si>
  <si>
    <t>NTc0LjA1NTI0NQDPQ9/6T4XXCAR9wQdQhdcILENJUS5JUTc2ODUyNDkuSVFfVkFMVUVfVFJBREVELjI0LzAyLzIwMTcuVVNEAQAAAIFEdQACAAAABzMuMUUtMDUAV2OO9k+F1wiD85UGUIXXCClDSVEuSVE3ODI3OTI0LklRX0ZMT0FUX1BFUkNFTlQuMTIvMDYvMjAxOQEAAADUcXcAAgAAAAk3OS41NzYwMDMAhIj0+U+F1wi6TLwHUIXXCCxDSVEuSVE4NjkwMjQ5LklRX1ZBTFVFX1RSQURFRC4yMS8xMi8yMDE4LlVTRAEAAABJmoQAAgAAAAkxOTYuNjk2ODIA6Pu/+k+F1whJGcIHUIXXCCtDSVEuSVE4NzkwOTEuSVFfVkFMVUVfVFJBREVELjEyLzAzLzIwMTYuVVNEAQAAAPNpDQADAAAAAADSZJX1T4XXCFn9IQZQhdcIKENJUS5JUTIxNzUwMy5JUV9GTE9BVF9QRVJDRU5ULjI0LzEwLzIwMTkBAAAAn1EDAAIAAAAJOTguMTM2OTA0AKDarPhPhdcIuP05B1CF1wgrQ0lRLklRODgyMTg3LklRX1ZBTFVFX1RSQURFRC4wMS8wMS8yMDE4LlVTRAEAAAALdg0AAwAAAAAAMqLo+0+F1wjb8OcHUIXXCClDSVEuSVE3Njg1MjQ5LklRX0ZMT0FUX1BFUkNFTlQuMTQvMTAvMjAxOAEAAACBRHUAAgAAAAk4My4zMzkyMzkAJpfR+U+F1wjAAGcHUIXXCChDSVEuSVE4NzkwOTEuSVFfRkxPQVRfUEVSQ0VOVC4xOC8wMy8yMDE5AQAAAPNpDQACAAAACTg1Ljc2NTgyNgBq/2z4T4XXCEpw5wZQhdcIKUNJUS5JUTg2OTAyNDkuSVFf</t>
  </si>
  <si>
    <t>RkxPQVRfUEVSQ0VOVC4wNy8xMi8yMDE4AQAAAEmahAACAAAACTY0Ljk3MzExNADH+2b3T4XXCPdn6wZQhdcIK0NJUS5JUTIxNjQ2My5JUV9WQUxVRV9UUkFERUQuMDgvMDQvMjAxNy5VU0QBAAAAj00DAAMAAAAAAJrvlPVPhdcItuciBlCF1wgrQ0lRLklRMjE3NTAzLklRX1ZBTFVFX1RSQURFRC4xOC8wNy8yMDE5LlVTRAEAAACfUQMAAgAAAAgzLjM4ODEwOQDTONn7T4XXCC4uOghQhdcIKENJUS5JUTIxNjQ2My5JUV9GTE9BVF9QRVJDRU5ULjA3LzAzLzIwMTgBAAAAj00DAAIAAAAJODIuMDk0NjE3ALWDefhPhdcIZOMEB1CF1wghQ0lRLklRMzY3OTY0Li4wMS8xMi8yMDE5Li4uLlVTRC5IBQAAAAEAAAAIAAAAFihJbnZhbGlkIEZvcm11bGEgTmFtZSmOQTYJUIXXCI5BNglQhdcIK0NJUS5JUTg3OTA5MS5JUV9WQUxVRV9UUkFERUQuMjUvMTEvMjAxNi5VU0QBAAAA82kNAAIAAAAIMC4wMTE1MTkA2ouV9U+F1wgYOBgGUIXXCCxDSVEuSVE3Njg1MjQ5LklRX1ZBTFVFX1RSQURFRC4wMS8wNi8yMDE2LlVTRAEAAACBRHUAAwAAAAAAD8eN9k+F1whoS6QGUIXXCC1DSVEuSVEyMjYxNTg4My5JUV9WQUxVRV9UUkFERUQuMDcvMDkvMjAxNi5VU0QBAAAASxdZAQIAAAAIMi4wMTE2NzIA7xUN90+F1wjRLMYGUIXXCClDSVEuSVE3Njg1MjQ5LklRX0ZMT0FUX1BFUkNFTlQuMTUvMDgvMjAxOAEAAACBRHUAAgAAAAk2</t>
  </si>
  <si>
    <t>Ny42NjcwMTcA8m/R+U+F1wiAckwHUIXXCClDSVEuSVE4NjkwMjQ5LklRX0ZMT0FUX1BFUkNFTlQuMTgvMDUvMjAxOAEAAABJmoQAAgAAAAgyNC45MzY4NwDs1Gb3T4XXCMGEDAdQhdcIKUNJUS5JUTc2ODUyNDkuSVFfRkxPQVRfUEVSQ0VOVC4wMy8wNC8yMDE4AQAAAIFEdQACAAAACTgzLjM2MzY2MgDyb9H5T4XXCAMeWQdQhdcILENJUS5JUTc2ODUyNDkuSVFfVkFMVUVfVFJBREVELjI4LzA4LzIwMTcuVVNEAQAAAIFEdQADAAAAAABs2I72T4XXCELGfAZQhdcIK0NJUS5JUTExNzAyNzE4MS5JUV9GTE9BVF9QRVJDRU5ULjAxLzAzLzIwMTkBAAAAbbH5BgIAAAAJNTYuNTMzMjI2ALpPrfhPhdcIVVIkB1CF1wgrQ0lRLklRMjE3NTAzLklRX1ZBTFVFX1RSQURFRC4xNS8wNC8yMDE4LlVTRAEAAACfUQMAAwAAAAAAwpzY+0+F1wiXlO0HUIXXCCxDSVEuSVE4NjkwMjQ5LklRX1ZBTFVFX1RSQURFRC4xMC8wOC8yMDE4LlVTRAEAAABJmoQAAgAAAAsxMjk5LjQ4NTgyMgDf1L/6T4XXCCcnlgdQhdcIK0NJUS5JUTg4MjE4Ny5JUV9WQUxVRV9UUkFERUQuMjYvMDUvMjAxOS5VU0QBAAAAC3YNAAMAAAAAAIBl6ftPhdcIbAgCCFCF1wgtQ0lRLklRMjQ5NDczOTEuSVFfVkFMVUVfVFJBREVELjEwLzAyLzIwMTkuVVNEAQAAAL+qfAEDAAAAAACjXef8T4XXCBZ6VwhQhdcIK0NJUS5JUTg4MjE4Ny5JUV9WQUxVRV9UUkFE</t>
  </si>
  <si>
    <t>RUQuMjAvMDkvMjAxOC5VU0QBAAAAC3YNAAIAAAAHMC41NzExMgBo8Oj7T4XXCK27JQhQhdcIKUNJUS5JUTc2ODUyNDkuSVFfRkxPQVRfUEVSQ0VOVC4yOC8wNS8yMDE5AQAAAIFEdQACAAAACTgzLjQzMTQ0NQAnQMz5T4XXCK7NNAdQhdcIKUNJUS5JUTg2OTAyNDkuSVFfRkxPQVRfUEVSQ0VOVC4yNy8wMi8yMDE4AQAAAEmahAACAAAACTE4LjgxNTYxNQD6rWb3T4XXCNte5gZQhdcIKUNJUS5JUTg2OTAyNDkuSVFfRkxPQVRfUEVSQ0VOVC4xMi8xMS8yMDE4AQAAAEmahAACAAAACTY0Ljk3MzExNADH+2b3T4XXCFQPDAdQhdcILUNJUS5JUTIyNjE1ODgzLklRX1ZBTFVFX1RSQURFRC4yNy8xMS8yMDE4LlVTRAEAAABLF1kBAgAAAAgwLjA5MTE4MQAWR9/8T4XXCMZjTwhQhdcILUNJUS5JUTIyNjE1ODgzLklRX1ZBTFVFX1RSQURFRC4wOS8wNS8yMDE5LlVTRAEAAABLF1kBAgAAAAgwLjg3ODc3NwBYld/8T4XXCAZTRQhQhdcILENJUS5JUTc4Mjc5MjQuSVFfVkFMVUVfVFJBREVELjI0LzAyLzIwMTcuVVNEAQAAANRxdwACAAAACDAuNTMxNzY0AIQBDvdPhdcIGPfCBlCF1wgrQ0lRLklRMjE2NDYzLklRX1ZBTFVFX1RSQURFRC4yNS8wOS8yMDE3LlVTRAEAAACPTQMAAgAAAAgwLjE2MTAwNQCrFpX1T4XXCH8tOQZQhdcIKENJUS5JUTIxNzUwMy5JUV9GTE9BVF9QRVJDRU5ULjE2LzAzLzIwMTgBAAAAn1EDAAIA</t>
  </si>
  <si>
    <t>AAAJOTkuMjEyNjg1ABGOzPlPhdcIzflWB1CF1wgpQ0lRLklRNzgyNzkyNC5JUV9GTE9BVF9QRVJDRU5ULjE5LzA3LzIwMTgBAAAA1HF3AAIAAAAJNzkuNjYxMTQyAP4o8/lPhdcIyiGYB1CF1wgrQ0lRLklRODgyMTg3LklRX1ZBTFVFX1RSQURFRC4yNC8wMi8yMDE5LlVTRAEAAAALdg0AAwAAAAAAcj7p+0+F1wiwuxMIUIXXCCtDSVEuSVEyMTY0NjMuSVFfVkFMVUVfVFJBREVELjE5LzAxLzIwMTguVVNEAQAAAI9NAwACAAAACDAuOTMzMDQxAA9K5vpPhdcIEojzB1CF1wgsQ0lRLklRNzgyNzkyNC5JUV9WQUxVRV9UUkFERUQuMjEvMDQvMjAxNi5VU0QBAAAA1HF3AAIAAAAIMC4xMTE0ODMANLIN90+F1wgTlq8GUIXXCCxDSVEuSVE4NjkwMjQ5LklRX1ZBTFVFX1RSQURFRC4wMy8wMS8yMDE5LlVTRAEAAABJmoQAAgAAAAo0NTEuMTgyMTQ0ACT33vpPhdcIZxKpB1CF1wgrQ0lRLklRMTE3MDI3MTgxLklRX0ZMT0FUX1BFUkNFTlQuMTUvMDEvMjAxOQEAAABtsfkGAgAAAAk1Ni41MzMyMjYAuk+t+E+F1wh3RkUHUIXXCChDSVEuSVE4NzkwOTEuSVFfRkxPQVRfUEVSQ0VOVC4xMS8wNi8yMDE4AQAAAPNpDQACAAAACTg2LjYzOTY0NQBAsWz4T4XXCEkkAgdQhdcIKENJUS5JUTIxNjQ2My5JUV9GTE9BVF9QRVJDRU5ULjAzLzA3LzIwMTkBAAAAj00DAAIAAAAINjMuMzMwNDQAoDts+E+F1wjCX+8GUIXXCChDSVEu</t>
  </si>
  <si>
    <t>SVEyNTk0MS5JUV9UT1RBTF9SRVYuRlkyMDE4Li4uLlVTRC5IAQAAAFVlAAACAAAACDIxMzguMDIyAQgAAAAFAAAAATEBAAAACjE5NDc1ODA5MDYDAAAAAzE2MAIAAAACMjgEAAAAATAHAAAACjEyLzIwLzIwMTkIAAAACjEyLzI5LzIwMTgJAAAAATA/YYHyT4XXCGulbQlQhdcIKUNJUS5JUTc2ODUyNDkuSVFfRkxPQVRfUEVSQ0VOVC4wNy8xMS8yMDE5AQAAAIFEdQACAAAACTgzLjUzNjczMwAhZ8z5T4XXCP5zXgdQhdcILUNJUS5JUTI0OTQ3MzkxLklRX1ZBTFVFX1RSQURFRC4yOC8wNy8yMDE3LlVTRAEAAAC/qnwBAgAAAAgwLjk5ODc5MwDNmwX3T4XXCDvkdwZQhdcILkNJUS5JUTExNzAyNzE4MS5JUV9WQUxVRV9UUkFERUQuMDgvMDEvMjAxOC5VU0QBAAAAbbH5BgIAAAAJMTguMzQ0MTQzAORf2ftPhdcIceoGCFCF1wgtQ0lRLklRMjQ5NDczOTEuSVFfVkFMVUVfVFJBREVELjI3LzEyLzIwMTguVVNEAQAAAL+qfAECAAAACDAuMTQ4MjI1AKNd5/xPhdcIaQahCFCF1wgtQ0lRLklRMjQ5NDczOTEuSVFfVkFMVUVfVFJBREVELjIxLzExLzIwMTkuVVNEAQAAAL+qfAECAAAACDAuMjcxNDY1ANaV7vtPhdcI489wCFCF1wgsQ0lRLklRODY5MDI0OS5JUV9WQUxVRV9UUkFERUQuMDkvMDkvMjAxOC5VU0QBAAAASZqEAAMAAAAAAN/Uv/pPhdcIK66pB1CF1wgrQ0lRLklRODc5MDkxLklRX1ZBTFVFX1RSQURFRC4w</t>
  </si>
  <si>
    <t>Ny8wNi8yMDE4LlVTRAEAAADzaQ0AAgAAAAgwLjAwMTQyNgCmOL/6T4XXCCA8DghQhdcILENJUS5JUTc4Mjc5MjQuSVFfVkFMVUVfVFJBREVELjEwLzA2LzIwMTYuVVNEAQAAANRxdwADAAAAAAA0sg33T4XXCGtbywZQhdcIK0NJUS5JUTg4MjE4Ny5JUV9WQUxVRV9UUkFERUQuMDEvMDUvMjAxOS5VU0QBAAAAC3YNAAMAAAAAAIBl6ftPhdcIf3L0B1CF1wgrQ0lRLklRMjE2NDYzLklRX1ZBTFVFX1RSQURFRC4xMS8wOS8yMDE5LlVTRAEAAACPTQMAAgAAAAgxLjkzMjk1MwAfM+f6T4XXCCM+8QdQhdcILENJUS5JUTc2ODUyNDkuSVFfVkFMVUVfVFJBREVELjA0LzAxLzIwMTYuVVNEAQAAAIFEdQACAAAACDAuMTIyNTczAOpxB/dPhdcI1gmeBlCF1wgrQ0lRLklRMjE3NTAzLklRX1ZBTFVFX1RSQURFRC4yMi8wNC8yMDE4LlVTRAEAAACfUQMAAwAAAAAAwpzY+0+F1wjAtDsIUIXXCCpDSVEuSVEyMjYxNTg4My5JUV9GTE9BVF9QRVJDRU5ULjI3LzExLzIwMTkBAAAASxdZAQIAAAAJNjEuODg0MjgzAPcB8/lPhdcI796uB1CF1wgpQ0lRLklRODY5MDI0OS5JUV9GTE9BVF9QRVJDRU5ULjEwLzAyLzIwMTkBAAAASZqEAAIAAAAJNzAuMzIzODU0AMf7ZvdPhdcINsELB1CF1wgtQ0lRLklRMjI2MTU4ODMuSVFfVkFMVUVfVFJBREVELjI3LzA3LzIwMTguVVNEAQAAAEsXWQECAAAACDAuMTkwMDU5AOkf3/xPhdcIA+V4</t>
  </si>
  <si>
    <t>CFCF1wgrQ0lRLklRODgyMTg3LklRX1ZBTFVFX1RSQURFRC4xNy8wNC8yMDE5LlVTRAEAAAALdg0AAgAAAAgwLjM4OTIyNwCAZen7T4XXCH9y9AdQhdcILkNJUS5JUTExNzAyNzE4MS5JUV9WQUxVRV9UUkFERUQuMjYvMDMvMjAxOS5VU0QBAAAAbbH5BgIAAAAJODIuNTIyMDExAC1U6PtPhdcIjmQFCFCF1wgzQ0lRLklRMjI5NDY0MDIuSVFfVE9UQUxfREVCVF9FUVVJVFkuRlkyMDE4Li4uLlVTRC5IAQAAAGIiXgEDAAAAAABj1oHyT4XXCDezeQlQhdcIKUNJUS5JUTc4Mjc5MjQuSVFfRkxPQVRfUEVSQ0VOVC4xMi8wNS8yMDE4AQAAANRxdwACAAAACTc5LjYxNzgyOQD+KPP5T4XXCOAuiQdQhdcIK0NJUS5JUTg4MjE4Ny5JUV9WQUxVRV9UUkFERUQuMjcvMDcvMjAxOS5VU0QBAAAAC3YNAAMAAAAAAEYj5vpPhdcIU+EBCFCF1wgoQ0lRLklRMjE3NTAzLklRX0ZMT0FUX1BFUkNFTlQuMTQvMTIvMjAxOAEAAACfUQMAAgAAAAk5OS4xNTkzMjEAOdzM+U+F1whkX1YHUIXXCC1DSVEuSVEyMjYxNTg4My5JUV9WQUxVRV9UUkFERUQuMDUvMDMvMjAxOC5VU0QBAAAASxdZAQIAAAAIMC40ODUxMjYA8fje/E+F1wg6WnkIUIXXCDBDSVEuSVEyMTU3NzMwNTkuSVFfTUFSS0VUQ0FQLjAxLzEyLzIwMTkuLi4uVVNELkgBAAAAg2/cDAIAAAAINi4wOTA4MTkBBgAAAAUAAAABMQEAAAAKMTk4ODczNTY5MgMAAAADMTYwAgAA</t>
  </si>
  <si>
    <t>AAYxMDAwNTQEAAAAATAHAAAACTEyLzEvMjAxOTcTgfJPhdcIMtZ7CVCF1wgsQ0lRLklRNzgyNzkyNC5JUV9WQUxVRV9UUkFERUQuMDkvMDMvMjAxOC5VU0QBAAAA1HF3AAIAAAAIMC4yMTQ2NzEAjwrg/E+F1wgRZIcIUIXXCCtDSVEuSVEyMTY0NjMuSVFfVkFMVUVfVFJBREVELjI3LzA0LzIwMTguVVNEAQAAAI9NAwACAAAACDAuNDA4MjI1AM5v5vpPhdcIHb8RCFCF1wgpQ0lRLklRODY5MDI0OS5JUV9GTE9BVF9QRVJDRU5ULjA1LzExLzIwMTkBAAAASZqEAAIAAAAJNzMuNjY5NzY1ANBJZ/dPhdcIvMvqBlCF1wgxQ0lRLklRMjE2NDYzLklRX1RPVEFMX0RFQlRfRVFVSVRZLkZZMjAxOC4uLi5VU0QuSAEAAACPTQMAAwAAAAAAVq+B8k+F1wgDPnkJUIXXCCtDSVEuSVEyMTY0NjMuSVFfVkFMVUVfVFJBREVELjA3LzAzLzIwMTguVVNEAQAAAI9NAwACAAAABzAuMjkyODcAzm/m+k+F1wgPtssHUIXXCChDSVEuSVE4NzkwOTEuSVFfRkxPQVRfUEVSQ0VOVC4yMS8wMy8yMDE5AQAAAPNpDQACAAAACTg1Ljc2NTgyNgBq/2z4T4XXCN7wBwdQhdcIK0NJUS5JUTg3OTA5MS5JUV9WQUxVRV9UUkFERUQuMjYvMDkvMjAxOS5VU0QBAAAA82kNAAIAAAAIMC4wMDIzNDIA2q2/+k+F1wi8q7QHUIXXCChDSVEuSVEyMTc1MDMuSVFfRkxPQVRfUEVSQ0VOVC4xNC8wNS8yMDE4AQAAAJ9RAwACAAAACTk5LjI5OTI5OQARjsz5</t>
  </si>
  <si>
    <t>T4XXCORXbAdQhdcIK0NJUS5JUTIxNjQ2My5JUV9WQUxVRV9UUkFERUQuMjYvMDgvMjAxOC5VU0QBAAAAj00DAAMAAAAAABiX5vpPhdcIrT/LB1CF1wgtQ0lRLklRMjQ5NDczOTEuSVFfVkFMVUVfVFJBREVELjA5LzEwLzIwMTYuVVNEAQAAAL+qfAEDAAAAAACgdQX3T4XXCLTViAZQhdcILENJUS5JUTc4Mjc5MjQuSVFfVkFMVUVfVFJBREVELjA3LzA3LzIwMTkuVVNEAQAAANRxdwADAAAAAAD/meb8T4XXCHrRlAhQhdcIK0NJUS5JUTIxNjQ2My5JUV9WQUxVRV9UUkFERUQuMzEvMDEvMjAxOC5VU0QBAAAAj00DAAIAAAAIMS4zNTM2NTgAD0rm+k+F1wiZ7DMIUIXXCCtDSVEuSVE4ODIxODcuSVFfVkFMVUVfVFJBREVELjIyLzA2LzIwMTkuVVNEAQAAAAt2DQADAAAAAACAZen7T4XXCHCX2QdQhdcIK0NJUS5JUTIxNjQ2My5JUV9WQUxVRV9UUkFERUQuMjcvMDMvMjAxOS5VU0QBAAAAj00DAAIAAAAIMC4yNjcwMzgA0eXm+k+F1whh2vEHUIXXCCtDSVEuSVE4ODIxODcuSVFfVkFMVUVfVFJBREVELjE1LzA3LzIwMTcuVVNEAQAAAAt2DQADAAAAAADlLBH2T4XXCEQrRAZQhdcILUNJUS5JUTIyNjE1ODgzLklRX1ZBTFVFX1RSQURFRC4yMi8xMS8yMDE4LlVTRAEAAABLF1kBAgAAAAgwLjE0MTQ4NAAWR9/8T4XXCGLvRQhQhdcILENJUS5JUTc2ODUyNDkuSVFfVkFMVUVfVFJBREVELjA2LzAyLzIwMTYuVVNEAQAA</t>
  </si>
  <si>
    <t>AIFEdQADAAAAAADpmAf3T4XXCCFTlwZQhdcIKENJUS5JUTIxNzUwMy5JUV9GTE9BVF9QRVJDRU5ULjI5LzA4LzIwMTkBAAAAn1EDAAIAAAAJOTcuNTMzNTkyAD4DzflPhdcIIvRGB1CF1wguQ0lRLklRMTE3MDI3MTgxLklRX1ZBTFVFX1RSQURFRC4wNS8wOS8yMDE4LlVTRAEAAABtsfkGAgAAAAg4Ljk3NDc1MwDurtn7T4XXCBgABghQhdcIK0NJUS5JUTIxNzUwMy5JUV9WQUxVRV9UUkFERUQuMDIvMTAvMjAxOC5VU0QBAAAAn1EDAAIAAAAIOC41NjY1MzIA2sPY+0+F1wh7SywIUIXXCC5DSVEuSVExMTcwMjcxODEuSVFfVkFMVUVfVFJBREVELjI0LzA4LzIwMTcuVVNEAQAAAG2x+QYCAAAACTEzLjg0NDc2NABqkhD2T4XXCOSqWwZQhdcIK0NJUS5JUTIxNjQ2My5JUV9WQUxVRV9UUkFERUQuMTUvMDQvMjAxOC5VU0QBAAAAj00DAAMAAAAAAM5v5vpPhdcIZYfYB1CF1wgpQ0lRLklRNzY4NTI0OS5JUV9GTE9BVF9QRVJDRU5ULjI4LzA2LzIwMTgBAAAAgUR1AAIAAAAJODMuMzYzNjYyAPJv0flPhdcIkplMB1CF1wgrQ0lRLklRODc5MDkxLklRX1ZBTFVFX1RSQURFRC4xOC8wMi8yMDE3LlVTRAEAAADzaQ0AAwAAAAAAAxsc9U+F1wgVeDIGUIXXCCxDSVEuSVE3ODI3OTI0LklRX1ZBTFVFX1RSQURFRC4xMC8wNC8yMDE5LlVTRAEAAADUcXcAAgAAAAgwLjA3MjQ3MgDJ1uX8T4XXCFI5WghQhdcIK0NJUS5JUTIx</t>
  </si>
  <si>
    <t>NjQ2My5JUV9WQUxVRV9UUkFERUQuMTIvMTEvMjAxOC5VU0QBAAAAj00DAAIAAAAIMC4xNDAzNDEA4L3m+k+F1wgXIOQHUIXXCClDSVEuSVE4NjkwMjQ5LklRX0ZMT0FUX1BFUkNFTlQuMjEvMDQvMjAxOAEAAABJmoQAAgAAAAgyNC45MzY4NwDs1Gb3T4XXCEEr7AZQhdcILUNJUS5JUTIyNjE1ODgzLklRX1ZBTFVFX1RSQURFRC4wNS8wMS8yMDE3LlVTRAEAAABLF1kBAgAAAAgwLjI0MTMzMwD/PA33T4XXCK+3xQZQhdcIKkNJUS5JUTI0OTQ3MzkxLklRX0ZMT0FUX1BFUkNFTlQuMDEvMTIvMjAxOQEAAAC/qnwBAgAAAAk2NC45MDczMDkAIiLR+U+F1wiPAXAHUIXXCChDSVEuSVEyMTY0NjMuSVFfRkxPQVRfUEVSQ0VOVC4xMS8wNS8yMDE5AQAAAI9NAwACAAAACTY2LjAyOTYyOQCgO2z4T4XXCCuT6QZQhdcIK0NJUS5JUTIxNjQ2My5JUV9WQUxVRV9UUkFERUQuMDEvMDcvMjAxOS5VU0QBAAAAj00DAAIAAAAIMC44ODc4ODEAAgzn+k+F1wg/jPEHUIXXCC1DSVEuSVEyNDk0NzM5MS5JUV9WQUxVRV9UUkFERUQuMjEvMDUvMjAxNi5VU0QBAAAAv6p8AQMAAAAAANpOBfdPhdcI5+60BlCF1wgrQ0lRLklRMjE3NTAzLklRX1ZBTFVFX1RSQURFRC4yOC8wNC8yMDE3LlVTRAEAAACfUQMAAgAAAAg4LjEyNjg2OAABdxP2T4XXCAxGggZQhdcIKkNJUS5JUTI0OTQ3MzkxLklRX0ZMT0FUX1BFUkNFTlQuMDgvMDIvMjAx</t>
  </si>
  <si>
    <t>OQEAAAC/qnwBAgAAAAk2NC45MDczMDkAM9XQ+U+F1wiQC34HUIXXCChDSVEuSVE4ODIxODcuSVFfRkxPQVRfUEVSQ0VOVC4wNC8wMy8yMDE4AQAAAAt2DQACAAAACTY0LjY4MDQzNADZna34T4XXCLhvFgdQhdcIK0NJUS5JUTg4MjE4Ny5JUV9WQUxVRV9UUkFERUQuMDgvMDEvMjAxNy5VU0QBAAAAC3YNAAMAAAAAANwFEfZPhdcI5PlkBlCF1wgpQ0lRLklRNzY4NTI0OS5JUV9GTE9BVF9QRVJDRU5ULjA3LzEyLzIwMTgBAAAAgUR1AAIAAAAJODMuMzM5MjM5ADu+0flPhdcIAUN2B1CF1wgoQ0lRLklRMjE3NTAzLklRX0ZMT0FUX1BFUkNFTlQuMDUvMTIvMjAxNwEAAACfUQMAAgAAAAk5OS4yNjg3NDYAIWfM+U+F1wjJr3oHUIXXCChDSVEuSVE4NzkwOTEuSVFfRkxPQVRfUEVSQ0VOVC4xMy8wNS8yMDE5AQAAAPNpDQACAAAACTg1LjYzNzQ4MgBq/2z4T4XXCNgSAQdQhdcIKENJUS5JUTIxNjQ2My5JUV9GTE9BVF9QRVJDRU5ULjAxLzA0LzIwMTgBAAAAj00DAAIAAAAJODQuMjMzNjI4ALWDefhPhdcIdPk7B1CF1wgoQ0lRLklRMjE3NTAzLklRX0ZMT0FUX1BFUkNFTlQuMTEvMTEvMjAxOAEAAACfUQMAAgAAAAk5OS4xNTkzMjEAOdzM+U+F1wg1i10HUIXXCCtDSVEuSVExMTcwMjcxODEuSVFfRkxPQVRfUEVSQ0VOVC4yMS8wMS8yMDE4AQAAAG2x+QYCAAAACTU0LjMzOTExMgCUAa34T4XXCCkvGQdQhdcIKENJ</t>
  </si>
  <si>
    <t>US5JUTIxNzUwMy5JUV9GTE9BVF9QRVJDRU5ULjA3LzA5LzIwMTgBAAAAn1EDAAIAAAAJOTkuMjkzMDg0ACi1zPlPhdcIR107B1CF1wgqQ0lRLklRMjI2MTU4ODMuSVFfRkxPQVRfUEVSQ0VOVC4xMC8xMC8yMDE4AQAAAEsXWQECAAAACTYyLjU5MTgwNwAIud/6T4XXCEEEpgdQhdcIKENJUS5JUTIxNjQ2My5JUV9GTE9BVF9QRVJDRU5ULjE1LzExLzIwMTgBAAAAj00DAAIAAAAJODUuMTg4MTg1AI2pefhPhdcIFSPwBlCF1wgsQ0lRLklRNzY4NTI0OS5JUV9WQUxVRV9UUkFERUQuMTMvMTAvMjAxNi5VU0QBAAAAgUR1AAIAAAAIMC4wMDYyODQAGBWO9k+F1wi1aJYGUIXXCClDSVEuSVE4NjkwMjQ5LklRX0ZMT0FUX1BFUkNFTlQuMTUvMDQvMjAxOQEAAABJmoQAAgAAAAk3MS4zNjU0NTQAxyJn90+F1wh8Id4GUIXXCCtDSVEuSVE4NzkwOTEuSVFfVkFMVUVfVFJBREVELjA0LzAyLzIwMTcuVVNEAQAAAPNpDQADAAAAAAADGxz1T4XXCCmfMgZQhdcIK0NJUS5JUTg4MjE4Ny5JUV9WQUxVRV9UUkFERUQuMDEvMDkvMjAxOC5VU0QBAAAAC3YNAAMAAAAAAGjw6PtPhdcIaQ82CFCF1wgrQ0lRLklRODgyMTg3LklRX1ZBTFVFX1RSQURFRC4xMi8wMi8yMDE3LlVTRAEAAAALdg0AAwAAAAAA3AUR9k+F1wiIxSkGUIXXCCxDSVEuSVE3ODI3OTI0LklRX1ZBTFVFX1RSQURFRC4xNi8xMC8yMDE3LlVTRAEAAADUcXcAAgAA</t>
  </si>
  <si>
    <t>AAgwLjA1MDg1NwClJwX3T4XXCKiluwZQhdcILkNJUS5JUTExNzAyNzE4MS5JUV9WQUxVRV9UUkFERUQuMjMvMDQvMjAxNi5VU0QBAAAAbbH5BgMAAAAAAHjGE/ZPhdcI5vtHBlCF1wgrQ0lRLklRODgyMTg3LklRX1ZBTFVFX1RSQURFRC4wNi8wNi8yMDE3LlVTRAEAAAALdg0AAgAAAAgxLjkzNDk4OADlLBH2T4XXCLAtXwZQhdcIIUNJUS5JUTQyNzMxOC4uMDEvMTIvMjAxOS4uLi5VU0QuSAUAAAABAAAACAAAABYoSW52YWxpZCBGb3JtdWxhIE5hbWUpjkE2CVCF1wiOQTYJUIXXCClDSVEuSVE4NjkwMjQ5LklRX0ZMT0FUX1BFUkNFTlQuMDUvMTIvMjAxOAEAAABJmoQAAgAAAAk2NC45NzMxMTQAx/tm90+F1wiQSN4GUIXXCCtDSVEuSVExMTcwMjcxODEuSVFfRkxPQVRfUEVSQ0VOVC4yOC8xMi8yMDE4AQAAAG2x+QYCAAAACTU2LjEzNzY3NQC6T634T4XXCKfUHgdQhdcIK0NJUS5JUTg4MjE4Ny5JUV9WQUxVRV9UUkFERUQuMTQvMDEvMjAxNy5VU0QBAAAAC3YNAAMAAAAAANwFEfZPhdcIbMhNBlCF1wgrQ0lRLklRODgyMTg3LklRX1ZBTFVFX1RSQURFRC4xOS8xMi8yMDE1LlVTRAEAAAALdg0AAwAAAAAAv7cQ9k+F1wi/AE8GUIXXCClDSVEuSVE4NjkwMjQ5LklRX0ZMT0FUX1BFUkNFTlQuMjIvMDkvMjAxOQEAAABJmoQAAgAAAAk3Mi4yNzg2MzEA0Eln90+F1wikfwUHUIXXCChDSVEuSVE4ODIxODcuSVFf</t>
  </si>
  <si>
    <t>RkxPQVRfUEVSQ0VOVC4yOS8xMS8yMDE5AQAAAAt2DQACAAAACTYzLjQ4NzMzMwB5XHn4T4XXCIsgPAdQhdcIKkNJUS5JUTIyNjE1ODgzLklRX0ZMT0FUX1BFUkNFTlQuMDkvMDMvMjAxOQEAAABLF1kBAgAAAAk2Mi42NTU0NDgAFODf+k+F1wjFkbcHUIXXCChDSVEuSVEyMTc1MDMuSVFfRkxPQVRfUEVSQ0VOVC4xNi8wNi8yMDE5AQAAAJ9RAwACAAAACTk3Ljg2MjEwNwA+A835T4XXCFhpLAdQhdcILUNJUS5JUTI0OTQ3MzkxLklRX1ZBTFVFX1RSQURFRC4wMS8wNi8yMDE3LlVTRAEAAAC/qnwBAgAAAAgwLjgzNDgzNADNmwX3T4XXCPq9gAZQhdcILUNJUS5JUTIyNjE1ODgzLklRX1ZBTFVFX1RSQURFRC4xMi8wNi8yMDE2LlVTRAEAAABLF1kBAwAAAAAAVRFm90+F1wgSOMAGUIXXCCtDSVEuSVE4ODIxODcuSVFfVkFMVUVfVFJBREVELjE2LzA4LzIwMTcuVVNEAQAAAAt2DQACAAAACDEuODU0NDYyAOUsEfZPhdcIHF5kBlCF1wgrQ0lRLklRODgyMTg3LklRX1ZBTFVFX1RSQURFRC4yNC8wNy8yMDE4LlVTRAEAAAALdg0AAgAAAAgwLjcyNzc5MgBo8Oj7T4XXCMjiJQhQhdcILENJUS5JUTc4Mjc5MjQuSVFfVkFMVUVfVFJBREVELjIzLzExLzIwMTkuVVNEAQAAANRxdwADAAAAAADwweb8T4XXCHqAhAhQhdcILENJUS5JUTc2ODUyNDkuSVFfVkFMVUVfVFJBREVELjIwLzEyLzIwMTUuVVNEAQAAAIFEdQADAAAA</t>
  </si>
  <si>
    <t>AADqcQf3T4XXCB96lwZQhdcIKUNJUS5JUTc2ODUyNDkuSVFfRkxPQVRfUEVSQ0VOVC4wMi8wMS8yMDE4AQAAAIFEdQACAAAACTgwLjM3NTAwMwAnSdH5T4XXCBnuUwdQhdcILUNJUS5JUTIyNjE1ODgzLklRX1ZBTFVFX1RSQURFRC4wNi8wMy8yMDE5LlVTRAEAAABLF1kBAgAAAAgwLjUwMTMyOAASbt/8T4XXCDA+mQhQhdcILENJUS5JUTc4Mjc5MjQuSVFfVkFMVUVfVFJBREVELjE2LzA1LzIwMTYuVVNEAQAAANRxdwACAAAACDAuMDkwNjg2ADSyDfdPhdcInIa3BlCF1wgsQ0lRLklRODY5MDI0OS5JUV9WQUxVRV9UUkFERUQuMDcvMDMvMjAxOS5VU0QBAAAASZqEAAIAAAAKNzA3LjQwODYxMQDSHN/6T4XXCMyvsgdQhdcIK0NJUS5JUTg3OTA5MS5JUV9WQUxVRV9UUkFERUQuMDgvMDcvMjAxOC5VU0QBAAAA82kNAAMAAAAAAKY4v/pPhdcIduXHB1CF1wgrQ0lRLklRMjE2NDYzLklRX1ZBTFVFX1RSQURFRC4zMC8wOC8yMDE4LlVTRAEAAACPTQMAAgAAAAgwLjczMzI1NAAYl+b6T4XXCLbVIghQhdcIK0NJUS5JUTExNzAyNzE4MS5JUV9GTE9BVF9QRVJDRU5ULjEwLzAyLzIwMTkBAAAAbbH5BgIAAAAJNTYuNTMzMjI2ALpPrfhPhdcIWkYqB1CF1wgrQ0lRLklRMTE3MDI3MTgxLklRX0ZMT0FUX1BFUkNFTlQuMTAvMDQvMjAxOAEAAABtsfkGAgAAAAc1NC4zNjQzAJQBrfhPhdcIY2E5B1CF1wgsQ0lRLklRNzgy</t>
  </si>
  <si>
    <t>NzkyNC5JUV9WQUxVRV9UUkFERUQuMjkvMDkvMjAxNy5VU0QBAAAA1HF3AAIAAAAHMC4wMTY0NQClJwX3T4XXCNTUyQZQhdcILkNJUS5JUTExNzAyNzE4MS5JUV9WQUxVRV9UUkFERUQuMTEvMDgvMjAxNi5VU0QBAAAAbbH5BgIAAAAJMTcuMzAwMDI3AJztE/ZPhdcIAeBnBlCF1wgsQ0lRLklRNzY4NTI0OS5JUV9WQUxVRV9UUkFERUQuMjcvMDEvMjAxOS5VU0QBAAAAgUR1AAMAAAAAANMx7/tPhdcIGSJvCFCF1wgrQ0lRLklRMjE3NTAzLklRX1ZBTFVFX1RSQURFRC4yNS8wNS8yMDE2LlVTRAEAAACfUQMAAgAAAAkyMC4zODQ3NjIADHOP9k+F1wjYI5sGUIXXCChDSVEuSVEyMTc1MDMuSVFfRkxPQVRfUEVSQ0VOVC4zMC8wNi8yMDE4AQAAAJ9RAwACAAAACTk5LjI5MzA4NAAotcz5T4XXCEY5egdQhdcIK0NJUS5JUTg4MjE4Ny5JUV9WQUxVRV9UUkFERUQuMTgvMDQvMjAxOC5VU0QBAAAAC3YNAAIAAAAIMS4zMzM0OTcALsno+0+F1whLGhUIUIXXCCtDSVEuSVEyMTY0NjMuSVFfVkFMVUVfVFJBREVELjI0LzAzLzIwMTguVVNEAQAAAI9NAwADAAAAAADOb+b6T4XXCGwNEghQhdcIKkNJUS5JUTIyNjE1ODgzLklRX0ZMT0FUX1BFUkNFTlQuMTgvMDgvMjAxOQEAAABLF1kBAgAAAAk2MS44Mjg0NzYAWtzy+U+F1wjVfaQHUIXXCC1DSVEuSVEyMjYxNTg4My5JUV9WQUxVRV9UUkFERUQuMDcvMDYvMjAxOC5VU0QB</t>
  </si>
  <si>
    <t>AAAASxdZAQIAAAAIMC4zNjYxMTgA6R/f/E+F1wg/ikYIUIXXCCpDSVEuSVEyNDk0NzM5MS5JUV9GTE9BVF9QRVJDRU5ULjAzLzExLzIwMTgBAAAAv6p8AQIAAAAJNjQuOTA3MzA5ADPV0PlPhdcIwwB5B1CF1wgqQ0lRLklRMjQ5NDczOTEuSVFfRkxPQVRfUEVSQ0VOVC4wOC8wMS8yMDE4AQAAAL+qfAECAAAACTY0Ljc4MjY4MgAusfT5T4XXCC9XYwdQhdcIK0NJUS5JUTIxNjQ2My5JUV9WQUxVRV9UUkFERUQuMDUvMDUvMjAxNi5VU0QBAAAAj00DAAIAAAAIMC44Nzg3MzEA91MR9k+F1wj5Z0MGUIXXCCtDSVEuSVEyMTc1MDMuSVFfVkFMVUVfVFJBREVELjEyLzA0LzIwMTYuVVNEAQAAAJ9RAwACAAAACTExLjI2NjMzOABwTY/2T4XXCI3aoQZQhdcIKENJUS5JUTg3OTA5MS5JUV9GTE9BVF9QRVJDRU5ULjEzLzA2LzIwMTgBAAAA82kNAAIAAAAJODYuNjM5NjQ1AECxbPhPhdcIuFroBlCF1wgoQ0lRLklRODc5MDkxLklRX0ZMT0FUX1BFUkNFTlQuMTYvMDEvMjAxOAEAAADzaQ0AAgAAAAk4My4wNzE1OTcAV4ps+E+F1wjEj/QGUIXXCCpDSVEuSVEyNDk0NzM5MS5JUV9GTE9BVF9QRVJDRU5ULjAzLzA2LzIwMTgBAAAAv6p8AQIAAAAJNjQuOTA3MzA5AAOt0PlPhdcIkfV+B1CF1wgrQ0lRLklRODc5MDkxLklRX1ZBTFVFX1RSQURFRC4wOC8xMS8yMDE4LlVTRAEAAADzaQ0AAgAAAAgwLjAwNjY3NACtX7/6T4XX</t>
  </si>
  <si>
    <t>CAWI4QdQhdcILENJUS5JUTc2ODUyNDkuSVFfVkFMVUVfVFJBREVELjA4LzA1LzIwMTguVVNEAQAAAIFEdQACAAAABzAuMjUxOTcAPOTu+0+F1wgwrYAIUIXXCChDSVEuSVE4ODIxODcuSVFfRkxPQVRfUEVSQ0VOVC4wNy8wMi8yMDE4AQAAAAt2DQACAAAACTY0LjY4MDQzNADZna34T4XXCLs+NwdQhdcILUNJUS5JUTI0OTQ3MzkxLklRX1ZBTFVFX1RSQURFRC4wNC8wOS8yMDE3LlVTRAEAAAC/qnwBAgAAAAgxLjAwODQ0OQDXwgX3T4XXCEG9dwZQhdcILENJUS5JUTc4Mjc5MjQuSVFfVkFMVUVfVFJBREVELjI1LzAzLzIwMTcuVVNEAQAAANRxdwADAAAAAACEAQ73T4XXCBBxygZQhdcILENJUS5JUTc4Mjc5MjQuSVFfVkFMVUVfVFJBREVELjE0LzA2LzIwMTYuVVNEAQAAANRxdwACAAAACDAuMTI4NjM5ADSyDfdPhdcInHq9BlCF1wgtQ0lRLklRMjI2MTU4ODMuSVFfVkFMVUVfVFJBREVELjEwLzExLzIwMTguVVNEAQAAAEsXWQEDAAAAAAAWR9/8T4XXCBFweAhQhdcILkNJUS5JUTExNzAyNzE4MS5JUV9WQUxVRV9UUkFERUQuMTEvMDEvMjAxNy5VU0QBAAAAbbH5BgIAAAAJMTAuMDc1MzM5ADQTFPZPhdcIvIhiBlCF1wgrQ0lRLklRODc5MDkxLklRX1ZBTFVFX1RSQURFRC4xMi8wMi8yMDE2LlVTRAEAAADzaQ0AAgAAAAg0Ljg5NTQwNAC8PZX1T4XXCIKQHQZQhdcILUNJUS5JUTIyNjE1ODgzLklRX1ZBTFVF</t>
  </si>
  <si>
    <t>X1RSQURFRC4zMC8wNS8yMDE2LlVTRAEAAABLF1kBAgAAAAgwLjA5OTM4NwBVEWb3T4XXCBIK1gZQhdcIKUNJUS5JUTc4Mjc5MjQuSVFfRkxPQVRfUEVSQ0VOVC4xMy8xMS8yMDE5AQAAANRxdwACAAAACTc5LjcyNjA5NgAusfT5T4XXCBercwdQhdcIKkNJUS5JUTIyNjE1ODgzLklRX0ZMT0FUX1BFUkNFTlQuMjUvMDgvMjAxOAEAAABLF1kBAgAAAAk2Mi4zNjI5ODcACLnf+k+F1wi7JYQHUIXXCClDSVEuSVE3Njg1MjQ5LklRX0ZMT0FUX1BFUkNFTlQuMTIvMDYvMjAxOQEAAACBRHUAAgAAAAk4My40MzE0NDUAJ0DM+U+F1wj7YEsHUIXXCC1DSVEuSVEyNDk0NzM5MS5JUV9WQUxVRV9UUkFERUQuMDkvMTIvMjAxOC5VU0QBAAAAv6p8AQMAAAAAAEw25/xPhdcIvVpKCFCF1wgrQ0lRLklRODgyMTg3LklRX1ZBTFVFX1RSQURFRC4xOC8xMi8yMDE4LlVTRAEAAAALdg0AAgAAAAgwLjU2Njc5OAD3F+n7T4XXCCo39QdQhdcIKkNJUS5JUTIyNjE1ODgzLklRX0ZMT0FUX1BFUkNFTlQuMTYvMDIvMjAxOAEAAABLF1kBAgAAAAk2Mi4yMTQ5NTIACZLf+k+F1wgoj5MHUIXXCClDSVEuSVE4NjkwMjQ5LklRX0ZMT0FUX1BFUkNFTlQuMTMvMDIvMjAxOQEAAABJmoQAAgAAAAk3MC4zMjM4NTQAx/tm90+F1wi08M8GUIXXCCxDSVEuSVE4NjkwMjQ5LklRX1ZBTFVFX1RSQURFRC4wMS8wNy8yMDE5LlVTRAEAAABJmoQAAgAA</t>
  </si>
  <si>
    <t>AAo1NDMuMTc3NjU1AM9D3/pPhdcIBH3BB1CF1wgtQ0lRLklRMjQ5NDczOTEuSVFfVkFMVUVfVFJBREVELjAzLzEwLzIwMTYuVVNEAQAAAL+qfAEDAAAAAACgdQX3T4XXCLxqeQZQhdcIKkNJUS5JUTI0OTQ3MzkxLklRX0ZMT0FUX1BFUkNFTlQuMjAvMDMvMjAxOQEAAAC/qnwBAgAAAAk2NC45MDczMDkAKvzQ+U+F1wiX2FQHUIXXCCtDSVEuSVEyMTY0NjMuSVFfVkFMVUVfVFJBREVELjE5LzA3LzIwMTguVVNEAQAAAI9NAwACAAAACDAuMTM5OTI0ABiX5vpPhdcIrT/LB1CF1wgsQ0lRLklRNzY4NTI0OS5JUV9WQUxVRV9UUkFERUQuMjMvMDEvMjAxNy5VU0QBAAAAgUR1AAIAAAAHMC4wNTU1OABXY472T4XXCCGIowZQhdcILUNJUS5JUTI0OTQ3MzkxLklRX1ZBTFVFX1RSQURFRC4xNS8wOC8yMDE3LlVTRAEAAAC/qnwBAwAAAAAA18IF90+F1wjkXKUGUIXXCCtDSVEuSVE4NzkwOTEuSVFfVkFMVUVfVFJBREVELjE4LzA2LzIwMTguVVNEAQAAAPNpDQACAAAABzAuMDAwMTUApji/+k+F1whYyB8IUIXXCCtDSVEuSVEyMTc1MDMuSVFfVkFMVUVfVFJBREVELjE5LzAxLzIwMTYuVVNEAQAAAJ9RAwACAAAACTI1LjM4Nzg1MgDtJI/2T4XXCE7zgwZQhdcILUNJUS5JUTIyNjE1ODgzLklRX1ZBTFVFX1RSQURFRC4wNS8wNS8yMDE4LlVTRAEAAABLF1kBAwAAAAAA6R/f/E+F1wgXJ1AIUIXXCCxDSVEuSVE3ODI3OTI0</t>
  </si>
  <si>
    <t>LklRX1ZBTFVFX1RSQURFRC4xOC8xMS8yMDE2LlVTRAEAAADUcXcAAgAAAAgwLjYyMjgxNQC02Q33T4XXCJiiqQZQhdcILENJUS5JUTc2ODUyNDkuSVFfVkFMVUVfVFJBREVELjAyLzAzLzIwMTkuVVNEAQAAAIFEdQADAAAAAADgWO/7T4XXCIiZnAhQhdcILUNJUS5JUTIyNjE1ODgzLklRX1ZBTFVFX1RSQURFRC4zMC8wMy8yMDE2LlVTRAEAAABLF1kBAgAAAAgwLjQ3MDQwNwBVEWb3T4XXCGXKsgZQhdcIKkNJUS5JUTI0OTQ3MzkxLklRX0ZMT0FUX1BFUkNFTlQuMjAvMDQvMjAxOAEAAAC/qnwBAgAAAAk2NC45MDczMDkAA63Q+U+F1wg95nIHUIXXCC1DSVEuSVEyMjYxNTg4My5JUV9WQUxVRV9UUkFERUQuMjEvMDgvMjAxNi5VU0QBAAAASxdZAQMAAAAAAFURZvdPhdcINy6yBlCF1wgpQ0lRLklRNzgyNzkyNC5JUV9GTE9BVF9QRVJDRU5ULjE5LzA4LzIwMTgBAAAA1HF3AAIAAAAJNzkuNjYxMTQyAP4o8/lPhdcIH721B1CF1wgpQ0lRLklRODY5MDI0OS5JUV9GTE9BVF9QRVJDRU5ULjI0LzA3LzIwMTkBAAAASZqEAAIAAAAJNzIuMjc4NjMxAMciZ/dPhdcIwbL2BlCF1wgsQ0lRLklRNzgyNzkyNC5JUV9WQUxVRV9UUkFERUQuMDUvMTEvMjAxNy5VU0QBAAAA1HF3AAMAAAAAAKUnBfdPhdcILYu1BlCF1wgrQ0lRLklRODgyMTg3LklRX1ZBTFVFX1RSQURFRC4wOC8wNS8yMDE4LlVTRAEAAAALdg0AAgAAAAcx</t>
  </si>
  <si>
    <t>Ljk3NjM4AC7J6PtPhdcIafQUCFCF1wgsQ0lRLklRNzgyNzkyNC5JUV9WQUxVRV9UUkFERUQuMTYvMTEvMjAxNy5VU0QBAAAA1HF3AAIAAAAIMC4wNjU4MDQApScF90+F1wi/rckGUIXXCCtDSVEuSVEyMTc1MDMuSVFfVkFMVUVfVFJBREVELjE1LzA1LzIwMTguVVNEAQAAAJ9RAwACAAAACTE2LjUwMDI2MQDCnNj7T4XXCDVaCQhQhdcIK0NJUS5JUTIxNzUwMy5JUV9WQUxVRV9UUkFERUQuMTIvMDkvMjAxOS5VU0QBAAAAn1EDAAIAAAAJMTEuMjUwODAzANM42ftPhdcI6BIZCFCF1wgrQ0lRLklRODgyMTg3LklRX1ZBTFVFX1RSQURFRC4yMS8wNC8yMDE3LlVTRAEAAAALdg0AAgAAAAgxLjk4MTUwNgDcBRH2T4XXCL2rZAZQhdcIK0NJUS5JUTIxNjQ2My5JUV9WQUxVRV9UUkFERUQuMTcvMDYvMjAxOS5VU0QBAAAAj00DAAIAAAAHMC4zNDk4NgACDOf6T4XXCD+M8QdQhdcILENJUS5JUTg2OTAyNDkuSVFfVkFMVUVfVFJBREVELjEwLzA5LzIwMTguVVNEAQAAAEmahAACAAAACjgzNi4xNTc0MTMA39S/+k+F1wiySrMHUIXXCCxDSVEuSVE3ODI3OTI0LklRX1ZBTFVFX1RSQURFRC4xNS8wMi8yMDE3LlVTRAEAAADUcXcAAgAAAAgwLjcyMzMzOACEAQ73T4XXCCuYygZQhdcIKENJUS5JUTIxNjQ2My5JUV9GTE9BVF9QRVJDRU5ULjI4LzAzLzIwMTgBAAAAj00DAAIAAAAJODIuMDk0NjE3ALWDefhPhdcIBTzkBlCF</t>
  </si>
  <si>
    <t>1wgqQ0lRLklRMjQ5NDczOTEuSVFfRkxPQVRfUEVSQ0VOVC4xMy8xMS8yMDE4AQAAAL+qfAECAAAACTY0LjkwNzMwOQAz1dD5T4XXCAjbeAdQhdcILENJUS5JUTc4Mjc5MjQuSVFfVkFMVUVfVFJBREVELjIxLzEwLzIwMTguVVNEAQAAANRxdwADAAAAAACWr+X8T4XXCJMshghQhdcIK0NJUS5JUTIxNjQ2My5JUV9WQUxVRV9UUkFERUQuMjcvMDUvMjAxOS5VU0QBAAAAj00DAAMAAAAAAAIM5/pPhdcIROHJB1CF1wgpQ0lRLklRNzY4NTI0OS5JUV9GTE9BVF9QRVJDRU5ULjAyLzA1LzIwMTgBAAAAgUR1AAIAAAAJODMuMzYzNjYyAPJv0flPhdcI+HhTB1CF1wgrQ0lRLklRMjE2NDYzLklRX1ZBTFVFX1RSQURFRC4wMy8wNS8yMDE4LlVTRAEAAACPTQMAAgAAAAgwLjIyNTQ4NwDOb+b6T4XXCGp3MwhQhdcILkNJUS5JUTExNzAyNzE4MS5JUV9WQUxVRV9UUkFERUQuMTYvMDMvMjAxOS5VU0QBAAAAbbH5BgMAAAAAAC1U6PtPhdcIjmQFCFCF1wgsQ0lRLklRNzY4NTI0OS5JUV9WQUxVRV9UUkFERUQuMTEvMDEvMjAxNy5VU0QBAAAAgUR1AAIAAAAIMC4wMTAyMTQAV2OO9k+F1wjEeIUGUIXXCCpDSVEuSVEyMjYxNTg4My5JUV9GTE9BVF9QRVJDRU5ULjEwLzA1LzIwMTgBAAAASxdZAQIAAAAJNjIuMzYyOTg3AAmS3/pPhdcIBbSwB1CF1wgsQ0lRLklRNzY4NTI0OS5JUV9WQUxVRV9UUkFERUQuMDgvMDcvMjAxNy5V</t>
  </si>
  <si>
    <t>U0QBAAAAgUR1AAMAAAAAADyxjvZPhdcIU36VBlCF1wgpQ0lRLklRNzgyNzkyNC5JUV9GTE9BVF9QRVJDRU5ULjI0LzA4LzIwMTkBAAAA1HF3AAIAAAAJNzkuNjA2MjA5AISI9PlPhdcIrgyiB1CF1wgrQ0lRLklRMjE2NDYzLklRX1ZBTFVFX1RSQURFRC4wNi8wNi8yMDE4LlVTRAEAAACPTQMAAgAAAAgwLjMzNDc2NwDOb+b6T4XXCE5g2AdQhdcILkNJUS5JUTExNzAyNzE4MS5JUV9WQUxVRV9UUkFERUQuMjEvMTAvMjAxNy5VU0QBAAAAbbH5BgMAAAAAAL+3EPZPhdcIWzJmBlCF1wgrQ0lRLklRMjE3NTAzLklRX1ZBTFVFX1RSQURFRC4yOS8xMi8yMDE3LlVTRAEAAACfUQMAAgAAAAoxMTQuODY2NjUzACSn7/tPhdcIlnbgB1CF1wguQ0lRLklRMTE3MDI3MTgxLklRX1ZBTFVFX1RSQURFRC4xMS8wMy8yMDE4LlVTRAEAAABtsfkGAwAAAAAA5F/Z+0+F1wg0OeoHUIXXCClDSVEuSVE3ODI3OTI0LklRX0ZMT0FUX1BFUkNFTlQuMzAvMDcvMjAxOAEAAADUcXcAAgAAAAk3OS42NjExNDIA/ijz+U+F1wgjHqMHUIXXCCtDSVEuSVE4ODIxODcuSVFfVkFMVUVfVFJBREVELjAzLzExLzIwMTcuVVNEAQAAAAt2DQACAAAACDMuMTgwNjQ1AOUsEfZPhdcIJtsoBlCF1wgoQ0lRLklRODgyMTg3LklRX0ZMT0FUX1BFUkNFTlQuMTQvMDQvMjAxOQEAAAALdg0AAgAAAAk2My40ODczMzMAZzR5+E+F1wh5t/0GUIXXCChDSVEu</t>
  </si>
  <si>
    <t>SVE4ODIxODcuSVFfRkxPQVRfUEVSQ0VOVC4xNC8wMi8yMDE4AQAAAAt2DQACAAAACTY0LjY4MDQzNADZna34T4XXCNwZIwdQhdcIK0NJUS5JUTExNzAyNzE4MS5JUV9GTE9BVF9QRVJDRU5ULjMwLzEyLzIwMTcBAAAAbbH5BgIAAAAJNTMuOTgyNzc4AKDarPhPhdcIRpkxB1CF1wgrQ0lRLklRODc5MDkxLklRX1ZBTFVFX1RSQURFRC4yNi8wMS8yMDE4LlVTRAEAAADzaQ0AAgAAAAgwLjAwMDU5NQAkWuf6T4XXCGA91gdQhdcILUNJUS5JUTI0OTQ3MzkxLklRX1ZBTFVFX1RSQURFRC4wMi8wNi8yMDE5LlVTRAEAAAC/qnwBAwAAAAAAfSDu+0+F1wirs5AIUIXXCClDSVEuSVE3Njg1MjQ5LklRX0ZMT0FUX1BFUkNFTlQuMDgvMTEvMjAxOAEAAACBRHUAAgAAAAk4My4zMzkyMzkAJpfR+U+F1wjS6HsHUIXXCCpDSVEuSVEyNDk0NzM5MS5JUV9GTE9BVF9QRVJDRU5ULjI2LzAzLzIwMTkBAAAAv6p8AQIAAAAJNjQuOTA3MzA5ACr80PlPhdcIYc9hB1CF1wgsQ0lRLklRNzgyNzkyNC5JUV9WQUxVRV9UUkFERUQuMDUvMDEvMjAxNy5VU0QBAAAA1HF3AAIAAAAIMC4yMjA1NjEAhAEO90+F1wiJe6kGUIXXCClDSVEuSVE3ODI3OTI0LklRX0ZMT0FUX1BFUkNFTlQuMTgvMDYvMjAxOAEAAADUcXcAAgAAAAk3OS42MTc4MjkA/ijz+U+F1wgr5LUHUIXXCCtDSVEuSVE4ODIxODcuSVFfVkFMVUVfVFJBREVELjE4LzA5LzIw</t>
  </si>
  <si>
    <t>MTguVVNEAQAAAAt2DQACAAAACDEuMjcwNzc4AGjw6PtPhdcIzvICCFCF1wgoQ0lRLklRODgyMTg3LklRX0ZMT0FUX1BFUkNFTlQuMDcvMDEvMjAxOQEAAAALdg0AAgAAAAk2My4zNjE0MjgAZzR5+E+F1whPhRUHUIXXCCtDSVEuSVEzNTI3NDc0NC5JUV9UT1RBTF9SRVYuRlkyMDE4Li4uLlVTRC5IAQAAAPg/GgIDAAAAAACzhKDxT4XXCHi3dwlQhdcIKENJUS5JUTg3OTA5MS5JUV9GTE9BVF9QRVJDRU5ULjE1LzA4LzIwMTgBAAAA82kNAAIAAAAIODYuNjM5NjYAQLFs+E+F1wguJ+4GUIXXCCxDSVEuSVE3ODI3OTI0LklRX1ZBTFVFX1RSQURFRC4xMy8wNC8yMDE4LlVTRAEAAADUcXcAAgAAAAgwLjMwNzczNACPCuD8T4XXCK9BRAhQhdcIMENJUS5JUTMxMzgwLklRX1RPVEFMX0RFQlRfRVFVSVRZLkZZMjAxOC4uLi5VU0QuSAEAAACUegAAAwAAAAAAwoaB8k+F1wjRv3MJUIXXCCtDSVEuSVEyMTc1MDMuSVFfVkFMVUVfVFJBREVELjA4LzA4LzIwMTYuVVNEAQAAAJ9RAwACAAAACDkuNzU1NTI4ANTCj/ZPhdcI2WZ7BlCF1wgrQ0lRLklRODc5MDkxLklRX1ZBTFVFX1RSQURFRC4wMi8wNi8yMDE4LlVTRAEAAADzaQ0AAwAAAAAApji/+k+F1wgjJf0HUIXXCCtDSVEuSVEyMTY0NjMuSVFfVkFMVUVfVFJBREVELjA5LzAzLzIwMTkuVVNEAQAAAI9NAwADAAAAAADR5eb6T4XXCDuGEAhQhdcIKkNJUS5JUTIyNjE1</t>
  </si>
  <si>
    <t>ODgzLklRX0ZMT0FUX1BFUkNFTlQuMTYvMDEvMjAxOQEAAABLF1kBAgAAAAk2Mi42NTU0NDgAFODf+k+F1wiQsIMHUIXXCCpDSVEuSVEyMjYxNTg4My5JUV9GTE9BVF9QRVJDRU5ULjIyLzA5LzIwMTkBAAAASxdZAQIAAAAJNjEuODI4NDc2AFrc8vlPhdcIMSC+B1CF1wgpQ0lRLklRODY5MDI0OS5JUV9GTE9BVF9QRVJDRU5ULjExLzAxLzIwMTgBAAAASZqEAAIAAAAJMTguODE1NjE1AFc4ZvdPhdcIZHnsBlCF1wgrQ0lRLklRODgyMTg3LklRX1ZBTFVFX1RSQURFRC4yNS8wNS8yMDE3LlVTRAEAAAALdg0AAwAAAAAA5SwR9k+F1wi9q2QGUIXXCC1DSVEuSVEyNDk0NzM5MS5JUV9WQUxVRV9UUkFERUQuMjAvMDMvMjAxNy5VU0QBAAAAv6p8AQIAAAAIMi41MDA3NTYAzZsF90+F1wimp3gGUIXXCCpDSVEuSVEyNDk0NzM5MS5JUV9GTE9BVF9QRVJDRU5ULjIwLzA3LzIwMTkBAAAAv6p8AQIAAAAJNjQuOTA3MzA5ACr80PlPhdcIaZxwB1CF1wgtQ0lRLklRMjI2MTU4ODMuSVFfVkFMVUVfVFJBREVELjIwLzAxLzIwMTguVVNEAQAAAEsXWQEDAAAAAADx+N78T4XXCFIbXwhQhdcILUNJUS5JUTIyNjE1ODgzLklRX1ZBTFVFX1RSQURFRC4xOS8wOC8yMDE2LlVTRAEAAABLF1kBAgAAAAcxLjAwMTA0AFURZvdPhdcI3/TNBlCF1wgqQ0lRLklRMjI2MTU4ODMuSVFfRkxPQVRfUEVSQ0VOVC4yMy8xMi8yMDE3AQAAAEsX</t>
  </si>
  <si>
    <t>WQECAAAACTYyLjIxNDk1MgABa9/6T4XXCI2SwAdQhdcIKENJUS5JUTg4MjE4Ny5JUV9GTE9BVF9QRVJDRU5ULjA1LzEwLzIwMTkBAAAAC3YNAAIAAAAJNjMuNDg3MzMzAHlcefhPhdcIlEc8B1CF1wgrQ0lRLklRODgyMTg3LklRX1ZBTFVFX1RSQURFRC4yMi8wMy8yMDE3LlVTRAEAAAALdg0AAgAAAAg0LjMwOTc5MQDcBRH2T4XXCKKeKQZQhdcILENJUS5JUTg2OTAyNDkuSVFfVkFMVUVfVFJBREVELjAyLzA3LzIwMTguVVNEAQAAAEmahAACAAAACjE2Ny40OTk3ODkA39S/+k+F1wgYX44HUIXXCC5DSVEuSVExMTcwMjcxODEuSVFfVkFMVUVfVFJBREVELjA3LzA1LzIwMTYuVVNEAQAAAG2x+QYDAAAAAAB4xhP2T4XXCCAuaAZQhdcIK0NJUS5JUTg4MjE4Ny5JUV9WQUxVRV9UUkFERUQuMTIvMDMvMjAxNi5VU0QBAAAAC3YNAAMAAAAAAL+3EPZPhdcIH71lBlCF1wgtQ0lRLklRMjQ5NDczOTEuSVFfVkFMVUVfVFJBREVELjExLzAxLzIwMTguVVNEAQAAAL+qfAECAAAACDMuMTU1NzMyAK/p5vxPhdcIJGxLCFCF1wgsQ0lRLklRNzY4NTI0OS5JUV9WQUxVRV9UUkFERUQuMjkvMDgvMjAxNy5VU0QBAAAAgUR1AAIAAAAIMC4zMDM1ODUAbNiO9k+F1wjYaIQGUIXXCCtDSVEuSVE4NzkwOTEuSVFfVkFMVUVfVFJBREVELjMwLzEwLzIwMTguVVNEAQAAAPNpDQACAAAABzIuMkUtMDUArV+/+k+F1wgBU9UHUIXXCCxD</t>
  </si>
  <si>
    <t>SVEuSVE3Njg1MjQ5LklRX1ZBTFVFX1RSQURFRC4zMS8wNS8yMDE3LlVTRAEAAACBRHUAAgAAAAgwLjAxNzg2NwA8sY72T4XXCGOllQZQhdcILUNJUS5JUTIyNjE1ODgzLklRX1ZBTFVFX1RSQURFRC4xNC8wMi8yMDE4LlVTRAEAAABLF1kBAgAAAAgwLjgwMDczMQDx+N78T4XXCP0ejAhQhdcIKUNJUS5JUTg2OTAyNDkuSVFfRkxPQVRfUEVSQ0VOVC4wMS8xMS8yMDE4AQAAAEmahAACAAAACTY0Ljk3MzExNADH+2b3T4XXCN0n9wZQhdcIKUNJUS5JUTg2OTAyNDkuSVFfRkxPQVRfUEVSQ0VOVC4wOC8xMS8yMDE4AQAAAEmahAACAAAACTY0Ljk3MzExNADH+2b3T4XXCIN05QZQhdcIK0NJUS5JUTIxNzUwMy5JUV9WQUxVRV9UUkFERUQuMzAvMTEvMjAxNi5VU0QBAAAAn1EDAAIAAAAJMTIuNjU4MDUyAN9PE/ZPhdcIPIxXBlCF1wgrQ0lRLklRMjE3NTAzLklRX1ZBTFVFX1RSQURFRC4wNi8xMi8yMDE3LlVTRAEAAACfUQMAAgAAAAkxNi40NTM2NzYAJKfv+0+F1wjtk1QIUIXXCCxDSVEuSVE3Njg1MjQ5LklRX1ZBTFVFX1RSQURFRC4wNy8wNS8yMDE3LlVTRAEAAACBRHUAAwAAAAAARoqO9k+F1whjpZUGUIXXCCtDSVEuSVEyMTY0NjMuSVFfVkFMVUVfVFJBREVELjA5LzAxLzIwMTYuVVNEAQAAAI9NAwADAAAAAAD3UxH2T4XXCBa2QwZQhdcIK0NJUS5JUTIxNjQ2My5JUV9WQUxVRV9UUkFERUQuMTIvMDkvMjAx</t>
  </si>
  <si>
    <t>Ny5VU0QBAAAAj00DAAIAAAAIMC4wNTEyMjcAqxaV9U+F1wi9BR4GUIXXCC1DSVEuSVEyNDk0NzM5MS5JUV9WQUxVRV9UUkFERUQuMDkvMDcvMjAxNy5VU0QBAAAAv6p8AQMAAAAAAM2bBfdPhdcIEXGABlCF1wguQ0lRLklRMTE3MDI3MTgxLklRX1ZBTFVFX1RSQURFRC4wOS8xMC8yMDE4LlVTRAEAAABtsfkGAgAAAAkxMC45NDg1MjUALC3o+0+F1wgYAAYIUIXXCC1DSVEuSVEyNDk0NzM5MS5JUV9WQUxVRV9UUkFERUQuMDYvMDgvMjAxNy5VU0QBAAAAv6p8AQMAAAAAANfCBfdPhdcIgN9wBlCF1wgtQ0lRLklRMjQ5NDczOTEuSVFfVkFMVUVfVFJBREVELjIxLzA0LzIwMTYuVVNEAQAAAL+qfAECAAAACDAuODQ3ODUxANpOBfdPhdcIqjjJBlCF1wgoQ0lRLklROTc3MDYuSVFfVE9UQUxfUkVWLkZZMjAxOC4uLi5VU0QuSAEAAACqfQEAAgAAAAc4NDguNjA2AQgAAAAFAAAAATEBAAAACjE5NDYyNTUzOTUDAAAAAzE2MAIAAAACMjgEAAAAATAHAAAACjEyLzIwLzIwMTkIAAAACjEyLzMxLzIwMTgJAAAAATA/YYHyT4XXCHHMbQlQhdcIK0NJUS5JUTIxNjQ2My5JUV9WQUxVRV9UUkFERUQuMDMvMTIvMjAxNy5VU0QBAAAAj00DAAMAAAAAAA9K5vpPhdcIH0UBCFCF1wgqQ0lRLklRMjI2MTU4ODMuSVFfRkxPQVRfUEVSQ0VOVC4xMC8wMS8yMDE4AQAAAEsXWQECAAAACTYyLjIxNDk1MgAJkt/6T4XXCCoosQdQhdcI</t>
  </si>
  <si>
    <t>KUNJUS5JUTc2ODUyNDkuSVFfRkxPQVRfUEVSQ0VOVC4yOS8wNy8yMDE4AQAAAIFEdQACAAAACTY3LjY2NzAxNwDyb9H5T4XXCCPwbgdQhdcILENJUS5JUTc4Mjc5MjQuSVFfVkFMVUVfVFJBREVELjE2LzA0LzIwMTcuVVNEAQAAANRxdwADAAAAAACEAQ73T4XXCJFdrgZQhdcIK0NJUS5JUTg3OTA5MS5JUV9WQUxVRV9UUkFERUQuMDcvMDkvMjAxNi5VU0QBAAAA82kNAAIAAAAIMC4wNTI3MzIA2ouV9U+F1whkpSUGUIXXCC5DSVEuSVExNjk5MTk3LklRX01BUktFVENBUC4wMS8xMi8yMDE5Li4uLlVTRC5IAQAAAH3tGQACAAAACzY1MDAuODcyNjQ2AQYAAAAFAAAAATEBAAAACjE5OTA3NzI4NjEDAAAAAzE2MAIAAAAGMTAwMDU0BAAAAAEwBwAAAAkxMi8xLzIwMTnhxIDyT4XXCFyucglQhdcIKUNJUS5JUTc4Mjc5MjQuSVFfRkxPQVRfUEVSQ0VOVC4xNC8xMC8yMDE4AQAAANRxdwACAAAACTc5LjY4Nzk5OQD+T/P5T4XXCETRogdQhdcIK0NJUS5JUTIxNjQ2My5JUV9WQUxVRV9UUkFERUQuMjIvMDcvMjAxNi5VU0QBAAAAj00DAAIAAAAIMC4xODY1MjIAm8iU9U+F1wg90iMGUIXXCClDSVEuSVE3Njg1MjQ5LklRX0ZMT0FUX1BFUkNFTlQuMzAvMDMvMjAxOQEAAACBRHUAAgAAAAk4My4zNTE5MjUAJ0DM+U+F1wht6l4HUIXXCCpDSVEuSVEyMjYxNTg4My5JUV9GTE9BVF9QRVJDRU5ULjA4LzEwLzIwMTgBAAAA</t>
  </si>
  <si>
    <t>SxdZAQIAAAAJNjIuNTkxODA3AAi53/pPhdcIP/2DB1CF1wgpQ0lRLklRNzgyNzkyNC5JUV9GTE9BVF9QRVJDRU5ULjEwLzEyLzIwMTcBAAAA1HF3AAIAAAADMTAwAPcB8/lPhdcIt/WQB1CF1wgoQ0lRLklRODc5MDkxLklRX0ZMT0FUX1BFUkNFTlQuMTEvMDkvMjAxOQEAAADzaQ0AAgAAAAk4NS42Mzc0ODIAav9s+E+F1wj8G+AGUIXXCCtDSVEuSVE4NzkwOTEuSVFfVkFMVUVfVFJBREVELjE5LzAxLzIwMTcuVVNEAQAAAPNpDQACAAAACDAuMjAyOTEyAOWylfVPhdcI0FglBlCF1wgtQ0lRLklRMjQ5NDczOTEuSVFfVkFMVUVfVFJBREVELjIzLzA3LzIwMTguVVNEAQAAAL+qfAECAAAACDEuNDUxNzA5AMEQ5/xPhdcIWBZYCFCF1wgsQ0lRLklRNzY4NTI0OS5JUV9WQUxVRV9UUkFERUQuMjQvMDEvMjAxOS5VU0QBAAAAgUR1AAIAAAAHMi4wMTQ0MwDTMe/7T4XXCJ3MjQhQhdcIKENJUS5JUTg4MjE4Ny5JUV9GTE9BVF9QRVJDRU5ULjA1LzAyLzIwMTgBAAAAC3YNAAIAAAAJNjQuNjgwNDM0ANmdrfhPhdcIrw0pB1CF1wgtQ0lRLklRMjQ5NDczOTEuSVFfVkFMVUVfVFJBREVELjE3LzA5LzIwMTcuVVNEAQAAAL+qfAEDAAAAAADXwgX3T4XXCBamngZQhdcIKENJUS5JUTIxNzUwMy5JUV9GTE9BVF9QRVJDRU5ULjA1LzA1LzIwMTgBAAAAn1EDAAIAAAAJOTkuMjk5Mjk5ABGOzPlPhdcIiNldB1CF1wg0Q0lRLklR</t>
  </si>
  <si>
    <t>MTA1ODUwMDUxLklRX1RPVEFMX0RFQlRfRVFVSVRZLkZZMjAxOC4uLi5VU0QuSAEAAADDJE8GAwAAAAAAY9aB8k+F1whR2nkJUIXXCCxDSVEuSVE4NjkwMjQ5LklRX1ZBTFVFX1RSQURFRC4yMy8wNi8yMDE5LlVTRAEAAABJmoQAAwAAAAAAz0Pf+k+F1whuJo0HUIXXCChDSVEuSVE4NzkwOTEuSVFfRkxPQVRfUEVSQ0VOVC4xMi8wNC8yMDE5AQAAAPNpDQACAAAACTg1LjYzNzQ4MgBq/2z4T4XXCOFj7QZQhdcILUNJUS5JUTI0OTQ3MzkxLklRX1ZBTFVFX1RSQURFRC4xMy8wNC8yMDE4LlVTRAEAAAC/qnwBAgAAAAgwLjUwNTAxNQCv6eb8T4XXCAseSwhQhdcINkNJUS5JUTIyNjE1ODgzLklRX0NPTVBBTllfTkFNRS4uMDEvMTIvMjAxOS5MRlIuRi5VU0QuSAEAAABLF1kBAwAAABRBbHRpY2FzdCBDb3Jwb3JhdGlvbgAk9976T4XXCAYqlAdQhdcILUNJUS5JUTIyNjE1ODgzLklRX1ZBTFVFX1RSQURFRC4wNy8wNy8yMDE5LlVTRAEAAABLF1kBAwAAAAAACr3f/E+F1witn2sIUIXXCCtDSVEuSVE4NzkwOTEuSVFfVkFMVUVfVFJBREVELjA0LzA3LzIwMTkuVVNEAQAAAPNpDQACAAAACDAuMDAxNDE2ALqGv/pPhdcIuLbUB1CF1wgpQ0lRLklRNzY4NTI0OS5JUV9GTE9BVF9QRVJDRU5ULjEyLzAxLzIwMTgBAAAAgUR1AAIAAAAJODAuMzc1MDAzACdJ0flPhdcIL79gB1CF1wgoQ0lRLklRMjE3NTAzLklRX0ZMT0FU</t>
  </si>
  <si>
    <t>X1BFUkNFTlQuMDYvMDgvMjAxOAEAAACfUQMAAgAAAAk5OS4yOTMwODQAKLXM+U+F1whirVYHUIXXCCdDSVEuSVE0MjczMTguSVFfVEVWLjAxLzEyLzIwMTkuLi4uVVNELkgBAAAANoUGAAIAAAAKMjM2LjA2ODY1MgEGAAAABQAAAAExAQAAAAoxOTg5OTk5NjY5AwAAAAMxNjACAAAABjEwMDA2MAQAAAABMAcAAAAJMTIvMS8yMDE5FOyA8k+F1wjtK28JUIXXCCtDSVEuSVExMTcwMjcxODEuSVFfRkxPQVRfUEVSQ0VOVC4xNC8xMC8yMDE5AQAAAG2x+QYCAAAACTU4LjY1NDg4OABQdq34T4XXCNOMNwdQhdcILENJUS5JUTg2OTAyNDkuSVFfVkFMVUVfVFJBREVELjI3LzExLzIwMTguVVNEAQAAAEmahAACAAAACjI1NC43NDM3MDUA6Pu/+k+F1wjZPsIHUIXXCCxDSVEuSVE3ODI3OTI0LklRX1ZBTFVFX1RSQURFRC4yMi8wOC8yMDE2LlVTRAEAAADUcXcAAgAAAAgwLjE0ODYwOAC02Q33T4XXCJLV0gZQhdcIKkNJUS5JUTIyNjE1ODgzLklRX0ZMT0FUX1BFUkNFTlQuMTQvMDIvMjAxOAEAAABLF1kBAgAAAAk2Mi4yMTQ5NTIACZLf+k+F1wiPwIQHUIXXCCtDSVEuSVE4ODIxODcuSVFfVkFMVUVfVFJBREVELjIzLzA1LzIwMTcuVVNEAQAAAAt2DQACAAAACDEuNDIwODMzAOUsEfZPhdcIJAxJBlCF1wgpQ0lRLklRNzY4NTI0OS5JUV9GTE9BVF9QRVJDRU5ULjI2LzAxLzIwMTgBAAAAgUR1AAIAAAAJODAuMzc1MDAz</t>
  </si>
  <si>
    <t>ACdJ0flPhdcIHcdTB1CF1wgpQ0lRLklRODY5MDI0OS5JUV9GTE9BVF9QRVJDRU5ULjE0LzA1LzIwMTkBAAAASZqEAAIAAAAJNzEuMzY1NDU0AMciZ/dPhdcIXyblBlCF1wgpQ0lRLklRMTY4ODY0LklRX1RPVEFMX1JFVi5GWTIwMTguLi4uVVNELkgBAAAAoJMCAAIAAAAENjQ3NQEIAAAABQAAAAExAQAAAAoxOTQ0MjA2NjQ4AwAAAAMxNjACAAAAAjI4BAAAAAEwBwAAAAoxMi8yMC8yMDE5CAAAAAoxMi8yOS8yMDE4CQAAAAEwY9aB8k+F1wgS9HYJUIXXCCtDSVEuSVEyMTc1MDMuSVFfVkFMVUVfVFJBREVELjIyLzA0LzIwMTcuVVNEAQAAAJ9RAwADAAAAAAABdxP2T4XXCLLXawZQhdcIK0NJUS5JUTg4MjE4Ny5JUV9WQUxVRV9UUkFERUQuMTQvMDQvMjAxOS5VU0QBAAAAC3YNAAMAAAAAAIBl6ftPhdcIZPgkCFCF1wgoQ0lRLklRMjE3NTAzLklRX0ZMT0FUX1BFUkNFTlQuMDEvMTEvMjAxOQEAAACfUQMAAgAAAAk5OC4xMzY5MDQAoNqs+E+F1wgiNCAHUIXXCChDSVEuSVE4NzkwOTEuSVFfRkxPQVRfUEVSQ0VOVC4wNC8xMi8yMDE4AQAAAPNpDQACAAAACTg1Ljc2NTg0MQBc2Gz4T4XXCFB+8wZQhdcILUNJUS5JUTI0OTQ3MzkxLklRX1ZBTFVFX1RSQURFRC4yNS8wOS8yMDE5LlVTRAEAAAC/qnwBAgAAAAgwLjE0NzYzOAD5bu77T4XXCHZwgQhQhdcILENJUS5JUTc4Mjc5MjQuSVFfVkFMVUVfVFJBREVELjE0</t>
  </si>
  <si>
    <t>LzA5LzIwMTguVVNEAQAAANRxdwACAAAACDAuMTMyODE4AJav5fxPhdcIVKVDCFCF1wgrQ0lRLklRMjE3NTAzLklRX1ZBTFVFX1RSQURFRC4xMS8xMC8yMDE3LlVTRAEAAACfUQMAAgAAAAkxMC45MDIwMjkAjZ8T9k+F1wjmOmsGUIXXCCtDSVEuSVE4ODIxODcuSVFfVkFMVUVfVFJBREVELjE2LzAzLzIwMTkuVVNEAQAAAAt2DQADAAAAAAByPun7T4XXCLC7EwhQhdcILkNJUS5JUTExNzAyNzE4MS5JUV9WQUxVRV9UUkFERUQuMTQvMDEvMjAxOC5VU0QBAAAAbbH5BgMAAAAAAORf2ftPhdcImigqCFCF1wgpQ0lRLklRODY5MDI0OS5JUV9GTE9BVF9QRVJDRU5ULjIzLzA4LzIwMTkBAAAASZqEAAIAAAAJNzIuMjc4NjMxAMciZ/dPhdcILbLHBlCF1wgsQ0lRLklRNzY4NTI0OS5JUV9WQUxVRV9UUkFERUQuMTkvMDQvMjAxNi5VU0QBAAAAgUR1AAIAAAAIMC4wNDMwNDQAD8eN9k+F1wi2u50GUIXXCClDSVEuSVE3ODI3OTI0LklRX0ZMT0FUX1BFUkNFTlQuMDkvMDgvMjAxOAEAAADUcXcAAgAAAAk3OS42NjExNDIA/ijz+U+F1wgfvbUHUIXXCC5DSVEuSVExMTcwMjcxODEuSVFfVkFMVUVfVFJBREVELjEzLzA0LzIwMTguVVNEAQAAAG2x+QYCAAAACTgyLjkyMjU2MwAwh9n7T4XXCIW33QdQhdcILUNJUS5JUTI0OTQ3MzkxLklRX1ZBTFVFX1RSQURFRC4xNS8xMS8yMDE5LlVTRAEAAAC/qnwBAgAAAAgwLjMxMjU3</t>
  </si>
  <si>
    <t>MQDWle77T4XXCMiPVghQhdcIKkNJUS5JUTIyNjE1ODgzLklRX0ZMT0FUX1BFUkNFTlQuMDgvMDIvMjAxOQEAAABLF1kBAgAAAAk2Mi42NTU0NDgAFODf+k+F1wit8K8HUIXXCCpDSVEuSVEyMjYxNTg4My5JUV9GTE9BVF9QRVJDRU5ULjAzLzAzLzIwMTYBAAAASxdZAQIAAAAINjAuODkyMDIAEWkc9U+F1wikZjEGUIXXCCtDSVEuSVE4NzkwOTEuSVFfVkFMVUVfVFJBREVELjIzLzA3LzIwMTkuVVNEAQAAAPNpDQACAAAACDAuMDA4MDM2ALqGv/pPhdcInl3GB1CF1wgrQ0lRLklRMjE3NTAzLklRX1ZBTFVFX1RSQURFRC4yNS8wNC8yMDE2LlVTRAEAAACfUQMAAgAAAAkxNi4xOTg5MDkADHOP9k+F1whw4YsGUIXXCClDSVEuSVE4NjkwMjQ5LklRX0ZMT0FUX1BFUkNFTlQuMDEvMTIvMjAxOQEAAABJmoQAAgAAAAk3My42Njk3NjUA0Eln90+F1whE+8AGUIXXCCtDSVEuSVE4ODIxODcuSVFfVkFMVUVfVFJBREVELjExLzA1LzIwMTkuVVNEAQAAAAt2DQADAAAAAACAZen7T4XXCH9y9AdQhdcIK0NJUS5JUTg3OTA5MS5JUV9WQUxVRV9UUkFERUQuMTEvMTEvMjAxOS5VU0QBAAAA82kNAAIAAAAHMC4wMDMyOADarb/6T4XXCJhBDAhQhdcILUNJUS5JUTIyNjE1ODgzLklRX1ZBTFVFX1RSQURFRC4wMi8wNC8yMDE5LlVTRAEAAABLF1kBAgAAAAgwLjI4MzM5NwBYld/8T4XXCM3tawhQhdcIKENJUS5JUTg3OTA5MS5J</t>
  </si>
  <si>
    <t>UV9GTE9BVF9QRVJDRU5ULjA1LzA2LzIwMTgBAAAA82kNAAIAAAAJODYuNjM5NjQ1AECxbPhPhdcIjhr0BlCF1wgrQ0lRLklRMjE2NDYzLklRX1ZBTFVFX1RSQURFRC4yNC8wMi8yMDE4LlVTRAEAAACPTQMAAwAAAAAAD0rm+k+F1wjlxTMIUIXXCC1DSVEuSVEyMjYxNTg4My5JUV9WQUxVRV9UUkFERUQuMDkvMDIvMjAxOS5VU0QBAAAASxdZAQMAAAAAABJu3/xPhdcIktWJCFCF1wgrQ0lRLklRMjE2NDYzLklRX1ZBTFVFX1RSQURFRC4yNy8wMy8yMDE2LlVTRAEAAACPTQMAAwAAAAAA91MR9k+F1wgcal4GUIXXCCtDSVEuSVE4ODIxODcuSVFfVkFMVUVfVFJBREVELjIyLzEyLzIwMTYuVVNEAQAAAAt2DQACAAAACDEuMTk0ODgyANwFEfZPhdcIuKBEBlCF1wgrQ0lRLklRODgyMTg3LklRX1ZBTFVFX1RSQURFRC4yNy8wMi8yMDE5LlVTRAEAAAALdg0AAgAAAAgxLjc5NTAxMQByPun7T4XXCB1q5gdQhdcILUNJUS5JUTIyNjE1ODgzLklRX1ZBTFVFX1RSQURFRC4yMS8wNy8yMDE4LlVTRAEAAABLF1kBAwAAAAAA6R/f/E+F1wgUf14IUIXXCCtDSVEuSVEyMTY0NjMuSVFfVkFMVUVfVFJBREVELjA1LzA0LzIwMTYuVVNEAQAAAI9NAwACAAAACDAuNjMyMzkyAPdTEfZPhdcI1547BlCF1wgrQ0lRLklRODc5MDkxLklRX1ZBTFVFX1RSQURFRC4wMi8wMy8yMDE5LlVTRAEAAADzaQ0AAwAAAAAArV+/+k+F1wjRUQ0I</t>
  </si>
  <si>
    <t>UIXXCCxDSVEuSVE3Njg1MjQ5LklRX1ZBTFVFX1RSQURFRC4wNi8wNi8yMDE5LlVTRAEAAACBRHUAAgAAAAgwLjAzMDU5NQAcgO/7T4XXCFAknAhQhdcILkNJUS5JUTExNzAyNzE4MS5JUV9WQUxVRV9UUkFERUQuMTQvMDgvMjAxOS5VU0QBAAAAbbH5BgIAAAAJMjQuMDg4MDA0AAh76PtPhdcITpc3CFCF1wgqQ0lRLklRMjQ5NDczOTEuSVFfRkxPQVRfUEVSQ0VOVC4yNC8wMy8yMDE5AQAAAL+qfAECAAAACTY0LjkwNzMwOQAq/ND5T4XXCJfYVAdQhdcILENJUS5JUTg2OTAyNDkuSVFfVkFMVUVfVFJBREVELjI0LzA5LzIwMTguVVNEAQAAAEmahAACAAAACjI4NC4zMDUzNTkA6Pu/+k+F1whDJbMHUIXXCChDSVEuSVEyMTc1MDMuSVFfRkxPQVRfUEVSQ0VOVC4yMi8wNy8yMDE5AQAAAJ9RAwACAAAACTk3LjUzMzU5MgA+A835T4XXCDUbRwdQhdcIKENJUS5JUTg3OTA5MS5JUV9GTE9BVF9QRVJDRU5ULjAxLzA5LzIwMTgBAAAA82kNAAIAAAAIODYuNjM5NjYAQLFs+E+F1wiBzg4HUIXXCClDSVEuSVE3ODI3OTI0LklRX0ZMT0FUX1BFUkNFTlQuMjMvMDEvMjAxOAEAAADUcXcAAgAAAAk4MC4xNzg1MzUA9wHz+U+F1whY4aMHUIXXCC1DSVEuSVEyNDk0NzM5MS5JUV9WQUxVRV9UUkFERUQuMjcvMDcvMjAxOS5VU0QBAAAAv6p8AQMAAAAAAJRH7vtPhdcIdJdJCFCF1wgrQ0lRLklRMjE2NDYzLklRX1ZBTFVFX1RS</t>
  </si>
  <si>
    <t>QURFRC4wNy8wNy8yMDE4LlVTRAEAAACPTQMAAwAAAAAAGJfm+k+F1wjXgQAIUIXXCChDSVEuSVE4NzkwOTEuSVFfRkxPQVRfUEVSQ0VOVC4xMi8wNy8yMDE4AQAAAPNpDQACAAAACDg2LjYzOTY2AECxbPhPhdcILifuBlCF1wgrQ0lRLklRMjE2NDYzLklRX1ZBTFVFX1RSQURFRC4xNC8wOS8yMDE4LlVTRAEAAACPTQMAAgAAAAgxLjEzNDMyNgAYl+b6T4XXCAiNMghQhdcILUNJUS5JUTI0OTQ3MzkxLklRX1ZBTFVFX1RSQURFRC4wNC8wNC8yMDE2LlVTRAEAAAC/qnwBAgAAAAgwLjYzODY4NQDaTgX3T4XXCB9MrQZQhdcILENJUS5JUTc2ODUyNDkuSVFfVkFMVUVfVFJBREVELjE0LzA1LzIwMTguVVNEAQAAAIFEdQACAAAACDAuMDY0NDU4ADzk7vtPhdcIUCCeCFCF1wgsQ0lRLklRNzgyNzkyNC5JUV9WQUxVRV9UUkFERUQuMDMvMTEvMjAxNy5VU0QBAAAA1HF3AAIAAAAIMC4xNTgzMjgApScF90+F1wi/rckGUIXXCCtDSVEuSVEyMTc1MDMuSVFfVkFMVUVfVFJBREVELjA3LzAyLzIwMTkuVVNEAQAAAJ9RAwACAAAACDcuNDYwMjMzAMXq2PtPhdcI128ICFCF1wgtQ0lRLklRMjQ5NDczOTEuSVFfVkFMVUVfVFJBREVELjE3LzA0LzIwMTkuVVNEAQAAAL+qfAECAAAACDAuODMyMDM4AH0g7vtPhdcIHZhACFCF1wguQ0lRLklRMTE3MDI3MTgxLklRX1ZBTFVFX1RSQURFRC4yMC8xMC8yMDE4LlVTRAEAAABtsfkG</t>
  </si>
  <si>
    <t>AwAAAAAALC3o+0+F1wh+gDgIUIXXCChDSVEuSVE4ODIxODcuSVFfRkxPQVRfUEVSQ0VOVC4wNC8wOS8yMDE5AQAAAAt2DQACAAAACTYzLjQ4NzMzMwB5XHn4T4XXCKpRLQdQhdcILUNJUS5JUTIyNjE1ODgzLklRX1ZBTFVFX1RSQURFRC4xOC8xMi8yMDE2LlVTRAEAAABLF1kBAwAAAAAA/zwN90+F1wjkR9UGUIXXCCxDSVEuSVE3Njg1MjQ5LklRX1ZBTFVFX1RSQURFRC4wOS8wNC8yMDE5LlVTRAEAAACBRHUAAgAAAAgwLjE4Nzg2NADgWO/7T4XXCNN+jQhQhdcIPENJUS5JUTg3OTA5MS5JUV9CVVNJTkVTU19ERVNDUklQVElPTi4uMDEvMTIvMjAxOS5MRlIuRi5VU0QuSAEAAADzaQ0AAwAAAJgKUGViYmxlIEJlYWNoIFN5c3RlbXMgR3JvdXAgcGxjLCBhIHNvZnR3YXJlIGFuZCB0ZWNobm9sb2d5IGNvbXBhbnksIGRldmVsb3BzIGFuZCBzdXBwbGllcyBhdXRvbWF0aW9uLCBjaGFubmVsIGluIGEgYm94LCBhbmQgY29udGVudCBtYW5hZ2VtZW50IHNvbHV0aW9ucyBmb3IgVFYgYnJvYWRjYXN0ZXJzLCBzZXJ2aWNlIHByb3ZpZGVycywgYW5kIGNhYmxlIGFuZCBzYXRlbGxpdGUgb3BlcmF0b3JzIHdvcmxkd2lkZS4gSXQgcHJvdmlkZXMgY29udGVudCBtYW5hZ2VtZW50IGFuZCBwbGF5b3V0IHNvbHV0aW9ucywgc3VjaCBhcyBNYXJpbmEsIGFuIGVudGVycHJpc2UgbGV2ZWwgYXV0b21hdGlvbiBwbGF0Zm9y</t>
  </si>
  <si>
    <t>bSBmb3IgbXVsdGktY2hhbm5lbCBkZWxpdmVyeSBhcHBsaWNhdGlvbnM7IE1hcmluYSBMaXRlLCBhbiBhdXRvbWF0aW9uIHNvbHV0aW9uOyBPcmNhLCBhIHNvZnR3YXJlLWRlZmluZWQgdmlydHVhbGl6ZWQgSVAgY2hhbm5lbCBzb2x1dGlvbjsgRG9scGhpbiwgYSBTb2Z0d2FyZS1kZWZpbmVkIGludGVncmF0ZWQgY2hhbm5lbCBpbiBhIGZsZXhpYmxlIGF1dG9tYXRpb24gZW52aXJvbm1lbnQ7IGFuZCBTdGluZ3JheSwgYSBzZWxmLWNvbnRhaW5lZCBjaGFubmVsIGluIGEgYm94IGZvciB2YXJpb3VzIGNoYW5uZWwgdHlwZXMuIFRoZSBjb21wYW55IGFsc28gZGVzaWducyBhbmQgbWFudWZhY3R1cmVzIHdpcmVsZXNzIGNhbWVyYSBzeXN0ZW1zIHNhdGVsbGl0ZSB1cGxpbmsgYW5kIGRvd25saW5rIGVxdWlwbWVudCwgYW1wbGlmaWVycywgYW5kIG1pY3Jvd2F2ZSByYWRpbyB0cmFuc21pc3Npb24gZXF1aXBtZW50LCBhcyB3ZWxsIGFzIHByb3ZpZGVzIGJyb2FkY2FzdCB0cmFuc21pc3Npb24gc3lzdGVtcyBpbnRlZ3JhdGlvbiBhbmQgcHJvamVjdCBtYW5hZ2VtZW50IHNlcnZpY2VzLiBJbiBhZGRpdGlvbiwgaXQgZGV2ZWxvcHMgYW5kIGRlbGl2ZXJzIHNwZWNpYWxpc3Qgc29sdXRpb25zIGZvciBuYXRpb25hbCBicm9hZGNhc3RlcnMgYW5kIG5ldHdvcmsgb3JpZ2luYXRvcnMsIE1TT3MsIHNwZWNpYWxp</t>
  </si>
  <si>
    <t>c3QgYW5kIHJlZ2lvbmFsIFRWIHN0YXRpb25zLCBhbmQgc3BvcnRzIGJyb2FkY2FzdGVycy4gVGhlIGNvbXBhbnkgd2FzIGZvcm1lcmx5IGtub3duIGFzIFZpc2xpbmsgcGxjIGFuZCBjaGFuZ2VkIGl0cyBuYW1lIHRvIFBlYmJsZSBCZWFjaCBTeXN0ZW1zIEdyb3VwIHBsYyBpbiBGZWJydWFyeSAyMDE3LiBQZWJibGUgQmVhY2ggU3lzdGVtcyBHcm91cCBwbGMgd2FzIGZvdW5kZWQgaW4gMTk5OSBhbmQgaXMgaGVhZHF1YXJ0ZXJlZCBpbiBXZXlicmlkZ2UsIHRoZSBVbml0ZWQgS2luZ2RvbS4AJPfe+k+F1wgrY4wHUIXXCDBDSVEuSVE1ODc1NjY3NDcuSVFfTUFSS0VUQ0FQLjAxLzEyLzIwMTkuLi4uVVNELkgBAAAAm44FIwMAAAAAADcTgfJPhdcIe0t8CVCF1wgsQ0lRLklRNzgyNzkyNC5JUV9WQUxVRV9UUkFERUQuMjEvMDIvMjAxNy5VU0QBAAAA1HF3AAIAAAAIMC4yNTQ3NzcAhAEO90+F1wjoLNgGUIXXCC1DSVEuSVEyMjYxNTg4My5JUV9WQUxVRV9UUkFERUQuMjMvMDQvMjAxOC5VU0QBAAAASxdZAQIAAAAIMC41ODE1NTQA6R/f/E+F1wirqYsIUIXXCB1DSVEuSVEzNDYyMDAuLkZZMjAxOC4uLi5VU0QuSAUAAAABAAAACAAAABYoSW52YWxpZCBGb3JtdWxhIE5hbWUpcxo2CVCF1whzGjYJUIXXCC5DSVEuSVExMTcwMjcxODEuSVFfVkFMVUVfVFJBREVELjA1LzA3LzIwMTcuVVNEAQAAAG2x+QYCAAAA</t>
  </si>
  <si>
    <t>CTE2LjUwMDQ2OQCuOhT2T4XXCPWcTwZQhdcIKUNJUS5JUTg2OTAyNDkuSVFfRkxPQVRfUEVSQ0VOVC4xMi8wMy8yMDE5AQAAAEmahAACAAAACTcwLjMyMzg1NADH+2b3T4XXCHwh3gZQhdcIKUNJUS5JUTc2ODUyNDkuSVFfRkxPQVRfUEVSQ0VOVC4wOS8wMi8yMDE5AQAAAIFEdQACAAAACTgzLjM1MTkyNQAnQMz5T4XXCM4LWAdQhdcIKENJUS5JUTg3OTA5MS5JUV9GTE9BVF9QRVJDRU5ULjA0LzExLzIwMTkBAAAA82kNAAIAAAAJODUuMjQyMjYyAG8mbfhPhdcIcaDsBlCF1wgsQ0lRLklRODY5MDI0OS5JUV9WQUxVRV9UUkFERUQuMjMvMDEvMjAxOC5VU0QBAAAASZqEAAIAAAAKMzU3LjI0NDI5MgDarb/6T4XXCG82tAdQhdcILENJUS5JUTg2OTAyNDkuSVFfVkFMVUVfVFJBREVELjExLzEwLzIwMTkuVVNEAQAAAEmahAACAAAACzI4MjMuNDIxODg4AAFr3/pPhdcITNiMB1CF1wguQ0lRLklRMTE3MDI3MTgxLklRX1ZBTFVFX1RSQURFRC4xMC8xMi8yMDE2LlVTRAEAAABtsfkGAwAAAAAAnO0T9k+F1whszEsGUIXXCC9DSVEuSVEyMDc2NTQ2My5JUV9NQVJLRVRDQVAuMDEvMTIvMjAxOS4uLi5VU0QuSAEAAAAX2zwBAgAAAA01NzUwMjYuMTcwNTExAQYAAAAFAAAAATEBAAAACjE5ODk4MDQ0MzkDAAAAAzE2MAIAAAAGMTAwMDU0BAAAAAEwBwAAAAkxMi8xLzIwMTkU7IDyT4XXCGvVcglQhdcILENJUS5JUTg2</t>
  </si>
  <si>
    <t>OTAyNDkuSVFfVkFMVUVfVFJBREVELjA2LzA3LzIwMTguVVNEAQAAAEmahAACAAAACjI5Mi4zNTIxMzQA39S/+k+F1wjM3MIHUIXXCCtDSVEuSVEyMTc1MDMuSVFfVkFMVUVfVFJBREVELjE2LzEyLzIwMTguVVNEAQAAAJ9RAwADAAAAAADF6tj7T4XXCNtl+gdQhdcIK0NJUS5JUTIxNzUwMy5JUV9WQUxVRV9UUkFERUQuMDgvMTEvMjAxOS5VU0QBAAAAn1EDAAIAAAAJMTguMDY4MjA2ANM42ftPhdcIbhIHCFCF1wgoQ0lRLklRMjE3NTAzLklRX0ZMT0FUX1BFUkNFTlQuMjYvMDMvMjAxOAEAAACfUQMAAgAAAAk5OS4yMTI2ODUAEY7M+U+F1wjIeGUHUIXXCCtDSVEuSVE4ODIxODcuSVFfVkFMVUVfVFJBREVELjI4LzA5LzIwMTcuVVNEAQAAAAt2DQACAAAACDUuMzA5MjMyAOUsEfZPhdcIBK0+BlCF1wgrQ0lRLklRMjE2NDYzLklRX1ZBTFVFX1RSQURFRC4wNi8xMS8yMDE3LlVTRAEAAACPTQMAAgAAAAcwLjExNDAxALw9lfVPhdcI9ZEvBlCF1wgpQ0lRLklRNzgyNzkyNC5JUV9GTE9BVF9QRVJDRU5ULjE4LzA5LzIwMTgBAAAA1HF3AAIAAAAJNzkuNjYxMTQyAP5P8/lPhdcIuLSBB1CF1wgpQ0lRLklRODY5MDI0OS5JUV9GTE9BVF9QRVJDRU5ULjI1LzA2LzIwMTkBAAAASZqEAAIAAAAJNzEuMzY1NDU0AMciZ/dPhdcI09uzBlCF1wgrQ0lRLklRMjE3NTAzLklRX1ZBTFVFX1RSQURFRC4xNS8xMS8yMDE4LlVT</t>
  </si>
  <si>
    <t>RAEAAACfUQMAAgAAAAg5LjY5MDA0NwDF6tj7T4XXCJKS0gdQhdcIK0NJUS5JUTIxNjQ2My5JUV9WQUxVRV9UUkFERUQuMjEvMTAvMjAxOS5VU0QBAAAAj00DAAIAAAAIMC42MjY2NzMAHzPn+k+F1wh8Jg8IUIXXCChDSVEuSVE4NzkwOTEuSVFfRkxPQVRfUEVSQ0VOVC4wNy8wNS8yMDE5AQAAAPNpDQACAAAACTg1LjYzNzQ4MgBq/2z4T4XXCCzi8gZQhdcIIENJUS5JUTUzNjUzMDIwMS4uRlkyMDE4Li4uLlVTRC5IBQAAAAEAAAAIAAAAFihJbnZhbGlkIEZvcm11bGEgTmFtZSlzGjYJUIXXCHMaNglQhdcILUNJUS5JUTIyNjE1ODgzLklRX1ZBTFVFX1RSQURFRC4wMi8wOS8yMDE3LlVTRAEAAABLF1kBAwAAAAAAL4sN90+F1wjQ8sQGUIXXCCtDSVEuSVE4NzkwOTEuSVFfVkFMVUVfVFJBREVELjA4LzAxLzIwMTcuVVNEAQAAAPNpDQADAAAAAADlspX1T4XXCEgSGAZQhdcILUNJUS5JUTIyNjE1ODgzLklRX1ZBTFVFX1RSQURFRC4yOS8wNS8yMDE3LlVTRAEAAABLF1kBAgAAAAgwLjA5NTIwOQAdZA33T4XXCOlAxQZQhdcIKkNJUS5JUTI0OTQ3MzkxLklRX0ZMT0FUX1BFUkNFTlQuMTcvMDQvMjAxOAEAAAC/qnwBAgAAAAk2NC45MDczMDkAA63Q+U+F1wimWE8HUIXXCCtDSVEuSVE4NzkwOTEuSVFfVkFMVUVfVFJBREVELjA2LzAzLzIwMTYuVVNEAQAAAPNpDQADAAAAAADSZJX1T4XXCHz7GAZQhdcIK0NJUS5J</t>
  </si>
  <si>
    <t>UTIxNjQ2My5JUV9WQUxVRV9UUkFERUQuMDkvMTIvMjAxNy5VU0QBAAAAj00DAAMAAAAAAA9K5vpPhdcIIg4kCFCF1wgpQ0lRLklRNzgyNzkyNC5JUV9GTE9BVF9QRVJDRU5ULjI1LzA5LzIwMTkBAAAA1HF3AAIAAAAJNzkuNjA2MjA5AISI9PlPhdcIQ6pqB1CF1wgsQ0lRLklRNzgyNzkyNC5JUV9WQUxVRV9UUkFERUQuMTMvMDUvMjAxOC5VU0QBAAAA1HF3AAMAAAAAAI8K4PxPhdcI+UtbCFCF1wgrQ0lRLklRODgyMTg3LklRX1ZBTFVFX1RSQURFRC4xOC8wMi8yMDE3LlVTRAEAAAALdg0AAwAAAAAA3AUR9k+F1wjA0mQGUIXXCC1DSVEuSVEyNDk0NzM5MS5JUV9WQUxVRV9UUkFERUQuMDIvMDkvMjAxNy5VU0QBAAAAv6p8AQMAAAAAANfCBfdPhdcIRsiXBlCF1wgoQ0lRLklRODgyMTg3LklRX0ZMT0FUX1BFUkNFTlQuMTUvMDUvMjAxOQEAAAALdg0AAgAAAAk2My40ODczMzMAeVx5+E+F1wg17RIHUIXXCC1DSVEuSVEyMjYxNTg4My5JUV9WQUxVRV9UUkFERUQuMTUvMTAvMjAxNy5VU0QBAAAASxdZAQMAAAAAAC+LDfdPhdcIPm7MBlCF1wgoQ0lRLklRODgyMTg3LklRX0ZMT0FUX1BFUkNFTlQuMTUvMDMvMjAxOAEAAAALdg0AAgAAAAk2NC42ODA0MzQA2Z2t+E+F1wjXTR0HUIXXCCxDSVEuSVE4NjkwMjQ5LklRX1ZBTFVFX1RSQURFRC4wNC8wNC8yMDE4LlVTRAEAAABJmoQAAgAAAAoxMDMuNjM5MTM5AN/U</t>
  </si>
  <si>
    <t>v/pPhdcIdUuqB1CF1wgsQ0lRLklRNzgyNzkyNC5JUV9WQUxVRV9UUkFERUQuMDcvMDMvMjAxOS5VU0QBAAAA1HF3AAIAAAAIMC4wNjgxNjQAydbl/E+F1whSOVoIUIXXCCpDSVEuSVEyNDk0NzM5MS5JUV9GTE9BVF9QRVJDRU5ULjI3LzAyLzIwMTkBAAAAv6p8AQIAAAAJNjQuOTA3MzA5ACr80PlPhdcI6Ix4B1CF1wgsQ0lRLklRNzY4NTI0OS5JUV9WQUxVRV9UUkFERUQuMjEvMDUvMjAxOC5VU0QBAAAAgUR1AAIAAAAIMC41OTc1NDgAPOTu+0+F1whCC3AIUIXXCChDSVEuSVEyMTc1MDMuSVFfRkxPQVRfUEVSQ0VOVC4yMS8wOS8yMDE4AQAAAJ9RAwACAAAACTk5LjI5MzA4NAAotcz5T4XXCEddOwdQhdcIK0NJUS5JUTg4MjE4Ny5JUV9WQUxVRV9UUkFERUQuMzEvMTIvMjAxNS5VU0QBAAAAC3YNAAMAAAAAAL+3EPZPhdcIXgtmBlCF1wgqQ0lRLklRODE0MjA5OC5JUV9UT1RBTF9SRVYuRlkyMDE4Li4uLlVTRC5IAQAAABI9fAACAAAACTExLjQ5NDk2NwEIAAAABQAAAAExAQAAAAoxOTQ5NTI1NzI2AwAAAAMxNjACAAAAAjI4BAAAAAEwBwAAAAoxMi8yMC8yMDE5CAAAAAoxMi8zMS8yMDE4CQAAAAEwVq+B8k+F1wjlfnYJUIXXCCtDSVEuSVE4ODIxODcuSVFfVkFMVUVfVFJBREVELjE2LzA2LzIwMTguVVNEAQAAAAt2DQADAAAAAAAuyej7T4XXCMsJJghQhdcIK0NJUS5JUTg4MjE4Ny5JUV9WQUxVRV9UUkFE</t>
  </si>
  <si>
    <t>RUQuMDgvMTAvMjAxNi5VU0QBAAAAC3YNAAMAAAAAANDeEPZPhdcInO5EBlCF1wgoQ0lRLklRODc5MDkxLklRX0ZMT0FUX1BFUkNFTlQuMTQvMDkvMjAxOAEAAADzaQ0AAgAAAAg4Ni42Mzk2NgBc2Gz4T4XXCOKY+QZQhdcILUNJUS5JUTI0OTQ3MzkxLklRX1ZBTFVFX1RSQURFRC4yNS8xMC8yMDE5LlVTRAEAAAC/qnwBAgAAAAgwLjA3MTc3MQD5bu77T4XXCIQKnwhQhdcILENJUS5JUTc2ODUyNDkuSVFfVkFMVUVfVFJBREVELjA1LzAzLzIwMTkuVVNEAQAAAIFEdQACAAAACDAuMTk4ODc5AOBY7/tPhdcIsZt/CFCF1wgrQ0lRLklRMjE3NTAzLklRX1ZBTFVFX1RSQURFRC4yMC8wNi8yMDE4LlVTRAEAAACfUQMAAgAAAAg2LjQ4MzExNgDCnNj7T4XXCBEJ0wdQhdcIK0NJUS5JUTIxNzUwMy5JUV9WQUxVRV9UUkFERUQuMDkvMDcvMjAxOC5VU0QBAAAAn1EDAAIAAAAJMTMuNzAwMTgzANrD2PtPhdcIXtrfB1CF1wgrQ0lRLklRMjE2NDYzLklRX1ZBTFVFX1RSQURFRC4yOS8wOC8yMDE2LlVTRAEAAACPTQMAAgAAAAgwLjM3MDE2NACbyJT1T4XXCFjRGgZQhdcIK0NJUS5JUTg3OTA5MS5JUV9WQUxVRV9UUkFERUQuMDgvMTEvMjAxNy5VU0QBAAAA82kNAAIAAAAIMC4wMDIxNTkAAkIc9U+F1wgEsCoGUIXXCC5DSVEuSVExMTcwMjcxODEuSVFfVkFMVUVfVFJBREVELjE1LzA0LzIwMTcuVVNEAQAAAG2x+QYDAAAA</t>
  </si>
  <si>
    <t>AACuOhT2T4XXCLykVAZQhdcILENJUS5JUTc2ODUyNDkuSVFfVkFMVUVfVFJBREVELjI4LzEwLzIwMTguVVNEAQAAAIFEdQADAAAAAADwCu/7T4XXCH+JPQhQhdcIK0NJUS5JUTIxNjQ2My5JUV9WQUxVRV9UUkFERUQuMjAvMDkvMjAxOC5VU0QBAAAAj00DAAIAAAAIMC4zNjk0ODIAGJfm+k+F1wgsEtgHUIXXCCtDSVEuSVEyMTY0NjMuSVFfVkFMVUVfVFJBREVELjMwLzA2LzIwMTcuVVNEAQAAAI9NAwACAAAACDAuMTA0OTg1AKsWlfVPhdcICJs0BlCF1wguQ0lRLklRMTE3MDI3MTgxLklRX1ZBTFVFX1RSQURFRC4xOC8wNS8yMDE4LlVTRAEAAABtsfkGAgAAAAkxOS4zMTg4MjQAMIfZ+0+F1wg4dQYIUIXXCClDSVEuSVE3Njg1MjQ5LklRX0ZMT0FUX1BFUkNFTlQuMjYvMDYvMjAxOQEAAACBRHUAAgAAAAk4My40MzE0NDUAJ0DM+U+F1wjG8FEHUIXXCCtDSVEuSVE4ODIxODcuSVFfVkFMVUVfVFJBREVELjEwLzA3LzIwMTkuVVNEAQAAAAt2DQACAAAACDAuMjM2ODYxAEYj5vpPhdcI9tY0CFCF1wgrQ0lRLklRMjE2NDYzLklRX1ZBTFVFX1RSQURFRC4wOC8wNy8yMDE4LlVTRAEAAACPTQMAAwAAAAAAGJfm+k+F1wiKcBEIUIXXCCtDSVEuSVE4ODIxODcuSVFfVkFMVUVfVFJBREVELjE4LzEyLzIwMTcuVVNEAQAAAAt2DQACAAAACDIuNDAwNTEzADKi6PtPhdcI2/DnB1CF1wgrQ0lRLklRODgyMTg3LklRX1ZB</t>
  </si>
  <si>
    <t>TFVFX1RSQURFRC4xMy8wNy8yMDE4LlVTRAEAAAALdg0AAgAAAAgwLjcyNjY3NQBo8Oj7T4XXCPbR9QdQhdcIKENJUS5JUTg3OTA5MS5JUV9GTE9BVF9QRVJDRU5ULjA2LzEyLzIwMTgBAAAA82kNAAIAAAAJODUuNzY1ODQxAFzYbPhPhdcIZoAOB1CF1wgrQ0lRLklRMjE2NDYzLklRX1ZBTFVFX1RSQURFRC4xNi8wMi8yMDE4LlVTRAEAAACPTQMAAgAAAAgwLjQwMDE5MQAPSub6T4XXCHGu2AdQhdcILENJUS5JUTc4Mjc5MjQuSVFfVkFMVUVfVFJBREVELjE4LzEwLzIwMTYuVVNEAQAAANRxdwACAAAACDAuMTc1Mzk5ALTZDfdPhdcITQ3LBlCF1wgpQ0lRLklRODY5MDI0OS5JUV9GTE9BVF9QRVJDRU5ULjI5LzEwLzIwMTkBAAAASZqEAAIAAAAJNzMuNjY5NzY1ANBJZ/dPhdcI0qH+BlCF1wgzQ0lRLklRMjk0ODI2MTguSVFfVE9UQUxfREVCVF9FUVVJVFkuRlkyMDE4Li4uLlVTRC5IAQAAAHrewQEDAAAAAABj1oHyT4XXCFcBeglQhdcIK0NJUS5JUTg4MjE4Ny5JUV9WQUxVRV9UUkFERUQuMjMvMDQvMjAxOC5VU0QBAAAAC3YNAAIAAAAIMS4zOTAxOTQALsno+0+F1wi2jQMIUIXXCC1DSVEuSVEyNDk0NzM5MS5JUV9WQUxVRV9UUkFERUQuMjgvMDMvMjAxNi5VU0QBAAAAv6p8AQIAAAAIMC4yNzI1NzUA2k4F90+F1wiCl8EGUIXXCCxDSVEuSVE3Njg1MjQ5LklRX1ZBTFVFX1RSQURFRC4xMi8wOC8yMDE5LlVT</t>
  </si>
  <si>
    <t>RAEAAACBRHUAAgAAAAgwLjA4NTM1NgAcgO/7T4XXCDGfPAhQhdcILUNJUS5JUTI0OTQ3MzkxLklRX1ZBTFVFX1RSQURFRC4xNy8xMC8yMDE5LlVTRAEAAAC/qnwBAgAAAAcwLjM2MTk4APlu7vtPhdcIqEpJCFCF1wgsQ0lRLklRNzgyNzkyNC5JUV9WQUxVRV9UUkFERUQuMTgvMTEvMjAxOS5VU0QBAAAA1HF3AAIAAAAIMi42NDE5MDgA8MHm/E+F1wgpBHQIUIXXCClDSVEuSVE3ODI3OTI0LklRX0ZMT0FUX1BFUkNFTlQuMTAvMDkvMjAxOAEAAADUcXcAAgAAAAk3OS42NjExNDIA/k/z+U+F1whG5I8HUIXXCC5DSVEuSVExMTcwMjcxODEuSVFfVkFMVUVfVFJBREVELjAxLzA5LzIwMTYuVVNEAQAAAG2x+QYCAAAACTE5Ljg3MTQyMwCc7RP2T4XXCIIaTAZQhdcILENJUS5JUTc4Mjc5MjQuSVFfVkFMVUVfVFJBREVELjE2LzEyLzIwMTcuVVNEAQAAANRxdwADAAAAAACk49/8T4XXCEPoWwhQhdcILENJUS5JUTc4Mjc5MjQuSVFfVkFMVUVfVFJBREVELjA1LzExLzIwMTguVVNEAQAAANRxdwACAAAACDAuMDkzMzA5AJav5fxPhdcIDLyVCFCF1wgsQ0lRLklRNzgyNzkyNC5JUV9WQUxVRV9UUkFERUQuMjcvMDIvMjAxOC5VU0QBAAAA1HF3AAIAAAAIMC4zODY5OTYAjwrg/E+F1wgRZIcIUIXXCCxDSVEuSVE3ODI3OTI0LklRX1ZBTFVFX1RSQURFRC4xNC8wOC8yMDE5LlVTRAEAAADUcXcAAgAAAAgwLjQ4MDE0MwDw</t>
  </si>
  <si>
    <t>web8T4XXCE9SdAhQhdcIK0NJUS5JUTg4MjE4Ny5JUV9WQUxVRV9UUkFERUQuMzAvMDUvMjAxNi5VU0QBAAAAC3YNAAIAAAAHMi44MDA2OADQ3hD2T4XXCKL3SQZQhdcILkNJUS5JUTExNzAyNzE4MS5JUV9WQUxVRV9UUkFERUQuMDgvMDkvMjAxOC5VU0QBAAAAbbH5BgMAAAAAAO6u2ftPhdcIRhvdB1CF1wgtQ0lRLklRMjI2MTU4ODMuSVFfVkFMVUVfVFJBREVELjIyLzA4LzIwMTguVVNEAQAAAEsXWQECAAAACDAuMDg5Njg4ABZH3/xPhdcIMDxGCFCF1wgrQ0lRLklRMjE2NDYzLklRX1ZBTFVFX1RSQURFRC4yMi8wNi8yMDE2LlVTRAEAAACPTQMAAgAAAAgwLjUzMjcwNwA/o5T1T4XXCIb4GgZQhdcIH0NJUS5JUTM1Mjc0NzQ0Li5GWTIwMTguLi4uVVNELkgFAAAAAQAAAAgAAAAWKEludmFsaWQgRm9ybXVsYSBOYW1lKXnzNQlQhdcIefM1CVCF1whGQ0lRLklRMTE3MDI3MTgxLklRX0NVU1RPTV9CRVRBLjE4LzEyLzIwMTUuMTgvMTIvMjAxNy5XLklRMjY2ODYyMi5VU0QuSAEAAABtsfkGAgAAABEwLjU2ODUyMjc1Nzg4ODc5NwBn6mX3T4XXCMzUwAZQhdcIK0NJUS5JUTIxNjQ2My5JUV9WQUxVRV9UUkFERUQuMjAvMDQvMjAxNy5VU0QBAAAAj00DAAIAAAAIMC4wNTExNDUAmu+U9U+F1wjgyTkGUIXXCClDSVEuSVE3Njg1MjQ5LklRX0ZMT0FUX1BFUkNFTlQuMzEvMDEvMjAxOQEAAACBRHUAAgAAAAk4My4z</t>
  </si>
  <si>
    <t>NTE5MjUAJ0DM+U+F1wiDOF8HUIXXCCtDSVEuSVE4NzkwOTEuSVFfVkFMVUVfVFJBREVELjI5LzA0LzIwMTguVVNEAQAAAPNpDQADAAAAAACmOL/6T4XXCBhM/QdQhdcIK0NJUS5JUTg3OTA5MS5JUV9WQUxVRV9UUkFERUQuMDgvMDkvMjAxOS5VU0QBAAAA82kNAAMAAAAAANqtv/pPhdcI8u3DB1CF1wgtQ0lRLklRMjQ5NDczOTEuSVFfVkFMVUVfVFJBREVELjIzLzA2LzIwMTguVVNEAQAAAL+qfAEDAAAAAADBEOf8T4XXCHmpQQhQhdcILENJUS5JUTc2ODUyNDkuSVFfVkFMVUVfVFJBREVELjExLzA4LzIwMTguVVNEAQAAAIFEdQADAAAAAADwCu/7T4XXCE5gSAhQhdcIKUNJUS5JUTc2ODUyNDkuSVFfRkxPQVRfUEVSQ0VOVC4yOC8wMy8yMDE5AQAAAIFEdQACAAAACTgzLjM1MTkyNQAnQMz5T4XXCMdxewdQhdcIKENJUS5JUTg3OTA5MS5JUV9GTE9BVF9QRVJDRU5ULjA5LzEwLzIwMTkBAAAA82kNAAIAAAAJODUuMjQyMjYyAGr/bPhPhdcIclQHB1CF1wgqQ0lRLklRMjQ5NDczOTEuSVFfRkxPQVRfUEVSQ0VOVC4yNy8wMS8yMDE4AQAAAL+qfAECAAAACTY0Ljc4MjY4MgAusfT5T4XXCCDdWwdQhdcILUNJUS5JUTIyNjE1ODgzLklRX1ZBTFVFX1RSQURFRC4xOS8wOS8yMDE4LlVTRAEAAABLF1kBAgAAAAgwLjM0ODU3NgAWR9/8T4XXCHABmghQhdcILkNJUS5JUTExNzAyNzE4MS5JUV9WQUxVRV9UUkFERUQu</t>
  </si>
  <si>
    <t>MDQvMTEvMjAxNy5VU0QBAAAAbbH5BgMAAAAAAL+3EPZPhdcI+VtbBlCF1wgoQ0lRLklRMjE2NDYzLklRX0ZMT0FUX1BFUkNFTlQuMjUvMDQvMjAxOAEAAACPTQMAAgAAAAk4NC4yMzM2MjgAtYN5+E+F1whzHiEHUIXXCCtDSVEuSVEyMTc1MDMuSVFfVkFMVUVfVFJBREVELjI3LzAxLzIwMTkuVVNEAQAAAJ9RAwADAAAAAADF6tj7T4XXCAcX3wdQhdcILUNJUS5JUTIyNjE1ODgzLklRX1ZBTFVFX1RSQURFRC4yMS8wNi8yMDE5LlVTRAEAAABLF1kBAgAAAAczLjA3MTkzAAq93/xPhdcIicdOCFCF1wgsQ0lRLklRNzgyNzkyNC5JUV9WQUxVRV9UUkFERUQuMTcvMDgvMjAxOC5VU0QBAAAA1HF3AAIAAAAIMC4xNTYzNjIAlq/l/E+F1wji/VoIUIXXCC1DSVEuSVEyMjYxNTg4My5JUV9WQUxVRV9UUkFERUQuMTIvMDUvMjAxOC5VU0QBAAAASxdZAQMAAAAAAOkf3/xPhdcIsHaaCFCF1wgqQ0lRLklRMjI2MTU4ODMuSVFfRkxPQVRfUEVSQ0VOVC4yNC8wMy8yMDE2AQAAAEsXWQECAAAACDYwLjg5MjAyABFpHPVPhdcI4dkWBlCF1wggQ0lRLklROTE4MDAuLjAxLzEyLzIwMTkuLi4uVVNELkgFAAAAAQAAAAgAAAAWKEludmFsaWQgRm9ybXVsYSBOYW1lKXMaNglQhdcIcxo2CVCF1wgtQ0lRLklRMjQ5NDczOTEuSVFfVkFMVUVfVFJBREVELjA4LzA5LzIwMTguVVNEAQAAAL+qfAEDAAAAAADBEOf8T4XXCNWoSghQhdcI</t>
  </si>
  <si>
    <t>KENJUS5JUTIxNzUwMy5JUV9GTE9BVF9QRVJDRU5ULjA0LzA0LzIwMTgBAAAAn1EDAAIAAAAJOTkuMjk5Mjk5ABGOzPlPhdcI5FdsB1CF1wguQ0lRLklRMTE3MDI3MTgxLklRX1ZBTFVFX1RSQURFRC4wMy8xMi8yMDE4LlVTRAEAAABtsfkGAgAAAAkyOC4wNTg4MDYALC3o+0+F1whuWTgIUIXXCCtDSVEuSVEyMTc1MDMuSVFfVkFMVUVfVFJBREVELjI0LzEyLzIwMTguVVNEAQAAAJ9RAwACAAAACDYuNTMzOTU4AMXq2PtPhdcIFj7fB1CF1wguQ0lRLklRMTE3MDI3MTgxLklRX1ZBTFVFX1RSQURFRC4yMy8wNi8yMDE4LlVTRAEAAABtsfkGAwAAAAAAMIfZ+0+F1wjVb9AHUIXXCCpDSVEuSVEyMjYxNTg4My5JUV9GTE9BVF9QRVJDRU5ULjIwLzA0LzIwMTYBAAAASxdZAQIAAAAJNjAuOTMyMDgyABFpHPVPhdcIhUYbBlCF1wguQ0lRLklRMTE3MDI3MTgxLklRX1ZBTFVFX1RSQURFRC4yNy8wNC8yMDE4LlVTRAEAAABtsfkGAgAAAAk1MS40NzM1NjEAMIfZ+0+F1wiIkN0HUIXXCChDSVEuSVEyMTY0NjMuSVFfRkxPQVRfUEVSQ0VOVC4wMy8xMC8yMDE4AQAAAI9NAwACAAAACTg1LjE4ODE4NQCNqXn4T4XXCIA99gZQhdcIKENJUS5JUTIxNjQ2My5JUV9GTE9BVF9QRVJDRU5ULjE4LzA5LzIwMTkBAAAAj00DAAIAAAAINjMuMzMwNDQARmNs+E+F1wiVA/UGUIXXCC5DSVEuSVExMTcwMjcxODEuSVFfVkFMVUVfVFJB</t>
  </si>
  <si>
    <t>REVELjI0LzAyLzIwMTkuVVNEAQAAAG2x+QYDAAAAAAAtVOj7T4XXCIwC6QdQhdcIKUNJUS5JUTc2ODUyNDkuSVFfRkxPQVRfUEVSQ0VOVC4yNC8wNS8yMDE4AQAAAIFEdQACAAAACTgzLjM2MzY2MgDyb9H5T4XXCN5dfAdQhdcIKENJUS5JUTIxNjQ2My5JUV9GTE9BVF9QRVJDRU5ULjEwLzA4LzIwMTkBAAAAj00DAAIAAAAINjMuMzMwNDQAoDts+E+F1wjCX+8GUIXXCC1DSVEuSVEyNDk0NzM5MS5JUV9WQUxVRV9UUkFERUQuMDYvMTEvMjAxOC5VU0QBAAAAv6p8AQIAAAAIMC40ODc3NDUATDbn/E+F1wg5yFcIUIXXCC5DSVEuSVExMTcwMjcxODEuSVFfVkFMVUVfVFJBREVELjE3LzA3LzIwMTguVVNEAQAAAG2x+QYCAAAACTEzLjI0NjYzMgDurtn7T4XXCPlJ0AdQhdcILUNJUS5JUTIyNjE1ODgzLklRX1ZBTFVFX1RSQURFRC4yNi8wNS8yMDE4LlVTRAEAAABLF1kBAwAAAAAA6R/f/E+F1wgQDHkIUIXXCC1DSVEuSVEyMjYxNTg4My5JUV9WQUxVRV9UUkFERUQuMTUvMDYvMjAxOS5VU0QBAAAASxdZAQMAAAAAAAq93/xPhdcI+26nCFCF1wgsQ0lRLklRNzY4NTI0OS5JUV9WQUxVRV9UUkFERUQuMTgvMDcvMjAxOS5VU0QBAAAAgUR1AAIAAAAIMC4xNzA5MDQAHIDv+0+F1wj8nEcIUIXXCC1DSVEuSVEyNDk0NzM5MS5JUV9WQUxVRV9UUkFERUQuMTAvMTAvMjAxNi5VU0QBAAAAv6p8AQIAAAAIMC4yNjE5NDQA</t>
  </si>
  <si>
    <t>oHUF90+F1wi9EZEGUIXXCC1DSVEuSVEyNDk0NzM5MS5JUV9WQUxVRV9UUkFERUQuMTQvMTIvMjAxNi5VU0QBAAAAv6p8AQIAAAAIMC43NjE5NDEAoHUF90+F1wjCQ3kGUIXXCCxDSVEuSVE3Njg1MjQ5LklRX1ZBTFVFX1RSQURFRC4yNy8wOS8yMDE5LlVTRAEAAACBRHUAAgAAAAgwLjA0OTcwNgAcgO/7T4XXCMQlPghQhdcIKUNJUS5JUTg2OTAyNDkuSVFfRkxPQVRfUEVSQ0VOVC4wMS8xMC8yMDE4AQAAAEmahAACAAAACTY0Ljk3MzExNADH+2b3T4XXCJGb5QZQhdcILENJUS5JUTc4Mjc5MjQuSVFfVkFMVUVfVFJBREVELjE4LzA3LzIwMTcuVVNEAQAAANRxdwACAAAACDAuMDMxNTE4AH8ABfdPhdcI2FrCBlCF1wgtQ0lRLklRMjQ5NDczOTEuSVFfVkFMVUVfVFJBREVELjMwLzEyLzIwMTcuVVNEAQAAAL+qfAEDAAAAAACv6eb8T4XXCGwIhAhQhdcIKUNJUS5JUTc4Mjc5MjQuSVFfRkxPQVRfUEVSQ0VOVC4yMC8wNC8yMDE5AQAAANRxdwACAAAACTc5LjU3NjAwMwCEiPT5T4XXCHNGawdQhdcIKUNJUS5JUTc2ODUyNDkuSVFfRkxPQVRfUEVSQ0VOVC4xOS8wNy8yMDE4AQAAAIFEdQACAAAACTY3LjY2NzAxNwDyb9H5T4XXCND7XwdQhdcIK0NJUS5JUTExNzAyNzE4MS5JUV9GTE9BVF9QRVJDRU5ULjE5LzEwLzIwMTkBAAAAbbH5BgIAAAAJNTguNjU0ODg4AFB2rfhPhdcIQU8vB1CF1wgpQ0lRLklRNzgyNzky</t>
  </si>
  <si>
    <t>NC5JUV9GTE9BVF9QRVJDRU5ULjA4LzA5LzIwMTgBAAAA1HF3AAIAAAAJNzkuNjYxMTQyAP5P8/lPhdcIuLSBB1CF1wgrQ0lRLklRMjE3NTAzLklRX1ZBTFVFX1RSQURFRC4yNy8wMy8yMDE2LlVTRAEAAACfUQMAAwAAAAAAcE2P9k+F1wj3k5QGUIXXCDNDSVEuSVEzMDg5Nzc3NS5JUV9UT1RBTF9ERUJUX0VRVUlUWS5GWTIwMTguLi4uVVNELkgBAAAAb3bXAQMAAAAAAFavgfJPhdcIq1N4CVCF1wgoQ0lRLklRODc5MDkxLklRX0ZMT0FUX1BFUkNFTlQuMDEvMDYvMjAxOAEAAADzaQ0AAgAAAAk4Ni42Mzk2NDUAQLFs+E+F1whJJAIHUIXXCCtDSVEuSVE4ODIxODcuSVFfVkFMVUVfVFJBREVELjE2LzExLzIwMTYuVVNEAQAAAAt2DQACAAAACDIuMzI4NDg3ANwFEfZPhdcIPINSBlCF1wghQ0lRLklRMjY5NzA2Li4wMS8xMi8yMDE5Li4uLlVTRC5IBQAAAAEAAAAIAAAAFihJbnZhbGlkIEZvcm11bGEgTmFtZSmOQTYJUIXXCI5BNglQhdcILUNJUS5JUTI0OTQ3MzkxLklRX1ZBTFVFX1RSQURFRC4xNC8wNy8yMDE3LlVTRAEAAAC/qnwBAgAAAAgwLjc3OTY1OADNmwX3T4XXCA+dhwZQhdcIKENJUS5JUTg3OTA5MS5JUV9GTE9BVF9QRVJDRU5ULjMxLzA3LzIwMTkBAAAA82kNAAIAAAAJODUuNjM3NDgyAGr/bPhPhdcIwe7sBlCF1wgoQ0lRLklRODc5MDkxLklRX0ZMT0FUX1BFUkNFTlQuMDQvMDcvMjAxOAEAAADz</t>
  </si>
  <si>
    <t>aQ0AAgAAAAg4Ni42Mzk2NgBAsWz4T4XXCAzn+QZQhdcIHENJUS5JUTk3NzA2Li5GWTIwMTguLi4uVVNELkgFAAAAAQAAAAgAAAAWKEludmFsaWQgRm9ybXVsYSBOYW1lKY5BNglQhdcIjkE2CVCF1wgpQ0lRLklRNzgyNzkyNC5JUV9GTE9BVF9QRVJDRU5ULjIzLzEwLzIwMTgBAAAA1HF3AAIAAAAJNzkuNjg3OTk5AP5P8/lPhdcIr4aXB1CF1wgrQ0lRLklRODgyMTg3LklRX1ZBTFVFX1RSQURFRC4wNS8wMy8yMDE3LlVTRAEAAAALdg0AAwAAAAAA3AUR9k+F1wgnTD0GUIXXCCtDSVEuSVEyMTc1MDMuSVFfVkFMVUVfVFJBREVELjA2LzEwLzIwMTYuVVNEAQAAAJ9RAwACAAAACTI0LjAxMTE0MgDUwo/2T4XXCFZFiwZQhdcILUNJUS5JUTIyNjE1ODgzLklRX1ZBTFVFX1RSQURFRC4xNi8wOC8yMDE4LlVTRAEAAABLF1kBAgAAAAgwLjE4NTgxNAAWR9/8T4XXCJsomghQhdcILENJUS5JUTc4Mjc5MjQuSVFfVkFMVUVfVFJBREVELjIyLzA5LzIwMTguVVNEAQAAANRxdwADAAAAAACWr+X8T4XXCAjjlQhQhdcIK0NJUS5JUTg3OTA5MS5JUV9WQUxVRV9UUkFERUQuMDIvMDgvMjAxNy5VU0QBAAAA82kNAAMAAAAAAAMbHPVPhdcIFnYXBlCF1wguQ0lRLklRMTE3MDI3MTgxLklRX1ZBTFVFX1RSQURFRC4yNy8wNi8yMDE3LlVTRAEAAABtsfkGAgAAAAg3LjE1MjA3OACuOhT2T4XXCPnRWwZQhdcILENJUS5JUTc2ODUy</t>
  </si>
  <si>
    <t>NDkuSVFfVkFMVUVfVFJBREVELjI4LzAyLzIwMTcuVVNEAQAAAIFEdQACAAAACDAuMDAxODE4AFdjjvZPhdcIjiyFBlCF1wgqQ0lRLklRMjI2MTU4ODMuSVFfRkxPQVRfUEVSQ0VOVC4xMy8wMS8yMDE5AQAAAEsXWQECAAAACTYyLjY1NTQ0OAAU4N/6T4XXCD8ZnAdQhdcIKUNJUS5JUTc4Mjc5MjQuSVFfRkxPQVRfUEVSQ0VOVC4yNC8wMy8yMDE4AQAAANRxdwACAAAACTgwLjE3ODUzNQD+KPP5T4XXCAYqggdQhdcILkNJUS5JUTExNzAyNzE4MS5JUV9WQUxVRV9UUkFERUQuMzAvMDMvMjAxNi5VU0QBAAAAbbH5BgIAAAAJMjMuMDQwMjI0AHjGE/ZPhdcIBOxqBlCF1wgsQ0lRLklRNzY4NTI0OS5JUV9WQUxVRV9UUkFERUQuMDMvMTAvMjAxOS5VU0QBAAAAgUR1AAIAAAAIMC4wNjE2MDkAHIDv+0+F1whflRwIUIXXCCtDSVEuSVEyMTY0NjMuSVFfVkFMVUVfVFJBREVELjA3LzA2LzIwMTguVVNEAQAAAI9NAwACAAAABzMuMTE3ODQAzm/m+k+F1wgr4uQHUIXXCC1DSVEuSVEyNDk0NzM5MS5JUV9WQUxVRV9UUkFERUQuMDYvMDgvMjAxOC5VU0QBAAAAv6p8AQIAAAAIMC40Mjg0NjgAwRDn/E+F1whYFlgIUIXXCChDSVEuSVE4ODIxODcuSVFfRkxPQVRfUEVSQ0VOVC4xMS8wNS8yMDE5AQAAAAt2DQACAAAACTYzLjQ4NzMzMwB5XHn4T4XXCJWhLQdQhdcIK0NJUS5JUTIxNjQ2My5JUV9WQUxVRV9UUkFERUQuMDIv</t>
  </si>
  <si>
    <t>MDEvMjAxOC5VU0QBAAAAj00DAAIAAAAIMC45NjA3NzIAD0rm+k+F1wjn5yMIUIXXCC5DSVEuSVExMTcwMjcxODEuSVFfVkFMVUVfVFJBREVELjE3LzA1LzIwMTcuVVNEAQAAAG2x+QYCAAAACTE1LjcwNzQwNwCuOhT2T4XXCCBsQQZQhdcIKUNJUS5JUTc4Mjc5MjQuSVFfRkxPQVRfUEVSQ0VOVC4yMi8wOC8yMDE4AQAAANRxdwACAAAACTc5LjY2MTE0MgD+KPP5T4XXCOf6lwdQhdcILkNJUS5JUTExNzAyNzE4MS5JUV9WQUxVRV9UUkFERUQuMTQvMTEvMjAxOS5VU0QBAAAAbbH5BgIAAAAJMTMuNzY2MjEyADKi6PtPhdcIsLvbB1CF1wgoQ0lRLklRMjE2NDYzLklRX0ZMT0FUX1BFUkNFTlQuMDQvMDkvMjAxOQEAAACPTQMAAgAAAAg2My4zMzA0NABGY2z4T4XXCKIq9QZQhdcIK0NJUS5JUTIxNjQ2My5JUV9WQUxVRV9UUkFERUQuMDMvMTIvMjAxOC5VU0QBAAAAj00DAAIAAAAIMS40MzU2MTgA4L3m+k+F1whO1BAIUIXXCCpDSVEuSVEyNDk0NzM5MS5JUV9GTE9BVF9QRVJDRU5ULjI1LzAyLzIwMTkBAAAAv6p8AQIAAAAJNjQuOTA3MzA5ACr80PlPhdcIf/xoB1CF1wgsQ0lRLklRNzY4NTI0OS5JUV9WQUxVRV9UUkFERUQuMDEvMTIvMjAxNy5VU0QBAAAAgUR1AAIAAAAIMC4wNDg1NjkAjv+O9k+F1wiyUKIGUIXXCCtDSVEuSVEyMTc1MDMuSVFfVkFMVUVfVFJBREVELjI4LzA3LzIwMTcuVVNEAQAAAJ9RAwAC</t>
  </si>
  <si>
    <t>AAAACDcuMTQ4NzAxAI2fE/ZPhdcI/qFWBlCF1wgoQ0lRLklRMjE3NTAzLklRX0ZMT0FUX1BFUkNFTlQuMjMvMDYvMjAxOQEAAACfUQMAAgAAAAk5Ny44NjIxMDcAPgPN+U+F1wgb8hkHUIXXCClDSVEuSVE4NjkwMjQ5LklRX0ZMT0FUX1BFUkNFTlQuMjQvMTEvMjAxOQEAAABJmoQAAgAAAAk3My42Njk3NjUA0Eln90+F1wjNTNwGUIXXCChDSVEuSVEyMTY0NjMuSVFfRkxPQVRfUEVSQ0VOVC4yNy8wNy8yMDE5AQAAAI9NAwACAAAACDYzLjMzMDQ0AKA7bPhPhdcIwl/vBlCF1wgrQ0lRLklRMTE3MDI3MTgxLklRX0ZMT0FUX1BFUkNFTlQuMjQvMDgvMjAxOAEAAABtsfkGAgAAAAk1NC4xNjAzMjUAWSet+E+F1wi84kUHUIXXCC1DSVEuSVEyMjYxNTg4My5JUV9WQUxVRV9UUkFERUQuMzAvMTAvMjAxOC5VU0QBAAAASxdZAQIAAAAIMC4zNjk5MDcAFkff/E+F1wgBY2wIUIXXCCxDSVEuSVE3ODI3OTI0LklRX1ZBTFVFX1RSQURFRC4wMi8xMi8yMDE4LlVTRAEAAADUcXcAAwAAAAAAydbl/E+F1wjNo2kIUIXXCCxDSVEuSVE3ODI3OTI0LklRX1ZBTFVFX1RSQURFRC4xMi8wNC8yMDE4LlVTRAEAAADUcXcAAgAAAAgwLjMxNzE3NQCPCuD8T4XXCAQ9hwhQhdcIMkNJUS5JUTc5ODY3MDguSVFfVE9UQUxfREVCVF9FUVVJVFkuRlkyMDE4Li4uLlVTRC5IAQAAABTeeQACAAAABzEwLjg3MTcBCAAAAAUAAAABMQEAAAAK</t>
  </si>
  <si>
    <t>MTk1MTQxMTc0MQMAAAACODUCAAAABDQwMzQEAAAAATAHAAAACjEyLzIwLzIwMTkIAAAACjEyLzMxLzIwMTgJAAAAATDChoHyT4XXCIYFeAlQhdcIKENJUS5JUTIxNzUwMy5JUV9GTE9BVF9QRVJDRU5ULjI4LzAxLzIwMTkBAAAAn1EDAAIAAAAJOTcuODc5MTE1ADnczPlPhdcIs6oyB1CF1wgsQ0lRLklRODY5MDI0OS5JUV9WQUxVRV9UUkFERUQuMTIvMTIvMjAxOC5VU0QBAAAASZqEAAIAAAAKMjc4LjMxMDY1NQDo+7/6T4XXCD9uhgdQhdcIKkNJUS5JUTIyNjE1ODgzLklRX0ZMT0FUX1BFUkNFTlQuMjgvMDMvMjAxOQEAAABLF1kBAgAAAAk2Mi42NTU0NDgAFODf+k+F1whayK8HUIXXCChDSVEuSVE4ODIxODcuSVFfRkxPQVRfUEVSQ0VOVC4wNS8wOC8yMDE5AQAAAAt2DQACAAAACTYzLjQ4NzMzMwB5XHn4T4XXCLKTIQdQhdcIK0NJUS5JUTg4MjE4Ny5JUV9WQUxVRV9UUkFERUQuMDYvMDkvMjAxNi5VU0QBAAAAC3YNAAIAAAAIMy4wNTA5MjkA0N4Q9k+F1wgFSGUGUIXXCClDSVEuSVE3Njg1MjQ5LklRX0ZMT0FUX1BFUkNFTlQuMjQvMDYvMjAxOQEAAACBRHUAAgAAAAk4My40MzE0NDUAJ0DM+U+F1wj4JHsHUIXXCCtDSVEuSVEyMTc1MDMuSVFfVkFMVUVfVFJBREVELjEyLzA3LzIwMTYuVVNEAQAAAJ9RAwACAAAACTEyLjY1OTQ5NQDYm4/2T4XXCMf8mgZQhdcILUNJUS5JUTI0OTQ3MzkxLklRX1ZBTFVF</t>
  </si>
  <si>
    <t>X1RSQURFRC4wMy8wNi8yMDE3LlVTRAEAAAC/qnwBAwAAAAAAzZsF90+F1wg19J4GUIXXCCtDSVEuSVExMTcwMjcxODEuSVFfRkxPQVRfUEVSQ0VOVC4wOS8wOC8yMDE5AQAAAG2x+QYCAAAACTU4LjY1NDg4OABQdq34T4XXCDOqRAdQhdcILUNJUS5JUTI0OTQ3MzkxLklRX1ZBTFVFX1RSQURFRC4wNS8wOC8yMDE5LlVTRAEAAAC/qnwBAgAAAAgwLjUwMjUxOQCUR+77T4XXCPJJQAhQhdcIIUNJUS5JUTg4MjE4Ny4uMDEvMTIvMjAxOS4uLi5VU0QuSAUAAAABAAAACAAAABYoSW52YWxpZCBGb3JtdWxhIE5hbWUpjkE2CVCF1wiOQTYJUIXXCDJDSVEuSVE4ODIxODcuSVFfVE9UQUxfREVCVC4uMDEvMTIvMjAxOS5MRlIuRi5VU0QuSAEAAAALdg0AAgAAAAc1MjEuMjU4AQgAAAAFAAAAATEBAAAACjE5NzgyMTIwNzIDAAAAAzE2MAIAAAAENDE3MwQAAAABMAcAAAAJMTIvMS8yMDE5CAAAAAk2LzMwLzIwMTkJAAAAATAC0t78T4XXCEOImwhQhdcILENJUS5JUTc2ODUyNDkuSVFfVkFMVUVfVFJBREVELjA0LzAyLzIwMTkuVVNEAQAAAIFEdQACAAAACDAuNDUzMzg2ANMx7/tPhdcI71ULCFCF1wgsQ0lRLklRNzY4NTI0OS5JUV9WQUxVRV9UUkFERUQuMTgvMDIvMjAxOS5VU0QBAAAAgUR1AAIAAAAHMC4wNDc4MgDgWO/7T4XXCO9VCwhQhdcIKUNJUS5JUTc2ODUyNDkuSVFfRkxPQVRfUEVSQ0VOVC4wOC8wMy8yMDE5</t>
  </si>
  <si>
    <t>AQAAAIFEdQACAAAACTgzLjM1MTkyNQAnQMz5T4XXCMdxewdQhdcIK0NJUS5JUTIxNjQ2My5JUV9WQUxVRV9UUkFERUQuMjkvMDkvMjAxNy5VU0QBAAAAj00DAAIAAAAIMC4zOTQxNzkAvD2V9U+F1wjwuC8GUIXXCChDSVEuSVEyMTc1MDMuSVFfRkxPQVRfUEVSQ0VOVC4xMy8wNi8yMDE5AQAAAJ9RAwACAAAACTk3Ljg2MjEwNwA+A835T4XXCNFOQQdQhdcIK0NJUS5JUTIxNjQ2My5JUV9WQUxVRV9UUkFERUQuMDIvMDMvMjAxNy5VU0QBAAAAj00DAAIAAAAIMC4yNTI5NDQAmu+U9U+F1wgcEDUGUIXXCCxDSVEuSVE3Njg1MjQ5LklRX1ZBTFVFX1RSQURFRC4wMS8wMi8yMDE3LlVTRAEAAACBRHUAAgAAAAgwLjAwMjcxMgBXY472T4XXCILRnAZQhdcIKUNJUS5JUTc4Mjc5MjQuSVFfRkxPQVRfUEVSQ0VOVC4wOS8wNy8yMDE5AQAAANRxdwACAAAACTc5LjYwNjIwOQCEiPT5T4XXCG2gXAdQhdcILENJUS5JUTc2ODUyNDkuSVFfVkFMVUVfVFJBREVELjIwLzEwLzIwMTguVVNEAQAAAIFEdQADAAAAAADwCu/7T4XXCJIajghQhdcIKENJUS5JUTIxNzUwMy5JUV9GTE9BVF9QRVJDRU5ULjI3LzAyLzIwMTgBAAAAn1EDAAIAAAAJOTkuMjEyNjg1ABGOzPlPhdcIwcRKB1CF1wgnQ0lRLklRMTAwNDQwLklRX1RFVi4wMS8xMi8yMDE5Li4uLlVTRC5IAQAAAFiIAQADAAAAAABGXqDxT4XXCBfrcQlQhdcILkNJUS5JUTEx</t>
  </si>
  <si>
    <t>NzAyNzE4MS5JUV9WQUxVRV9UUkFERUQuMTQvMDcvMjAxOS5VU0QBAAAAbbH5BgMAAAAAAAh76PtPhdcIUMYECFCF1wgoQ0lRLklRODc5MDkxLklRX0ZMT0FUX1BFUkNFTlQuMjYvMDIvMjAxOQEAAADzaQ0AAgAAAAk4NS43NjU4MjYAXNhs+E+F1wj5MA4HUIXXCChDSVEuSVE4NzkwOTEuSVFfRkxPQVRfUEVSQ0VOVC4wMy8wNS8yMDE5AQAAAPNpDQACAAAACTg1LjYzNzQ4MgBq/2z4T4XXCNgSAQdQhdcIKENJUS5JUTg4MjE4Ny5JUV9GTE9BVF9QRVJDRU5ULjEwLzAxLzIwMTgBAAAAC3YNAAIAAAAJNjQuNjgwNDM0ANmdrfhPhdcICjVEB1CF1wgrQ0lRLklRODc5MDkxLklRX1ZBTFVFX1RSQURFRC4wMS8wNy8yMDE3LlVTRAEAAADzaQ0AAwAAAAAAAxsc9U+F1wiwdiAGUIXXCCxDSVEuSVE3ODI3OTI0LklRX1ZBTFVFX1RSQURFRC4yNy8wNy8yMDE3LlVTRAEAAADUcXcAAgAAAAcwLjA3NzU4AH8ABfdPhdcIKvK7BlCF1wgsQ0lRLklRODY5MDI0OS5JUV9WQUxVRV9UUkFERUQuMDUvMDIvMjAxOS5VU0QBAAAASZqEAAIAAAAKNTY4LjkxODg5NgAk9976T4XXCCqGoAdQhdcILUNJUS5JUTI0OTQ3MzkxLklRX1ZBTFVFX1RSQURFRC4wNS8wMS8yMDE4LlVTRAEAAAC/qnwBAgAAAAgxLjE0NTc3OACv6eb8T4XXCC7boghQhdcIKkNJUS5JUTI0OTQ3MzkxLklRX0ZMT0FUX1BFUkNFTlQuMTUvMDgvMjAxOAEAAAC/</t>
  </si>
  <si>
    <t>qnwBAgAAAAk2NC45MDczMDkAA63Q+U+F1wiOCk8HUIXXCCtDSVEuSVEyMTc1MDMuSVFfVkFMVUVfVFJBREVELjExLzAyLzIwMTYuVVNEAQAAAJ9RAwACAAAACTIwLjM5NTE5NwBwTY/2T4XXCPMpfAZQhdcIKENJUS5JUTg3OTA5MS5JUV9GTE9BVF9QRVJDRU5ULjA2LzA0LzIwMTkBAAAA82kNAAIAAAAJODUuNjM3NDgyAGr/bPhPhdcIgpLgBlCF1wgtQ0lRLklRMjI2MTU4ODMuSVFfVkFMVUVfVFJBREVELjI4LzAyLzIwMTguVVNEAQAAAEsXWQECAAAACDAuMjEwMDA4APH43vxPhdcIQ3NtCFCF1wgqQ0lRLklRMjQ5NDczOTEuSVFfRkxPQVRfUEVSQ0VOVC4xNi8wNS8yMDE4AQAAAL+qfAECAAAACTY0LjkwNzMwOQADrdD5T4XXCPHCVQdQhdcIKUNJUS5JUTg2OTAyNDkuSVFfRkxPQVRfUEVSQ0VOVC4yOC8wMy8yMDE4AQAAAEmahAACAAAACTE4LjgxNTYxNQD6rWb3T4XXCEEr7AZQhdcIK0NJUS5JUTIxNjQ2My5JUV9WQUxVRV9UUkFERUQuMTAvMDkvMjAxNy5VU0QBAAAAj00DAAMAAAAAAKsWlfVPhdcIp3I0BlCF1wgtQ0lRLklRMjQ5NDczOTEuSVFfVkFMVUVfVFJBREVELjIwLzExLzIwMTkuVVNEAQAAAL+qfAECAAAACDAuMzA5MjAxANaV7vtPhdcI3YNlCFCF1wgrQ0lRLklRODc5MDkxLklRX1ZBTFVFX1RSQURFRC4xMi8wNy8yMDE4LlVTRAEAAADzaQ0AAgAAAAgwLjAwMDE1NQCmOL/6T4XXCCahHwhQ</t>
  </si>
  <si>
    <t>hdcIKENJUS5JUTIxNzUwMy5JUV9GTE9BVF9QRVJDRU5ULjIwLzA0LzIwMTgBAAAAn1EDAAIAAAAJOTkuMjk5Mjk5ABGOzPlPhdcIcpV0B1CF1wgsQ0lRLklRNzgyNzkyNC5JUV9WQUxVRV9UUkFERUQuMjAvMDcvMjAxOC5VU0QBAAAA1HF3AAIAAAAIMC4wNTE2NjYAlq/l/E+F1wjxJFsIUIXXCC1DSVEuSVEyMjYxNTg4My5JUV9WQUxVRV9UUkFERUQuMTcvMTIvMjAxOC5VU0QBAAAASxdZAQIAAAAIMC4xNTY2MTMAEm7f/E+F1wjrO2wIUIXXCCpDSVEuSVEyNDk0NzM5MS5JUV9GTE9BVF9QRVJDRU5ULjI4LzA1LzIwMTkBAAAAv6p8AQIAAAAJNjQuOTA3MzA5ACr80PlPhdcIZK5oB1CF1wguQ0lRLklRMTE3MDI3MTgxLklRX1ZBTFVFX1RSQURFRC4xNy8wOC8yMDE5LlVTRAEAAABtsfkGAwAAAAAACHvo+0+F1whOnwQIUIXXCCtDSVEuSVE4NzkwOTEuSVFfVkFMVUVfVFJBREVELjA2LzAzLzIwMTkuVVNEAQAAAPNpDQADAAAAAAC6hr/6T4XXCDcb7wdQhdcIK0NJUS5JUTg3OTA5MS5JUV9WQUxVRV9UUkFERUQuMjUvMDMvMjAxOS5VU0QBAAAA82kNAAIAAAAIMC4wMDIxMTQAuoa/+k+F1wjoOeEHUIXXCChDSVEuSVEyMTc1MDMuSVFfRkxPQVRfUEVSQ0VOVC4yOC8wMi8yMDE4AQAAAJ9RAwACAAAACTk5LjIxMjY4NQARjsz5T4XXCMh4ZQdQhdcILENJUS5JUTg2OTAyNDkuSVFfVkFMVUVfVFJBREVELjA5LzA3</t>
  </si>
  <si>
    <t>LzIwMTguVVNEAQAAAEmahAACAAAACjMwOC4yOTU3NTgA39S/+k+F1whU/akHUIXXCCtDSVEuSVE4ODIxODcuSVFfVkFMVUVfVFJBREVELjEzLzA2LzIwMTguVVNEAQAAAAt2DQACAAAACDEuNjY3NTExAC7J6PtPhdcIjh/bB1CF1wgtQ0lRLklRMjI2MTU4ODMuSVFfVkFMVUVfVFJBREVELjI0LzA3LzIwMTkuVVNEAQAAAEsXWQECAAAACDAuMTQwNjE5AAq93/xPhdcI5ARFCFCF1wgtQ0lRLklRMjI2MTU4ODMuSVFfVkFMVUVfVFJBREVELjE3LzA0LzIwMTguVVNEAQAAAEsXWQECAAAACDAuMTQxNjU1AOkf3/xPhdcICyVtCFCF1wgxQ0lRQVZHLklRMjI2MTU4ODMuSVFfVk9MVU1FLjE4LzEyLzIwMTUuMTgvMTIvMjAxNwEAAABLF1kBAgAAAAgwLjExMjcyMQBJ9Rv1T4XXCL6NMQZQhdcIKENJUS5JUTg4MjE4Ny5JUV9GTE9BVF9QRVJDRU5ULjAzLzAxLzIwMTkBAAAAC3YNAAIAAAAJNjMuMzYxNDI4AGc0efhPhdcIHwk9B1CF1wgoQ0lRLklRODgyMTg3LklRX0ZMT0FUX1BFUkNFTlQuMjEvMDIvMjAxOQEAAAALdg0AAgAAAAk2My4zNjE0MjgAZzR5+E+F1wjO4zwHUIXXCCpDSVEuSVEyMjYxNTg4My5JUV9GTE9BVF9QRVJDRU5ULjIxLzAyLzIwMTgBAAAASxdZAQIAAAAJNjIuMjE0OTUyAAmS3/pPhdcIKTyeB1CF1wgrQ0lRLklRODc5MDkxLklRX1ZBTFVFX1RSQURFRC4xMC8wNC8yMDE4LlVTRAEAAADzaQ0A</t>
  </si>
  <si>
    <t>AgAAAAgwLjAzMDIxNACmOL/6T4XXCNd68AdQhdcIK0NJUS5JUTIxNzUwMy5JUV9WQUxVRV9UUkFERUQuMjIvMTEvMjAxOC5VU0QBAAAAn1EDAAMAAAAAAMXq2PtPhdcI84z6B1CF1wgoQ0lRLklRODc5MDkxLklRX0ZMT0FUX1BFUkNFTlQuMDkvMDYvMjAxOQEAAADzaQ0AAgAAAAk4NS42Mzc0ODIAav9s+E+F1wjrFe0GUIXXCCtDSVEuSVExMTcwMjcxODEuSVFfRkxPQVRfUEVSQ0VOVC4xNy8xMS8yMDE4AQAAAG2x+QYCAAAACTU2LjEzNzY3NQBZJ634T4XXCL5gMAdQhdcIKUNJUS5JUTc2ODUyNDkuSVFfRkxPQVRfUEVSQ0VOVC4yNy8wNy8yMDE5AQAAAIFEdQACAAAACTgzLjM5Nzc1MgAnQMz5T4XXCKh/dQdQhdcIK0NJUS5JUTIxNzUwMy5JUV9WQUxVRV9UUkFERUQuMDIvMTEvMjAxOS5VU0QBAAAAn1EDAAMAAAAAANM42ftPhdcIZa7qB1CF1wgqQ0lRLklRMjQ5NDczOTEuSVFfRkxPQVRfUEVSQ0VOVC4wOS8wOC8yMDE4AQAAAL+qfAECAAAACTY0LjkwNzMwOQADrdD5T4XXCENQeQdQhdcIK0NJUS5JUTg3OTA5MS5JUV9WQUxVRV9UUkFERUQuMTkvMTEvMjAxOS5VU0QBAAAA82kNAAIAAAAIMC4wMDQ0MDYA2q2/+k+F1wh2nsMHUIXXCC1DSVEuSVEyNDk0NzM5MS5JUV9WQUxVRV9UUkFERUQuMDgvMDEvMjAxNy5VU0QBAAAAv6p8AQMAAAAAAKB1BfdPhdcIaFuBBlCF1wgtQ0lRLklRMjI2MTU4ODMuSVFf</t>
  </si>
  <si>
    <t>VkFMVUVfVFJBREVELjA5LzAxLzIwMTcuVVNEAQAAAEsXWQECAAAACDAuMTUyMTgyAP88DfdPhdcIr7fFBlCF1wguQ0lRLklRMTE3MDI3MTgxLklRX1ZBTFVFX1RSQURFRC4yNi8wOS8yMDE5LlVTRAEAAABtsfkGAgAAAAkyNC45NzA3MjMAMqLo+0+F1whnaScIUIXXCCtDSVEuSVE4NzkwOTEuSVFfVkFMVUVfVFJBREVELjE3LzAzLzIwMTkuVVNEAQAAAPNpDQADAAAAAAC6hr/6T4XXCMP4qwdQhdcIK0NJUS5JUTExNzAyNzE4MS5JUV9GTE9BVF9QRVJDRU5ULjI5LzA4LzIwMTgBAAAAbbH5BgIAAAAJNTQuMTYwMzI1AFknrfhPhdcIIWoYB1CF1wgrQ0lRLklRMjE2NDYzLklRX1ZBTFVFX1RSQURFRC4wOC8xMS8yMDE5LlVTRAEAAACPTQMAAgAAAAgwLjE3NDYyMgAfM+f6T4XXCBQX8QdQhdcILENJUS5JUTc2ODUyNDkuSVFfVkFMVUVfVFJBREVELjExLzExLzIwMTcuVVNEAQAAAIFEdQADAAAAAACO/472T4XXCLJ3ogZQhdcILUNJUS5JUTIyNjE1ODgzLklRX1ZBTFVFX1RSQURFRC4zMS8wMS8yMDE5LlVTRAEAAABLF1kBAgAAAAgwLjEwMjY3MgASbt/8T4XXCFVlmQhQhdcIK0NJUS5JUTg4MjE4Ny5JUV9WQUxVRV9UUkFERUQuMDEvMDIvMjAxOC5VU0QBAAAAC3YNAAIAAAAIMi41OTg4MDUAMqLo+0+F1wgbaBUIUIXXCCxDSVEuSVE3ODI3OTI0LklRX1ZBTFVFX1RSQURFRC4wNy8wOS8yMDE5LlVTRAEAAADU</t>
  </si>
  <si>
    <t>cXcAAwAAAAAA8MHm/E+F1wgyK3QIUIXXCCtDSVEuSVE4ODIxODcuSVFfVkFMVUVfVFJBREVELjA0LzAxLzIwMTcuVVNEAQAAAAt2DQACAAAACDQuNTU3NTIyANwFEfZPhdcIuKBEBlCF1wgrQ0lRLklRODc5MDkxLklRX1ZBTFVFX1RSQURFRC4wOS8wNS8yMDE4LlVTRAEAAADzaQ0AAgAAAAgwLjAwMDU0MgCmOL/6T4XXCBhM/QdQhdcILENJUS5JUTc4Mjc5MjQuSVFfVkFMVUVfVFJBREVELjAzLzEwLzIwMTkuVVNEAQAAANRxdwACAAAACDAuNDQ4NjA3APDB5vxPhdcI0GxCCFCF1wgoQ0lRLklRODc5MDkxLklRX0ZMT0FUX1BFUkNFTlQuMjQvMDEvMjAxOAEAAADzaQ0AAgAAAAk4My4wNzE1OTcAV4ps+E+F1wjNkQ8HUIXXCChDSVEuSVE4ODIxODcuSVFfRkxPQVRfUEVSQ0VOVC4yNS8wMy8yMDE4AQAAAAt2DQACAAAACTY0LjY4MDQzNADZna34T4XXCMXmKAdQhdcIKkNJUS5JUTIyNjE1ODgzLklRX0ZMT0FUX1BFUkNFTlQuMDUvMTEvMjAxOAEAAABLF1kBAgAAAAk2Mi41OTE4MDcACLnf+k+F1wiX14MHUIXXCCxDSVEuSVE3Njg1MjQ5LklRX1ZBTFVFX1RSQURFRC4yNi8wNC8yMDE4LlVTRAEAAACBRHUAAgAAAAgwLjE5NzM3MwDTvO77T4XXCGquSAhQhdcILUNJUS5JUTIyNjE1ODgzLklRX1ZBTFVFX1RSQURFRC4xNS8wNy8yMDE4LlVTRAEAAABLF1kBAwAAAAAA6R/f/E+F1wgVY0YIUIXXCCtDSVEuSVE4</t>
  </si>
  <si>
    <t>ODIxODcuSVFfVkFMVUVfVFJBREVELjA5LzA5LzIwMTcuVVNEAQAAAAt2DQADAAAAAADlLBH2T4XXCAzrWAZQhdcIK0NJUS5JUTIxNjQ2My5JUV9WQUxVRV9UUkFERUQuMDIvMTAvMjAxNi5VU0QBAAAAj00DAAMAAAAAAJvIlPVPhdcIAIQjBlCF1wguQ0lRLklRMTE3MDI3MTgxLklRX1ZBTFVFX1RSQURFRC4wNi8wOC8yMDE3LlVTRAEAAABtsfkGAwAAAAAArjoU9k+F1wgwpmYGUIXXCC1DSVEuSVEyNDk0NzM5MS5JUV9WQUxVRV9UUkFERUQuMTIvMDMvMjAxOS5VU0QBAAAAv6p8AQIAAAAIMC40MjY5NzUAo13n/E+F1whxunEIUIXXCCxDSVEuSVE3Njg1MjQ5LklRX1ZBTFVFX1RSQURFRC4yNy8wOC8yMDE4LlVTRAEAAACBRHUAAwAAAAAA8Arv+0+F1wiMsD0IUIXXCCtDSVEuSVE4NzkwOTEuSVFfVkFMVUVfVFJBREVELjA4LzAyLzIwMTcuVVNEAQAAAPNpDQACAAAABzAuMDgxNzYAAxsc9U+F1wgpnzIGUIXXCClDSVEuSVE3ODI3OTI0LklRX0ZMT0FUX1BFUkNFTlQuMjYvMDMvMjAxOAEAAADUcXcAAgAAAAk4MC4xNzg1MzUA/ijz+U+F1wjygZAHUIXXCC1DSVEuSVEyNDk0NzM5MS5JUV9WQUxVRV9UUkFERUQuMTkvMDUvMjAxOS5VU0QBAAAAv6p8AQMAAAAAAH0g7vtPhdcIq7OQCFCF1wgtQ0lRLklRMjI2MTU4ODMuSVFfVkFMVUVfVFJBREVELjI5LzA2LzIwMTcuVVNEAQAAAEsXWQECAAAABjAuNzM4NwAd</t>
  </si>
  <si>
    <t>ZA33T4XXCICnsAZQhdcIKENJUS5JUTIxNzUwMy5JUV9GTE9BVF9QRVJDRU5ULjIwLzA3LzIwMTkBAAAAn1EDAAIAAAAJOTcuNTMzNTkyAD4DzflPhdcI5Es6B1CF1wgoQ0lRLklRMjE2NDYzLklRX0ZMT0FUX1BFUkNFTlQuMTIvMTIvMjAxNwEAAACPTQMAAgAAAAk3OS4zMDA2NzcAtYN5+E+F1whPseQGUIXXCC1DSVEuSVEyMjYxNTg4My5JUV9WQUxVRV9UUkFERUQuMTMvMDkvMjAxOS5VU0QBAAAASxdZAQMAAAAAAAq93/xPhdcIWnWICFCF1wgsQ0lRLklRNzgyNzkyNC5JUV9WQUxVRV9UUkFERUQuMTcvMDkvMjAxOC5VU0QBAAAA1HF3AAIAAAAHMC4wNzcyNgCWr+X8T4XXCFtShghQhdcIK0NJUS5JUTIxNjQ2My5JUV9WQUxVRV9UUkFERUQuMDIvMDcvMjAxOC5VU0QBAAAAj00DAAIAAAAIMC4yMDc2NDEAGJfm+k+F1wjU6/IHUIXXCCtDSVEuSVE4ODIxODcuSVFfVkFMVUVfVFJBREVELjE4LzAxLzIwMTcuVVNEAQAAAAt2DQACAAAACDIuNzM2MzkzANwFEfZPhdcIHa9ZBlCF1wgsQ0lRLklRNzY4NTI0OS5JUV9WQUxVRV9UUkFERUQuMTQvMDEvMjAxNy5VU0QBAAAAgUR1AAMAAAAAAFdjjvZPhdcIE+RuBlCF1wgpQ0lRLklRODY5MDI0OS5JUV9GTE9BVF9QRVJDRU5ULjIwLzEyLzIwMTgBAAAASZqEAAIAAAAJNjQuOTczMTE0AMf7ZvdPhdcIkEjeBlCF1wgtQ0lRLklRMjI2MTU4ODMuSVFfVkFMVUVfVFJB</t>
  </si>
  <si>
    <t>REVELjI3LzEyLzIwMTguVVNEAQAAAEsXWQECAAAACDAuMTg3NDczABJu3/xPhdcI6ztsCFCF1wgrQ0lRLklRMTE3MDI3MTgxLklRX0ZMT0FUX1BFUkNFTlQuMjYvMDcvMjAxOQEAAABtsfkGAgAAAAk1OC42NTQ4ODgAUHat+E+F1wgzqkQHUIXXCC1DSVEuSVEyMjYxNTg4My5JUV9WQUxVRV9UUkFERUQuMTUvMTAvMjAxOC5VU0QBAAAASxdZAQIAAAAHMC4wNzI5OAAWR9/8T4XXCAgxXghQhdcILENJUS5JUTg2OTAyNDkuSVFfVkFMVUVfVFJBREVELjI4LzAzLzIwMTkuVVNEAQAAAEmahAACAAAACjUzMS40NTgwNjEA0hzf+k+F1wiaIYYHUIXXCCJDSVEuSVE3ODI3OTI0Li4wMS8xMi8yMDE5Li4uLlVTRC5IBQAAAAEAAAAIAAAAFihJbnZhbGlkIEZvcm11bGEgTmFtZSmOQTYJUIXXCI5BNglQhdcIKENJUS5JUTIxNjQ2My5JUV9GTE9BVF9QRVJDRU5ULjI0LzA1LzIwMTgBAAAAj00DAAIAAAAJODQuMjMzNjI4ALWDefhPhdcIrbQRB1CF1wgrQ0lRLklRODgyMTg3LklRX1ZBTFVFX1RSQURFRC4yMC8xMC8yMDE3LlVTRAEAAAALdg0AAgAAAAgzLjE2NzI1NwDlLBH2T4XXCCbbKAZQhdcILkNJUS5JUTExNzAyNzE4MS5JUV9WQUxVRV9UUkFERUQuMjgvMTIvMjAxNS5VU0QBAAAAbbH5BgIAAAAJNDguMjAxMjQ3AI2fE/ZPhdcIX0KfBlCF1wgtQ0lRLklRMjI2MTU4ODMuSVFfVkFMVUVfVFJBREVELjA0LzAxLzIw</t>
  </si>
  <si>
    <t>MTguVVNEAQAAAEsXWQECAAAABzAuMTc4OTgAAtLe/E+F1whfAEcIUIXXCC5DSVEuSVExMTcwMjcxODEuSVFfVkFMVUVfVFJBREVELjAzLzEwLzIwMTcuVVNEAQAAAG2x+QYDAAAAAAC/txD2T4XXCD4nRgZQhdcIK0NJUS5JUTg3OTA5MS5JUV9WQUxVRV9UUkFERUQuMDYvMTEvMjAxOS5VU0QBAAAA82kNAAIAAAAIMC4wMDcyMDQA2q2/+k+F1wjCEMYHUIXXCC1DSVEuSVEyNDk0NzM5MS5JUV9WQUxVRV9UUkFERUQuMDQvMTAvMjAxOC5VU0QBAAAAv6p8AQIAAAAIMC43NzM0NTEAwRDn/E+F1wiNMWcIUIXXCClDSVEuSVE3Njg1MjQ5LklRX0ZMT0FUX1BFUkNFTlQuMTEvMDkvMjAxOQEAAACBRHUAAgAAAAk4My4zOTc3NTIAIWfM+U+F1whUWDQHUIXXCCtDSVEuSVE4NzkwOTEuSVFfVkFMVUVfVFJBREVELjA4LzEyLzIwMTcuVVNEAQAAAPNpDQACAAAACDAuMDAxODkzAB8z5/pPhdcIm7MgCFCF1wgpQ0lRLklRNzY4NTI0OS5JUV9GTE9BVF9QRVJDRU5ULjI2LzA5LzIwMTgBAAAAgUR1AAIAAAAJNjcuNjY3MDE3ACaX0flPhdcI0I92B1CF1wgrQ0lRLklRMjE2NDYzLklRX1ZBTFVFX1RSQURFRC4wNy8wOS8yMDE5LlVTRAEAAACPTQMAAwAAAAAAHzPn+k+F1wgjPvEHUIXXCChDSVEuSVE4ODIxODcuSVFfRkxPQVRfUEVSQ0VOVC4wMS8wMi8yMDE4AQAAAAt2DQACAAAACTY0LjY4MDQzNADZna34T4XXCK8NKQdQ</t>
  </si>
  <si>
    <t>hdcIKENJUS5JUTg4MjE4Ny5JUV9GTE9BVF9QRVJDRU5ULjIzLzAxLzIwMTgBAAAAC3YNAAIAAAAJNjQuNjgwNDM0ANmdrfhPhdcIIAEvB1CF1wgoQ0lRLklRODc5MDkxLklRX0ZMT0FUX1BFUkNFTlQuMTUvMTIvMjAxNwEAAADzaQ0AAgAAAAk4My44MDk5NDYAV4ps+E+F1wiDwAIHUIXXCCtDSVEuSVEyMTc1MDMuSVFfVkFMVUVfVFJBREVELjA4LzEyLzIwMTcuVVNEAQAAAJ9RAwACAAAACTI2LjM4MzcxMgAkp+/7T4XXCOVcLQhQhdcIKENJUS5JUTIxNjQ2My5JUV9GTE9BVF9QRVJDRU5ULjMxLzA1LzIwMTkBAAAAj00DAAIAAAAJNjYuMDI5NjI5AKA7bPhPhdcINnr1BlCF1wgrQ0lRLklRODc5MDkxLklRX1ZBTFVFX1RSQURFRC4xNC8xMC8yMDE2LlVTRAEAAADzaQ0AAgAAAAgwLjAwODU2NwDai5X1T4XXCLI4IQZQhdcILENJUS5JUTc2ODUyNDkuSVFfVkFMVUVfVFJBREVELjI1LzA1LzIwMTcuVVNEAQAAAIFEdQACAAAABzAuMDExMjYAPLGO9k+F1wgHt4QGUIXXCCtDSVEuSVEyMTc1MDMuSVFfVkFMVUVfVFJBREVELjE1LzA4LzIwMTcuVVNEAQAAAJ9RAwACAAAACDguNDM3NTYzAI2fE/ZPhdcItveBBlCF1wgtQ0lRLklRMjI2MTU4ODMuSVFfVkFMVUVfVFJBREVELjE5LzA3LzIwMTcuVVNEAQAAAEsXWQECAAAACDAuNTQ0NTg1AB1kDfdPhdcIgKewBlCF1wgoQ0lRLklRMjE2NDYzLklRX0ZMT0FUX1BF</t>
  </si>
  <si>
    <t>UkNFTlQuMTkvMDgvMjAxOQEAAACPTQMAAgAAAAg2My4zMzA0NABGY2z4T4XXCApF6QZQhdcIKUNJUS5JUTc2ODUyNDkuSVFfRkxPQVRfUEVSQ0VOVC4yNS8wNC8yMDE4AQAAAIFEdQACAAAACTgzLjM2MzY2MgDyb9H5T4XXCEgGdwdQhdcIK0NJUS5JUTg4MjE4Ny5JUV9WQUxVRV9UUkFERUQuMTgvMTEvMjAxNy5VU0QBAAAAC3YNAAMAAAAAAOUsEfZPhdcID5hIBlCF1wgqQ0lRLklRMjQ5NDczOTEuSVFfRkxPQVRfUEVSQ0VOVC4xNi8xMC8yMDE4AQAAAL+qfAECAAAACTY0LjkwNzMwOQAz1dD5T4XXCG28TgdQhdcIK0NJUS5JUTMxMDk2NTAwLklRX1RPVEFMX1JFVi5GWTIwMTguLi4uVVNELkgBAAAAtH7aAQMAAAAAAMKGgfJPhdcIwrZuCVCF1wgtQ0lRLklRMjQ5NDczOTEuSVFfVkFMVUVfVFJBREVELjI3LzEwLzIwMTguVVNEAQAAAL+qfAEDAAAAAABMNuf8T4XXCDnIVwhQhdcIKUNJUS5JUTc4Mjc5MjQuSVFfRkxPQVRfUEVSQ0VOVC4wNi8xMC8yMDE5AQAAANRxdwACAAAACTc5LjcyNjA5NgCEiPT5T4XXCGe3fwdQhdcILENJUS5JUTc4Mjc5MjQuSVFfVkFMVUVfVFJBREVELjI1LzA1LzIwMTYuVVNEAQAAANRxdwACAAAACDAuMTgwODI5ADSyDfdPhdcIB2+vBlCF1wgpQ0lRLklRODY5MDI0OS5JUV9GTE9BVF9QRVJDRU5ULjI0LzAyLzIwMTgBAAAASZqEAAIAAAAJMTguODE1NjE1APqtZvdPhdcIKuv3</t>
  </si>
  <si>
    <t>BlCF1wgsQ0lRLklRNzY4NTI0OS5JUV9WQUxVRV9UUkFERUQuMjMvMDIvMjAxOC5VU0QBAAAAgUR1AAIAAAAIMC4wMTMwNDcA07zu+0+F1wi/NWUIUIXXCCxDSVEuSVE3Njg1MjQ5LklRX1ZBTFVFX1RSQURFRC4wOS8xMi8yMDE2LlVTRAEAAACBRHUAAgAAAAgwLjAwMTIxMQBlPI72T4XXCI+3jQZQhdcILUNJUS5JUTIyNjE1ODgzLklRX1ZBTFVFX1RSQURFRC4wNC8wOC8yMDE5LlVTRAEAAABLF1kBAwAAAAAACr3f/E+F1wiBoE4IUIXXCCpDSVEuSVEyMjYxNTg4My5JUV9GTE9BVF9QRVJDRU5ULjMwLzEwLzIwMTgBAAAASxdZAQIAAAAJNjIuNTkxODA3AAi53/pPhdcI/wa4B1CF1wgrQ0lRLklRODgyMTg3LklRX1ZBTFVFX1RSQURFRC4yNC8wOS8yMDE4LlVTRAEAAAALdg0AAgAAAAgwLjc2OTgwMwBo8Oj7T4XXCK27JQhQhdcILENJUS5JUTg2OTAyNDkuSVFfVkFMVUVfVFJBREVELjE5LzAzLzIwMTguVVNEAQAAAEmahAACAAAACjEyMS4yODcxMjMA39S/+k+F1widwsUHUIXXCDFDSVEuSVEzNTcwNzYuSVFfVE9UQUxfREVCVF9FUVVJVFkuRlkyMDE4Li4uLlVTRC5IAQAAANRyBQACAAAACDIwMi43NTAxAQgAAAAFAAAAATEBAAAACjE5NDYyNTM4MTUDAAAAAjUwAgAAAAQ0MDM0BAAAAAEwBwAAAAoxMi8yMC8yMDE5CAAAAAoxMi8zMS8yMDE4CQAAAAEwwoaB8k+F1wj4Um8JUIXXCCtDSVEuSVE4NzkwOTEu</t>
  </si>
  <si>
    <t>SVFfVkFMVUVfVFJBREVELjI2LzExLzIwMTguVVNEAQAAAPNpDQADAAAAAACtX7/6T4XXCFyhDQhQhdcIK0NJUS5JUTg3OTA5MS5JUV9WQUxVRV9UUkFERUQuMTAvMTAvMjAxOS5VU0QBAAAA82kNAAIAAAAIMC4wMTc0MTMA2q2/+k+F1wi8q7QHUIXXCCpDSVEuSVEyNDk0NzM5MS5JUV9GTE9BVF9QRVJDRU5ULjIyLzA2LzIwMTkBAAAAv6p8AQIAAAAJNjQuOTA3MzA5ACr80PlPhdcI/5V9B1CF1wgpQ0lRLklRNzY4NTI0OS5JUV9GTE9BVF9QRVJDRU5ULjE4LzA2LzIwMTgBAAAAgUR1AAIAAAAJODMuMzYzNjYyAPJv0flPhdcIkplMB1CF1wgrQ0lRLklRMjE2NDYzLklRX1ZBTFVFX1RSQURFRC4wMS8xMi8yMDE3LlVTRAEAAACPTQMAAgAAAAgwLjIwNzI3MgC8PZX1T4XXCLolNAZQhdcILUNJUS5JUTI0OTQ3MzkxLklRX1ZBTFVFX1RSQURFRC4xNy8wMS8yMDE3LlVTRAEAAAC/qnwBAgAAAAcxLjA2MTk3AKB1BfdPhdcIuhx5BlCF1wgrQ0lRLklRMjE3NTAzLklRX1ZBTFVFX1RSQURFRC4zMC8wNy8yMDE4LlVTRAEAAACfUQMAAgAAAAkxMC44MzA3ODcA2sPY+0+F1wgbDAkIUIXXCCtDSVEuSVEyMTY0NjMuSVFfVkFMVUVfVFJBREVELjMxLzA4LzIwMTYuVVNEAQAAAI9NAwACAAAACDAuMTM3MDQ3AJvIlPVPhdcIhPEwBlCF1wgsQ0lRLklRNzgyNzkyNC5JUV9WQUxVRV9UUkFERUQuMDEvMDMvMjAxNy5VU0QB</t>
  </si>
  <si>
    <t>AAAA1HF3AAIAAAAIMC4yMDUwOTEAhAEO90+F1wgrmMoGUIXXCCxDSVEuSVE3Njg1MjQ5LklRX1ZBTFVFX1RSQURFRC4wNy8wNC8yMDE4LlVTRAEAAACBRHUAAwAAAAAA07zu+0+F1wiD81UIUIXXCCtDSVEuSVE4ODIxODcuSVFfVkFMVUVfVFJBREVELjE3LzA4LzIwMTYuVVNEAQAAAAt2DQACAAAACDIuMjAzNDMyANDeEPZPhdcIFEpaBlCF1wguQ0lRLklRMTE3MDI3MTgxLklRX1ZBTFVFX1RSQURFRC4yMS8wOC8yMDE5LlVTRAEAAABtsfkGAgAAAAk0NS45MDAzNzUACHvo+0+F1wgWZugHUIXXCCtDSVEuSVE4NzkwOTEuSVFfVkFMVUVfVFJBREVELjE2LzA5LzIwMTkuVVNEAQAAAPNpDQACAAAACDAuMDA2MTA0ANqtv/pPhdcIudK0B1CF1wgrQ0lRLklRMTE3MDI3MTgxLklRX0ZMT0FUX1BFUkNFTlQuMTkvMDkvMjAxOQEAAABtsfkGAgAAAAk1OC42NTQ4ODgAUHat+E+F1wiptiMHUIXXCCxDSVEuSVE3ODI3OTI0LklRX1ZBTFVFX1RSQURFRC4wOC8wNy8yMDE2LlVTRAEAAADUcXcAAwAAAAAAtNkN90+F1wicer0GUIXXCC1DSVEuSVEyMjYxNTg4My5JUV9WQUxVRV9UUkFERUQuMDIvMTEvMjAxNy5VU0QBAAAASxdZAQIAAAAIMC40MTE0MjQAL4sN90+F1whuPL4GUIXXCClDSVEuSVE3ODI3OTI0LklRX0ZMT0FUX1BFUkNFTlQuMjUvMDIvMjAxOAEAAADUcXcAAgAAAAk4MC4xNzg1MzUA/ijz+U+F1wh9wJgH</t>
  </si>
  <si>
    <t>UIXXCCtDSVEuSVEyMTY0NjMuSVFfVkFMVUVfVFJBREVELjI4LzEyLzIwMTcuVVNEAQAAAI9NAwACAAAACDAuNTYyMjgzAA9K5vpPhdcI2IESCFCF1wgoQ0lRLklRMjE2NDYzLklRX0ZMT0FUX1BFUkNFTlQuMDYvMDUvMjAxOQEAAACPTQMAAgAAAAk2Ni4wMjk2MjkAoDts+E+F1wjmre8GUIXXCC1DSVEuSVEyNDk0NzM5MS5JUV9WQUxVRV9UUkFERUQuMTkvMDgvMjAxNy5VU0QBAAAAv6p8AQMAAAAAANfCBfdPhdcI5FylBlCF1wgrQ0lRLklRMjE2NDYzLklRX1ZBTFVFX1RSQURFRC4xMy8wNS8yMDE4LlVTRAEAAACPTQMAAwAAAAAAzm/m+k+F1whOYNgHUIXXCCtDSVEuSVE4NzkwOTEuSVFfVkFMVUVfVFJBREVELjE4LzAxLzIwMTkuVVNEAQAAAPNpDQACAAAACDAuMDAwNjIzAK1fv/pPhdcIEEasB1CF1wgpQ0lRLklRNzgyNzkyNC5JUV9GTE9BVF9QRVJDRU5ULjIzLzA5LzIwMTgBAAAA1HF3AAIAAAAJNzkuNjYxMTQyAP5P8/lPhdcI2bmIB1CF1wgtQ0lRLklRMjQ5NDczOTEuSVFfVkFMVUVfVFJBREVELjI1LzAxLzIwMTkuVVNEAQAAAL+qfAECAAAACDAuMjUyNDY5AKNd5/xPhdcIL+ZACFCF1wgpQ0lRLklRODY5MDI0OS5JUV9GTE9BVF9QRVJDRU5ULjIzLzEwLzIwMTgBAAAASZqEAAIAAAAJNjQuOTczMTE0AMf7ZvdPhdcIIj7/BlCF1wgoQ0lRLklRMjE2NDYzLklRX0ZMT0FUX1BFUkNFTlQuMDUvMDgv</t>
  </si>
  <si>
    <t>MjAxOQEAAACPTQMAAgAAAAg2My4zMzA0NACgO2z4T4XXCB5s6QZQhdcIKUNJUS5JUTQwMzg0MDIwLklRX1RFVi4wMS8xMi8yMDE5Li4uLlVTRC5IAQAAABQ2aAICAAAACTE4LjYzODkwNwEGAAAABQAAAAExAQAAAAoxOTk1NjQzODA3AwAAAAMxNjACAAAABjEwMDA2MAQAAAABMAcAAAAJMTIvMS8yMDE5NxOB8k+F1wgOem8JUIXXCCtDSVEuSVExMTcwMjcxODEuSVFfRkxPQVRfUEVSQ0VOVC4yNi8wNC8yMDE4AQAAAG2x+QYCAAAABzU0LjM2NDMAlAGt+E+F1wjYMEYHUIXXCCtDSVEuSVE4ODIxODcuSVFfVkFMVUVfVFJBREVELjEyLzExLzIwMTcuVVNEAQAAAAt2DQADAAAAAADlLBH2T4XXCLUPZAZQhdcILENJUS5JUTc4Mjc5MjQuSVFfVkFMVUVfVFJBREVELjIyLzA3LzIwMTcuVVNEAQAAANRxdwADAAAAAAB/AAX3T4XXCFTZtQZQhdcIK0NJUS5JUTg3OTA5MS5JUV9WQUxVRV9UUkFERUQuMTYvMTEvMjAxNy5VU0QBAAAA82kNAAIAAAAIMC4wMDAyNjgAAkIc9U+F1wgJKBcGUIXXCChDSVEuSVEyMTY0NjMuSVFfRkxPQVRfUEVSQ0VOVC4yNi8wNi8yMDE5AQAAAI9NAwACAAAACTY2LjAyOTYyOQCgO2z4T4XXCGpVEAdQhdcILUNJUS5JUTI0OTQ3MzkxLklRX1ZBTFVFX1RSQURFRC4xMS8xMC8yMDE2LlVTRAEAAAC/qnwBAgAAAAgwLjM2OTAwNACgdQX3T4XXCEhupgZQhdcILENJUS5JUTg2OTAyNDkuSVFf</t>
  </si>
  <si>
    <t>VkFMVUVfVFJBREVELjI3LzEyLzIwMTcuVVNEAQAAAEmahAACAAAACjI5My42MDIxNDcA2q2/+k+F1wjPpocHUIXXCChDSVEuSVEyMTc1MDMuSVFfRkxPQVRfUEVSQ0VOVC4yNy8wNC8yMDE4AQAAAJ9RAwACAAAACTk5LjI5OTI5OQARjsz5T4XXCNnSVgdQhdcILENJUS5JUTc2ODUyNDkuSVFfVkFMVUVfVFJBREVELjE2LzAyLzIwMTguVVNEAQAAAIFEdQACAAAACDAuMTU0MDg4ANO87vtPhdcIMKGPCFCF1wgrQ0lRLklRMTE3MDI3MTgxLklRX0ZMT0FUX1BFUkNFTlQuMjUvMDkvMjAxOAEAAABtsfkGAgAAAAk1NC4xNjAzMjUAWSet+E+F1whH7DgHUIXXCCtDSVEuSVE4ODIxODcuSVFfVkFMVUVfVFJBREVELjA4LzAyLzIwMTkuVVNEAQAAAAt2DQACAAAACDAuMTY5MzY4AHI+6ftPhdcIAA7aB1CF1wgsQ0lRLklRODY5MDI0OS5JUV9WQUxVRV9UUkFERUQuMDIvMTIvMjAxOC5VU0QBAAAASZqEAAMAAAAAAOj7v/pPhdcIP26GB1CF1wgtQ0lRLklRMjI2MTU4ODMuSVFfVkFMVUVfVFJBREVELjIwLzA0LzIwMTkuVVNEAQAAAEsXWQEDAAAAAABYld/8T4XXCJvuTghQhdcIKENJUS5JUTg4MjE4Ny5JUV9GTE9BVF9QRVJDRU5ULjIzLzAyLzIwMTkBAAAAC3YNAAIAAAAJNjMuMzYxNDI4AGc0efhPhdcIeNVCB1CF1wgrQ0lRLklRMTE3MDI3MTgxLklRX0ZMT0FUX1BFUkNFTlQuMTgvMTIvMjAxOAEAAABtsfkGAgAA</t>
  </si>
  <si>
    <t>AAk1Ni4xMzc2NzUAuk+t+E+F1win1B4HUIXXCC1DSVEuSVEyNDk0NzM5MS5JUV9WQUxVRV9UUkFERUQuMDkvMDMvMjAxNy5VU0QBAAAAv6p8AQIAAAAIMS4zODkxODcAzZsF90+F1wj54boGUIXXCCxDSVEuSVE4NjkwMjQ5LklRX1ZBTFVFX1RSQURFRC4wOS8wMS8yMDE4LlVTRAEAAABJmoQAAgAAAAozMjQuMDQ2MDgyANqtv/pPhdcIVnfDB1CF1wgsQ0lRLklRNzgyNzkyNC5JUV9WQUxVRV9UUkFERUQuMzAvMDcvMjAxNy5VU0QBAAAA1HF3AAMAAAAAAH8ABfdPhdcIOLioBlCF1wgrQ0lRLklRMjE2NDYzLklRX1ZBTFVFX1RSQURFRC4wNC8xMC8yMDE2LlVTRAEAAACPTQMAAgAAAAgwLjI5MDc1NACbyJT1T4XXCB/JMAZQhdcIK0NJUS5JUTg4MjE4Ny5JUV9WQUxVRV9UUkFERUQuMTIvMTAvMjAxNi5VU0QBAAAAC3YNAAIAAAAIMi4xMTEyMzMA0N4Q9k+F1wieDz4GUIXXCClDSVEuSVE3Njg1MjQ5LklRX0ZMT0FUX1BFUkNFTlQuMjUvMDcvMjAxOQEAAACBRHUAAgAAAAk4My4zOTc3NTIAJ0DM+U+F1wjZpDQHUIXXCCtDSVEuSVExMTcwMjcxODEuSVFfRkxPQVRfUEVSQ0VOVC4wOC8wOS8yMDE5AQAAAG2x+QYCAAAACTU4LjY1NDg4OABQdq34T4XXCBXqHQdQhdcILENJUS5JUTc4Mjc5MjQuSVFfVkFMVUVfVFJBREVELjI3LzExLzIwMTcuVVNEAQAAANRxdwACAAAACDAuMDQzMjI1AKUnBfdPhdcIn367BlCF</t>
  </si>
  <si>
    <t>1wgtQ0lRLklRMjQ5NDczOTEuSVFfVkFMVUVfVFJBREVELjAxLzA4LzIwMTcuVVNEAQAAAL+qfAECAAAACDAuNTQyODg1ANfCBfdPhdcIO+R3BlCF1wgrQ0lRLklRODc5MDkxLklRX1ZBTFVFX1RSQURFRC4xOC8wOC8yMDE4LlVTRAEAAADzaQ0AAwAAAAAApji/+k+F1wgEFQ4IUIXXCClDSVEuSVE3ODI3OTI0LklRX0ZMT0FUX1BFUkNFTlQuMTUvMTEvMjAxOAEAAADUcXcAAgAAAAk3OS42ODc5OTkA/k/z+U+F1wg7jIEHUIXXCChDSVEuSVEyMTY0NjMuSVFfRkxPQVRfUEVSQ0VOVC4wMi8wMS8yMDE4AQAAAI9NAwACAAAACTgyLjA5NDYxNwC1g3n4T4XXCNKfGwdQhdcIKENJUS5JUTIxNzUwMy5JUV9GTE9BVF9QRVJDRU5ULjEyLzA3LzIwMTkBAAAAn1EDAAIAAAAJOTcuNTMzNTkyAD4DzflPhdcIRkJHB1CF1wgpQ0lRLklRODY5MDI0OS5JUV9GTE9BVF9QRVJDRU5ULjI2LzAxLzIwMTkBAAAASZqEAAIAAAAJNzAuMzIzODU0AMf7ZvdPhdcINV7dBlCF1wgsQ0lRLklRNzgyNzkyNC5JUV9WQUxVRV9UUkFERUQuMDkvMDEvMjAxNy5VU0QBAAAA1HF3AAIAAAAIMC4xMzk2ODEAhAEO90+F1wiJe6kGUIXXCCtDSVEuSVEyMTc1MDMuSVFfVkFMVUVfVFJBREVELjIyLzAxLzIwMTguVVNEAQAAAJ9RAwACAAAACTE4LjE1NzQ1MQCGddj7T4XXCIhP4AdQhdcIKUNJUS5JUTc4Mjc5MjQuSVFfRkxPQVRfUEVSQ0VOVC4x</t>
  </si>
  <si>
    <t>OC8wMS8yMDE4AQAAANRxdwACAAAACTgwLjE3ODUzNQD3AfP5T4XXCDPlmAdQhdcIKUNJUS5JUTc4Mjc5MjQuSVFfRkxPQVRfUEVSQ0VOVC4wOC8wNi8yMDE5AQAAANRxdwACAAAACTc5LjU3NjAwMwCEiPT5T4XXCKMsgAdQhdcILUNJUS5JUTI0OTQ3MzkxLklRX1ZBTFVFX1RSQURFRC4wMi8xMC8yMDE5LlVTRAEAAAC/qnwBAgAAAAgwLjEyNzY1NQD5bu77T4XXCOYiQAhQhdcIKkNJUS5JUTI0OTQ3MzkxLklRX0ZMT0FUX1BFUkNFTlQuMTIvMTAvMjAxOAEAAAC/qnwBAgAAAAk2NC45MDczMDkAM9XQ+U+F1whtvE4HUIXXCCtDSVEuSVEyMTY0NjMuSVFfVkFMVUVfVFJBREVELjE3LzA4LzIwMTkuVVNEAQAAAI9NAwADAAAAAAACDOf6T4XXCBhsyQdQhdcIKUNJUS5JUTg2OTAyNDkuSVFfRkxPQVRfUEVSQ0VOVC4wNC8xMC8yMDE4AQAAAEmahAACAAAACTY0Ljk3MzExNADH+2b3T4XXCOIbBgdQhdcILENJUS5JUTg2OTAyNDkuSVFfVkFMVUVfVFJBREVELjEwLzA3LzIwMTguVVNEAQAAAEmahAACAAAACjIxNS41ODQyNDIA39S/+k+F1wjJcbMHUIXXCC5DSVEuSVExMTcwMjcxODEuSVFfVkFMVUVfVFJBREVELjE1LzEyLzIwMTcuVVNEAQAAAG2x+QYCAAAACDkuNTg5Mzg4AORf2ftPhdcIceoGCFCF1wgrQ0lRLklRODc5MDkxLklRX1ZBTFVFX1RSQURFRC4wOC8wMy8yMDE5LlVTRAEAAADzaQ0AAgAAAAgwLjAw</t>
  </si>
  <si>
    <t>NzU5NQC6hr/6T4XXCNj5xgdQhdcIKENJUS5JUTIxNjQ2My5JUV9GTE9BVF9QRVJDRU5ULjMwLzAzLzIwMTgBAAAAj00DAAIAAAAJODIuMDk0NjE3ALWDefhPhdcIEH/8BlCF1wguQ0lRLklRMTE3MDI3MTgxLklRX1ZBTFVFX1RSQURFRC4xMS8wNS8yMDE5LlVTRAEAAABtsfkGAwAAAAAACHvo+0+F1wiJX88HUIXXCChDSVEuSVEyMTY0NjMuSVFfRkxPQVRfUEVSQ0VOVC4yNC8xMC8yMDE4AQAAAI9NAwACAAAACTg1LjE4ODE4NQCNqXn4T4XXCP7WCgdQhdcIK0NJUS5JUTIxNjQ2My5JUV9WQUxVRV9UUkFERUQuMTYvMTAvMjAxOC5VU0QBAAAAj00DAAIAAAAIMC4zMDYyMTcA4L3m+k+F1whe+xAIUIXXCChDSVEuSVE4NzkwOTEuSVFfRkxPQVRfUEVSQ0VOVC4yNy8wMy8yMDE5AQAAAPNpDQACAAAACTg1Ljc2NTgyNgBq/2z4T4XXCIKS4AZQhdcIKENJUS5JUTg3OTA5MS5JUV9GTE9BVF9QRVJDRU5ULjAyLzA0LzIwMTkBAAAA82kNAAIAAAAJODUuNjM3NDgyAGr/bPhPhdcI4WPtBlCF1wgrQ0lRLklRMjE3NTAzLklRX1ZBTFVFX1RSQURFRC4xMS8wNC8yMDE5LlVTRAEAAACfUQMAAgAAAAcyLjE5NDcxAL4R2ftPhdcImv0ZCFCF1wgrQ0lRLklRMjE2NDYzLklRX1ZBTFVFX1RSQURFRC4yMS8wOC8yMDE4LlVTRAEAAACPTQMAAgAAAAg4LjQ0MjM0NQAYl+b6T4XXCBq0MghQhdcILENJUS5JUTc2ODUyNDkuSVFf</t>
  </si>
  <si>
    <t>VkFMVUVfVFJBREVELjAzLzA2LzIwMTcuVVNEAQAAAIFEdQADAAAAAAA8sY72T4XXCF0UfQZQhdcILkNJUS5JUTExNzAyNzE4MS5JUV9WQUxVRV9UUkFERUQuMTUvMDMvMjAxOC5VU0QBAAAAbbH5BgIAAAAJNjQuMzcxNjY0ADCH2ftPhdcINDnqB1CF1wgrQ0lRLklRMjE3NTAzLklRX1ZBTFVFX1RSQURFRC4wNC8wOC8yMDE2LlVTRAEAAACfUQMAAgAAAAkxMS42NTk2NjEA1MKP9k+F1whkV4MGUIXXCCtDSVEuSVE4ODIxODcuSVFfVkFMVUVfVFJBREVELjMwLzAxLzIwMTkuVVNEAQAAAAt2DQACAAAACDEuMjYyMDUzAHI+6ftPhdcILpHmB1CF1wgrQ0lRLklRODgyMTg3LklRX1ZBTFVFX1RSQURFRC4xMC8wMi8yMDE5LlVTRAEAAAALdg0AAwAAAAAAcj7p+0+F1wiwuxMIUIXXCCxDSVEuSVE3ODI3OTI0LklRX1ZBTFVFX1RSQURFRC4xMS8xMS8yMDE2LlVTRAEAAADUcXcAAgAAAAgwLjI4NDY5NQC02Q33T4XXCELmygZQhdcIKkNJUS5JUTI0OTQ3MzkxLklRX0ZMT0FUX1BFUkNFTlQuMTQvMDkvMjAxOAEAAAC/qnwBAgAAAAk2NC45MDczMDkAA63Q+U+F1wjNGVsHUIXXCCxDSVEuSVE3ODI3OTI0LklRX1ZBTFVFX1RSQURFRC4yNC8xMC8yMDE5LlVTRAEAAADUcXcAAgAAAAgyLjI5ODc2NQDwweb8T4XXCCmRaAhQhdcIKkNJUS5JUTIyNjE1ODgzLklRX0ZMT0FUX1BFUkNFTlQuMTAvMTIvMjAxNwEAAABLF1kB</t>
  </si>
  <si>
    <t>AgAAAAk2Mi4yMTQ5NTIAAWvf+k+F1wjM25MHUIXXCCtDSVEuSVE4NzkwOTEuSVFfVkFMVUVfVFJBREVELjA4LzA0LzIwMTguVVNEAQAAAPNpDQADAAAAAACzEb/6T4XXCFIW1gdQhdcIKUNJUS5JUTc4Mjc5MjQuSVFfRkxPQVRfUEVSQ0VOVC4yNS8wMS8yMDE5AQAAANRxdwACAAAACTc5LjY1MDkzOAD+T/P5T4XXCMuhgAdQhdcIKkNJUS5JUTIyNjE1ODgzLklRX0ZMT0FUX1BFUkNFTlQuMTkvMDcvMjAxOQEAAABLF1kBAgAAAAk2MS44Mjg0NzYAWtzy+U+F1wgnbJEHUIXXCC5DSVEuSVExMTcwMjcxODEuSVFfVkFMVUVfVFJBREVELjA1LzAxLzIwMTguVVNEAQAAAG2x+QYCAAAACTI0LjYyODMxOQDkX9n7T4XXCO6ROQhQhdcILkNJUS5JUTExNzAyNzE4MS5JUV9WQUxVRV9UUkFERUQuMTAvMDUvMjAxOS5VU0QBAAAAbbH5BgIAAAAJMzcuNTMxMDc3AAh76PtPhdcIb+U3CFCF1wgsQ0lRLklRNzgyNzkyNC5JUV9WQUxVRV9UUkFERUQuMjgvMDcvMjAxNy5VU0QBAAAA1HF3AAIAAAAIMC4yNjgwNjcAfwAF90+F1wjYWsIGUIXXCCtDSVEuSVEyMTY0NjMuSVFfVkFMVUVfVFJBREVELjE3LzA1LzIwMTkuVVNEAQAAAI9NAwACAAAACDAuMDc0MTgyAAIM5/pPhdcIROHJB1CF1wgrQ0lRLklRODgyMTg3LklRX1ZBTFVFX1RSQURFRC4xOC8wNy8yMDE4LlVTRAEAAAALdg0AAgAAAAgwLjcwNjkxMgBo8Oj7T4XXCOtA</t>
  </si>
  <si>
    <t>AwhQhdcIKENJUS5JUTIxNzUwMy5JUV9GTE9BVF9QRVJDRU5ULjEwLzEyLzIwMTcBAAAAn1EDAAIAAAAJOTkuMjY4NzQ2ACFnzPlPhdcIRUlXB1CF1wgqQ0lRLklRMjQ5NDczOTEuSVFfRkxPQVRfUEVSQ0VOVC4yOS8wNC8yMDE5AQAAAL+qfAECAAAACTY0LjkwNzMwOQAq/ND5T4XXCA06cQdQhdcILUNJUS5JUTIyNjE1ODgzLklRX1ZBTFVFX1RSQURFRC4xNS8wOC8yMDE2LlVTRAEAAABLF1kBAwAAAAAAVRFm90+F1wiSYtsGUIXXCCtDSVEuSVEyMTc1MDMuSVFfVkFMVUVfVFJBREVELjE3LzA5LzIwMTcuVVNEAQAAAJ9RAwADAAAAAACNnxP2T4XXCAsHegZQhdcIK0NJUS5JUTExNzAyNzE4MS5JUV9GTE9BVF9QRVJDRU5ULjI0LzA3LzIwMTkBAAAAbbH5BgIAAAAJNTguNjU0ODg4AFB2rfhPhdcINKgpB1CF1wgsQ0lRLklRNzY4NTI0OS5JUV9WQUxVRV9UUkFERUQuMjcvMDcvMjAxNi5VU0QBAAAAgUR1AAIAAAAHMi45RS0wNQAD7o32T4XXCHE9hgZQhdcIK0NJUS5JUTg3OTA5MS5JUV9WQUxVRV9UUkFERUQuMTAvMDUvMjAxOC5VU0QBAAAA82kNAAIAAAAHMC4wMDcxOACmOL/6T4XXCCZjDghQhdcILkNJUS5JUTExNzAyNzE4MS5JUV9WQUxVRV9UUkFERUQuMDcvMDcvMjAxNy5VU0QBAAAAbbH5BgIAAAAINS4xNjcyNzUArjoU9k+F1wjkqlsGUIXXCCpDSVEuSVEyMjYxNTg4My5JUV9GTE9BVF9QRVJDRU5U</t>
  </si>
  <si>
    <t>LjMwLzA1LzIwMTgBAAAASxdZAQIAAAAJNjIuMzYyOTg3AAmS3/pPhdcIWfa/B1CF1wgrQ0lRLklRMjE2NDYzLklRX1ZBTFVFX1RSQURFRC4yOC8wNi8yMDE4LlVTRAEAAACPTQMAAgAAAAgwLjg0MTc0NAAYl+b6T4XXCIpwEQhQhdcILENJUS5JUTc4Mjc5MjQuSVFfVkFMVUVfVFJBREVELjAyLzExLzIwMTkuVVNEAQAAANRxdwADAAAAAADwweb8T4XXCD9QWQhQhdcIK0NJUS5JUTg3OTA5MS5JUV9WQUxVRV9UUkFERUQuMjcvMDEvMjAxNy5VU0QBAAAA82kNAAIAAAAIMC4wNTA2NjkA5bKV9U+F1wgFfxwGUIXXCCpDSVEuSVEyMjYxNTg4My5JUV9GTE9BVF9QRVJDRU5ULjI0LzExLzIwMTgBAAAASxdZAQIAAAAJNjIuNTkxODA3AAi53/pPhdcIBFq/B1CF1wgrQ0lRLklRMjE2NDYzLklRX1ZBTFVFX1RSQURFRC4xMC8wNy8yMDE4LlVTRAEAAACPTQMAAgAAAAgwLjIzNzk2MQAYl+b6T4XXCNY32AdQhdcILUNJUS5JUTI2OTcwNi5JUV9NQVJLRVRDQVAuMDEvMTIvMjAxOS4uLi5VU0QuSAEAAACKHQQAAgAAAAwyOTgxNy41MzUzMTgBBgAAAAUAAAABMQEAAAAKMTk4Nzc1NzM1NQMAAAADMTYwAgAAAAYxMDAwNTQEAAAAATAHAAAACTEyLzEvMjAxORTsgPJPhdcIO+9vCVCF1wgoQ0lRLklRMjE3NTAzLklRX0ZMT0FUX1BFUkNFTlQuMjkvMDMvMjAxOAEAAACfUQMAAgAAAAk5OS4yMTI2ODUAEY7M+U+F1wjlyEgH</t>
  </si>
  <si>
    <t>UIXXCCtDSVEuSVExMTcwMjcxODEuSVFfRkxPQVRfUEVSQ0VOVC4xOC8xMS8yMDE5AQAAAG2x+QYCAAAACTU4LjY1NDg4OABQdq34T4XXCHJqPgdQhdcILENJUS5JUTc2ODUyNDkuSVFfVkFMVUVfVFJBREVELjE3LzA0LzIwMTYuVVNEAQAAAIFEdQADAAAAAAAPx432T4XXCNV6jgZQhdcIKENJUS5JUTIxNzUwMy5JUV9GTE9BVF9QRVJDRU5ULjAyLzAxLzIwMTkBAAAAn1EDAAIAAAAJOTcuODc5MTE1ADnczPlPhdcIXY4aB1CF1wgrQ0lRLklRODc5MDkxLklRX1ZBTFVFX1RSQURFRC4xMi8wMS8yMDE3LlVTRAEAAADzaQ0AAgAAAAgwLjAzMzM2NgDlspX1T4XXCEgSGAZQhdcIKENJUS5JUTg4MjE4Ny5JUV9GTE9BVF9QRVJDRU5ULjA2LzExLzIwMTkBAAAAC3YNAAIAAAAJNjMuNDg3MzMzAHlcefhPhdcIRBv9BlCF1wgZQ0lRLklRODY5MDI0OS5JUV9FWENIQU5HRQEAAABJmoQAAwAAAAhOYXNkYXFHUwAk9976T4XXCKvgwAdQhdcIK0NJUS5JUTIxNjQ2My5JUV9WQUxVRV9UUkFERUQuMDUvMDEvMjAxNi5VU0QBAAAAj00DAAIAAAAIMC42MjEzMDgA91MR9k+F1wgU52MGUIXXCCtDSVEuSVEyMTc1MDMuSVFfVkFMVUVfVFJBREVELjE0LzA3LzIwMTguVVNEAQAAAJ9RAwADAAAAAADaw9j7T4XXCLDg0gdQhdcILENJUS5JUTc4Mjc5MjQuSVFfVkFMVUVfVFJBREVELjIwLzEyLzIwMTguVVNEAQAAANRxdwACAAAA</t>
  </si>
  <si>
    <t>CDAuNTQwMTc1AMnW5fxPhdcIustMCFCF1wgqQ0lRLklRMjQ5NDczOTEuSVFfRkxPQVRfUEVSQ0VOVC4zMC8xMi8yMDE4AQAAAL+qfAECAAAACTY0LjkwNzMwOQAz1dD5T4XXCCqucQdQhdcIK0NJUS5JUTIxNzUwMy5JUV9WQUxVRV9UUkFERUQuMjUvMDkvMjAxOS5VU0QBAAAAn1EDAAIAAAAINy4xOTkxOTkA0zjZ+0+F1why1eoHUIXXCC1DSVEuSVEyNDk0NzM5MS5JUV9WQUxVRV9UUkFERUQuMDEvMTIvMjAxOS5VU0QBAAAAv6p8AQMAAAAAANaV7vtPhdcI489wCFCF1wgoQ0lRLklRODc5MDkxLklRX0ZMT0FUX1BFUkNFTlQuMDgvMDcvMjAxOQEAAADzaQ0AAgAAAAk4NS42Mzc0ODIAav9s+E+F1wgYu/IGUIXXCCxDSVEuSVE3ODI3OTI0LklRX1ZBTFVFX1RSQURFRC4wNS8wNS8yMDE3LlVTRAEAAADUcXcAAgAAAAgwLjcwNDA0MgCEAQ73T4XXCFgGqQZQhdcIKUNJUS5JUTc2ODUyNDkuSVFfRkxPQVRfUEVSQ0VOVC4yOC8xMS8yMDE4AQAAAIFEdQACAAAACTgzLjMzOTIzOQA7vtH5T4XXCK7BewdQhdcIJ0NJUS5JUTczODQwMC5JUV9URVYuMDEvMTIvMjAxOS4uLi5VU0QuSAEAAABgRAsAAgAAAAo0NDQuODEwNzIzAQYAAAAFAAAAATEBAAAACjE5OTA2OTY1NjcDAAAAAzE2MAIAAAAGMTAwMDYwBAAAAAEwBwAAAAkxMi8xLzIwMTnhxIDyT4XXCJ1KcwlQhdcIKUNJUS5JUTc2ODUyNDkuSVFfRkxPQVRfUEVS</t>
  </si>
  <si>
    <t>Q0VOVC4yMS8xMS8yMDE4AQAAAIFEdQACAAAACTgzLjMzOTIzOQA7vtH5T4XXCKLZZgdQhdcIKkNJUS5JUTI0OTQ3MzkxLklRX0ZMT0FUX1BFUkNFTlQuMDgvMDkvMjAxOAEAAAC/qnwBAgAAAAk2NC45MDczMDkAA63Q+U+F1wh7404HUIXXCClDSVEuSVE4NjkwMjQ5LklRX0ZMT0FUX1BFUkNFTlQuMjYvMDIvMjAxOAEAAABJmoQAAgAAAAkxOC44MTU2MTUA+q1m90+F1wjBf98GUIXXCCtDSVEuSVExMTcwMjcxODEuSVFfRkxPQVRfUEVSQ0VOVC4yMC8wOC8yMDE4AQAAAG2x+QYCAAAACTU0LjE2MDMyNQBZJ634T4XXCNtJHwdQhdcIK0NJUS5JUTg3OTA5MS5JUV9WQUxVRV9UUkFERUQuMDUvMDgvMjAxNi5VU0QBAAAA82kNAAIAAAAIMC4wMjc4MjQA2ouV9U+F1wjepy4GUIXXCCtDSVEuSVE4NzkwOTEuSVFfVkFMVUVfVFJBREVELjI3LzA4LzIwMTYuVVNEAQAAAPNpDQADAAAAAADai5X1T4XXCB5hIQZQhdcIK0NJUS5JUTg3OTA5MS5JUV9WQUxVRV9UUkFERUQuMTUvMDEvMjAxNy5VU0QBAAAA82kNAAMAAAAAAOWylfVPhdcIKZ8yBlCF1wgtQ0lRLklRMjI2MTU4ODMuSVFfVkFMVUVfVFJBREVELjA4LzEwLzIwMTcuVVNEAQAAAEsXWQEDAAAAAAAviw33T4XXCD4pqwZQhdcIK0NJUS5JUTg4MjE4Ny5JUV9WQUxVRV9UUkFERUQuMjAvMTEvMjAxNy5VU0QBAAAAC3YNAAIAAAAINC4zNzkxNDEA5SwR9k+F1wi1</t>
  </si>
  <si>
    <t>D2QGUIXXCCxDSVEuSVE3Njg1MjQ5LklRX1ZBTFVFX1RSQURFRC4yNS8wNC8yMDE2LlVTRAEAAACBRHUAAgAAAAgwLjAxNzM5MwAPx432T4XXCD/PbwZQhdcIK0NJUS5JUTg3OTA5MS5JUV9WQUxVRV9UUkFERUQuMjYvMTAvMjAxOS5VU0QBAAAA82kNAAMAAAAAANqtv/pPhdcIosXDB1CF1wgpQ0lRLklRODY5MDI0OS5JUV9GTE9BVF9QRVJDRU5ULjMxLzAxLzIwMTgBAAAASZqEAAIAAAAJMTguODE1NjE1APqtZvdPhdcI6RD4BlCF1wguQ0lRLklRMTE3MDI3MTgxLklRX1ZBTFVFX1RSQURFRC4yMC8wMy8yMDE4LlVTRAEAAABtsfkGAgAAAAk1Mi4zNTYwNjUAMIfZ+0+F1wiFt90HUIXXCCxDSVEuSVE3Njg1MjQ5LklRX1ZBTFVFX1RSQURFRC4wOC8wOS8yMDE3LlVTRAEAAACBRHUAAgAAAAgwLjEyMTIxNQBs2I72T4XXCNhohAZQhdcIKENJUS5JUTg4MjE4Ny5JUV9GTE9BVF9QRVJDRU5ULjI0LzAyLzIwMTgBAAAAC3YNAAIAAAAJNjQuNjgwNDM0ANmdrfhPhdcI3BkjB1CF1wgsQ0lRLklRNzgyNzkyNC5JUV9WQUxVRV9UUkFERUQuMzAvMDMvMjAxOC5VU0QBAAAA1HF3AAIAAAAIMC4yOTA0ODcAjwrg/E+F1wivQUQIUIXXCB1DSVEuSVE4ODMwNzIuLkZZMjAxOC4uLi5VU0QuSAUAAAABAAAACAAAABYoSW52YWxpZCBGb3JtdWxhIE5hbWUpjkE2CVCF1wiOQTYJUIXXCChDSVEuSVEyMTY0NjMuSVFfRkxPQVRf</t>
  </si>
  <si>
    <t>UEVSQ0VOVC4zMC8wNy8yMDE4AQAAAI9NAwACAAAACTg0Ljg5NTQ0NgCNqXn4T4XXCFn3IAdQhdcIK0NJUS5JUTg3OTA5MS5JUV9WQUxVRV9UUkFERUQuMjAvMDMvMjAxOS5VU0QBAAAA82kNAAIAAAAIMC4wMDAxOTgAuoa/+k+F1wgKli4IUIXXCC5DSVEuSVExMTcwMjcxODEuSVFfVkFMVUVfVFJBREVELjI4LzAxLzIwMTkuVVNEAQAAAG2x+QYCAAAACTE3LjE5OTg5MwAtVOj7T4XXCDEWFwhQhdcIK0NJUS5JUTIxNzUwMy5JUV9WQUxVRV9UUkFERUQuMDIvMDUvMjAxOS5VU0QBAAAAn1EDAAIAAAAJMTQuMTU4MTkxAL4R2ftPhdcIV/bRB1CF1wgoQ0lRLklRMzUzNTIuSVFfVE9UQUxfUkVWLkZZMjAxOC4uLi5VU0QuSAEAAAAYigAAAgAAAAcyMzcuNDM5AQgAAAAFAAAAATEBAAAACjE5NDg3NDkwNzUDAAAAAzE2MAIAAAACMjgEAAAAATAHAAAACjEyLzIwLzIwMTkIAAAACTEvMzEvMjAxOAkAAAABMD9hgfJPhdcIrHFzCVCF1wgpQ0lRLklRNzgyNzkyNC5JUV9GTE9BVF9QRVJDRU5ULjA3LzAzLzIwMTgBAAAA1HF3AAIAAAAJODAuMTc4NTM1AP4o8/lPhdcIfcCYB1CF1wgqQ0lRLklRMjQ5NDczOTEuSVFfRkxPQVRfUEVSQ0VOVC4yNC8xMi8yMDE4AQAAAL+qfAECAAAACTY0LjkwNzMwOQAz1dD5T4XXCH4dYgdQhdcIK0NJUS5JUTIxNzUwMy5JUV9WQUxVRV9UUkFERUQuMzEvMDEvMjAxOS5VU0QBAAAAn1ED</t>
  </si>
  <si>
    <t>AAIAAAAINy41MTQ1MDkAxerY+0+F1whiyjoIUIXXCClDSVEuSVE3ODI3OTI0LklRX0ZMT0FUX1BFUkNFTlQuMjcvMDIvMjAxOAEAAADUcXcAAgAAAAk4MC4xNzg1MzUA/ijz+U+F1wjXj64HUIXXCC1DSVEuSVEyMjYxNTg4My5JUV9WQUxVRV9UUkFERUQuMDEvMDQvMjAxNy5VU0QBAAAASxdZAQMAAAAAAP88DfdPhdcI/2fFBlCF1wgsQ0lRLklRNzY4NTI0OS5JUV9WQUxVRV9UUkFERUQuMjQvMDIvMjAxOC5VU0QBAAAAgUR1AAMAAAAAANO87vtPhdcIhIBwCFCF1wgqQ0lRLklRMjI2MTU4ODMuSVFfRkxPQVRfUEVSQ0VOVC4wOC8xMS8yMDE5AQAAAEsXWQECAAAACTYxLjg4NDI4MwD3AfP5T4XXCHYvpAdQhdcILENJUS5JUTg2OTAyNDkuSVFfVkFMVUVfVFJBREVELjIxLzEyLzIwMTcuVVNEAQAAAEmahAACAAAACDM1OC4wOTYyANqtv/pPhdcI0Z3gB1CF1wgoQ0lRLklRMjE2NDYzLklRX0ZMT0FUX1BFUkNFTlQuMTIvMDUvMjAxOAEAAACPTQMAAgAAAAk4NC4yMzM2MjgAtYN5+E+F1wjQeBsHUIXXCChDSVEuSVEzMzQ5My5JUV9UT1RBTF9SRVYuRlkyMDE4Li4uLlVTRC5IAQAAANWCAAACAAAABTIyNjExAQgAAAAFAAAAATEBAAAACjE5OTA4MTUzOTYDAAAAAzE2MAIAAAACMjgEAAAAATAHAAAACjEyLzIwLzIwMTkIAAAACTkvMzAvMjAxOAkAAAABMMKGgfJPhdcIccxtCVCF1wgvQ0lRLklRMjMwOTM3Nzku</t>
  </si>
  <si>
    <t>SVFfTUFSS0VUQ0FQLjAxLzEyLzIwMTkuLi4uVVNELkgBAAAAE2JgAQIAAAAKNzE1LjYxNzEwNQEGAAAABQAAAAExAQAAAAoxOTg5MTcxNDcxAwAAAAMxNjACAAAABjEwMDA1NAQAAAABMAcAAAAJMTIvMS8yMDE5NxOB8k+F1wgy1nsJUIXXCCtDSVEuSVE4ODIxODcuSVFfVkFMVUVfVFJBREVELjI4LzExLzIwMTguVVNEAQAAAAt2DQACAAAACDAuODAyMzQ4APcX6ftPhdcIG1zaB1CF1wgsQ0lRLklRNzY4NTI0OS5JUV9WQUxVRV9UUkFERUQuMDYvMDUvMjAxOC5VU0QBAAAAgUR1AAMAAAAAADzk7vtPhdcInudkCFCF1wgtQ0lRLklRMjQ5NDczOTEuSVFfVkFMVUVfVFJBREVELjI5LzA1LzIwMTcuVVNEAQAAAL+qfAECAAAACDEuNTMzMjM3AM2bBfdPhdcIZRaYBlCF1wgtQ0lRLklRMjI2MTU4ODMuSVFfVkFMVUVfVFJBREVELjI2LzA2LzIwMTYuVVNEAQAAAEsXWQEDAAAAAABVEWb3T4XXCDwUwAZQhdcIKENJUS5JUTIxNjQ2My5JUV9GTE9BVF9QRVJDRU5ULjExLzA4LzIwMTgBAAAAj00DAAIAAAAJODQuODk1NDQ2AI2pefhPhdcITqs7B1CF1wguQ0lRLklRMTE3MDI3MTgxLklRX1ZBTFVFX1RSQURFRC4xMC8wOC8yMDE3LlVTRAEAAABtsfkGAgAAAAkyOS45OTE3NjgArjoU9k+F1wgwpmYGUIXXCC5DSVEuSVExMTcwMjcxODEuSVFfVkFMVUVfVFJBREVELjEwLzExLzIwMTcuVVNEAQAAAG2x+QYCAAAACTE3</t>
  </si>
  <si>
    <t>LjY3OTE1OQC/txD2T4XXCFsyZgZQhdcILENJUS5JUTc4Mjc5MjQuSVFfVkFMVUVfVFJBREVELjEwLzA0LzIwMTcuVVNEAQAAANRxdwACAAAACDEuMzEwNjU3AIQBDvdPhdcIud7XBlCF1wgrQ0lRLklRMTE3MDI3MTgxLklRX0ZMT0FUX1BFUkNFTlQuMjIvMDEvMjAxOQEAAABtsfkGAgAAAAk1Ni41MzMyMjYAuk+t+E+F1wgMeCQHUIXXCCxDSVEuSVE3ODI3OTI0LklRX1ZBTFVFX1RSQURFRC4wNS8wMi8yMDE5LlVTRAEAAADUcXcAAwAAAAAAydbl/E+F1wggMEMIUIXXCCtDSVEuSVEyMTc1MDMuSVFfVkFMVUVfVFJBREVELjE3LzA0LzIwMTkuVVNEAQAAAJ9RAwACAAAACDMuNTAyNDgyAL4R2ftPhdcIRXw6CFCF1wgoQ0lRLklRMjE2NDYzLklRX0ZMT0FUX1BFUkNFTlQuMTYvMTEvMjAxOQEAAACPTQMAAgAAAAk3Ni4yMDM0MTEAV4ps+E+F1whOqvoGUIXXCChDSVEuSVEyMTc1MDMuSVFfRkxPQVRfUEVSQ0VOVC4xNy8wOC8yMDE5AQAAAJ9RAwACAAAACTk3LjUzMzU5MgA+A835T4XXCDUZLAdQhdcILkNJUS5JUTExNzAyNzE4MS5JUV9WQUxVRV9UUkFERUQuMjYvMDYvMjAxOS5VU0QBAAAAbbH5BgIAAAAJMjMuMTIwMzM3AAh76PtPhdcIdbcnCFCF1wgsQ0lRLklRODY5MDI0OS5JUV9WQUxVRV9UUkFERUQuMTcvMDMvMjAxOC5VU0QBAAAASZqEAAMAAAAAAN/Uv/pPhdcIdLC7B1CF1wgtQ0lRLklRMjI2MTU4</t>
  </si>
  <si>
    <t>ODMuSVFfVkFMVUVfVFJBREVELjA3LzA5LzIwMTkuVVNEAQAAAEsXWQEDAAAAAAAKvd/8T4XXCJd4awhQhdcILENJUS5JUTc2ODUyNDkuSVFfVkFMVUVfVFJBREVELjA3LzAyLzIwMTkuVVNEAQAAAIFEdQACAAAACDAuMjg0Njc3ANMx7/tPhdcIGAlVCFCF1wgpQ0lRLklRNzY4NTI0OS5JUV9GTE9BVF9QRVJDRU5ULjMxLzEwLzIwMTkBAAAAgUR1AAIAAAAJODMuNTM2NzMzACFnzPlPhdcIsDF1B1CF1wgtQ0lRLklRMjI2MTU4ODMuSVFfVkFMVUVfVFJBREVELjA4LzA2LzIwMTkuVVNEAQAAAEsXWQEDAAAAAABYld/8T4XXCEP5XAhQhdcIKkNJUS5JUTIyNjE1ODgzLklRX0ZMT0FUX1BFUkNFTlQuMzAvMDEvMjAxOAEAAABLF1kBAgAAAAk2Mi4yMTQ5NTIACZLf+k+F1whsa8AHUIXXCCtDSVEuSVEyMTY0NjMuSVFfVkFMVUVfVFJBREVELjEyLzEyLzIwMTguVVNEAQAAAI9NAwACAAAACDAuMjU3NjE0AOC95vpPhdcIQOT/B1CF1wgsQ0lRLklRODY5MDI0OS5JUV9WQUxVRV9UUkFERUQuMTcvMTIvMjAxOC5VU0QBAAAASZqEAAIAAAAKMTgxLjQ1MzEwNwDo+7/6T4XXCFzBjQdQhdcILkNJUS5JUTExNzAyNzE4MS5JUV9WQUxVRV9UUkFERUQuMDIvMDkvMjAxOC5VU0QBAAAAbbH5BgMAAAAAAO6u2ftPhdcIhqc4CFCF1wgsQ0lRLklRNzgyNzkyNC5JUV9WQUxVRV9UUkFERUQuMjUvMDQvMjAxNi5VU0QBAAAA1HF3</t>
  </si>
  <si>
    <t>AAIAAAAIMC4yMDE2MjQANLIN90+F1wiDP9kGUIXXCClDSVEuSVE3Njg1MjQ5LklRX0ZMT0FUX1BFUkNFTlQuMjcvMDgvMjAxOAEAAACBRHUAAgAAAAk2Ny42NjcwMTcA8m/R+U+F1wjFJ2cHUIXXCCtDSVEuSVEyMTY0NjMuSVFfVkFMVUVfVFJBREVELjE4LzEwLzIwMTYuVVNEAQAAAI9NAwACAAAACDAuMDIwMjE2AJvIlPVPhdcIH8kwBlCF1wgrQ0lRLklRMjE2NDYzLklRX1ZBTFVFX1RSQURFRC4wMy8wOS8yMDE3LlVTRAEAAACPTQMAAwAAAAAAqxaV9U+F1wiBciIGUIXXCCpDSVEuSVEyNDk0NzM5MS5JUV9GTE9BVF9QRVJDRU5ULjE5LzAzLzIwMTkBAAAAv6p8AQIAAAAJNjQuOTA3MzA5ACr80PlPhdcIUkdOB1CF1wgrQ0lRLklRODgyMTg3LklRX1ZBTFVFX1RSQURFRC4yNi8wNS8yMDE2LlVTRAEAAAALdg0AAgAAAAgyLjQwMjI1NQDQ3hD2T4XXCEAeUwZQhdcILENJUS5JUTg2OTAyNDkuSVFfVkFMVUVfVFJBREVELjAxLzAxLzIwMTguVVNEAQAAAEmahAADAAAAAADarb/6T4XXCOD5jgdQhdcILENJUS5JUTc4Mjc5MjQuSVFfVkFMVUVfVFJBREVELjE4LzA1LzIwMTkuVVNEAQAAANRxdwADAAAAAAD/meb8T4XXCEUSWghQhdcILUNJUS5JUTI0OTQ3MzkxLklRX1ZBTFVFX1RSQURFRC4xMi8wNC8yMDE5LlVTRAEAAAC/qnwBAgAAAAgxLjMxMTkyNgCjXef8T4XXCIjlSQhQhdcILENJUS5JUTc2ODUyNDku</t>
  </si>
  <si>
    <t>SVFfVkFMVUVfVFJBREVELjI5LzA2LzIwMTcuVVNEAQAAAIFEdQACAAAABzAuMTEyMjUAPLGO9k+F1whFNZwGUIXXCChDSVEuSVE4ODIxODcuSVFfRkxPQVRfUEVSQ0VOVC4xMy8xMC8yMDE5AQAAAAt2DQACAAAACTYzLjQ4NzMzMwB5XHn4T4XXCEQb/QZQhdcIKUNJUS5JUTc2ODUyNDkuSVFfRkxPQVRfUEVSQ0VOVC4xNS8xMi8yMDE3AQAAAIFEdQACAAAACTc4LjM2MTA2MgAiItH5T4XXCDDmYAdQhdcIK0NJUS5JUTg4MjE4Ny5JUV9WQUxVRV9UUkFERUQuMjUvMDYvMjAxNi5VU0QBAAAAC3YNAAMAAAAAANDeEPZPhdcI3WVgBlCF1wgrQ0lRLklRMjE2NDYzLklRX1ZBTFVFX1RSQURFRC4yNC8wMS8yMDE5LlVTRAEAAACPTQMAAgAAAAgwLjEyNTMwNQDR5eb6T4XXCH8o8gdQhdcILENJUS5JUTc4Mjc5MjQuSVFfVkFMVUVfVFJBREVELjE2LzEwLzIwMTkuVVNEAQAAANRxdwACAAAACDEuMjkxNDc3APDB5vxPhdcIJKaECFCF1wgrQ0lRLklRODc5MDkxLklRX1ZBTFVFX1RSQURFRC4xNC8wMi8yMDE4LlVTRAEAAADzaQ0AAgAAAAgwLjAwMTE2NQAkWuf6T4XXCPiByAdQhdcIKUNJUS5JUTg2OTAyNDkuSVFfRkxPQVRfUEVSQ0VOVC4yNS8wMy8yMDE4AQAAAEmahAACAAAACTE4LjgxNTYxNQD6rWb3T4XXCKsBAAdQhdcIKUNJUS5JUTc2ODUyNDkuSVFfRkxPQVRfUEVSQ0VOVC4wMS8wMS8yMDE5AQAAAIFEdQAC</t>
  </si>
  <si>
    <t>AAAACTgzLjM1MTkyNQA7vtH5T4XXCIZnUgdQhdcILENJUS5JUTc2ODUyNDkuSVFfVkFMVUVfVFJBREVELjE4LzEwLzIwMTcuVVNEAQAAAIFEdQACAAAACDAuMTkyODM1AI7/jvZPhdcIsneiBlCF1wgsQ0lRLklRNzY4NTI0OS5JUV9WQUxVRV9UUkFERUQuMzAvMDgvMjAxOS5VU0QBAAAAgUR1AAIAAAAIMC4xODg4MDUAHIDv+0+F1wgEuxwIUIXXCCtDSVEuSVE4NzkwOTEuSVFfVkFMVUVfVFJBREVELjIzLzA5LzIwMTkuVVNEAQAAAPNpDQADAAAAAADarb/6T4XXCGX2hwdQhdcILUNJUS5JUTIyNjE1ODgzLklRX1ZBTFVFX1RSQURFRC4wNy8wNC8yMDE5LlVTRAEAAABLF1kBAwAAAAAAWJXf/E+F1wib03cIUIXXCCtDSVEuSVE4NzkwOTEuSVFfVkFMVUVfVFJBREVELjE3LzA1LzIwMTguVVNEAQAAAPNpDQACAAAACDAuMDAxMTA4AKY4v/pPhdcIFCPiB1CF1wgrQ0lRLklRODgyMTg3LklRX1ZBTFVFX1RSQURFRC4yOC8xMC8yMDE4LlVTRAEAAAALdg0AAwAAAAAA9xfp+0+F1wiblCUIUIXXCClDSVEuSVExNDA2ODUuSVFfVE9UQUxfUkVWLkZZMjAxOC4uLi5VU0QuSAEAAACNJQIAAgAAAAkxOS41NDQ3NDYBCAAAAAUAAAABMQEAAAAKMTk0NzU1NzIwNAMAAAADMTYwAgAAAAIyOAQAAAABMAcAAAAKMTIvMjAvMjAxOQgAAAAKMTIvMzEvMjAxOAkAAAABMGPWgfJPhdcIIRt3CVCF1wgrQ0lRLklRODgyMTg3LklR</t>
  </si>
  <si>
    <t>X1ZBTFVFX1RSQURFRC4xNS8wNC8yMDE4LlVTRAEAAAALdg0AAwAAAAAALsno+0+F1wgIJ84HUIXXCCtDSVEuSVEyMTY0NjMuSVFfVkFMVUVfVFJBREVELjE4LzA1LzIwMTYuVVNEAQAAAI9NAwACAAAACDAuMzkyODI5AD+jlPVPhdcI+WdDBlCF1wgtQ0lRLklRMjQ5NDczOTEuSVFfVkFMVUVfVFJBREVELjE4LzAxLzIwMTguVVNEAQAAAL+qfAECAAAACDUuNDEyNjgyAK/p5vxPhdcIsrRzCFCF1wgqQ0lRLklRMjQ5NDczOTEuSVFfRkxPQVRfUEVSQ0VOVC4yMy8wNy8yMDE5AQAAAL+qfAECAAAACTY0LjkwNzMwOQAq/ND5T4XXCF4IWgdQhdcILUNJUS5JUTIyNjE1ODgzLklRX1ZBTFVFX1RSQURFRC4zMS8wMS8yMDE2LlVTRAEAAABLF1kBAwAAAAAAZ+pl90+F1wikWAUHUIXXCCtDSVEuSVE4ODIxODcuSVFfVkFMVUVfVFJBREVELjA0LzAxLzIwMTguVVNEAQAAAAt2DQACAAAABzQuMzA5MTUAMqLo+0+F1wggIjcIUIXXCCxDSVEuSVE3ODI3OTI0LklRX1ZBTFVFX1RSQURFRC4wOC8wNi8yMDE2LlVTRAEAAADUcXcAAgAAAAgwLjIxNjQ3NgA0sg33T4XXCAdvrwZQhdcIKENJUS5JUTg3OTA5MS5JUV9GTE9BVF9QRVJDRU5ULjIzLzA2LzIwMTgBAAAA82kNAAIAAAAJODYuNjM5NjQ1AECxbPhPhdcIuFroBlCF1wgoQ0lRLklRODc5MDkxLklRX0ZMT0FUX1BFUkNFTlQuMDEvMDMvMjAxOQEAAADzaQ0AAgAAAAk4</t>
  </si>
  <si>
    <t>NS43NjU4MjYAXNhs+E+F1wjII/kGUIXXCChDSVEuSVE4NzkwOTEuSVFfRkxPQVRfUEVSQ0VOVC4yNi8xMC8yMDE5AQAAAPNpDQACAAAACTg1LjI0MjI2MgBvJm34T4XXCPVs8gZQhdcILUNJUS5JUTI0OTQ3MzkxLklRX1ZBTFVFX1RSQURFRC4xNS8wMy8yMDE5LlVTRAEAAAC/qnwBAgAAAAgwLjUyNDA0NQCjXef8T4XXCJYMSghQhdcILUNJUS5JUTI0OTQ3MzkxLklRX1ZBTFVFX1RSQURFRC4xNC8xMS8yMDE2LlVTRAEAAAC/qnwBAgAAAAcwLjY2MDM4AKB1BfdPhdcIN0emBlCF1wgsQ0lRLklRODY5MDI0OS5JUV9WQUxVRV9UUkFERUQuMjgvMTIvMjAxNy5VU0QBAAAASZqEAAIAAAAKMTg2LjQzNjE2MwDarb/6T4XXCIwaDAhQhdcIK0NJUS5JUTg4MjE4Ny5JUV9WQUxVRV9UUkFERUQuMDMvMDgvMjAxOC5VU0QBAAAAC3YNAAIAAAAGMC4zNjAyAGjw6PtPhdcIyOIlCFCF1wgoQ0lRLklRMjE3NTAzLklRX0ZMT0FUX1BFUkNFTlQuMDgvMTAvMjAxOAEAAACfUQMAAgAAAAk5OS4xNTkzMjEAKLXM+U+F1wg1sl0HUIXXCCdDSVEuSVExMTk5MDIuSVFfVEVWLjAxLzEyLzIwMTkuLi4uVVNELkgBAAAAXtQBAAIAAAAMNDA3NDIuMzk4Mjg3AQYAAAAFAAAAATEBAAAACjE5OTQ3NTQ1ODEDAAAAAzE2MAIAAAAGMTAwMDYwBAAAAAEwBwAAAAkxMi8xLzIwMTkU7IDyT4XXCEBgcglQhdcIK0NJUS5JUTg3OTA5MS5JUV9W</t>
  </si>
  <si>
    <t>QUxVRV9UUkFERUQuMjQvMDkvMjAxOC5VU0QBAAAA82kNAAIAAAAIMC4wMDY2MzEArV+/+k+F1wjLr/wHUIXXCChDSVEuSVE4ODIxODcuSVFfRkxPQVRfUEVSQ0VOVC4yNi8xMC8yMDE4AQAAAAt2DQACAAAACTY0Ljc3MTM4MQBnNHn4T4XXCLGxHAdQhdcILUNJUS5JUTI0OTQ3MzkxLklRX1ZBTFVFX1RSQURFRC4xOS8wNS8yMDE2LlVTRAEAAAC/qnwBAgAAAAgxLjA0MzE2NQDaTgX3T4XXCOfUkQZQhdcILUNJUS5JUTIyNjE1ODgzLklRX1ZBTFVFX1RSQURFRC4yOS8wNi8yMDE4LlVTRAEAAABLF1kBAgAAAAgwLjM1OTI0MQDpH9/8T4XXCJtPmghQhdcILUNJUS5JUTI0OTQ3MzkxLklRX1ZBTFVFX1RSQURFRC4yNC8wNi8yMDE4LlVTRAEAAAC/qnwBAwAAAAAAwRDn/E+F1wj39koIUIXXCCtDSVEuSVE4NzkwOTEuSVFfVkFMVUVfVFJBREVELjMwLzA3LzIwMTYuVVNEAQAAAPNpDQADAAAAAADai5X1T4XXCCOIIQZQhdcIKUNJUS5JUTc4Mjc5MjQuSVFfRkxPQVRfUEVSQ0VOVC4wNy8wNy8yMDE4AQAAANRxdwACAAAACTc5LjY2MTE0MgD+KPP5T4XXCA8QvQdQhdcIKENJUS5JUTIxNjQ2My5JUV9GTE9BVF9QRVJDRU5ULjA3LzA0LzIwMTkBAAAAj00DAAIAAAAJNjYuMDI5NjI5AKA7bPhPhdcIPbrpBlCF1wg6Q0lRLklRNzgyNzkyNC5JUV9PTF9DT01NX05FWFRfRklWRS4uMTgvMTIvMjAxNy5MRlIuRi5VU0Qu</t>
  </si>
  <si>
    <t>SAEAAADUcXcAAwAAAAAASfUb9U+F1wjUABcGUIXXCChDSVEuSVEyMTY0NjMuSVFfRkxPQVRfUEVSQ0VOVC4zMC8xMi8yMDE4AQAAAI9NAwACAAAACTg1LjE4ODE4NQCNqXn4T4XXCP3RAwdQhdcIK0NJUS5JUTExNzAyNzE4MS5JUV9GTE9BVF9QRVJDRU5ULjI3LzA1LzIwMTgBAAAAbbH5BgIAAAAHNTQuMzY0MwCUAa34T4XXCBs9JQdQhdcIKENJUS5JUTIxNzUwMy5JUV9GTE9BVF9QRVJDRU5ULjMxLzA3LzIwMTgBAAAAn1EDAAIAAAAJOTkuMjkzMDg0ACi1zPlPhdcItVNIB1CF1wgtQ0lRLklRMjQ5NDczOTEuSVFfVkFMVUVfVFJBREVELjA5LzEwLzIwMTkuVVNEAQAAAL+qfAEDAAAAAAD5bu77T4XXCHZwgQhQhdcIKENJUS5JUTIxNzUwMy5JUV9GTE9BVF9QRVJDRU5ULjA3LzExLzIwMTgBAAAAn1EDAAIAAAAJOTkuMTU5MzIxADnczPlPhdcI4PgyB1CF1wgqQ0lRLklRMjQ5NDczOTEuSVFfRkxPQVRfUEVSQ0VOVC4zMS8xMC8yMDE5AQAAAL+qfAECAAAACTY0LjkwNzMwOQAiItH5T4XXCFOFTQdQhdcILUNJUS5JUTI0OTQ3MzkxLklRX1ZBTFVFX1RSQURFRC4wMy8wNC8yMDE5LlVTRAEAAAC/qnwBAgAAAAgwLjE4MTQ5NACjXef8T4XXCA1TVwhQhdcIK0NJUS5JUTIxNzUwMy5JUV9WQUxVRV9UUkFERUQuMTcvMDgvMjAxOC5VU0QBAAAAn1EDAAIAAAAIMzQuMTkwNjEA2sPY+0+F1whe+OwHUIXXCChDSVEu</t>
  </si>
  <si>
    <t>SVE4ODIxODcuSVFfRkxPQVRfUEVSQ0VOVC4yMi8wMy8yMDE5AQAAAAt2DQACAAAACTYzLjM2MTQyOABnNHn4T4XXCBuuJwdQhdcILUNJUS5JUTIyNjE1ODgzLklRX1ZBTFVFX1RSQURFRC4xMC8xMS8yMDE2LlVTRAEAAABLF1kBAgAAAAgwLjE1NDA1MwD/PA33T4XXCKk6rAZQhdcILUNJUS5JUTIyNjE1ODgzLklRX1ZBTFVFX1RSQURFRC4xMy8wNy8yMDE4LlVTRAEAAABLF1kBAgAAAAgwLjE3MDM3MQDpH9/8T4XXCAPleAhQhdcILUNJUS5JUTIyNjE1ODgzLklRX1ZBTFVFX1RSQURFRC4yNS8wOS8yMDE5LlVTRAEAAABLF1kBAgAAAAgwLjEwOTAwNwCk49/8T4XXCIN5TghQhdcILENJUS5JUTc4Mjc5MjQuSVFfVkFMVUVfVFJBREVELjAyLzAxLzIwMTkuVVNEAQAAANRxdwACAAAACDAuMTE3NTI2AMnW5fxPhdcIOFdDCFCF1wgsQ0lRLklRNzY4NTI0OS5JUV9WQUxVRV9UUkFERUQuMDEvMTEvMjAxOS5VU0QBAAAAgUR1AAIAAAAIMC4wNzQ2MDMAJKfv+0+F1whf/34IUIXXCCxDSVEuSVE4NjkwMjQ5LklRX1ZBTFVFX1RSQURFRC4xMy8wMi8yMDE4LlVTRAEAAABJmoQAAgAAAAk1NC45ODQ2NzkA2q2/+k+F1wgHWocHUIXXCChDSVEuSVE4NzkwOTEuSVFfRkxPQVRfUEVSQ0VOVC4yMC8wNS8yMDE5AQAAAPNpDQACAAAACTg1LjYzNzQ4MgBq/2z4T4XXCOQ87QZQhdcIHUNJUS5JUTMwOTgyMS4uRlkyMDE4Li4u</t>
  </si>
  <si>
    <t>LlVTRC5IBQAAAAEAAAAIAAAAFihJbnZhbGlkIEZvcm11bGEgTmFtZSmOQTYJUIXXCI5BNglQhdcIK0NJUS5JUTIxNzUwMy5JUV9WQUxVRV9UUkFERUQuMTMvMDgvMjAxNy5VU0QBAAAAn1EDAAMAAAAAAI2fE/ZPhdcITUByBlCF1wgpQ0lRLklRODY5MDI0OS5JUV9GTE9BVF9QRVJDRU5ULjIyLzA3LzIwMTkBAAAASZqEAAIAAAAJNzIuMjc4NjMxAMciZ/dPhdcIpH8FB1CF1wgtQ0lRLklRMjQ5NDczOTEuSVFfVkFMVUVfVFJBREVELjE0LzA0LzIwMTguVVNEAQAAAL+qfAEDAAAAAACv6eb8T4XXCNlAcwhQhdcIK0NJUS5JUTg3OTA5MS5JUV9WQUxVRV9UUkFERUQuMDQvMTAvMjAxNy5VU0QBAAAA82kNAAMAAAAAAAJCHPVPhdcI0rsbBlCF1wguQ0lRLklRMTE3MDI3MTgxLklRX1ZBTFVFX1RSQURFRC4xMi8wOS8yMDE3LlVTRAEAAABtsfkGAgAAAAkyOC4wMTI3NzkAapIQ9k+F1wg9UGEGUIXXCCtDSVEuSVE4NzkwOTEuSVFfVkFMVUVfVFJBREVELjI4LzExLzIwMTYuVVNEAQAAAPNpDQACAAAACDAuMDAxNzI0ANqLlfVPhdcIN8YyBlCF1wgpQ0lRLklRNzgyNzkyNC5JUV9GTE9BVF9QRVJDRU5ULjE5LzA1LzIwMTkBAAAA1HF3AAIAAAAJNzkuNTc2MDAzAISI9PlPhdcIixGXB1CF1wgrQ0lRLklRMjE3NTAzLklRX1ZBTFVFX1RSQURFRC4xOS8wMS8yMDE4LlVTRAEAAACfUQMAAgAAAAkyMi4wMDYzNjQAhnXY</t>
  </si>
  <si>
    <t>+0+F1whkzwkIUIXXCCtDSVEuSVEyMTc1MDMuSVFfVkFMVUVfVFJBREVELjA3LzA4LzIwMTkuVVNEAQAAAJ9RAwACAAAACDYuNzg3MDczANM42ftPhdcI2XreB1CF1wgrQ0lRLklRMjE2NDYzLklRX1ZBTFVFX1RSQURFRC4wMS8wMS8yMDE2LlVTRAEAAACPTQMAAwAAAAAA91MR9k+F1wjthT4GUIXXCClDSVEuSVE3Njg1MjQ5LklRX0ZMT0FUX1BFUkNFTlQuMTkvMDEvMjAxOAEAAACBRHUAAgAAAAk4MC4zNzUwMDMAJ0nR+U+F1whpVHcHUIXXCChDSVEuSVE4ODIxODcuSVFfRkxPQVRfUEVSQ0VOVC4wNi8wMi8yMDE4AQAAAAt2DQACAAAACTY0LjY4MDQzNADZna34T4XXCCfaLgdQhdcIKUNJUS5JUTc2ODUyNDkuSVFfRkxPQVRfUEVSQ0VOVC4wMS8wNS8yMDE5AQAAAIFEdQACAAAACTgzLjQzMTQ0NQAnQMz5T4XXCHDaSQdQhdcIKENJUS5JUTg4MjE4Ny5JUV9GTE9BVF9QRVJDRU5ULjI2LzAyLzIwMTgBAAAAC3YNAAIAAAAJNjQuNjgwNDM0ANmdrfhPhdcIS/U9B1CF1wgqQ0lRLklRMjQ5NDczOTEuSVFfRkxPQVRfUEVSQ0VOVC4yMS8wNC8yMDE4AQAAAL+qfAECAAAACTY0LjkwNzMwOQADrdD5T4XXCGGeeQdQhdcILENJUS5JUTc4Mjc5MjQuSVFfVkFMVUVfVFJBREVELjIxLzA1LzIwMTkuVVNEAQAAANRxdwACAAAACDAuMDk2Mjg2AP+Z5vxPhdcIiuyjCFCF1wgrQ0lRLklRMTE3MDI3MTgxLklRX0ZMT0FU</t>
  </si>
  <si>
    <t>X1BFUkNFTlQuMTMvMDQvMjAxOQEAAABtsfkGAgAAAAk1OC41NzgxOTgAuk+t+E+F1whahh4HUIXXCCxDSVEuSVE3Njg1MjQ5LklRX1ZBTFVFX1RSQURFRC4wMy8xMi8yMDE3LlVTRAEAAACBRHUAAwAAAAAA1pXu+0+F1wiSI0kIUIXXCChDSVEuSVEyMTc1MDMuSVFfRkxPQVRfUEVSQ0VOVC4yMC8xMi8yMDE4AQAAAJ9RAwACAAAACTk5LjE1OTMyMQA53Mz5T4XXCI8oSgdQhdcIKUNJUS5JUTc4Mjc5MjQuSVFfRkxPQVRfUEVSQ0VOVC4wNS8wMy8yMDE4AQAAANRxdwACAAAACTgwLjE3ODUzNQD+KPP5T4XXCD2FvQdQhdcILENJUS5JUTc2ODUyNDkuSVFfVkFMVUVfVFJBREVELjEyLzAyLzIwMTkuVVNEAQAAAIFEdQACAAAACDAuMDUwNjE0ANMx7/tPhdcI3sJ/CFCF1wgrQ0lRLklRMjE3NTAzLklRX1ZBTFVFX1RSQURFRC4xNC8xMS8yMDE3LlVTRAEAAACfUQMAAgAAAAkxNy4wODMxNDkAjZ8T9k+F1whJxJkGUIXXCCpDSVEuSVEyMjYxNTg4My5JUV9GTE9BVF9QRVJDRU5ULjE3LzAyLzIwMTgBAAAASxdZAQIAAAAJNjIuMjE0OTUyAAmS3/pPhdcIKiixB1CF1wgtQ0lRLklRMjQ5NDczOTEuSVFfVkFMVUVfVFJBREVELjA2LzAzLzIwMTkuVVNEAQAAAL+qfAECAAAABzAuMjAzMDgAo13n/E+F1wgWelcIUIXXCCpDSVEuSVEyMjYxNTg4My5JUV9GTE9BVF9QRVJDRU5ULjE4LzA2LzIwMTkBAAAASxdZAQIAAAAI</t>
  </si>
  <si>
    <t>NjEuNTYzNjEAFODf+k+F1whYlb4HUIXXCCxDSVEuSVE3Njg1MjQ5LklRX1ZBTFVFX1RSQURFRC4xMS8wMS8yMDE5LlVTRAEAAACBRHUAAgAAAAYwLjQ4NjQA0zHv+0+F1wgWfQsIUIXXCCxDSVEuSVE4NjkwMjQ5LklRX1ZBTFVFX1RSQURFRC4yMi8wOS8yMDE5LlVTRAEAAABJmoQAAwAAAAAAAWvf+k+F1wgReJQHUIXXCCpDSVEuSVEyNDk0NzM5MS5JUV9GTE9BVF9QRVJDRU5ULjAzLzEyLzIwMTcBAAAAv6p8AQIAAAAJNjQuNzgyNjgyAC6x9PlPhdcIXpB/B1CF1wgoQ0lRLklRMjE3NTAzLklRX0ZMT0FUX1BFUkNFTlQuMTMvMTAvMjAxOAEAAACfUQMAAgAAAAk5OS4xNTkzMjEAOdzM+U+F1whVhlYHUIXXCCtDSVEuSVEyMTY0NjMuSVFfVkFMVUVfVFJBREVELjAxLzA4LzIwMTcuVVNEAQAAAI9NAwACAAAACDAuMTAwMTEyAKsWlfVPhdcI490mBlCF1wgrQ0lRLklRMjE3NTAzLklRX1ZBTFVFX1RSQURFRC4yOS8wNy8yMDE5LlVTRAEAAACfUQMAAgAAAAg1LjQzNTMxNwDTONn7T4XXCMr86gdQhdcIK0NJUS5JUTg3OTA5MS5JUV9WQUxVRV9UUkFERUQuMDUvMDIvMjAxNy5VU0QBAAAA82kNAAMAAAAAAAMbHPVPhdcIOOsXBlCF1wgrQ0lRLklRMTE3MDI3MTgxLklRX0ZMT0FUX1BFUkNFTlQuMjUvMDYvMjAxOQEAAABtsfkGAgAAAAk1OC41NzgxOTgAUHat+E+F1wiqwi8HUIXXCCpDSVEuSVEyMjYxNTg4My5J</t>
  </si>
  <si>
    <t>UV9GTE9BVF9QRVJDRU5ULjIyLzExLzIwMTgBAAAASxdZAQIAAAAJNjIuNTkxODA3AAi53/pPhdcIY0CcB1CF1wgrQ0lRLklRODgyMTg3LklRX1ZBTFVFX1RSQURFRC4xNi8wOC8yMDE4LlVTRAEAAAALdg0AAgAAAAgwLjgyMzc2NgBo8Oj7T4XXCDKmFAhQhdcILENJUS5JUTc4Mjc5MjQuSVFfVkFMVUVfVFJBREVELjEyLzA1LzIwMTcuVVNEAQAAANRxdwACAAAACDAuMjExODQ1AIQBDvdPhdcI/EnKBlCF1wgsQ0lRLklRODY5MDI0OS5JUV9WQUxVRV9UUkFERUQuMDMvMDMvMjAxOS5VU0QBAAAASZqEAAMAAAAAANIc3/pPhdcIIsvBB1CF1wgrQ0lRLklRMjE3NTAzLklRX1ZBTFVFX1RSQURFRC4wOS8wOS8yMDE4LlVTRAEAAACfUQMAAwAAAAAA2sPY+0+F1wiTPzsIUIXXCChDSVEuSVE4NzkwOTEuSVFfRkxPQVRfUEVSQ0VOVC4yMS8wMS8yMDE4AQAAAPNpDQACAAAACTgzLjA3MTU5NwBXimz4T4XXCG7D7gZQhdcILUNJUS5JUTI0OTQ3MzkxLklRX1ZBTFVFX1RSQURFRC4zMC8wNy8yMDE4LlVTRAEAAAC/qnwBAgAAAAgwLjcyOTk1NADBEOf8T4XXCCtsgwhQhdcILENJUS5JUTc4Mjc5MjQuSVFfVkFMVUVfVFJBREVELjIzLzExLzIwMTYuVVNEAQAAANRxdwACAAAACDAuMjM4NzA4ALTZDfdPhdcIutKuBlCF1wguQ0lRLklRMTE3MDI3MTgxLklRX1ZBTFVFX1RSQURFRC4wNS8wOS8yMDE3LlVTRAEAAABtsfkG</t>
  </si>
  <si>
    <t>AgAAAAkxOC4wNjc4OTYAapIQ9k+F1wg3TkYGUIXXCCxDSVEuSVE3Njg1MjQ5LklRX1ZBTFVFX1RSQURFRC4wMy8wMi8yMDE3LlVTRAEAAACBRHUAAgAAAAgwLjAwMzc3NgBXY472T4XXCLTXfQZQhdcIKUNJUS5JUTc2ODUyNDkuSVFfRkxPQVRfUEVSQ0VOVC4yNy8xMS8yMDE5AQAAAIFEdQACAAAACTgzLjUzNjczMwAhZ8z5T4XXCEVJVwdQhdcILENJUS5JUTc2ODUyNDkuSVFfVkFMVUVfVFJBREVELjE5LzEyLzIwMTUuVVNEAQAAAIFEdQADAAAAAADqcQf3T4XXCP/vjgZQhdcIK0NJUS5JUTg4MjE4Ny5JUV9WQUxVRV9UUkFERUQuMjUvMDMvMjAxNi5VU0QBAAAAC3YNAAMAAAAAAL+3EPZPhdcIckZTBlCF1wgrQ0lRLklRODc5MDkxLklRX1ZBTFVFX1RSQURFRC4yNi8wMi8yMDE4LlVTRAEAAADzaQ0AAgAAAAgwLjAwMDIwMgAkWuf6T4XXCDia/QdQhdcIK0NJUS5JUTIxNzUwMy5JUV9WQUxVRV9UUkFERUQuMTQvMDEvMjAxNy5VU0QBAAAAn1EDAAMAAAAAAAF3E/ZPhdcIvyhqBlCF1wgpQ0lRLklRNzgyNzkyNC5JUV9GTE9BVF9QRVJDRU5ULjE4LzEyLzIwMTgBAAAA1HF3AAIAAAAJNzkuNjg3OTk5AP5P8/lPhdcI1siAB1CF1wgrQ0lRLklRODc5MDkxLklRX1ZBTFVFX1RSQURFRC4wNy8wNC8yMDE4LlVTRAEAAADzaQ0AAwAAAAAAsxG/+k+F1whsPiAIUIXXCCxDSVEuSVE3ODI3OTI0LklRX1ZBTFVFX1RS</t>
  </si>
  <si>
    <t>QURFRC4yOS8wOS8yMDE4LlVTRAEAAADUcXcAAwAAAAAAlq/l/E+F1wjaGU0IUIXXCChDSVEuSVEyMTY0NjMuSVFfRkxPQVRfUEVSQ0VOVC4xMy8wMi8yMDE5AQAAAI9NAwACAAAACTc3LjYxMzYxOACN0Xn4T4XXCNkq4wZQhdcIKUNJUS5JUTc4Mjc5MjQuSVFfRkxPQVRfUEVSQ0VOVC4wMy8xMS8yMDE4AQAAANRxdwACAAAACTc5LjY4Nzk5OQD+T/P5T4XXCO6oogdQhdcILUNJUS5JUTIyNjE1ODgzLklRX1ZBTFVFX1RSQURFRC4yNi8xMC8yMDE2LlVTRAEAAABLF1kBAgAAAAgwLjQ2MTY3OQD/PA33T4XXCD8U2wZQhdcIK0NJUS5JUTg4MjE4Ny5JUV9WQUxVRV9UUkFERUQuMDkvMTAvMjAxOS5VU0QBAAAAC3YNAAIAAAAIMC4yNTg5ODcARiPm+k+F1wgpNSQIUIXXCClDSVEuSVE3ODI3OTI0LklRX0ZMT0FUX1BFUkNFTlQuMzEvMDMvMjAxOAEAAADUcXcAAgAAAAk3OS42MTc4MjkA/ijz+U+F1wjulpgHUIXXCCpDSVEuSVEyNDk0NzM5MS5JUV9GTE9BVF9QRVJDRU5ULjI2LzA2LzIwMTkBAAAAv6p8AQIAAAAJNjQuOTA3MzA5ACr80PlPhdcI5MRwB1CF1wgrQ0lRLklRODgyMTg3LklRX1ZBTFVFX1RSQURFRC4wMy8wNy8yMDE5LlVTRAEAAAALdg0AAgAAAAgwLjU4OTA0OQAL/OX6T4XXCFPhAQhQhdcILENJUS5JUTc4Mjc5MjQuSVFfVkFMVUVfVFJBREVELjIxLzAxLzIwMTkuVVNEAQAAANRxdwACAAAACDAu</t>
  </si>
  <si>
    <t>MTU0NzAzAMnW5fxPhdcI0YikCFCF1wgrQ0lRLklRODgyMTg3LklRX1ZBTFVFX1RSQURFRC4wNy8wNS8yMDE5LlVTRAEAAAALdg0AAgAAAAgwLjY0Nzc4OACAZen7T4XXCIptEwhQhdcIK0NJUS5JUTg3OTA5MS5JUV9WQUxVRV9UUkFERUQuMDMvMDcvMjAxNy5VU0QBAAAA82kNAAMAAAAAAAMbHPVPhdcIabw2BlCF1wgoQ0lRLklRODgyMTg3LklRX0ZMT0FUX1BFUkNFTlQuMDYvMTAvMjAxOAEAAAALdg0AAgAAAAk2NC43NzEzODEAZzR5+E+F1whSezYHUIXXCC1DSVEuSVEyMjYxNTg4My5JUV9WQUxVRV9UUkFERUQuMjUvMDUvMjAxOC5VU0QBAAAASxdZAQIAAAAIMC4zMjk5MTEA6R/f/E+F1wjy/WwIUIXXCCpDSVEuSVEyMjYxNTg4My5JUV9GTE9BVF9QRVJDRU5ULjE3LzA0LzIwMTkBAAAASxdZAQIAAAAINjEuNTYzNjEAFODf+k+F1wjFvb4HUIXXCC5DSVEuSVExMTcwMjcxODEuSVFfVkFMVUVfVFJBREVELjIwLzAyLzIwMTguVVNEAQAAAG2x+QYDAAAAAADkX9n7T4XXCEPf+AdQhdcILkNJUS5JUTExNzAyNzE4MS5JUV9WQUxVRV9UUkFERUQuMTQvMDQvMjAxNi5VU0QBAAAAbbH5BgIAAAAJMjcuNjk5MTc4AHjGE/ZPhdcIjL6JBlCF1wgpQ0lRLklRODY5MDI0OS5JUV9GTE9BVF9QRVJDRU5ULjI3LzAzLzIwMTgBAAAASZqEAAIAAAAJMTguODE1NjE1APqtZvdPhdcIxdIMB1CF1wgvQ0lRLklRMzA2MTQz</t>
  </si>
  <si>
    <t>ODMuSVFfTUFSS0VUQ0FQLjAxLzEyLzIwMTkuLi4uVVNELkgBAAAAbyPTAQIAAAAJNDYuNDE4MDA2AQYAAAAFAAAAATEBAAAACjE5ODc2NjczNjQDAAAAAzE2MAIAAAAGMTAwMDU0BAAAAAEwBwAAAAkxMi8xLzIwMTkU7IDyT4XXCJKdeglQhdcIK0NJUS5JUTg3OTA5MS5JUV9WQUxVRV9UUkFERUQuMTAvMDEvMjAxOS5VU0QBAAAA82kNAAIAAAAIMC4wMDI5NDgArV+/+k+F1whIQu8HUIXXCCxDSVEuSVE3Njg1MjQ5LklRX1ZBTFVFX1RSQURFRC4xMi8wNi8yMDE5LlVTRAEAAACBRHUAAgAAAAgwLjI2MjIxMQAcgO/7T4XXCC/WYwhQhdcIKUNJUS5JUTc4Mjc5MjQuSVFfRkxPQVRfUEVSQ0VOVC4xOS8wNi8yMDE4AQAAANRxdwACAAAACTc5LjYxNzgyOQD+KPP5T4XXCFEGiQdQhdcIKUNJUS5JUTg2OTAyNDkuSVFfRkxPQVRfUEVSQ0VOVC4yNC8wOS8yMDE5AQAAAEmahAACAAAACTcyLjI3ODYzMQDQSWf3T4XXCBtzCwdQhdcIK0NJUS5JUTIxNzUwMy5JUV9WQUxVRV9UUkFERUQuMDMvMDkvMjAxOC5VU0QBAAAAn1EDAAMAAAAAANrD2PtPhdcIVQ0bCFCF1wgpQ0lRLklRODY5MDI0OS5JUV9GTE9BVF9QRVJDRU5ULjIxLzA2LzIwMTkBAAAASZqEAAIAAAAJNzEuMzY1NDU0AMciZ/dPhdcI4cj+BlCF1wgrQ0lRLklRMjE3NTAzLklRX1ZBTFVFX1RSQURFRC4xNC8wNy8yMDE3LlVTRAEAAACfUQMAAgAAAAkxMC4w</t>
  </si>
  <si>
    <t>NzEwMzcAjZ8T9k+F1whvr2sGUIXXCCpDSVEuSVEyMjYxNTg4My5JUV9GTE9BVF9QRVJDRU5ULjIzLzEyLzIwMTUBAAAASxdZAQIAAAAJODguMjY2NDg4AAJCHPVPhdcI7CE2BlCF1wgtQ0lRLklRMjI2MTU4ODMuSVFfVkFMVUVfVFJBREVELjE1LzA1LzIwMTYuVVNEAQAAAEsXWQEDAAAAAABVEWb3T4XXCARDzgZQhdcILENJUS5JUTc4Mjc5MjQuSVFfVkFMVUVfVFJBREVELjA5LzAxLzIwMTguVVNEAQAAANRxdwACAAAACDAuNDE3ODg0AI8K4PxPhdcIQ+hbCFCF1wgqQ0lRLklRMjQ5NDczOTEuSVFfRkxPQVRfUEVSQ0VOVC4yMS8wNy8yMDE5AQAAAL+qfAECAAAACTY0LjkwNzMwOQAq/ND5T4XXCLYXeAdQhdcILENJUS5JUTc2ODUyNDkuSVFfVkFMVUVfVFJBREVELjAyLzA2LzIwMTcuVVNEAQAAAIFEdQACAAAACDAuMDUxNDY4ADyxjvZPhdcIYSZ1BlCF1wgsQ0lRLklRNzgyNzkyNC5JUV9WQUxVRV9UUkFERUQuMTcvMDEvMjAxOC5VU0QBAAAA1HF3AAIAAAAIMC40NzEyNDgAjwrg/E+F1wi0j0QIUIXXCChDSVEuSVE4ODIxODcuSVFfRkxPQVRfUEVSQ0VOVC4wNC8wMS8yMDE5AQAAAAt2DQACAAAACTYzLjM2MTQyOABnNHn4T4XXCNkvIgdQhdcILUNJUS5JUTI0OTQ3MzkxLklRX1ZBTFVFX1RSQURFRC4yMy8wNS8yMDE5LlVTRAEAAAC/qnwBAgAAAAgwLjM3NzAxNwB9IO77T4XXCOmRcQhQhdcIK0NJUS5J</t>
  </si>
  <si>
    <t>UTIxNjQ2My5JUV9WQUxVRV9UUkFERUQuMTAvMDYvMjAxNi5VU0QBAAAAj00DAAIAAAAIMS4xOTgyOTgAP6OU9U+F1wirPzEGUIXXCCxDSVEuSVE3Njg1MjQ5LklRX1ZBTFVFX1RSQURFRC4yNC8wMy8yMDE4LlVTRAEAAACBRHUAAwAAAAAA07zu+0+F1wiD81UIUIXXCCxDSVEuSVE3ODI3OTI0LklRX1ZBTFVFX1RSQURFRC4xNC8wNi8yMDE5LlVTRAEAAADUcXcAAgAAAAgwLjMwMzcxMwD/meb8T4XXCGzFowhQhdcIKENJUS5JUTIxNjQ2My5JUV9GTE9BVF9QRVJDRU5ULjIzLzAyLzIwMTkBAAAAj00DAAIAAAAJNzcuNjEzNjE4AI3RefhPhdcI4tTvBlCF1wgoQ0lRLklRODc5MDkxLklRX0ZMT0FUX1BFUkNFTlQuMDMvMDMvMjAxOQEAAADzaQ0AAgAAAAk4NS43NjU4MjYAXNhs+E+F1wiPueAGUIXXCCtDSVEuSVE4ODIxODcuSVFfVkFMVUVfVFJBREVELjEyLzAyLzIwMTguVVNEAQAAAAt2DQACAAAACDMuNzU4OTIzADKi6PtPhdcIOnXOB1CF1wgtQ0lRLklRMjI2MTU4ODMuSVFfVkFMVUVfVFJBREVELjMwLzA1LzIwMTkuVVNEAQAAAEsXWQECAAAACDAuMTUwODQxAFiV3/xPhdcItsZrCFCF1wgoQ0lRLklRODc5MDkxLklRX0ZMT0FUX1BFUkNFTlQuMTAvMDIvMjAxOQEAAADzaQ0AAgAAAAk4NS43NjU4MjYAXNhs+E+F1wjsOQEHUIXXCCxDSVEuSVE4NjkwMjQ5LklRX1ZBTFVFX1RSQURFRC4xNS8xMC8yMDE5</t>
  </si>
  <si>
    <t>LlVTRAEAAABJmoQAAgAAAAszNTM2LjEzNzI1NQABa9/6T4XXCFkGwQdQhdcIK0NJUS5JUTIxNjQ2My5JUV9WQUxVRV9UUkFERUQuMjcvMDEvMjAxOS5VU0QBAAAAj00DAAMAAAAAANHl5vpPhdcI3HzKB1CF1wgqQ0lRLklRMjI2MTU4ODMuSVFfRkxPQVRfUEVSQ0VOVC4xNS8wMS8yMDE5AQAAAEsXWQECAAAACTYyLjY1NTQ0OAAU4N/6T4XXCK3wrwdQhdcIKUNJUS5JUTg2OTAyNDkuSVFfRkxPQVRfUEVSQ0VOVC4wNS8wNC8yMDE5AQAAAEmahAACAAAACTcxLjM2NTQ1NADHImf3T4XXCLzZ9gZQhdcIKUNJUS5JUTc4Mjc5MjQuSVFfRkxPQVRfUEVSQ0VOVC4xNy8xMC8yMDE5AQAAANRxdwACAAAACTc5LjcyNjA5NgCEiPT5T4XXCN30TwdQhdcIKENJUS5JUTIxNzUwMy5JUV9GTE9BVF9QRVJDRU5ULjE5LzAzLzIwMTgBAAAAn1EDAAIAAAAJOTkuMjEyNjg1ABGOzPlPhdcI5chIB1CF1wgpQ0lRLklRNzgyNzkyNC5JUV9GTE9BVF9QRVJDRU5ULjA2LzAyLzIwMTgBAAAA1HF3AAIAAAAJODAuMTc4NTM1APcB8/lPhdcIoc6QB1CF1wgpQ0lRLklRNzgyNzkyNC5JUV9GTE9BVF9QRVJDRU5ULjMwLzA5LzIwMTgBAAAA1HF3AAIAAAAJNzkuNjg3OTk5AP5P8/lPhdcIRNGiB1CF1wgtQ0lRLklRMjI2MTU4ODMuSVFfVkFMVUVfVFJBREVELjAzLzA2LzIwMTkuVVNEAQAAAEsXWQECAAAACDAuMTg5MzAyAFiV3/xPhdcI</t>
  </si>
  <si>
    <t>tsZrCFCF1wgoQ0lRLklRMjE2NDYzLklRX0ZMT0FUX1BFUkNFTlQuMTMvMDQvMjAxOAEAAACPTQMAAgAAAAk4NC4yMzM2MjgAtYN5+E+F1wie/hMHUIXXCC1DSVEuSVEyNDk0NzM5MS5JUV9WQUxVRV9UUkFERUQuMTUvMDgvMjAxOC5VU0QBAAAAv6p8AQMAAAAAAMEQ5/xPhdcI1ahKCFCF1wgrQ0lRLklRODc5MDkxLklRX1ZBTFVFX1RSQURFRC4xOC8wNi8yMDE3LlVTRAEAAADzaQ0AAwAAAAAAAxsc9U+F1wj2KTIGUIXXCCxDSVEuSVE3ODI3OTI0LklRX1ZBTFVFX1RSQURFRC4yNS8xMi8yMDE2LlVTRAEAAADUcXcAAwAAAAAAtNkN90+F1wgzVdgGUIXXCC1DSVEuSVEyMjYxNTg4My5JUV9WQUxVRV9UUkFERUQuMDUvMDUvMjAxNy5VU0QBAAAASxdZAQMAAAAAAB1kDfdPhdcI/2fFBlCF1wgtQ0lRLklRMjI2MTU4ODMuSVFfVkFMVUVfVFJBREVELjE2LzAxLzIwMTguVVNEAQAAAEsXWQECAAAACDAuMjgxNTU3APH43vxPhdcIUIF5CFCF1wgrQ0lRLklRMjE3NTAzLklRX1ZBTFVFX1RSQURFRC4xNC8xMC8yMDE3LlVTRAEAAACfUQMAAwAAAAAAjZ8T9k+F1whoaZ8GUIXXCCxDSVEuSVE3ODI3OTI0LklRX1ZBTFVFX1RSQURFRC4yNy8wOC8yMDE4LlVTRAEAAADUcXcAAgAAAAgwLjE4OTcwMQCWr+X8T4XXCOL9WghQhdcILUNJUS5JUTIyNjE1ODgzLklRX1ZBTFVFX1RSQURFRC4yMS8wOC8yMDE5LlVTRAEAAABL</t>
  </si>
  <si>
    <t>F1kBAgAAAAcwLjA1MDIzAAq93/xPhdcIwiyYCFCF1wgrQ0lRLklRMjE2NDYzLklRX1ZBTFVFX1RSQURFRC4zMC8wOC8yMDE3LlVTRAEAAACPTQMAAgAAAAgwLjAzNzQ0MQCrFpX1T4XXCKmZIgZQhdcIK0NJUS5JUTIxNjQ2My5JUV9WQUxVRV9UUkFERUQuMDEvMDUvMjAxOS5VU0QBAAAAj00DAAIAAAAIMC4wMDg4MjcA0eXm+k+F1wjwbv8HUIXXCCtDSVEuSVE4ODIxODcuSVFfVkFMVUVfVFJBREVELjA4LzA1LzIwMTcuVVNEAQAAAAt2DQACAAAACDUuMDY1NDMxANwFEfZPhdcIFWFZBlCF1wgpQ0lRLklRNzY4NTI0OS5JUV9GTE9BVF9QRVJDRU5ULjExLzAxLzIwMTkBAAAAgUR1AAIAAAAJODMuMzUxOTI1AAsZzPlPhdcIhmdSB1CF1wgpQ0lRLklRNzY4NTI0OS5JUV9GTE9BVF9QRVJDRU5ULjA0LzA2LzIwMTkBAAAAgUR1AAIAAAAJODMuNDMxNDQ1ACdAzPlPhdcIcNpJB1CF1wgrQ0lRLklRMjE2NDYzLklRX1ZBTFVFX1RSQURFRC4yMC8xMi8yMDE1LlVTRAEAAACPTQMAAwAAAAAA91MR9k+F1wgVtCgGUIXXCChDSVEuSVEyMTc1MDMuSVFfRkxPQVRfUEVSQ0VOVC4xNi8wOS8yMDE5AQAAAJ9RAwACAAAACTk3LjUzMzU5MgA+A835T4XXCLYkOgdQhdcIK0NJUS5JUTg3OTA5MS5JUV9WQUxVRV9UUkFERUQuMDMvMTEvMjAxOC5VU0QBAAAA82kNAAMAAAAAAK1fv/pPhdcIEZWsB1CF1wgtQ0lRLklRMjI2MTU4</t>
  </si>
  <si>
    <t>ODMuSVFfVkFMVUVfVFJBREVELjI2LzA2LzIwMTkuVVNEAQAAAEsXWQECAAAACDAuMzM2ODYyAAq93/xPhdcI8StFCFCF1wgpQ0lRLklRNzY4NTI0OS5JUV9GTE9BVF9QRVJDRU5ULjI1LzEyLzIwMTgBAAAAgUR1AAIAAAAJODMuMzM5MjM5ADu+0flPhdcIV7FmB1CF1wgpQ0lRLklRNzY4NTI0OS5JUV9GTE9BVF9QRVJDRU5ULjI4LzEwLzIwMTgBAAAAgUR1AAIAAAAJODMuMzM5MjM5ACaX0flPhdcIotlmB1CF1wgrQ0lRLklRODgyMTg3LklRX1ZBTFVFX1RSQURFRC4xNi8wNS8yMDE4LlVTRAEAAAALdg0AAgAAAAgxLjU4ODAxNQAuyej7T4XXCAb59QdQhdcILENJUS5JUTIxNzI5OTE3MS5JUV9UT1RBTF9SRVYuRlkyMDE4Li4uLlVTRC5IAQAAAOO48wwCAAAACDEuNTk1NzQxAQgAAAAFAAAAATEBAAAACjE5NTgxNzExMTEDAAAAAzE2MAIAAAACMjgEAAAAATAHAAAACjEyLzIwLzIwMTkIAAAACjEyLzMxLzIwMTgJAAAAATBWr4HyT4XXCLcJdglQhdcIKkNJUS5JUTI0OTQ3MzkxLklRX0ZMT0FUX1BFUkNFTlQuMjQvMDUvMjAxOAEAAAC/qnwBAgAAAAk2NC45MDczMDkAA63Q+U+F1wiMwHIHUIXXCCpDSVEuSVE3Njg1MjQ5LklRX1RPVEFMX1JFVi5GWTIwMTguLi4uVVNELkgBAAAAgUR1AAIAAAAGMjguNTUxAQgAAAAFAAAAATEBAAAACjE5Njk2NjE1ODgDAAAAAzE2MAIAAAACMjgEAAAAATAHAAAACjEyLzIw</t>
  </si>
  <si>
    <t>LzIwMTkIAAAACTMvMzEvMjAxOAkAAAABMGPWgfJPhdcIBs12CVCF1wgrQ0lRLklRMjE3NTAzLklRX1ZBTFVFX1RSQURFRC4yMy8wOC8yMDE4LlVTRAEAAACfUQMAAgAAAAg5LjgyNzk3NADaw9j7T4XXCBsMCQhQhdcILENJUS5JUTc4Mjc5MjQuSVFfVkFMVUVfVFJBREVELjI0LzA4LzIwMTkuVVNEAQAAANRxdwADAAAAAADwweb8T4XXCIKqlAhQhdcILUNJUS5JUTIyNjE1ODgzLklRX1ZBTFVFX1RSQURFRC4yMS8wNS8yMDE5LlVTRAEAAABLF1kBAgAAAAgwLjI4MTkyNQBYld/8T4XXCD9edwhQhdcIKkNJUS5JUTIyNjE1ODgzLklRX0ZMT0FUX1BFUkNFTlQuMTUvMDcvMjAxOAEAAABLF1kBAgAAAAk2Mi4zNjI5ODcACLnf+k+F1whVep0HUIXXCClDSVEuSVE4NjkwMjQ5LklRX0ZMT0FUX1BFUkNFTlQuMjEvMDUvMjAxOAEAAABJmoQAAgAAAAgyNC45MzY4NwDs1Gb3T4XXCAid9wZQhdcIK0NJUS5JUTg4MjE4Ny5JUV9WQUxVRV9UUkFERUQuMDEvMDQvMjAxNi5VU0QBAAAAC3YNAAIAAAAIMC45NjkzNTkA0N4Q9k+F1wgfvWUGUIXXCCxDSVEuSVE3Njg1MjQ5LklRX1ZBTFVFX1RSQURFRC4yOC8wNy8yMDE2LlVTRAEAAACBRHUAAgAAAAgwLjAyNDEwNQAD7o32T4XXCJ1tnQZQhdcILUNJUS5JUTIyNjE1ODgzLklRX1ZBTFVFX1RSQURFRC4yNS8wOC8yMDE4LlVTRAEAAABLF1kBAwAAAAAAFkff/E+F1whzDYsI</t>
  </si>
  <si>
    <t>UIXXCCxDSVEuSVE4NjkwMjQ5LklRX1ZBTFVFX1RSQURFRC4xMi8wMy8yMDE4LlVTRAEAAABJmoQAAgAAAAoxMTkuNDYyMzkyAN/Uv/pPhdcItQ+0B1CF1wgtQ0lRLklRMjQ5NDczOTEuSVFfVkFMVUVfVFJBREVELjExLzA1LzIwMTguVVNEAQAAAL+qfAECAAAACDAuNjY1NDgxAK/p5vxPhdcI9/ZKCFCF1wgrQ0lRLklRMjE3NTAzLklRX1ZBTFVFX1RSQURFRC4yOC8xMi8yMDE3LlVTRAEAAACfUQMAAgAAAAkxMi4yNjYxMjgAJKfv+0+F1wjRNS0IUIXXCChDSVEuSVE4ODIxODcuSVFfRkxPQVRfUEVSQ0VOVC4wMi8wOC8yMDE5AQAAAAt2DQACAAAACTYzLjQ4NzMzMwB5XHn4T4XXCA5o/QZQhdcILENJUS5JUTc2ODUyNDkuSVFfVkFMVUVfVFJBREVELjE4LzA4LzIwMTkuVVNEAQAAAIFEdQADAAAAAAAcgO/7T4XXCPa6VAhQhdcIK0NJUS5JUTg3OTA5MS5JUV9WQUxVRV9UUkFERUQuMjkvMTAvMjAxNy5VU0QBAAAA82kNAAMAAAAAAAJCHPVPhdcIjgEgBlCF1wgoQ0lRLklRMjE2NDYzLklRX0ZMT0FUX1BFUkNFTlQuMDEvMDUvMjAxOAEAAACPTQMAAgAAAAk4NC4yMzM2MjgAtYN5+E+F1wgFPOQGUIXXCChDSVEuSVEyMTY0NjMuSVFfRkxPQVRfUEVSQ0VOVC4zMC8wOC8yMDE5AQAAAI9NAwACAAAACDYzLjMzMDQ0AEZjbPhPhdcInjjvBlCF1wgoQ0lRLklRODc5MDkxLklRX0ZMT0FUX1BFUkNFTlQuMzAvMTEv</t>
  </si>
  <si>
    <t>MjAxOQEAAADzaQ0AAgAAAAk4NS4yNDIyNjIAbyZt+E+F1whiOfgGUIXXCCpDSVEuSVEyMjYxNTg4My5JUV9GTE9BVF9QRVJDRU5ULjA2LzAxLzIwMTcBAAAASxdZAQIAAAAJNjIuMjE0OTUyAB6QHPVPhdcIuLIWBlCF1wgoQ0lRLklRMjE3NTAzLklRX0ZMT0FUX1BFUkNFTlQuMDcvMDgvMjAxOAEAAACfUQMAAgAAAAk5OS4yOTMwODQAKLXM+U+F1wg1sl0HUIXXCCtDSVEuSVExMTcwMjcxODEuSVFfRkxPQVRfUEVSQ0VOVC4xNy8wOS8yMDE4AQAAAG2x+QYCAAAACTU0LjE2MDMyNQBZJ634T4XXCKC7RQdQhdcIKUNJUS5JUTc4Mjc5MjQuSVFfRkxPQVRfUEVSQ0VOVC4wNi8wMS8yMDE5AQAAANRxdwACAAAACTc5LjY1MDkzOAD+T/P5T4XXCHF+rQdQhdcIK0NJUS5JUTExNzAyNzE4MS5JUV9GTE9BVF9QRVJDRU5ULjE3LzEwLzIwMTkBAAAAbbH5BgIAAAAJNTguNjU0ODg4AFB2rfhPhdcIKI8jB1CF1wgrQ0lRLklRODgyMTg3LklRX1ZBTFVFX1RSQURFRC4yNi8xMS8yMDE2LlVTRAEAAAALdg0AAwAAAAAA3AUR9k+F1wiyyV8GUIXXCCxDSVEuSVE3Njg1MjQ5LklRX1ZBTFVFX1RSQURFRC4yNy8wMy8yMDE5LlVTRAEAAACBRHUAAgAAAAgwLjExNDk4OQDgWO/7T4XXCISljQhQhdcIL0NJUS5JUTMxMDk2NTAwLklRX01BUktFVENBUC4wMS8xMi8yMDE5Li4uLlVTRC5IAQAAALR+2gEDAAAAAAAU7IDyT4XXCIn8</t>
  </si>
  <si>
    <t>cglQhdcILUNJUS5JUTI0OTQ3MzkxLklRX1ZBTFVFX1RSQURFRC4wNi8wNi8yMDE4LlVTRAEAAAC/qnwBAwAAAAAAwRDn/E+F1wjSpmcIUIXXCCtDSVEuSVE4NzkwOTEuSVFfVkFMVUVfVFJBREVELjE5LzAzLzIwMTYuVVNEAQAAAPNpDQADAAAAAADSZJX1T4XXCPGwMwZQhdcIK0NJUS5JUTIxNzUwMy5JUV9WQUxVRV9UUkFERUQuMjIvMTIvMjAxNS5VU0QBAAAAn1EDAAIAAAAIOC40NzcwMzEA7SSP9k+F1wgV4pQGUIXXCCtDSVEuSVEyMTc1MDMuSVFfVkFMVUVfVFJBREVELjI1LzEyLzIwMTUuVVNEAQAAAJ9RAwADAAAAAADtJI/2T4XXCNFRfAZQhdcIKENJUS5JUTg3OTA5MS5JUV9GTE9BVF9QRVJDRU5ULjA1LzEyLzIwMTgBAAAA82kNAAIAAAAJODUuNzY1ODQxAFzYbPhPhdcI6HH5BlCF1wgpQ0lRLklRNzgyNzkyNC5JUV9GTE9BVF9QRVJDRU5ULjA2LzA2LzIwMTgBAAAA1HF3AAIAAAAJNzkuNjE3ODI5AP4o8/lPhdcIXlmQB1CF1wgoQ0lRLklRMjE3NTAzLklRX0ZMT0FUX1BFUkNFTlQuMDgvMTEvMjAxOQEAAACfUQMAAgAAAAk5OC4xMzY5MDQAoNqs+E+F1wil2UAHUIXXCChDSVEuSVE4ODIxODcuSVFfRkxPQVRfUEVSQ0VOVC4yNi8xMS8yMDE5AQAAAAt2DQACAAAACTYzLjQ4NzMzMwB5XHn4T4XXCODy/AZQhdcIP0NJUS5JUTExNzAyNzE4MS5JUV9CVVNJTkVTU19ERVNDUklQVElPTi4uMTgvMTIv</t>
  </si>
  <si>
    <t>MjAxNy5MRlIuRi5VU0QuSAEAAABtsfkGAwAAAK0FQmVpamluZyBKZXRzZW4gVGVjaG5vbG9neSBDby4sIEx0ZC4gcHJvdmlkZXMgYXVkaW8gYW5kIHZpZGVvIHRlY2hub2xvZ3ksIGFuZCBmaWxtIGFuZCBUViBjb250ZW50IHByb2R1Y3Rpb24gYW5kIGNvcHlyaWdodCBvcGVyYXRpb24gc2VydmljZXMuIEl0IG9mZmVycyBjb3B5cmlnaHQgb3BlcmF0aW9uLCBhcyB3ZWxsIGFzIGRpZ2l0YWwgY3VsdHVyZSwgZWR1Y2F0aW9uLCBhbmQgdGVjaG5vbG9neSBwcm9kdWN0cy4gVGhlIGNvbXBhbnkgcHJvdmlkZXMgYXVkaW8gYW5kIHZpZGVvIHRlY2hub2xvZ3kgc29sdXRpb25zIGluIHRoZSBkb21lc3RpYyByYWRpbyBhbmQgdGVsZXZpc2lvbiwgcHJlc3MgYW5kIHB1YmxpY2F0aW9uLCBuZXcgbWVkaWEsIGFuZCByZWxldmFudCBpbmR1c3RyeSBhcHBsaWNhdGlvbnM7IGFuZCB0ZWNobm9sb2d5LCBtZWRpYSBhc3NldCBtYW5hZ2VtZW50LCBpbmZvcm1hdGlvbiBzZWN1cml0eSwgaW50ZWxsaWdlbnQgbW9uaXRvcmluZywgYW5kIG1lZGlhIGNlbnRyYWwga2l0Y2hlbiBzeXN0ZW1zLiBJdCBzZXJ2ZXMgVFYgc3RhdGlvbnMsIGNhYmxlIG9wZXJhdG9ycywgdmlkZW8gV2Vic2l0ZXMsIHRlbGVjbyBjb21wYW5pZXMsIGFuZCBvdGhlciBpbnN0aXR1dGlvbnMuIFRoZSBjb21wYW55IHdhcyBmb3VuZGVkIGluIDIw</t>
  </si>
  <si>
    <t>MDYgYW5kIGlzIGJhc2VkIGluIEJlaWppbmcsIENoaW5hLgBJ9Rv1T4XXCOVhKgZQhdcILkNJUS5JUTExNzAyNzE4MS5JUV9WQUxVRV9UUkFERUQuMTYvMDUvMjAxOC5VU0QBAAAAbbH5BgIAAAAJMjIuMDY4ODE1ADCH2ftPhdcI55bQB1CF1wggQ0lRLklRNTMwMTE0ODk2Li5GWTIwMTguLi4uVVNELkgFAAAAAQAAAAgAAAAWKEludmFsaWQgRm9ybXVsYSBOYW1lKXnzNQlQhdcIefM1CVCF1wgrQ0lRLklRMjE2NDYzLklRX1ZBTFVFX1RSQURFRC4yNS8wMi8yMDE3LlVTRAEAAACPTQMAAwAAAAAAmu+U9U+F1wgtVTAGUIXXCC1DSVEuSVE4ODIxODcuSVFfTUFSS0VUQ0FQLjAxLzEyLzIwMTkuLi4uVVNELkgBAAAAC3YNAAIAAAAKMzU1Ljg4MDE5NAEGAAAABQAAAAExAQAAAAoxOTc4MjExNDIyAwAAAAMxNjACAAAABjEwMDA1NAQAAAABMAcAAAAJMTIvMS8yMDE5NxOB8k+F1wh7S3wJUIXXCCtDSVEuSVE4NzkwOTEuSVFfVkFMVUVfVFJBREVELjMwLzEwLzIwMTcuVVNEAQAAAPNpDQACAAAACDAuMDAzNjg0AAJCHPVPhdcI4bQxBlCF1wgdQ0lRLklRMTQwNjg1Li5GWTIwMTguLi4uVVNELkgFAAAAAQAAAAgAAAAWKEludmFsaWQgRm9ybXVsYSBOYW1lKY5BNglQhdcIjkE2CVCF1wgrQ0lRLklRMjE3NTAzLklRX1ZBTFVFX1RSQURFRC4yMC8wNC8yMDE3LlVTRAEAAACfUQMAAgAAAAg2LjI0MTA4MQABdxP2T4XX</t>
  </si>
  <si>
    <t>CJ7aaQZQhdcIK0NJUS5JUTg4MjE4Ny5JUV9WQUxVRV9UUkFERUQuMDIvMDIvMjAxOC5VU0QBAAAAC3YNAAIAAAAIMS4yODI4NzUAMqLo+0+F1wg6dc4HUIXXCCxDSVEuSVE3Njg1MjQ5LklRX1ZBTFVFX1RSQURFRC4wOC8wNy8yMDE4LlVTRAEAAACBRHUAAwAAAAAAPOTu+0+F1whOYEgIUIXXCCtDSVEuSVEyMTY0NjMuSVFfVkFMVUVfVFJBREVELjA3LzA3LzIwMTYuVVNEAQAAAI9NAwACAAAACDAuMjI4MTYyAJvIlPVPhdcIR2UfBlCF1wgpQ0lRLklRNzY4NTI0OS5JUV9GTE9BVF9QRVJDRU5ULjA5LzA4LzIwMTkBAAAAgUR1AAIAAAAJODMuMzk3NzUyACFnzPlPhdcIqH91B1CF1wgrQ0lRLklRODc5MDkxLklRX1ZBTFVFX1RSQURFRC4yNS8wNy8yMDE3LlVTRAEAAADzaQ0AAwAAAAAAAxsc9U+F1wiiTyAGUIXXCChDSVEuSVE4ODIxODcuSVFfRkxPQVRfUEVSQ0VOVC4zMS8wNS8yMDE5AQAAAAt2DQACAAAACTYzLjQ4NzMzMwB5XHn4T4XXCK96LQdQhdcILkNJUS5JUTExNzAyNzE4MS5JUV9WQUxVRV9UUkFERUQuMDgvMDUvMjAxNy5VU0QBAAAAbbH5BgIAAAAHNi40NjQyMwCuOhT2T4XXCHTDRgZQhdcIK0NJUS5JUTExNzAyNzE4MS5JUV9GTE9BVF9QRVJDRU5ULjA4LzAxLzIwMTkBAAAAbbH5BgIAAAAJNTYuNTMzMjI2ALpPrfhPhdcI0TkwB1CF1wgsQ0lRLklRODY5MDI0OS5JUV9WQUxVRV9UUkFERUQu</t>
  </si>
  <si>
    <t>MzAvMDEvMjAxOC5VU0QBAAAASZqEAAIAAAAKMTE2LjU1MzgyMwDarb/6T4XXCEp3+wdQhdcILUNJUS5JUTIyNjE1ODgzLklRX1ZBTFVFX1RSQURFRC4wOC8wNi8yMDE2LlVTRAEAAABLF1kBAgAAAAgwLjExMDQ2NABVEWb3T4XXCARDzgZQhdcIKkNJUS5JUTI0OTQ3MzkxLklRX0ZMT0FUX1BFUkNFTlQuMTgvMDEvMjAxOAEAAAC/qnwBAgAAAAk2NC43ODI2ODIALrH0+U+F1wgvV2MHUIXXCCtDSVEuSVE4ODIxODcuSVFfVkFMVUVfVFJBREVELjExLzAyLzIwMTYuVVNEAQAAAAt2DQACAAAACDAuODA1MDA5AL+3EPZPhdcIm+daBlCF1wgrQ0lRLklRMjE3NTAzLklRX1ZBTFVFX1RSQURFRC4xMi8xMi8yMDE2LlVTRAEAAACfUQMAAgAAAAgxNS4wMDE2MQABdxP2T4XXCMW5ggZQhdcILENJUS5JUTc2ODUyNDkuSVFfVkFMVUVfVFJBREVELjIyLzA3LzIwMTYuVVNEAQAAAIFEdQADAAAAAAAD7o32T4XXCK8sjgZQhdcIKENJUS5JUTIxNjQ2My5JUV9GTE9BVF9QRVJDRU5ULjI0LzEyLzIwMTcBAAAAj00DAAIAAAAJNzkuMzAwNjc3ALWDefhPhdcI4PL8BlCF1wguQ0lRLklRMTE3MDI3MTgxLklRX1ZBTFVFX1RSQURFRC4yMS8xMS8yMDE5LlVTRAEAAABtsfkGAgAAAAkxMi4wMzExODcAMqLo+0+F1wgNKgQIUIXXCChDSVEuSVEyMTY0NjMuSVFfRkxPQVRfUEVSQ0VOVC4yMC8xMC8yMDE4AQAAAI9NAwACAAAACTg1</t>
  </si>
  <si>
    <t>LjE4ODE4NQCNqXn4T4XXCCmg4wZQhdcILUNJUS5JUTI0OTQ3MzkxLklRX1ZBTFVFX1RSQURFRC4wNi8xMi8yMDE4LlVTRAEAAAC/qnwBAgAAAAgwLjI3MTY0MwBMNuf8T4XXCDUucghQhdcIKUNJUS5JUTg2OTAyNDkuSVFfRkxPQVRfUEVSQ0VOVC4yMy8wNi8yMDE5AQAAAEmahAACAAAACTcxLjM2NTQ1NADHImf3T4XXCIV7zwZQhdcIMENJUS5JUTk3NzA2LklRX1RPVEFMX0RFQlRfRVFVSVRZLkZZMjAxOC4uLi5VU0QuSAEAAACqfQEAAgAAAAgxMDMuNjE4OQEIAAAABQAAAAExAQAAAAoxOTQ2MjU1Mzk1AwAAAAMxNjACAAAABDQwMzQEAAAAATAHAAAACjEyLzIwLzIwMTkIAAAACjEyLzMxLzIwMTgJAAAAATA/YYHyT4XXCJwabglQhdcIKUNJUS5JUTg2OTAyNDkuSVFfRkxPQVRfUEVSQ0VOVC4zMC8xMi8yMDE3AQAAAEmahAACAAAACDE2LjUzNjQxAFURZvdPhdcIRwYHB1CF1wgrQ0lRLklRMjE3NTAzLklRX1ZBTFVFX1RSQURFRC4xMS8wNi8yMDE3LlVTRAEAAACfUQMAAwAAAAAAAXcT9k+F1wiMjGkGUIXXCCtDSVEuSVEyMTY0NjMuSVFfVkFMVUVfVFJBREVELjE1LzExLzIwMTkuVVNEAQAAAI9NAwACAAAACDAuMzczNzQ2AB8z5/pPhdcICNsgCFCF1wgsQ0lRLklRNzY4NTI0OS5JUV9WQUxVRV9UUkFERUQuMDIvMDEvMjAxOS5VU0QBAAAAgUR1AAIAAAAGMC4xNjUzANMx7/tPhdcI5el/CFCF1wgpQ0lR</t>
  </si>
  <si>
    <t>LklRNzgyNzkyNC5JUV9GTE9BVF9QRVJDRU5ULjE4LzA0LzIwMTkBAAAA1HF3AAIAAAAJNzkuNTc2MDAzAISI9PlPhdcITO1cB1CF1wgrQ0lRLklRODc5MDkxLklRX1ZBTFVFX1RSQURFRC4wMi8wNi8yMDE3LlVTRAEAAADzaQ0AAgAAAAgwLjAxMTQxMwADGxz1T4XXCIXjJAZQhdcILENJUS5JUTg2OTAyNDkuSVFfVkFMVUVfVFJBREVELjI5LzEyLzIwMTcuVVNEAQAAAEmahAACAAAACjE4Mi4zNjkxMDgA2q2/+k+F1wgyv6oHUIXXCCtDSVEuSVEyMTY0NjMuSVFfVkFMVUVfVFJBREVELjAzLzAzLzIwMTguVVNEAQAAAI9NAwADAAAAAADOb+b6T4XXCI8x5QdQhdcILENJUS5JUTc4Mjc5MjQuSVFfVkFMVUVfVFJBREVELjE3LzA0LzIwMTcuVVNEAQAAANRxdwACAAAACDAuNDI0MjYyAIQBDvdPhdcIJE62BlCF1wgrQ0lRLklRMjE3NTAzLklRX1ZBTFVFX1RSQURFRC4yMS8wMy8yMDE5LlVTRAEAAACfUQMAAgAAAAg4LjUxMTg5MQC+Edn7T4XXCLuY6wdQhdcILUNJUS5JUTIyNjE1ODgzLklRX1ZBTFVFX1RSQURFRC4xMi8wOS8yMDE3LlVTRAEAAABLF1kBAgAAAAgwLjEwNzY3MwAviw33T4XXCIBd1AZQhdcIK0NJUS5JUTg4MjE4Ny5JUV9WQUxVRV9UUkFERUQuMjMvMTIvMjAxNS5VU0QBAAAAC3YNAAIAAAAIMC44MDcwOTQAv7cQ9k+F1wi7/kUGUIXXCChDSVEuSVE4ODIxODcuSVFfRkxPQVRfUEVSQ0VOVC4w</t>
  </si>
  <si>
    <t>Ny8wMy8yMDE4AQAAAAt2DQACAAAACTY0LjY4MDQzNADZna34T4XXCHMXNwdQhdcILUNJUS5JUTIyNjE1ODgzLklRX1ZBTFVFX1RSQURFRC4yNC8xMi8yMDE4LlVTRAEAAABLF1kBAgAAAAgwLjIxMTU1MgASbt/8T4XXCE+MmQhQhdcIK0NJUS5JUTg3OTA5MS5JUV9WQUxVRV9UUkFERUQuMDkvMDYvMjAxOS5VU0QBAAAA82kNAAMAAAAAALqGv/pPhdcI2xLhB1CF1wgsQ0lRLklRNzgyNzkyNC5JUV9WQUxVRV9UUkFERUQuMTkvMTIvMjAxOC5VU0QBAAAA1HF3AAIAAAAIMC4zMDYyNDkAydbl/E+F1wg4V0MIUIXXCCtDSVEuSVEyMTc1MDMuSVFfVkFMVUVfVFJBREVELjE5LzA1LzIwMTkuVVNEAQAAAJ9RAwADAAAAAAC+Edn7T4XXCMDw+QdQhdcIK0NJUS5JUTg3OTA5MS5JUV9WQUxVRV9UUkFERUQuMDQvMDcvMjAxNi5VU0QBAAAA82kNAAIAAAAIMC4wMTA1NDQA0mSV9U+F1wicrhgGUIXXCCpDSVEuSVEyMjYxNTg4My5JUV9GTE9BVF9QRVJDRU5ULjI1LzEyLzIwMTcBAAAASxdZAQIAAAAJNjIuMjE0OTUyAAFr3/pPhdcIDGWeB1CF1wgqQ0lRLklRMjI2MTU4ODMuSVFfRkxPQVRfUEVSQ0VOVC4wOS8wOS8yMDE4AQAAAEsXWQECAAAACTYyLjM2Mjk4NwAIud/6T4XXCLh4iwdQhdcIK0NJUS5JUTExNzAyNzE4MS5JUV9GTE9BVF9QRVJDRU5ULjEyLzA1LzIwMTkBAAAAbbH5BgIAAAAJNTguNTc4MTk4ALpPrfhP</t>
  </si>
  <si>
    <t>hdcIPiskB1CF1wgsQ0lRLklRNzY4NTI0OS5JUV9WQUxVRV9UUkFERUQuMjkvMTIvMjAxNi5VU0QBAAAAgUR1AAIAAAAIMC4wMDIzMDIAZTyO9k+F1wiC0ZwGUIXXCC5DSVEuSVExMTcwMjcxODEuSVFfVkFMVUVfVFJBREVELjEyLzA3LzIwMTguVVNEAQAAAG2x+QYCAAAACDI1LjQ2MTExAO6u2ftPhdcIovU4CFCF1wgpQ0lRLklRNzgyNzkyNC5JUV9GTE9BVF9QRVJDRU5ULjA0LzAyLzIwMTgBAAAA1HF3AAIAAAAJODAuMTc4NTM1APcB8/lPhdcI+VCCB1CF1wgoQ0lRLklRODgyMTg3LklRX0ZMT0FUX1BFUkNFTlQuMTYvMDUvMjAxOAEAAAALdg0AAgAAAAk2NC43NjQ4MTEA2Z2t+E+F1wjVJh0HUIXXCCpDSVEuSVEyMjYxNTg4My5JUV9GTE9BVF9QRVJDRU5ULjE2LzAzLzIwMTgBAAAASxdZAQIAAAAJNjIuMjE0OTUyAAmS3/pPhdcIKI+TB1CF1wguQ0lRLklRMTE3MDI3MTgxLklRX1ZBTFVFX1RSQURFRC4xNi8wMS8yMDE5LlVTRAEAAABtsfkGAgAAAAkyMi4xMzA2NTEALVTo+0+F1wggzdwHUIXXCCtDSVEuSVE4ODIxODcuSVFfVkFMVUVfVFJBREVELjE0LzA0LzIwMTYuVVNEAQAAAAt2DQACAAAABzEuNTQzNTQA0N4Q9k+F1wjujGAGUIXXCC1DSVEuSVEyNDk0NzM5MS5JUV9WQUxVRV9UUkFERUQuMDQvMDEvMjAxNy5VU0QBAAAAv6p8AQIAAAAHMS43NTk4OQCgdQX3T4XXCNWdkAZQhdcILENJUS5JUTc2</t>
  </si>
  <si>
    <t>ODUyNDkuSVFfVkFMVUVfVFJBREVELjA3LzAxLzIwMTcuVVNEAQAAAIFEdQADAAAAAABXY472T4XXCJEalgZQhdcIK0NJUS5JUTg4MjE4Ny5JUV9WQUxVRV9UUkFERUQuMTEvMTAvMjAxOC5VU0QBAAAAC3YNAAIAAAAINC45MTA1NTkAaPDo+0+F1wg0g9oHUIXXCCtDSVEuSVE4NzkwOTEuSVFfVkFMVUVfVFJBREVELjEwLzA3LzIwMTYuVVNEAQAAAPNpDQADAAAAAADSZJX1T4XXCCOIIQZQhdcIKENJUS5JUTg3OTA5MS5JUV9GTE9BVF9QRVJDRU5ULjA3LzExLzIwMTkBAAAA82kNAAIAAAAJODUuMjQyMjYyAG8mbfhPhdcI5yANB1CF1wgoQ0lRLklRODgyMTg3LklRX0ZMT0FUX1BFUkNFTlQuMzAvMDEvMjAxOAEAAAALdg0AAgAAAAk2NC42ODA0MzQA2Z2t+E+F1wj/dB0HUIXXCC5DSVEuSVExMTcwMjcxODEuSVFfVkFMVUVfVFJBREVELjA3LzA1LzIwMTkuVVNEAQAAAG2x+QYCAAAACTI2LjUxNjY1NwAIe+j7T4XXCFi06AdQhdcIK0NJUS5JUTg3OTA5MS5JUV9WQUxVRV9UUkFERUQuMTMvMTEvMjAxOC5VU0QBAAAA82kNAAIAAAAIMC4wNTI5MTUArV+/+k+F1whcoQ0IUIXXCChDSVEuSVEyMTc1MDMuSVFfRkxPQVRfUEVSQ0VOVC4yMi8wOS8yMDE5AQAAAJ9RAwACAAAACTk3LjUzMzU5MgA+A835T4XXCCL0RgdQhdcILkNJUS5JUTExNzAyNzE4MS5JUV9WQUxVRV9UUkFERUQuMDYvMDMvMjAxOS5VU0QBAAAA</t>
  </si>
  <si>
    <t>bbH5BgIAAAAKMjA3Ljc1MTgwNAAtVOj7T4XXCIwC6QdQhdcILUNJUS5JUTI0OTQ3MzkxLklRX1ZBTFVFX1RSQURFRC4xOS8wMi8yMDE4LlVTRAEAAAC/qnwBAgAAAAgxLjIwNzcxNACv6eb8T4XXCJyyWAhQhdcIK0NJUS5JUTg3OTA5MS5JUV9WQUxVRV9UUkFERUQuMjYvMDMvMjAxOC5VU0QBAAAA82kNAAIAAAAIMC4wMDA5MTcAJFrn+k+F1whxcuIHUIXXCC1DSVEuSVEyNDk0NzM5MS5JUV9WQUxVRV9UUkFERUQuMDIvMDQvMjAxOS5VU0QBAAAAv6p8AQIAAAAIMC4yMjMyOTcAo13n/E+F1wjUaqAIUIXXCCpDSVEuSVEyNDk0NzM5MS5JUV9GTE9BVF9QRVJDRU5ULjIwLzA1LzIwMTgBAAAAv6p8AQIAAAAJNjQuOTA3MzA5AAOt0PlPhdcIkfV+B1CF1wgsQ0lRLklRNzgyNzkyNC5JUV9WQUxVRV9UUkFERUQuMjcvMTIvMjAxNS5VU0QBAAAA1HF3AAMAAAAAAC+LDfdPhdcIq43ZBlCF1wgqQ0lRLklRMTA5MDAzOTk3LklRX1RFVi4wMS8xMi8yMDE5Li4uLlVTRC5IAQAAAN1EfwYDAAAAAAAU7IDyT4XXCNh1cQlQhdcILENJUS5JUTc2ODUyNDkuSVFfVkFMVUVfVFJBREVELjI2LzEwLzIwMTkuVVNEAQAAAIFEdQADAAAAAAAkp+/7T4XXCAVFCghQhdcILkNJUS5JUTExNzAyNzE4MS5JUV9WQUxVRV9UUkFERUQuMjMvMTIvMjAxNS5VU0QBAAAAbbH5BgIAAAAJNDMuMDk5MTc4AI2fE/ZPhdcI2vRdBlCF1wgrQ0lR</t>
  </si>
  <si>
    <t>LklRODgyMTg3LklRX1ZBTFVFX1RSQURFRC4wNS8wOS8yMDE3LlVTRAEAAAALdg0AAgAAAAgzLjAzODg3NgDlLBH2T4XXCPArTQZQhdcILUNJUS5JUTIyNjE1ODgzLklRX1ZBTFVFX1RSQURFRC4yOC8xMi8yMDE1LlVTRAEAAABLF1kBAgAAAAgwLjcwMDM1MQBn6mX3T4XXCKRYBQdQhdcILUNJUS5JUTIyNjE1ODgzLklRX1ZBTFVFX1RSQURFRC4yNy8wOS8yMDE2LlVTRAEAAABLF1kBAgAAAAgwLjc1NDc4NADvFQ33T4XXCAGW1QZQhdcIK0NJUS5JUTg3OTA5MS5JUV9WQUxVRV9UUkFERUQuMTMvMDQvMjAxNi5VU0QBAAAA82kNAAIAAAAIMC4wNDA2ODIA0mSV9U+F1wgdQzgGUIXXCC5DSVEuSVExMTcwMjcxODEuSVFfVkFMVUVfVFJBREVELjI3LzExLzIwMTcuVVNEAQAAAG2x+QYCAAAACTExLjk2MDAzMQC/txD2T4XXCK+7UwZQhdcILkNJUS5JUTExNzAyNzE4MS5JUV9WQUxVRV9UUkFERUQuMTYvMDgvMjAxOC5VU0QBAAAAbbH5BgIAAAAJMTAuMTg2MTA0AO6u2ftPhdcIcZ7pB1CF1wgsQ0lRLklRNzY4NTI0OS5JUV9WQUxVRV9UUkFERUQuMzEvMTAvMjAxOC5VU0QBAAAAgUR1AAIAAAAIMC4yNTE1ODUA8Arv+0+F1wgdpQsIUIXXCCtDSVEuSVEyMTY0NjMuSVFfVkFMVUVfVFJBREVELjA4LzEyLzIwMTguVVNEAQAAAI9NAwADAAAAAADgveb6T4XXCEDk/wdQhdcIK0NJUS5JUTExNzAyNzE4MS5JUV9GTE9B</t>
  </si>
  <si>
    <t>VF9QRVJDRU5ULjI4LzAzLzIwMTgBAAAAbbH5BgIAAAAJNTQuMzM5MTEyAJQBrfhPhdcIi2RAB1CF1wgqQ0lRLklRMjI2MTU4ODMuSVFfRkxPQVRfUEVSQ0VOVC4xMC8wNC8yMDE4AQAAAEsXWQECAAAACTYyLjM2Mjk4NwAJkt/6T4XXCGLunQdQhdcIK0NJUS5JUTg3OTA5MS5JUV9WQUxVRV9UUkFERUQuMDIvMDQvMjAxOC5VU0QBAAAA82kNAAMAAAAAALMRv/pPhdcI/RswCFCF1wgqQ0lRLklRMjQ5NDczOTEuSVFfRkxPQVRfUEVSQ0VOVC4yNy8wNy8yMDE5AQAAAL+qfAECAAAACTY0LjkwNzMwOQAq/ND5T4XXCF3TTQdQhdcIK0NJUS5JUTg3OTA5MS5JUV9WQUxVRV9UUkFERUQuMDYvMTAvMjAxOC5VU0QBAAAA82kNAAMAAAAAAK1fv/pPhdcIb5DvB1CF1wgtQ0lRLklRMjQ5NDczOTEuSVFfVkFMVUVfVFJBREVELjIxLzA5LzIwMTcuVVNEAQAAAL+qfAECAAAACDAuNjQwNzg2ANfCBfdPhdcIBn+eBlCF1wgsQ0lRLklRNzY4NTI0OS5JUV9WQUxVRV9UUkFERUQuMTgvMDEvMjAxNy5VU0QBAAAAgUR1AAIAAAAIMC4wMDIxOTYAV2OO9k+F1wgT5G4GUIXXCCxDSVEuSVE4NjkwMjQ5LklRX1ZBTFVFX1RSQURFRC4yMC8wOC8yMDE4LlVTRAEAAABJmoQAAgAAAAo0MDUuMTI2MDA3AN/Uv/pPhdcIJyeWB1CF1wgpQ0lRLklRNzgyNzkyNC5JUV9GTE9BVF9QRVJDRU5ULjI2LzA5LzIwMTkBAAAA1HF3AAIAAAAJNzku</t>
  </si>
  <si>
    <t>NjA2MjA5AISI9PlPhdcIbeqWB1CF1wgqQ0lRLklRMjI2MTU4ODMuSVFfRkxPQVRfUEVSQ0VOVC4xNi8wNS8yMDE5AQAAAEsXWQECAAAACDYxLjU2MzYxABTg3/pPhdcIozuDB1CF1wgsQ0lRLklRNzY4NTI0OS5JUV9WQUxVRV9UUkFERUQuMDYvMTEvMjAxNi5VU0QBAAAAgUR1AAMAAAAAAGU8jvZPhdcIokGWBlCF1wguQ0lRLklRMTE3MDI3MTgxLklRX1ZBTFVFX1RSQURFRC4wNi8wMS8yMDE2LlVTRAEAAABtsfkGAgAAAAkzMC4yNjA2NTcAeMYT9k+F1wja9F0GUIXXCClDSVEuSVE3ODI3OTI0LklRX0ZMT0FUX1BFUkNFTlQuMTgvMDcvMjAxOAEAAADUcXcAAgAAAAk3OS42NjExNDIA/ijz+U+F1wj424EHUIXXCClDSVEuSVE4NjkwMjQ5LklRX0ZMT0FUX1BFUkNFTlQuMjUvMDgvMjAxOQEAAABJmoQAAgAAAAk3Mi4yNzg2MzEAxyJn90+F1wikfwUHUIXXCCtDSVEuSVE4NzkwOTEuSVFfVkFMVUVfVFJBREVELjE4LzExLzIwMTYuVVNEAQAAAPNpDQACAAAACDAuMDMwNjIxANqLlfVPhdcI3X8lBlCF1wgrQ0lRLklRODgyMTg3LklRX1ZBTFVFX1RSQURFRC4yMi8wOC8yMDE3LlVTRAEAAAALdg0AAgAAAAg2LjI3NDg2NgDlLBH2T4XXCPArTQZQhdcILUNJUS5JUTIyNjE1ODgzLklRX1ZBTFVFX1RSQURFRC4wNS8xMi8yMDE2LlVTRAEAAABLF1kBAgAAAAgwLjA3NzExOQD/PA33T4XXCPWRsQZQhdcIK0NJUS5J</t>
  </si>
  <si>
    <t>UTg3OTA5MS5JUV9WQUxVRV9UUkFERUQuMTYvMTIvMjAxNi5VU0QBAAAA82kNAAIAAAAHMC4wMDE1OADlspX1T4XXCNBYJQZQhdcILUNJUS5JUTI0OTQ3MzkxLklRX1ZBTFVFX1RSQURFRC4xNy8xMC8yMDE3LlVTRAEAAAC/qnwBAgAAAAgwLjIxNDM1OADXwgX3T4XXCJlrcAZQhdcILUNJUS5JUTI0OTQ3MzkxLklRX1ZBTFVFX1RSQURFRC4xMS8wMy8yMDE4LlVTRAEAAAC/qnwBAwAAAAAAr+nm/E+F1wiUi1gIUIXXCCtDSVEuSVE4NzkwOTEuSVFfVkFMVUVfVFJBREVELjI4LzA1LzIwMTYuVVNEAQAAAPNpDQADAAAAAADSZJX1T4XXCGRCHQZQhdcIKENJUS5JUTIxNjQ2My5JUV9GTE9BVF9QRVJDRU5ULjIyLzAzLzIwMTkBAAAAj00DAAIAAAAJNzcuNjEzNjE4AI3RefhPhdcIRaMQB1CF1wgoQ0lRLklRMjE3NTAzLklRX0ZMT0FUX1BFUkNFTlQuMDUvMDcvMjAxOQEAAACfUQMAAgAAAAk5Ny41MzM1OTIAPgPN+U+F1wjHMzIHUIXXCC1DSVEuSVEyNDk0NzM5MS5JUV9WQUxVRV9UUkFERUQuMTcvMDQvMjAxNi5VU0QBAAAAv6p8AQMAAAAAANpOBfdPhdcIELTQBlCF1wgoQ0lRLklRODc5MDkxLklRX0ZMT0FUX1BFUkNFTlQuMDIvMDIvMjAxOQEAAADzaQ0AAgAAAAk4NS43NjU4MjYAXNhs+E+F1whYWQ4HUIXXCCtDSVEuSVE4NzkwOTEuSVFfVkFMVUVfVFJBREVELjAxLzA0LzIwMTkuVVNEAQAAAPNpDQACAAAA</t>
  </si>
  <si>
    <t>BzAuMDAyODcAuoa/+k+F1wi1QR4IUIXXCChDSVEuSVE4NzkwOTEuSVFfRkxPQVRfUEVSQ0VOVC4xNy8wNC8yMDE5AQAAAPNpDQACAAAACTg1LjYzNzQ4MgBq/2z4T4XXCDMJ8wZQhdcIK0NJUS5JUTg4MjE4Ny5JUV9WQUxVRV9UUkFERUQuMDgvMTIvMjAxNi5VU0QBAAAAC3YNAAIAAAAIMS41MTQzNTMA3AUR9k+F1wgN1VkGUIXXCCxDSVEuSVE3ODI3OTI0LklRX1ZBTFVFX1RSQURFRC4wMi8wNC8yMDE3LlVTRAEAAADUcXcAAwAAAAAAhAEO90+F1wiRXa4GUIXXCClDSVEuSVE4NjkwMjQ5LklRX0ZMT0FUX1BFUkNFTlQuMDcvMDgvMjAxOQEAAABJmoQAAgAAAAk3Mi4yNzg2MzEAxyJn90+F1wgbcwsHUIXXCCxDSVEuSVE3Njg1MjQ5LklRX1ZBTFVFX1RSQURFRC4yNS8wNy8yMDE2LlVTRAEAAACBRHUAAwAAAAAAA+6N9k+F1wgIhXYGUIXXCCtDSVEuSVEyMTc1MDMuSVFfVkFMVUVfVFJBREVELjE5LzA4LzIwMTcuVVNEAQAAAJ9RAwADAAAAAACNnxP2T4XXCME1kwZQhdcILENJUS5JUTc4Mjc5MjQuSVFfVkFMVUVfVFJBREVELjE1LzA3LzIwMTguVVNEAQAAANRxdwADAAAAAADwMuD8T4XXCAoZaghQhdcILUNJUS5JUTIyNjE1ODgzLklRX1ZBTFVFX1RSQURFRC4yMy8wNC8yMDE3LlVTRAEAAABLF1kBAwAAAAAAHWQN90+F1whpnqsGUIXXCChDSVEuSVEyMTc1MDMuSVFfRkxPQVRfUEVSQ0VOVC4xOC8wMi8y</t>
  </si>
  <si>
    <t>MDE4AQAAAJ9RAwACAAAACTk5LjIxMjY4NQARjsz5T4XXCLmIegdQhdcIKUNJUS5JUTc2ODUyNDkuSVFfRkxPQVRfUEVSQ0VOVC4yNi8wMy8yMDE5AQAAAIFEdQACAAAACTgzLjM1MTkyNQAnQMz5T4XXCKS3bQdQhdcIK0NJUS5JUTg4MjE4Ny5JUV9WQUxVRV9UUkFERUQuMjEvMDUvMjAxOC5VU0QBAAAAC3YNAAMAAAAAAC7J6PtPhdcIkWYDCFCF1wgpQ0lRLklRNzgyNzkyNC5JUV9GTE9BVF9QRVJDRU5ULjA0LzA2LzIwMTgBAAAA1HF3AAIAAAAJNzkuNjE3ODI5AP4o8/lPhdcI2QKCB1CF1wgsQ0lRLklRODY5MDI0OS5JUV9WQUxVRV9UUkFERUQuMjQvMDYvMjAxOC5VU0QBAAAASZqEAAMAAAAAAN/Uv/pPhdcIVnChB1CF1wgrQ0lRLklRMjE3NTAzLklRX1ZBTFVFX1RSQURFRC4yOC8wMy8yMDE4LlVTRAEAAACfUQMAAgAAAAkxMy4xMDYzNTQAwpzY+0+F1whIgQkIUIXXCCtDSVEuSVE4NzkwOTEuSVFfVkFMVUVfVFJBREVELjAzLzAyLzIwMTYuVVNEAQAAAPNpDQACAAAACDAuMzQwMDM4ALw9lfVPhdcIWf0hBlCF1wgtQ0lRLklRMjI2MTU4ODMuSVFfVkFMVUVfVFJBREVELjE3LzExLzIwMTguVVNEAQAAAEsXWQEDAAAAAAAWR9/8T4XXCMZjTwhQhdcIK0NJUS5JUTIxNjQ2My5JUV9WQUxVRV9UUkFERUQuMjQvMDQvMjAxNy5VU0QBAAAAj00DAAIAAAAIMC4xMjcwOTUAmu+U9U+F1wjgyTkGUIXXCCxDSVEu</t>
  </si>
  <si>
    <t>SVE3Njg1MjQ5LklRX1ZBTFVFX1RSQURFRC4wOS8wNS8yMDE3LlVTRAEAAACBRHUAAgAAAAgwLjEwMDM1MgBGio72T4XXCGEmdQZQhdcIK0NJUS5JUTIxNzUwMy5JUV9WQUxVRV9UUkFERUQuMjYvMTAvMjAxNi5VU0QBAAAAn1EDAAIAAAAJMjMuMzQ4OTU4ANvpj/ZPhdcIVkWLBlCF1wgsQ0lRLklRNzY4NTI0OS5JUV9WQUxVRV9UUkFERUQuMTAvMDQvMjAxNy5VU0QBAAAAgUR1AAIAAAAIMC4xMTA2MDEARoqO9k+F1whdlW4GUIXXCCxDSVEuSVE3ODI3OTI0LklRX1ZBTFVFX1RSQURFRC4xNi8wOS8yMDE3LlVTRAEAAADUcXcAAwAAAAAApScF90+F1wgokagGUIXXCC5DSVEuSVExMTcwMjcxODEuSVFfVkFMVUVfVFJBREVELjIyLzA3LzIwMTYuVVNEAQAAAG2x+QYCAAAACTIwLjM2MDA0NAB4xhP2T4XXCCsHaAZQhdcIK0NJUS5JUTg4MjE4Ny5JUV9WQUxVRV9UUkFERUQuMjcvMDIvMjAxNi5VU0QBAAAAC3YNAAMAAAAAAL+3EPZPhdcIO+RlBlCF1wgrQ0lRLklRMjE3NTAzLklRX1ZBTFVFX1RSQURFRC4yMC8wMi8yMDE4LlVTRAEAAACfUQMAAgAAAAkxMy41MzQ5NTcAhnXY+0+F1wg4ftMHUIXXCCtDSVEuSVE4ODIxODcuSVFfVkFMVUVfVFJBREVELjEyLzA5LzIwMTguVVNEAQAAAAt2DQACAAAACDEuNDQ2MTI4AGjw6PtPhdcIUwbnB1CF1wgoQ0lRLklRMjE2NDYzLklRX0ZMT0FUX1BFUkNFTlQuMTAvMDIv</t>
  </si>
  <si>
    <t>MjAxOQEAAACPTQMAAgAAAAk3Ny42MTM2MTgAjdF5+E+F1whUyPUGUIXXCCpDSVEuSVEyMjYxNTg4My5JUV9GTE9BVF9QRVJDRU5ULjEzLzA3LzIwMTgBAAAASxdZAQIAAAAJNjIuMzYyOTg3AAi53/pPhdcI9s2/B1CF1wgrQ0lRLklRMjE2NDYzLklRX1ZBTFVFX1RSQURFRC4yNS8xMC8yMDE3LlVTRAEAAACPTQMAAgAAAAgwLjM0MzE1NwC8PZX1T4XXCNJxGQZQhdcIKUNJUS5JUTc4Mjc5MjQuSVFfRkxPQVRfUEVSQ0VOVC4xOS8xMC8yMDE4AQAAANRxdwACAAAACTc5LjY4Nzk5OQD+T/P5T4XXCK+GlwdQhdcILUNJUS5JUTI0OTQ3MzkxLklRX1ZBTFVFX1RSQURFRC4yMi8wNi8yMDE3LlVTRAEAAAC/qnwBAgAAAAgxLjY0MDkzNwDNmwX3T4XXCGUWmAZQhdcILENJUS5JUTc4Mjc5MjQuSVFfVkFMVUVfVFJBREVELjE1LzA1LzIwMTcuVVNEAQAAANRxdwACAAAACDEuNTQ2MTc2AIQBDvdPhdcIxSW2BlCF1wgrQ0lRLklRMjE2NDYzLklRX1ZBTFVFX1RSQURFRC4yNC8wMy8yMDE3LlVTRAEAAACPTQMAAgAAAAgwLjE0MzU5MQCa75T1T4XXCPShHgZQhdcIK0NJUS5JUTg3OTA5MS5JUV9WQUxVRV9UUkFERUQuMjEvMDgvMjAxNi5VU0QBAAAA82kNAAMAAAAAANqLlfVPhdcIuYcYBlCF1wgsQ0lRLklRNzgyNzkyNC5JUV9WQUxVRV9UUkFERUQuMDUvMDgvMjAxNi5VU0QBAAAA1HF3AAIAAAAIMC41MDcyNDYAtNkN</t>
  </si>
  <si>
    <t>90+F1wjwR68GUIXXCC1DSVEuSVEyNDk0NzM5MS5JUV9WQUxVRV9UUkFERUQuMTMvMDkvMjAxNi5VU0QBAAAAv6p8AQIAAAAIMC41MDIxMTgAoHUF90+F1whIbqYGUIXXCCpDSVEuSVEyNDk0NzM5MS5JUV9GTE9BVF9QRVJDRU5ULjI1LzA0LzIwMTgBAAAAv6p8AQIAAAAJNjQuOTA3MzA5AAOt0PlPhdcIYZ55B1CF1wgtQ0lRLklRMjI2MTU4ODMuSVFfVkFMVUVfVFJBREVELjE0LzA1LzIwMTguVVNEAQAAAEsXWQECAAAACDAuNjQ1MTA2AOkf3/xPhdcITrJGCFCF1wgrQ0lRLklRMTE3MDI3MTgxLklRX0ZMT0FUX1BFUkNFTlQuMjgvMDcvMjAxOAEAAABtsfkGAgAAAAk1NC4xNjAzMjUAWSet+E+F1wgjFiUHUIXXCCtDSVEuSVExMTcwMjcxODEuSVFfRkxPQVRfUEVSQ0VOVC4yMC8xMi8yMDE4AQAAAG2x+QYCAAAACTU2LjEzNzY3NQC6T634T4XXCEhtKgdQhdcIK0NJUS5JUTg4MjE4Ny5JUV9WQUxVRV9UUkFERUQuMjEvMDcvMjAxNy5VU0QBAAAAC3YNAAIAAAAIMi4wMzA3MDEA5SwR9k+F1wjn5lEGUIXXCCpDSVEuSVEyMjYxNTg4My5JUV9GTE9BVF9QRVJDRU5ULjE0LzA2LzIwMTgBAAAASxdZAQIAAAAJNjIuMzYyOTg3AAi53/pPhdcI4EyEB1CF1wgtQ0lRLklRMjI2MTU4ODMuSVFfVkFMVUVfVFJBREVELjMxLzA1LzIwMTguVVNEAQAAAEsXWQECAAAABzAuMjMwNjUA6R/f/E+F1wiZgosIUIXXCChDSVEu</t>
  </si>
  <si>
    <t>SVE4ODIxODcuSVFfRkxPQVRfUEVSQ0VOVC4yMS8xMS8yMDE5AQAAAAt2DQACAAAACTYzLjQ4NzMzMwB5XHn4T4XXCNPGGwdQhdcILUNJUS5JUTIyNjE1ODgzLklRX1ZBTFVFX1RSQURFRC4xMS8xMC8yMDE5LlVTRAEAAABLF1kBAgAAAAkxMS44NDMyOTIApOPf/E+F1wiQUWsIUIXXCCxDSVEuSVE3Njg1MjQ5LklRX1ZBTFVFX1RSQURFRC4xOC8wNy8yMDE3LlVTRAEAAACBRHUAAgAAAAgwLjA0MTU0MgA8sY72T4XXCFN+lQZQhdcIK0NJUS5JUTg4MjE4Ny5JUV9WQUxVRV9UUkFERUQuMTUvMTIvMjAxOC5VU0QBAAAAC3YNAAMAAAAAAPcX6ftPhdcIjW0lCFCF1wgrQ0lRLklRMjE2NDYzLklRX1ZBTFVFX1RSQURFRC4wMS8xMC8yMDE3LlVTRAEAAACPTQMAAwAAAAAAvD2V9U+F1wg5mRkGUIXXCChDSVEuSVE4ODIxODcuSVFfRkxPQVRfUEVSQ0VOVC4wMy8wOS8yMDE5AQAAAAt2DQACAAAACTYzLjQ4NzMzMwB5XHn4T4XXCERgQgdQhdcIK0NJUS5JUTIxNzUwMy5JUV9WQUxVRV9UUkFERUQuMjUvMDMvMjAxNy5VU0QBAAAAn1EDAAMAAAAAAAF3E/ZPhdcIvWuCBlCF1wgrQ0lRLklRMjE3NTAzLklRX1ZBTFVFX1RSQURFRC4wOS8wNy8yMDE3LlVTRAEAAACfUQMAAwAAAAAAjZ8T9k+F1wjSXJMGUIXXCCxDSVEuSVE4NjkwMjQ5LklRX1ZBTFVFX1RSQURFRC4yNC8wMi8yMDE5LlVTRAEAAABJmoQAAwAAAAAAJPfe</t>
  </si>
  <si>
    <t>+k+F1whe66gHUIXXCC1DSVEuSVEyNDk0NzM5MS5JUV9WQUxVRV9UUkFERUQuMDUvMDMvMjAxNy5VU0QBAAAAv6p8AQMAAAAAAM2bBfdPhdcIwHtxBlCF1wguQ0lRLklRMTE3MDI3MTgxLklRX1ZBTFVFX1RSQURFRC4xNS8wNC8yMDE4LlVTRAEAAABtsfkGAwAAAAAAMIfZ+0+F1wgjThgIUIXXCCtDSVEuSVE4ODIxODcuSVFfVkFMVUVfVFJBREVELjE2LzExLzIwMTguVVNEAQAAAAt2DQACAAAACDAuMjcwODA2APcX6ftPhdcIzAkUCFCF1wgtQ0lRLklRMjI2MTU4ODMuSVFfVkFMVUVfVFJBREVELjAyLzA2LzIwMTkuVVNEAQAAAEsXWQEDAAAAAABYld/8T4XXCPErRQhQhdcILENJUS5JUTc2ODUyNDkuSVFfVkFMVUVfVFJBREVELjI4LzEwLzIwMTcuVVNEAQAAAIFEdQADAAAAAACO/472T4XXCLJ3ogZQhdcIK0NJUS5JUTg3OTA5MS5JUV9WQUxVRV9UUkFERUQuMTYvMDcvMjAxOS5VU0QBAAAA82kNAAIAAAAHNy42RS0wNQC6hr/6T4XXCJ5dxgdQhdcIKENJUS5JUTIxNzUwMy5JUV9GTE9BVF9QRVJDRU5ULjA2LzA5LzIwMTgBAAAAn1EDAAIAAAAJOTkuMjkzMDg0ACi1zPlPhdcI4B8zB1CF1wgtQ0lRLklRMjQ5NDczOTEuSVFfVkFMVUVfVFJBREVELjA3LzA5LzIwMTYuVVNEAQAAAL+qfAECAAAACDAuNjQ1ODk2AKB1BfdPhdcIBSiZBlCF1wgsQ0lRLklRNzgyNzkyNC5JUV9WQUxVRV9UUkFERUQuMTIvMTIv</t>
  </si>
  <si>
    <t>MjAxOC5VU0QBAAAA1HF3AAIAAAAIMC4wNTEzOTIAydbl/E+F1wiGBYYIUIXXCCtDSVEuSVE4NzkwOTEuSVFfVkFMVUVfVFJBREVELjIyLzAyLzIwMTkuVVNEAQAAAPNpDQACAAAACDAuMDAwMzE1AK1fv/pPhdcImjr8B1CF1wgoQ0lRLklRODgyMTg3LklRX0ZMT0FUX1BFUkNFTlQuMTIvMDUvMjAxOAEAAAALdg0AAgAAAAk2NC43NjQ4MTEA2Z2t+E+F1wgPvigHUIXXCCtDSVEuSVExMTcwMjcxODEuSVFfRkxPQVRfUEVSQ0VOVC4xNi8wOC8yMDE4AQAAAG2x+QYCAAAACTU0LjE2MDMyNQBZJ634T4XXCNtJHwdQhdcIKkNJUS5JUTIyNjE1ODgzLklRX0ZMT0FUX1BFUkNFTlQuMjEvMTAvMjAxOAEAAABLF1kBAgAAAAk2Mi41OTE4MDcACLnf+k+F1wgEWr8HUIXXCC5DSVEuSVExMTcwMjcxODEuSVFfVkFMVUVfVFJBREVELjI1LzA2LzIwMTYuVVNEAQAAAG2x+QYDAAAAAAB4xhP2T4XXCKNoTAZQhdcIK0NJUS5JUTIxNjQ2My5JUV9WQUxVRV9UUkFERUQuMDMvMDIvMjAxOS5VU0QBAAAAj00DAAMAAAAAANHl5vpPhdcIfyjyB1CF1wgsQ0lRLklRNzgyNzkyNC5JUV9WQUxVRV9UUkFERUQuMTEvMDcvMjAxNy5VU0QBAAAA1HF3AAIAAAAIMC4wNTk4NzUAfwAF90+F1whtD64GUIXXCCtDSVEuSVEyMTc1MDMuSVFfVkFMVUVfVFJBREVELjE0LzAyLzIwMTkuVVNEAQAAAJ9RAwACAAAACDguMjMxMzI2AL4R2ftPhdcI</t>
  </si>
  <si>
    <t>XKM6CFCF1wguQ0lRLklRMTE3MDI3MTgxLklRX1ZBTFVFX1RSQURFRC4yNi8wNS8yMDE2LlVTRAEAAABtsfkGAgAAAAkxNS4zNTA2NDMAeMYT9k+F1wilpEIGUIXXCClDSVEuSVE3ODI3OTI0LklRX0ZMT0FUX1BFUkNFTlQuMzAvMDMvMjAxOQEAAADUcXcAAgAAAAk3OS42NTA5MzgAkWH0+U+F1wjQILUHUIXXCCxDSVEuSVE4NjkwMjQ5LklRX1ZBTFVFX1RSQURFRC4yOC8xMS8yMDE5LlVTRAEAAABJmoQAAwAAAAAAAWvf+k+F1whTsYwHUIXXCCxDSVEuSVE3Njg1MjQ5LklRX1ZBTFVFX1RSQURFRC4wNC8wNC8yMDE5LlVTRAEAAACBRHUAAgAAAAgwLjI1ODM4NQDgWO/7T4XXCEbtPAhQhdcIK0NJUS5JUTIxNzUwMy5JUV9WQUxVRV9UUkFERUQuMTcvMDMvMjAxNy5VU0QBAAAAn1EDAAIAAAAJNDAuMTk3MDkyAAF3E/ZPhdcIpQFqBlCF1wgrQ0lRLklRMjE3NTAzLklRX1ZBTFVFX1RSQURFRC4yNi8wNi8yMDE3LlVTRAEAAACfUQMAAgAAAAg5LjE4ODYzMgABdxP2T4XXCNJckwZQhdcIKENJUS5JUTg3OTA5MS5JUV9GTE9BVF9QRVJDRU5ULjAxLzEyLzIwMTkBAAAA82kNAAIAAAAJODUuMjQyMjYyAG8mbfhPhdcI5yANB1CF1wgsQ0lRLklRODY5MDI0OS5JUV9WQUxVRV9UUkFERUQuMjIvMDcvMjAxOC5VU0QBAAAASZqEAAMAAAAAAN/Uv/pPhdcI4TeOB1CF1wgtQ0lRLklRMjI2MTU4ODMuSVFfVkFMVUVfVFJB</t>
  </si>
  <si>
    <t>REVELjIxLzAyLzIwMTkuVVNEAQAAAEsXWQECAAAACDAuMzYyNzA4ABJu3/xPhdcIqBVPCFCF1wgpQ0lRLklRNzgyNzkyNC5JUV9GTE9BVF9QRVJDRU5ULjE1LzA2LzIwMTkBAAAA1HF3AAIAAAAJNzkuNTc2MDAzAISI9PlPhdcIbaBcB1CF1wgmQ0lRLklRMTg3NDkuSVFfVEVWLjAxLzEyLzIwMTkuLi4uVVNELkgBAAAAPUkAAAIAAAANOTI0MDIxLjYzMzc3NgEGAAAABQAAAAExAQAAAAoxOTg4ODI4NDMyAwAAAAMxNjACAAAABjEwMDA2MAQAAAABMAcAAAAJMTIvMS8yMDE5NxOB8k+F1wjtK28JUIXXCCxDSVEuSVE4NjkwMjQ5LklRX1ZBTFVFX1RSQURFRC4zMC8wOC8yMDE4LlVTRAEAAABJmoQAAgAAAAk0MTAuNjg1ODIA39S/+k+F1wgnJ5YHUIXXCCpDSVEuSVEyMjYxNTg4My5JUV9GTE9BVF9QRVJDRU5ULjEzLzA0LzIwMTkBAAAASxdZAQIAAAAINjEuNTYzNjEAFODf+k+F1wiLtYoHUIXXCCtDSVEuSVE4ODIxODcuSVFfVkFMVUVfVFJBREVELjI2LzA2LzIwMTkuVVNEAQAAAAt2DQACAAAACDAuMTUxNDAxAIBl6ftPhdcIBf40CFCF1wgpQ0lRLklRNzY4NTI0OS5JUV9GTE9BVF9QRVJDRU5ULjMwLzA5LzIwMTgBAAAAgUR1AAIAAAAJODMuMzM5MjM5ACaX0flPhdcIB2p2B1CF1wgsQ0lRLklRNzgyNzkyNC5JUV9WQUxVRV9UUkFERUQuMDIvMTIvMjAxNi5VU0QBAAAA1HF3AAIAAAAIMC40OTc5NzkAtNkN</t>
  </si>
  <si>
    <t>90+F1wiYoqkGUIXXCCxDSVEuSVE3Njg1MjQ5LklRX1ZBTFVFX1RSQURFRC4xNC8wNy8yMDE4LlVTRAEAAACBRHUAAwAAAAAAPOTu+0+F1wid1z0IUIXXCCtDSVEuSVEyMTY0NjMuSVFfVkFMVUVfVFJBREVELjIyLzA2LzIwMTkuVVNEAQAAAI9NAwADAAAAAAACDOf6T4XXCPcg/wdQhdcIKENJUS5JUTIxNzUwMy5JUV9GTE9BVF9QRVJDRU5ULjI1LzExLzIwMTkBAAAAn1EDAAIAAAAJOTguMTM2OTA0AKDarPhPhdcIBg0gB1CF1wgsQ0lRLklRNzgyNzkyNC5JUV9WQUxVRV9UUkFERUQuMTcvMTIvMjAxNy5VU0QBAAAA1HF3AAMAAAAAAKTj3/xPhdcIMQCICFCF1wgrQ0lRLklRODgyMTg3LklRX1ZBTFVFX1RSQURFRC4xMC8wOC8yMDE3LlVTRAEAAAALdg0AAgAAAAg0LjQxOTE0NwDlLBH2T4XXCPivPAZQhdcIK0NJUS5JUTIxNjQ2My5JUV9WQUxVRV9UUkFERUQuMDYvMDYvMjAxNy5VU0QBAAAAj00DAAIAAAAHMC4zMzk5NACrFpX1T4XXCDDCNAZQhdcIK0NJUS5JUTExNzAyNzE4MS5JUV9GTE9BVF9QRVJDRU5ULjMxLzA1LzIwMTgBAAAAbbH5BgIAAAAHNTQuMzY0MwCUAa34T4XXCBs9JQdQhdcIKENJUS5JUTIxNjQ2My5JUV9GTE9BVF9QRVJDRU5ULjEwLzA2LzIwMTkBAAAAj00DAAIAAAAJNjYuMDI5NjI5AKA7bPhPhdcIsFH1BlCF1wgsQ0lRLklRNzgyNzkyNC5JUV9WQUxVRV9UUkFERUQuMTUvMDgvMjAx</t>
  </si>
  <si>
    <t>OS5VU0QBAAAA1HF3AAIAAAAHMC4zMDgzNwDwweb8T4XXCGyeowhQhdcIKENJUS5JUTg3OTA5MS5JUV9GTE9BVF9QRVJDRU5ULjI4LzA5LzIwMTgBAAAA82kNAAIAAAAIODYuNjM5NjYAXNhs+E+F1wjimPkGUIXXCCBDSVEuSVExNDYyNTc5MjYuLkZZMjAxOC4uLi5VU0QuSAUAAAABAAAACAAAABYoSW52YWxpZCBGb3JtdWxhIE5hbWUpefM1CVCF1wh58zUJUIXXCClDSVEuSVE3Njg1MjQ5LklRX0ZMT0FUX1BFUkNFTlQuMTkvMDkvMjAxOAEAAACBRHUAAgAAAAk2Ny42NjcwMTcAJpfR+U+F1wjK1F8HUIXXCCpDSVEuSVEyNDk0NzM5MS5JUV9GTE9BVF9QRVJDRU5ULjAyLzExLzIwMTgBAAAAv6p8AQIAAAAJNjQuOTA3MzA5ADPV0PlPhdcImmtiB1CF1wgoQ0lRLklRODc5MDkxLklRX0ZMT0FUX1BFUkNFTlQuMDEvMDgvMjAxOAEAAADzaQ0AAgAAAAg4Ni42Mzk2NgBAsWz4T4XXCC4n7gZQhdcIJkNJUS5JUTMzNjYwLklRX1RFVi4wMS8xMi8yMDE5Li4uLlVTRC5IAQAAAHyDAAACAAAACTU3LjkwNjA0OQEGAAAABQAAAAExAQAAAAoxOTkwMTQ1MTEyAwAAAAMxNjACAAAABjEwMDA2MAQAAAABMAcAAAAJMTIvMS8yMDE5NxOB8k+F1wgkg3QJUIXXCCtDSVEuSVEyMTY0NjMuSVFfVkFMVUVfVFJBREVELjIwLzA5LzIwMTcuVVNEAQAAAI9NAwACAAAACDAuMjI5OTA1AKsWlfVPhdcIp3I0BlCF1wgrQ0lRLklRMjE3</t>
  </si>
  <si>
    <t>NTAzLklRX1ZBTFVFX1RSQURFRC4yMy8wMS8yMDE3LlVTRAEAAACfUQMAAgAAAAg3LjkwMDE3MgABdxP2T4XXCPv3igZQhdcILENJUS5JUTc2ODUyNDkuSVFfVkFMVUVfVFJBREVELjIyLzA5LzIwMTkuVVNEAQAAAIFEdQADAAAAAAAcgO/7T4XXCP5sCghQhdcILkNJUS5JUTExNzAyNzE4MS5JUV9WQUxVRV9UUkFERUQuMDkvMTEvMjAxOC5VU0QBAAAAbbH5BgIAAAAJMTguNzgyODAxACwt6PtPhdcIfoA4CFCF1wgqQ0lRLklRMjI2MTU4ODMuSVFfRkxPQVRfUEVSQ0VOVC4wOC8wOC8yMDE4AQAAAEsXWQECAAAACTYyLjM2Mjk4NwAIud/6T4XXCAgrnQdQhdcIKENJUS5JUTg4MjE4Ny5JUV9GTE9BVF9QRVJDRU5ULjAyLzAyLzIwMTgBAAAAC3YNAAIAAAAJNjQuNjgwNDM0ANmdrfhPhdcIS/U9B1CF1wgrQ0lRLklRMjE3NTAzLklRX1ZBTFVFX1RSQURFRC4xMy8wMi8yMDE3LlVTRAEAAACfUQMAAgAAAAkxOC4zNjYyODUAAXcT9k+F1wj10IoGUIXXCCtDSVEuSVEyMTc1MDMuSVFfVkFMVUVfVFJBREVELjI5LzA1LzIwMTcuVVNEAQAAAJ9RAwADAAAAAAABdxP2T4XXCNJckwZQhdcIKENJUS5JUTg4MjE4Ny5JUV9GTE9BVF9QRVJDRU5ULjE3LzA0LzIwMTgBAAAAC3YNAAIAAAAJNjQuNzY0ODExANmdrfhPhdcInUgWB1CF1wgpQ0lRLklRNzgyNzkyNC5JUV9GTE9BVF9QRVJDRU5ULjAyLzEyLzIwMTcBAAAA1HF3</t>
  </si>
  <si>
    <t>AAIAAAADMTAwAPcB8/lPhdcIbgikB1CF1wgpQ0lRLklRNzgyNzkyNC5JUV9GTE9BVF9QRVJDRU5ULjIyLzA2LzIwMTgBAAAA1HF3AAIAAAAJNzkuNjE3ODI5AP4o8/lPhdcIK+S1B1CF1wgrQ0lRLklRMjE2NDYzLklRX1ZBTFVFX1RSQURFRC4yOC8xMS8yMDE5LlVTRAEAAACPTQMAAwAAAAAAHzPn+k+F1whq/w4IUIXXCChDSVEuSVEyMTY0NjMuSVFfRkxPQVRfUEVSQ0VOVC4xNS8wMS8yMDE5AQAAAI9NAwACAAAACTc3LjYxMzYxOACNqXn4T4XXCGkI6gZQhdcIK0NJUS5JUTg3OTA5MS5JUV9WQUxVRV9UUkFERUQuMDkvMDgvMjAxNi5VU0QBAAAA82kNAAIAAAAIMC4wMDQwMTYA2ouV9U+F1wjepy4GUIXXCCtDSVEuSVEyMTY0NjMuSVFfVkFMVUVfVFJBREVELjIzLzAyLzIwMTkuVVNEAQAAAI9NAwADAAAAAADR5eb6T4XXCDuGEAhQhdcIKENJUS5JUTIxNzUwMy5JUV9GTE9BVF9QRVJDRU5ULjIzLzA4LzIwMTkBAAAAn1EDAAIAAAAJOTcuNTMzNTkyAD4DzflPhdcItiQ6B1CF1wgqQ0lRLklRMjI2MTU4ODMuSVFfRkxPQVRfUEVSQ0VOVC4yNS8xMC8yMDE4AQAAAEsXWQECAAAACTYyLjU5MTgwNwAIud/6T4XXCNM+sAdQhdcIK0NJUS5JUTIxNzUwMy5JUV9WQUxVRV9UUkFERUQuMDQvMDkvMjAxOC5VU0QBAAAAn1EDAAIAAAAIOS4xMzk3MDgA2sPY+0+F1wieudIHUIXXCChDSVEuSVE4NzkwOTEuSVFfRkxP</t>
  </si>
  <si>
    <t>QVRfUEVSQ0VOVC4wMy8xMS8yMDE4AQAAAPNpDQACAAAACTg1Ljc2NTg0MQBc2Gz4T4XXCK4H4QZQhdcILENJUS5JUTg2OTAyNDkuSVFfVkFMVUVfVFJBREVELjIwLzExLzIwMTguVVNEAQAAAEmahAACAAAACjMyNi44NDExMDEA6Pu/+k+F1wiDOakHUIXXCCxDSVEuSVE4NjkwMjQ5LklRX1ZBTFVFX1RSQURFRC4wOC8wNC8yMDE5LlVTRAEAAABJmoQAAgAAAAsxNDkwLjg4Njg4NADSHN/6T4XXCIw4oAdQhdcILENJUS5JUTc2ODUyNDkuSVFfVkFMVUVfVFJBREVELjIwLzA5LzIwMTcuVVNEAQAAAIFEdQACAAAACDAuNDU0NDc4AGzYjvZPhdcIyJ6iBlCF1wgsQ0lRLklRNzY4NTI0OS5JUV9WQUxVRV9UUkFERUQuMDQvMDkvMjAxNy5VU0QBAAAAgUR1AAIAAAAIMC4yOTQ0ODkAbNiO9k+F1whEV5UGUIXXCC1DSVEuSVEyMjYxNTg4My5JUV9WQUxVRV9UUkFERUQuMTAvMDkvMjAxNi5VU0QBAAAASxdZAQMAAAAAAO8VDfdPhdcIIweyBlCF1wgqQ0lRLklRMjI2MTU4ODMuSVFfRkxPQVRfUEVSQ0VOVC4xMS8wNy8yMDE4AQAAAEsXWQECAAAACTYyLjM2Mjk4NwAIud/6T4XXCPeMsAdQhdcILENJUS5JUTUzMDExNDg5Ni5JUV9UT1RBTF9SRVYuRlkyMDE4Li4uLlVTRC5IAQAAAFDpmB8DAAAAAABGXqDxT4XXCEZpdwlQhdcIK0NJUS5JUTIxNzUwMy5JUV9WQUxVRV9UUkFERUQuMjAvMDQvMjAxOC5VU0QBAAAAn1ED</t>
  </si>
  <si>
    <t>AAIAAAAIOS4wNjE5MjgAwpzY+0+F1wg7UPsHUIXXCCtDSVEuSVE4ODIxODcuSVFfVkFMVUVfVFJBREVELjA3LzA3LzIwMTcuVVNEAQAAAAt2DQACAAAACDEuODk1NzQxAOUsEfZPhdcIIfs+BlCF1wgqQ0lRLklRMjQ5NDczOTEuSVFfRkxPQVRfUEVSQ0VOVC4xMi8xMS8yMDE4AQAAAL+qfAECAAAACTY0LjkwNzMwOQAz1dD5T4XXCGX9cQdQhdcILkNJUS5JUTExNzAyNzE4MS5JUV9WQUxVRV9UUkFERUQuMDgvMDYvMjAxNy5VU0QBAAAAbbH5BgIAAAAJMjEuMzc3OTI0AK46FPZPhdcIi+xhBlCF1wgsQ0lRLklRNzgyNzkyNC5JUV9WQUxVRV9UUkFERUQuMzAvMDQvMjAxOS5VU0QBAAAA1HF3AAIAAAAIMC4yMDM2OTIA/5nm/E+F1wh6oHQIUIXXCCtDSVEuSVE4NzkwOTEuSVFfVkFMVUVfVFJBREVELjI4LzAxLzIwMTYuVVNEAQAAAPNpDQACAAAABzAuMDM5MTQAvD2V9U+F1wiBIhkGUIXXCCtDSVEuSVE4NzkwOTEuSVFfVkFMVUVfVFJBREVELjA3LzEyLzIwMTguVVNEAQAAAPNpDQACAAAACDAuMDA3NDU5AK1fv/pPhdcIX2nvB1CF1wguQ0lRLklRMTE3MDI3MTgxLklRX1ZBTFVFX1RSQURFRC4xMi8wNi8yMDE2LlVTRAEAAABtsfkGAwAAAAAAeMYT9k+F1wiK/FAGUIXXCCpDSVEuSVEyNDk0NzM5MS5JUV9GTE9BVF9QRVJDRU5ULjA3LzEyLzIwMTgBAAAAv6p8AQIAAAAJNjQuOTA3MzA5ADPV0PlPhdcICNt4</t>
  </si>
  <si>
    <t>B1CF1wgoQ0lRLklRNzg5MDI0MC5JUV9URVYuMDEvMTIvMjAxOS4uLi5VU0QuSAEAAABAZXgAAwAAAAAARl6g8U+F1wgOem8JUIXXCC5DSVEuSVExMTcwMjcxODEuSVFfVkFMVUVfVFJBREVELjE4LzA3LzIwMTguVVNEAQAAAG2x+QYCAAAACDE4LjM5MTgyAO6u2ftPhdcIZGndB1CF1wgpQ0lRLklRNzgyNzkyNC5JUV9GTE9BVF9QRVJDRU5ULjI0LzA1LzIwMTkBAAAA1HF3AAIAAAAJNzkuNTc2MDAzAISI9PlPhdcIdxiBB1CF1wgtQ0lRLklRMjQ5NDczOTEuSVFfVkFMVUVfVFJBREVELjI3LzA2LzIwMTYuVVNEAQAAAL+qfAECAAAACDEuMTUyMDg3ANpOBfdPhdcIHE+ZBlCF1wgoQ0lRLklRODgyMTg3LklRX0ZMT0FUX1BFUkNFTlQuMTgvMTIvMjAxOAEAAAALdg0AAgAAAAk2NC43NzEzODEAZzR5+E+F1witrBUHUIXXCCtDSVEuSVE4ODIxODcuSVFfVkFMVUVfVFJBREVELjEwLzA1LzIwMTkuVVNEAQAAAAt2DQACAAAACDAuNDE3MTcyAIBl6ftPhdcICBzmB1CF1wgrQ0lRLklRMjE2NDYzLklRX1ZBTFVFX1RSQURFRC4yOC8wNy8yMDE2LlVTRAEAAACPTQMAAgAAAAcwLjI5MzA0AJvIlPVPhdcIiBgxBlCF1wgoQ0lRLklRODgyMTg3LklRX0ZMT0FUX1BFUkNFTlQuMTQvMDkvMjAxOQEAAAALdg0AAgAAAAk2My40ODczMzMAeVx5+E+F1wi6bjwHUIXXCCtDSVEuSVEyMTc1MDMuSVFfVkFMVUVfVFJBREVELjA1</t>
  </si>
  <si>
    <t>LzExLzIwMTcuVVNEAQAAAJ9RAwADAAAAAACNnxP2T4XXCN9TVgZQhdcIK0NJUS5JUTIxNjQ2My5JUV9WQUxVRV9UUkFERUQuMDgvMDUvMjAxOC5VU0QBAAAAj00DAAIAAAAIMC4xOTE4NDcAzm/m+k+F1wj8jssHUIXXCCxDSVEuSVE4NjkwMjQ5LklRX1ZBTFVFX1RSQURFRC4wNy8wNi8yMDE5LlVTRAEAAABJmoQAAgAAAAsxMDgwLjIxOTI5MwDPQ9/6T4XXCAR9wQdQhdcILENJUS5JUTc2ODUyNDkuSVFfVkFMVUVfVFJBREVELjAyLzA0LzIwMTkuVVNEAQAAAIFEdQACAAAACDAuMzg1MDIzAOBY7/tPhdcIGAlVCFCF1wgsQ0lRLklRODY5MDI0OS5JUV9WQUxVRV9UUkFERUQuMDgvMDkvMjAxOS5VU0QBAAAASZqEAAMAAAAAAM9D3/pPhdcIFp+UB1CF1wgpQ0lRLklRNzgyNzkyNC5JUV9GTE9BVF9QRVJDRU5ULjI3LzA4LzIwMTkBAAAA1HF3AAIAAAAJNzkuNjA2MjA5AISI9PlPhdcIZsxjB1CF1wgtQ0lRLklRMjQ5NDczOTEuSVFfVkFMVUVfVFJBREVELjIzLzA3LzIwMTcuVVNEAQAAAL+qfAEDAAAAAADNmwX3T4XXCCRKgAZQhdcIK0NJUS5JUTg3OTA5MS5JUV9WQUxVRV9UUkFERUQuMDMvMDgvMjAxNy5VU0QBAAAA82kNAAMAAAAAAAMbHPVPhdcIxeIbBlCF1wgoQ0lRLklRODc5MDkxLklRX0ZMT0FUX1BFUkNFTlQuMTkvMTAvMjAxOQEAAADzaQ0AAgAAAAk4NS4yNDIyNjIAbyZt+E+F1whyVAcHUIXXCCtD</t>
  </si>
  <si>
    <t>SVEuSVEyMTc1MDMuSVFfVkFMVUVfVFJBREVELjE3LzEwLzIwMTguVVNEAQAAAJ9RAwACAAAACTE5LjUwNjczNwDaw9j7T4XXCIwYOwhQhdcILUNJUS5JUTI0OTQ3MzkxLklRX1ZBTFVFX1RSQURFRC4yMC8wNC8yMDE3LlVTRAEAAAC/qnwBAgAAAAgxLjkyNDE5MQDNmwX3T4XXCDlOkAZQhdcILUNJUS5JUTIyNjE1ODgzLklRX1ZBTFVFX1RSQURFRC4wNy8xMC8yMDE3LlVTRAEAAABLF1kBAwAAAAAAL4sN90+F1wi729kGUIXXCCpDSVEuSVEyNDk0NzM5MS5JUV9GTE9BVF9QRVJDRU5ULjEwLzAyLzIwMTkBAAAAv6p8AQIAAAAJNjQuOTA3MzA5ADPV0PlPhdcIUfZhB1CF1wgqQ0lRLklRMjQ5NDczOTEuSVFfRkxPQVRfUEVSQ0VOVC4wNi8xMC8yMDE5AQAAAL+qfAECAAAACTY0LjkwNzMwOQAiItH5T4XXCJxGfQdQhdcILkNJUS5JUTExNzAyNzE4MS5JUV9WQUxVRV9UUkFERUQuMDMvMDMvMjAxNy5VU0QBAAAAbbH5BgIAAAAINi4wNzUyMjMANBMU9k+F1wgwElAGUIXXCCtDSVEuSVE4ODIxODcuSVFfVkFMVUVfVFJBREVELjIzLzA5LzIwMTYuVVNEAQAAAAt2DQACAAAACDEuMDA1MTU5ANDeEPZPhdcIOKpSBlCF1wgpQ0lRLklRODY5MDI0OS5JUV9GTE9BVF9QRVJDRU5ULjIwLzEwLzIwMTgBAAAASZqEAAIAAAAJNjQuOTczMTE0AMf7ZvdPhdcIum/eBlCF1wgoQ0lRLklRMjE3NTAzLklRX0ZMT0FUX1BFUkNF</t>
  </si>
  <si>
    <t>TlQuMDQvMDYvMjAxOQEAAACfUQMAAgAAAAk5Ny44NjIxMDcAPgPN+U+F1whGQkcHUIXXCClDSVEuSVE3Njg1MjQ5LklRX0ZMT0FUX1BFUkNFTlQuMjAvMTEvMjAxOQEAAACBRHUAAgAAAAk4My41MzY3MzMAIWfM+U+F1whFSVcHUIXXCCtDSVEuSVE4NzkwOTEuSVFfVkFMVUVfVFJBREVELjA3LzAyLzIwMTcuVVNEAQAAAPNpDQACAAAACDAuMDYwNjM2AAMbHPVPhdcIeeogBlCF1wgtQ0lRLklRMjI2MTU4ODMuSVFfVkFMVUVfVFJBREVELjI2LzAzLzIwMTcuVVNEAQAAAEsXWQEDAAAAAAD/PA33T4XXCDoNuQZQhdcIKENJUS5JUTg3OTA5MS5JUV9GTE9BVF9QRVJDRU5ULjE2LzA1LzIwMTkBAAAA82kNAAIAAAAJODUuNjM3NDgyAGr/bPhPhdcI5DztBlCF1wgrQ0lRLklRMjE2NDYzLklRX1ZBTFVFX1RSQURFRC4wOS8xMC8yMDE4LlVTRAEAAACPTQMAAgAAAAgwLjQ3OTg3OADgveb6T4XXCMbyygdQhdcIKUNJUS5JUTg2OTAyNDkuSVFfRkxPQVRfUEVSQ0VOVC4wNi8wOS8yMDE5AQAAAEmahAACAAAACTcyLjI3ODYzMQDQSWf3T4XXCF/T3QZQhdcILENJUS5JUTc4Mjc5MjQuSVFfVkFMVUVfVFJBREVELjA4LzAzLzIwMTkuVVNEAQAAANRxdwACAAAACDAuMDU5MzEzAMnW5fxPhdcIwlVpCFCF1wgrQ0lRLklRMjE3NTAzLklRX1ZBTFVFX1RSQURFRC4xOS8wNS8yMDE2LlVTRAEAAACfUQMAAgAAAAkxNi4xNDQ0</t>
  </si>
  <si>
    <t>MjQADHOP9k+F1whw4YsGUIXXCC1DSVEuSVEyMjYxNTg4My5JUV9WQUxVRV9UUkFERUQuMTUvMDYvMjAxNi5VU0QBAAAASxdZAQIAAAAIMC4xNDM3NjUAVRFm90+F1wjZr6wGUIXXCC5DSVEuSVExMTcwMjcxODEuSVFfVkFMVUVfVFJBREVELjEzLzEyLzIwMTguVVNEAQAAAG2x+QYCAAAACTIxLjYzMTg0NgAsLej7T4XXCCDN3AdQhdcIK0NJUS5JUTg3OTA5MS5JUV9WQUxVRV9UUkFERUQuMjcvMDkvMjAxOC5VU0QBAAAA82kNAAIAAAAHMC4wMDA0NwCtX7/6T4XXCJ3CxQdQhdcILENJUS5JUTc2ODUyNDkuSVFfVkFMVUVfVFJBREVELjI3LzA5LzIwMTYuVVNEAQAAAIFEdQACAAAACDAuMDE0NzY0ABgVjvZPhdcIee+FBlCF1wgtQ0lRLklRMjQ5NDczOTEuSVFfVkFMVUVfVFJBREVELjA4LzEwLzIwMTcuVVNEAQAAAL+qfAEDAAAAAADXwgX3T4XXCCeWdwZQhdcILENJUS5JUTc4Mjc5MjQuSVFfVkFMVUVfVFJBREVELjA2LzEwLzIwMTcuVVNEAQAAANRxdwACAAAACDAuMTQyNjIxAKUnBfdPhdcILYu1BlCF1wgqQ0lRLklRMjI2MTU4ODMuSVFfRkxPQVRfUEVSQ0VOVC4zMS8xMi8yMDE3AQAAAEsXWQECAAAACTYyLjIxNDk1MgABa9/6T4XXCL1QsQdQhdcIKUNJUS5JUTc4Mjc5MjQuSVFfRkxPQVRfUEVSQ0VOVC4xMy8wMS8yMDE4AQAAANRxdwACAAAACTgwLjE3ODUzNQD3AfP5T4XXCKHOkAdQhdcIK0NJUS5J</t>
  </si>
  <si>
    <t>UTIxNjQ2My5JUV9WQUxVRV9UUkFERUQuMjIvMDkvMjAxOC5VU0QBAAAAj00DAAMAAAAAABiX5vpPhdcIcCIRCFCF1wgrQ0lRLklRODc5MDkxLklRX1ZBTFVFX1RSQURFRC4yNS8wNC8yMDE5LlVTRAEAAADzaQ0AAgAAAAgwLjAwMDE2OAC6hr/6T4XXCIsT/AdQhdcIKUNJUS5JUTc2ODUyNDkuSVFfRkxPQVRfUEVSQ0VOVC4yNy8wMi8yMDE5AQAAAIFEdQACAAAACTgzLjM1MTkyNQAnQMz5T4XXCAeISwdQhdcIK0NJUS5JUTIxNjQ2My5JUV9WQUxVRV9UUkFERUQuMjcvMTIvMjAxOC5VU0QBAAAAj00DAAIAAAAIMC4wOTYzMTUA4L3m+k+F1whO1BAIUIXXCClDSVEuSVEyMTc1MDMuSVFfVE9UQUxfUkVWLkZZMjAxOC4uLi5VU0QuSAEAAACfUQMAAgAAAAc2OTUuODY1AQgAAAAFAAAAATEBAAAACjE5NDcxMDYzMDgDAAAAAzE2MAIAAAACMjgEAAAAATAHAAAACjEyLzIwLzIwMTkIAAAACjEyLzMxLzIwMTgJAAAAATDChoHyT4XXCFiQdwlQhdcILUNJUS5JUTIyNjE1ODgzLklRX1ZBTFVFX1RSQURFRC4yMi8wNS8yMDE2LlVTRAEAAABLF1kBAwAAAAAAVRFm90+F1wjZr6wGUIXXCCNDSVEuSVEyMjcwOTI2OS4uMDEvMTIvMjAxOS4uLi5VU0QuSAUAAAABAAAACAAAABYoSW52YWxpZCBGb3JtdWxhIE5hbWUpcxo2CVCF1whzGjYJUIXXCCtDSVEuSVE4NzkwOTEuSVFfVkFMVUVfVFJBREVELjIyLzEyLzIwMTYuVVNE</t>
  </si>
  <si>
    <t>AQAAAPNpDQACAAAACDAuMDMzMzg5AOWylfVPhdcIN8YyBlCF1wgsQ0lRLklRODY5MDI0OS5JUV9WQUxVRV9UUkFERUQuMDEvMDIvMjAxOS5VU0QBAAAASZqEAAIAAAAKMjU2LjI3ODEyOQAk9976T4XXCMyvsgdQhdcILkNJUS5JUTExNzAyNzE4MS5JUV9WQUxVRV9UUkFERUQuMjkvMTEvMjAxOS5VU0QBAAAAbbH5BgIAAAAJMTAuMTE1MTMxADKi6PtPhdcI2/DnB1CF1wguQ0lRLklRMTE3MDI3MTgxLklRX1ZBTFVFX1RSQURFRC4wMi8wNy8yMDE4LlVTRAEAAABtsfkGAgAAAAkyMC42NDMyMzEAMIfZ+0+F1wii9TgIUIXXCC5DSVEuSVExMTcwMjcxODEuSVFfVkFMVUVfVFJBREVELjI3LzEyLzIwMTcuVVNEAQAAAG2x+QYCAAAACTI5LjU4NDU2NQDkX9n7T4XXCHwN0QdQhdcIK0NJUS5JUTIxNjQ2My5JUV9WQUxVRV9UUkFERUQuMjEvMDQvMjAxNy5VU0QBAAAAj00DAAIAAAAIMC4wOTk3NDQAmu+U9U+F1wjxeh4GUIXXCChDSVEuSVE4NzkwOTEuSVFfRkxPQVRfUEVSQ0VOVC4wOS8wOC8yMDE5AQAAAPNpDQACAAAACTg1LjYzNzQ4MgBq/2z4T4XXCB375gZQhdcIKkNJUS5JUTIyNjE1ODgzLklRX0ZMT0FUX1BFUkNFTlQuMTIvMDYvMjAxOAEAAABLF1kBAgAAAAk2Mi4zNjI5ODcACLnf+k+F1wh1eaYHUIXXCCpDSVEuSVEyNDk0NzM5MS5JUV9GTE9BVF9QRVJDRU5ULjE1LzEwLzIwMTkBAAAAv6p8AQIAAAAJ</t>
  </si>
  <si>
    <t>NjQuOTA3MzA5ACIi0flPhdcIYsh3B1CF1wgoQ0lRLklRMjE2NDYzLklRX0ZMT0FUX1BFUkNFTlQuMzEvMDgvMjAxOAEAAACPTQMAAgAAAAk4NC44OTU0NDYAjal5+E+F1wjXCfwGUIXXCChDSVEuSVE4NzkwOTEuSVFfRkxPQVRfUEVSQ0VOVC4zMS8wOC8yMDE5AQAAAPNpDQACAAAACTg1LjYzNzQ4MgBq/2z4T4XXCKSdAAdQhdcINUNJUS5JUTI0OTQ3MzkxLklRX1BSRUZfRVFVSVRZLi4xOC8xMi8yMDE3LkxGUi5GLlVTRC5IAQAAAL+qfAEDAAAAAABn6mX3T4XXCI4/swZQhdcIKUNJUS5JUTc2ODUyNDkuSVFfRkxPQVRfUEVSQ0VOVC4xNy8wMi8yMDE5AQAAAIFEdQACAAAACTgzLjM1MTkyNQAnQMz5T4XXCNf0dQdQhdcIK0NJUS5JUTExNzAyNzE4MS5JUV9GTE9BVF9QRVJDRU5ULjIxLzExLzIwMTgBAAAAbbH5BgIAAAAJNTYuMTM3Njc1AFknrfhPhdcIvmAwB1CF1wgsQ0lRLklRNzY4NTI0OS5JUV9WQUxVRV9UUkFERUQuMDEvMTIvMjAxOC5VU0QBAAAAgUR1AAMAAAAAANMx7/tPhdcIbWI9CFCF1wgrQ0lRLklRMjE3NTAzLklRX1ZBTFVFX1RSQURFRC4xNC8wNC8yMDE4LlVTRAEAAACfUQMAAwAAAAAAwpzY+0+F1whoAeAHUIXXCChDSVEuSVE4ODIxODcuSVFfRkxPQVRfUEVSQ0VOVC4yOC8xMC8yMDE5AQAAAAt2DQACAAAACTYzLjQ4NzMzMwB5XHn4T4XXCCg3JwdQhdcIK0NJUS5JUTExNzAyNzE4MS5J</t>
  </si>
  <si>
    <t>UV9GTE9BVF9QRVJDRU5ULjI5LzA2LzIwMTgBAAAAbbH5BgIAAAAHNTQuMzY0MwBZJ634T4XXCNFwHwdQhdcIKUNJUS5JUTc2ODUyNDkuSVFfRkxPQVRfUEVSQ0VOVC4xMS8xMC8yMDE5AQAAAIFEdQACAAAACTgzLjUzNjczMwAhZ8z5T4XXCCDXegdQhdcIK0NJUS5JUTIxNzUwMy5JUV9WQUxVRV9UUkFERUQuMjIvMDMvMjAxNy5VU0QBAAAAn1EDAAIAAAAIMTEuNTExNTUAAXcT9k+F1wjkg5MGUIXXCC1DSVEuSVEyMjYxNTg4My5JUV9WQUxVRV9UUkFERUQuMzAvMTEvMjAxOC5VU0QBAAAASxdZAQIAAAAHMC4wNzEwMgAWR9/8T4XXCF6zmQhQhdcILUNJUS5JUTIyNjE1ODgzLklRX1ZBTFVFX1RSQURFRC4xNS8wNC8yMDE5LlVTRAEAAABLF1kBAgAAAAgwLjMyODM0NwBYld/8T4XXCAZTRQhQhdcILkNJUS5JUTExNzAyNzE4MS5JUV9WQUxVRV9UUkFERUQuMTcvMDgvMjAxNi5VU0QBAAAAbbH5BgIAAAAIMTYuMjE4NjgAnO0T9k+F1whprEcGUIXXCCpDSVEuSVEyNDk0NzM5MS5JUV9GTE9BVF9QRVJDRU5ULjE0LzEyLzIwMTgBAAAAv6p8AQIAAAAJNjQuOTA3MzA5ADPV0PlPhdcI2yZVB1CF1wgrQ0lRLklRMjE2NDYzLklRX1ZBTFVFX1RSQURFRC4yMS8xMS8yMDE5LlVTRAEAAACPTQMAAgAAAAgwLjM4NjUwNgAfM+f6T4XXCOr2yAdQhdcIJENJUS5JUTI0NzAxNzg1OS4uMDEvMTIvMjAxOS4uLi5VU0QuSAUA</t>
  </si>
  <si>
    <t>AAABAAAACAAAABYoSW52YWxpZCBGb3JtdWxhIE5hbWUpcxo2CVCF1whzGjYJUIXXCChDSVEuSVEyMTc1MDMuSVFfRkxPQVRfUEVSQ0VOVC4yNi8wNy8yMDE5AQAAAJ9RAwACAAAACTk3LjUzMzU5MgA+A835T4XXCDUbRwdQhdcIKkNJUS5JUTIyNjE1ODgzLklRX0ZMT0FUX1BFUkNFTlQuMDUvMTIvMjAxNwEAAABLF1kBAgAAAAk2Mi4yMTQ5NTIAAWvf+k+F1wgrY4wHUIXXCChDSVEuSVEyMTY0NjMuSVFfRkxPQVRfUEVSQ0VOVC4yNy8wOC8yMDE5AQAAAI9NAwACAAAACDYzLjMzMDQ0AEZjbPhPhdcIpg4DB1CF1wgtQ0lRLklRMjI2MTU4ODMuSVFfVkFMVUVfVFJBREVELjIxLzEyLzIwMTUuVVNEAQAAAEsXWQECAAAACDAuMDUzNjc3AGfqZfdPhdcIhxizBlCF1wguQ0lRLklRMTE3MDI3MTgxLklRX1ZBTFVFX1RSQURFRC4yNC8wOS8yMDE4LlVTRAEAAABtsfkGAwAAAAAA7q7Z+0+F1wjrG/gHUIXXCCxDSVEuSVE3Njg1MjQ5LklRX1ZBTFVFX1RSQURFRC4wNi8wOC8yMDE3LlVTRAEAAACBRHUAAwAAAAAAbNiO9k+F1wg89IwGUIXXCChDSVEuSVE4ODIxODcuSVFfRkxPQVRfUEVSQ0VOVC4xMy8wNC8yMDE4AQAAAAt2DQACAAAACTY0Ljc2NDgxMQDZna34T4XXCOfzIgdQhdcIKUNJUS5JUTc2ODUyNDkuSVFfRkxPQVRfUEVSQ0VOVC4yNC8wNC8yMDE4AQAAAIFEdQACAAAACTgzLjM2MzY2MgDyb9H5T4XXCD4+</t>
  </si>
  <si>
    <t>bwdQhdcILUNJUS5JUTI0OTQ3MzkxLklRX1ZBTFVFX1RSQURFRC4wNS8wNy8yMDE2LlVTRAEAAAC/qnwBAgAAAAgwLjUwMjMxNQDaTgX3T4XXCNZKiQZQhdcIK0NJUS5JUTIxNzUwMy5JUV9WQUxVRV9UUkFERUQuMDIvMTEvMjAxNi5VU0QBAAAAn1EDAAIAAAAIMTUuMjgxNTcA2+mP9k+F1wjecmwGUIXXCCxDSVEuSVE3ODI3OTI0LklRX1ZBTFVFX1RSQURFRC4xMS8wOC8yMDE5LlVTRAEAAADUcXcAAwAAAAAA8MHm/E+F1whsnqMIUIXXCCxDSVEuSVE3ODI3OTI0LklRX1ZBTFVFX1RSQURFRC4wNS8wOS8yMDE4LlVTRAEAAADUcXcAAgAAAAgwLjE4MDQwMwCWr+X8T4XXCNoZTQhQhdcIK0NJUS5JUTIxNjQ2My5JUV9WQUxVRV9UUkFERUQuMjUvMDkvMjAxNi5VU0QBAAAAj00DAAMAAAAAAJvIlPVPhdcI5oM1BlCF1wgtQ0lRLklRMjI2MTU4ODMuSVFfVkFMVUVfVFJBREVELjE5LzExLzIwMTYuVVNEAQAAAEsXWQEDAAAAAAD/PA33T4XXCD8U2wZQhdcILUNJUS5JUTIyNjE1ODgzLklRX1ZBTFVFX1RSQURFRC4wNS8wOC8yMDE2LlVTRAEAAABLF1kBAgAAAAgwLjM3NjI0NQBVEWb3T4XXCN/0zQZQhdcILUNJUS5JUTI0OTQ3MzkxLklRX1ZBTFVFX1RSQURFRC4zMS8wOC8yMDE3LlVTRAEAAAC/qnwBAgAAAAgwLjUwMTQ2NwDXwgX3T4XXCPJ1hwZQhdcILENJUS5JUTg2OTAyNDkuSVFfVkFMVUVfVFJBREVELjMw</t>
  </si>
  <si>
    <t>LzA5LzIwMTguVVNEAQAAAEmahAADAAAAAADo+7/6T4XXCC5mwgdQhdcIK0NJUS5JUTg4MjE4Ny5JUV9WQUxVRV9UUkFERUQuMjEvMDIvMjAxNi5VU0QBAAAAC3YNAAMAAAAAAL+3EPZPhdcIm+daBlCF1wgoQ0lRLklRMjE3NTAzLklRX0ZMT0FUX1BFUkNFTlQuMTMvMDQvMjAxOAEAAACfUQMAAgAAAAk5OS4yOTkyOTkAEY7M+U+F1wh+vHQHUIXXCCxDSVEuSVE3Njg1MjQ5LklRX1ZBTFVFX1RSQURFRC4xMC8wNy8yMDE3LlVTRAEAAACBRHUAAgAAAAgwLjAxNzM1OAA8sY72T4XXCNbsogZQhdcIKUNJUS5JUTc4Mjc5MjQuSVFfRkxPQVRfUEVSQ0VOVC4xNC8wNy8yMDE5AQAAANRxdwACAAAACTc5LjYwNjIwOQCEiPT5T4XXCHHzYwdQhdcILUNJUS5JUTIyNjE1ODgzLklRX1ZBTFVFX1RSQURFRC4xMS8wOS8yMDE4LlVTRAEAAABLF1kBAgAAAAgwLjMzODA5NwAWR9/8T4XXCDA8RghQhdcILENJUS5JUTc4Mjc5MjQuSVFfVkFMVUVfVFJBREVELjEyLzA2LzIwMTguVVNEAQAAANRxdwACAAAACDAuNjA1NzA3APAy4PxPhdcIVwB2CFCF1wgqQ0lRLklRMjI2MTU4ODMuSVFfRkxPQVRfUEVSQ0VOVC4xMi8wNS8yMDE5AQAAAEsXWQECAAAACDYxLjU2MzYxABTg3/pPhdcIozuDB1CF1wgsQ0lRLklRODY5MDI0OS5JUV9WQUxVRV9UUkFERUQuMjIvMTEvMjAxOS5VU0QBAAAASZqEAAIAAAALMjM1Ny45MjMyNzUAAWvf</t>
  </si>
  <si>
    <t>+k+F1wir4MAHUIXXCCtDSVEuSVE4ODIxODcuSVFfVkFMVUVfVFJBREVELjI1LzA4LzIwMTYuVVNEAQAAAAt2DQACAAAACDIuNzAwNjI0ANDeEPZPhdcIDjxOBlCF1wgoQ0lRLklRODc5MDkxLklRX0ZMT0FUX1BFUkNFTlQuMzAvMDMvMjAxOAEAAADzaQ0AAgAAAAk4My4wNzE1OTcAV4ps+E+F1wg2NfoGUIXXCCtDSVEuSVE4ODIxODcuSVFfVkFMVUVfVFJBREVELjEyLzEwLzIwMTguVVNEAQAAAAt2DQACAAAACDEuMzUzOTA1AGjw6PtPhdcIzvICCFCF1wgpQ0lRLklRNzgyNzkyNC5JUV9GTE9BVF9QRVJDRU5ULjI0LzAyLzIwMTgBAAAA1HF3AAIAAAAJODAuMTc4NTM1AP4o8/lPhdcI+VCCB1CF1wgrQ0lRLklRODgyMTg3LklRX1ZBTFVFX1RSQURFRC4wNi8xMC8yMDE5LlVTRAEAAAALdg0AAwAAAAAARiPm+k+F1wibI9kHUIXXCCpDSVEuSVEyNDk0NzM5MS5JUV9GTE9BVF9QRVJDRU5ULjExLzEwLzIwMTkBAAAAv6p8AQIAAAAJNjQuOTA3MzA5ACIi0flPhdcIWaxNB1CF1wgrQ0lRLklRMjE2NDYzLklRX1ZBTFVFX1RSQURFRC4wMi8wNy8yMDE3LlVTRAEAAACPTQMAAwAAAAAAqxaV9U+F1wjgLB4GUIXXCChDSVEuSVE4NzkwOTEuSVFfRkxPQVRfUEVSQ0VOVC4yOS8wOC8yMDE4AQAAAPNpDQACAAAACDg2LjYzOTY2AECxbPhPhdcILADuBlCF1wgpQ0lRLklRODY5MDI0OS5JUV9GTE9BVF9QRVJDRU5ULjA3</t>
  </si>
  <si>
    <t>LzEwLzIwMTkBAAAASZqEAAIAAAAJNzMuNjY5NzY1ANBJZ/dPhdcIz3PcBlCF1wgsQ0lRLklRNzY4NTI0OS5JUV9WQUxVRV9UUkFERUQuMTQvMDEvMjAxOC5VU0QBAAAAgUR1AAMAAAAAANaV7vtPhdcIXpWeCFCF1wgrQ0lRLklRODc5MDkxLklRX1ZBTFVFX1RSQURFRC4wOS8wMi8yMDE3LlVTRAEAAADzaQ0AAgAAAAgwLjA1NTQxOAADGxz1T4XXCPE0NwZQhdcILUNJUS5JUTI0OTQ3MzkxLklRX1ZBTFVFX1RSQURFRC4wNi8xMC8yMDE5LlVTRAEAAAC/qnwBAwAAAAAA+W7u+0+F1wjmIkAIUIXXCC5DSVEuSVE2MDQzNDUzLklRX01BUktFVENBUC4wMS8xMi8yMDE5Li4uLlVTRC5IAQAAAD03XAACAAAACzIxODM0LjY1Nzc3AQYAAAAFAAAAATEBAAAACjE5OTI1MTA4ODEDAAAAAzE2MAIAAAAGMTAwMDU0BAAAAAEwBwAAAAkxMi8xLzIwMTk3E4HyT4XXCHtLfAlQhdcIK0NJUS5JUTIxNzUwMy5JUV9WQUxVRV9UUkFERUQuMDcvMDYvMjAxOS5VU0QBAAAAn1EDAAIAAAAINi42Mjc1NjcAvhHZ+0+F1wiz+gcIUIXXCCpDSVEuSVEyNDk0NzM5MS5JUV9GTE9BVF9QRVJDRU5ULjE0LzExLzIwMTkBAAAAv6p8AQIAAAAJNjQuOTA3MzA5ACIi0flPhdcIU4VNB1CF1wgrQ0lRLklRODc5MDkxLklRX1ZBTFVFX1RSQURFRC4xOS8wOS8yMDE3LlVTRAEAAADzaQ0AAwAAAAAAAkIc9U+F1wgATxcGUIXXCCxDSVEuSVE3Njg1</t>
  </si>
  <si>
    <t>MjQ5LklRX1ZBTFVFX1RSQURFRC4yMS8wNS8yMDE3LlVTRAEAAACBRHUAAwAAAAAAPLGO9k+F1whjpZUGUIXXCCxDSVEuSVE4NjkwMjQ5LklRX1ZBTFVFX1RSQURFRC4xOC8wNy8yMDE5LlVTRAEAAABJmoQAAgAAAAkxMDE0LjEwOTYAz0Pf+k+F1wg3TqgHUIXXCCpDSVEuSVEyNDk0NzM5MS5JUV9GTE9BVF9QRVJDRU5ULjIyLzA4LzIwMTkBAAAAv6p8AQIAAAAJNjQuOTA3MzA5ACr80PlPhdcI7l5oB1CF1wgpQ0lRLklRNzY4NTI0OS5JUV9GTE9BVF9QRVJDRU5ULjE4LzA4LzIwMTgBAAAAgUR1AAIAAAAJNjcuNjY3MDE3APJv0flPhdcIEMluB1CF1wgtQ0lRLklRMjI2MTU4ODMuSVFfVkFMVUVfVFJBREVELjEzLzExLzIwMTYuVVNEAQAAAEsXWQEDAAAAAAD/PA33T4XXCMymzQZQhdcILkNJUS5JUTExNzAyNzE4MS5JUV9WQUxVRV9UUkFERUQuMDkvMDkvMjAxNy5VU0QBAAAAbbH5BgMAAAAAAGqSEPZPhdcIN05GBlCF1wgrQ0lRLklRMjE3NTAzLklRX1ZBTFVFX1RSQURFRC4zMC8wMy8yMDE4LlVTRAEAAACfUQMAAwAAAAAAwpzY+0+F1whpV9MHUIXXCCtDSVEuSVE4ODIxODcuSVFfVkFMVUVfVFJBREVELjI5LzAzLzIwMTYuVVNEAQAAAAt2DQACAAAACDAuODg3NzY4ANDeEPZPhdcIwkVKBlCF1wgoQ0lRLklRMjE3NTAzLklRX0ZMT0FUX1BFUkNFTlQuMDYvMDYvMjAxOQEAAACfUQMAAgAAAAk5Ny44NjIx</t>
  </si>
  <si>
    <t>MDcAPgPN+U+F1whYaSwHUIXXCCtDSVEuSVExMTcwMjcxODEuSVFfRkxPQVRfUEVSQ0VOVC4xOS8xMi8yMDE4AQAAAG2x+QYCAAAACTU2LjEzNzY3NQC6T634T4XXCOCgJAdQhdcIK0NJUS5JUTIxNzUwMy5JUV9WQUxVRV9UUkFERUQuMTgvMDEvMjAxNy5VU0QBAAAAn1EDAAIAAAAIOC41NTY0MzEAAXcT9k+F1wi/KGoGUIXXCC1DSVEuSVE3NDAyNTMuSVFfTUFSS0VUQ0FQLjAxLzEyLzIwMTkuLi4uVVNELkgBAAAAnUsLAAIAAAAMMTA2MTYuMzEzMjQ4AQYAAAAFAAAAATEBAAAACjE5OTM2MjU1NDEDAAAAAzE2MAIAAAAGMTAwMDU0BAAAAAEwBwAAAAkxMi8xLzIwMTnhxIDyT4XXCGvVcglQhdcILUNJUS5JUTI0OTQ3MzkxLklRX1ZBTFVFX1RSQURFRC4wNS8wMy8yMDE4LlVTRAEAAAC/qnwBAgAAAAgxLjcwMDI0MwCv6eb8T4XXCJ73QQhQhdcIKENJUS5JUTg4MjE4Ny5JUV9GTE9BVF9QRVJDRU5ULjAzLzAzLzIwMTgBAAAAC3YNAAIAAAAJNjQuNjgwNDM0ANmdrfhPhdcIcxc3B1CF1wgtQ0lRLklRMjQ5NDczOTEuSVFfVkFMVUVfVFJBREVELjIwLzA5LzIwMTYuVVNEAQAAAL+qfAECAAAACDAuMzgyMjM1AKB1BfdPhdcIvRGRBlCF1wgrQ0lRLklRMjE2NDYzLklRX1ZBTFVFX1RSQURFRC4xNi8wMi8yMDE3LlVTRAEAAACPTQMAAgAAAAgwLjE0MjY5NQCa75T1T4XXCBwQNQZQhdcILENJUS5JUTg2OTAyNDku</t>
  </si>
  <si>
    <t>SVFfVkFMVUVfVFJBREVELjEwLzA0LzIwMTguVVNEAQAAAEmahAACAAAACjEwMy4xNzgzODgA39S/+k+F1whtibsHUIXXCCpDSVEuSVEyMjYxNTg4My5JUV9GTE9BVF9QRVJDRU5ULjE0LzEyLzIwMTcBAAAASxdZAQIAAAAJNjIuMjE0OTUyAAFr3/pPhdcIDemEB1CF1wgrQ0lRLklRODgyMTg3LklRX1ZBTFVFX1RSQURFRC4yNi8wOS8yMDE5LlVTRAEAAAALdg0AAgAAAAgwLjIwMDAwMQBGI+b6T4XXCJsj2QdQhdcIKUNJUS5JUTc4Mjc5MjQuSVFfRkxPQVRfUEVSQ0VOVC4xMy8wNi8yMDE5AQAAANRxdwACAAAACTc5LjU3NjAwMwCEiPT5T4XXCHcYgQdQhdcIK0NJUS5JUTg4MjE4Ny5JUV9WQUxVRV9UUkFERUQuMDEvMDIvMjAxNy5VU0QBAAAAC3YNAAIAAAAIMy41MzY1MjUA3AUR9k+F1wgYiFkGUIXXCCtDSVEuSVExMTcwMjcxODEuSVFfRkxPQVRfUEVSQ0VOVC4zMC8wMS8yMDE5AQAAAG2x+QYCAAAACTU2LjUzMzIyNgC6T634T4XXCDjPFwdQhdcIK0NJUS5JUTg3OTA5MS5JUV9WQUxVRV9UUkFERUQuMDkvMTIvMjAxNy5VU0QBAAAA82kNAAMAAAAAAB8z5/pPhdcIR4rWB1CF1wgrQ0lRLklRODc5MDkxLklRX1ZBTFVFX1RSQURFRC4xMi8wNS8yMDE4LlVTRAEAAADzaQ0AAwAAAAAApji/+k+F1whI79UHUIXXCC1DSVEuSVEyMjYxNTg4My5JUV9WQUxVRV9UUkFERUQuMjcvMDIvMjAxNy5VU0QBAAAASxdZ</t>
  </si>
  <si>
    <t>AQIAAAAHMC4yMTkwMwD/PA33T4XXCIgxzQZQhdcIK0NJUS5JUTg3OTA5MS5JUV9WQUxVRV9UUkFERUQuMDkvMDUvMjAxNy5VU0QBAAAA82kNAAIAAAAIMC4wMDE3MDMAAxsc9U+F1wiF4yQGUIXXCCxDSVEuSVE3Njg1MjQ5LklRX1ZBTFVFX1RSQURFRC4wMi8xMi8yMDE2LlVTRAEAAACBRHUAAgAAAAgwLjAxMDg2MgBlPI72T4XXCDPpdQZQhdcILENJUS5JUTg2OTAyNDkuSVFfVkFMVUVfVFJBREVELjE5LzExLzIwMTkuVVNEAQAAAEmahAACAAAACzQ4NDIuNzQyNzUxAAFr3/pPhdcIIVGUB1CF1wgsQ0lRLklRNzY4NTI0OS5JUV9WQUxVRV9UUkFERUQuMDkvMDEvMjAxOC5VU0QBAAAAgUR1AAIAAAAIMC42NTE0MzkA1pXu+0+F1wjK1D8IUIXXCClDSVEuSVE3Njg1MjQ5LklRX0ZMT0FUX1BFUkNFTlQuMTcvMTAvMjAxOAEAAACBRHUAAgAAAAk4My4zMzkyMzkAJpfR+U+F1wgMtFIHUIXXCCxDSVEuSVE3ODI3OTI0LklRX1ZBTFVFX1RSQURFRC4xMy8xMi8yMDE2LlVTRAEAAADUcXcAAgAAAAgwLjQyMjM4MwC02Q33T4XXCHa4vAZQhdcIKENJUS5JUTIxNzUwMy5JUV9GTE9BVF9QRVJDRU5ULjAxLzAxLzIwMTgBAAAAn1EDAAIAAAAJOTkuMjEyNjg1ACFnzPlPhdcI00xeB1CF1wgsQ0lRLklRNzY4NTI0OS5JUV9WQUxVRV9UUkFERUQuMDEvMDUvMjAxOS5VU0QBAAAAgUR1AAIAAAAIMC4yNzA1MjYA4Fjv+0+F</t>
  </si>
  <si>
    <t>1wi34AoIUIXXCCtDSVEuSVE4NzkwOTEuSVFfVkFMVUVfVFJBREVELjA2LzAxLzIwMTkuVVNEAQAAAPNpDQADAAAAAACtX7/6T4XXCK1h/AdQhdcIK0NJUS5JUTExNzAyNzE4MS5JUV9GTE9BVF9QRVJDRU5ULjEzLzEwLzIwMTgBAAAAbbH5BgIAAAAJNTYuMTM3Njc1AFknrfhPhdcI5LkqB1CF1wgrQ0lRLklRMjE3NTAzLklRX1ZBTFVFX1RSQURFRC4yMy8wNS8yMDE3LlVTRAEAAACfUQMAAgAAAAkxNS43MTMwMzMAAXcT9k+F1wgxVXoGUIXXCCxDSVEuSVE3ODI3OTI0LklRX1ZBTFVFX1RSQURFRC4wMy8wOS8yMDE5LlVTRAEAAADUcXcAAgAAAAg3LjAwNDA1OADwweb8T4XXCEyDlAhQhdcILENJUS5JUTc2ODUyNDkuSVFfVkFMVUVfVFJBREVELjA0LzEwLzIwMTcuVVNEAQAAAIFEdQACAAAACDAuMzk2Mzc4AGzYjvZPhdcIyJ6iBlCF1wgtQ0lRLklRMjI2MTU4ODMuSVFfVkFMVUVfVFJBREVELjEyLzAxLzIwMTcuVVNEAQAAAEsXWQECAAAACDAuMTY4ODU1AP88DfdPhdcI22qxBlCF1wgsQ0lRLklRODY5MDI0OS5JUV9WQUxVRV9UUkFERUQuMDkvMDUvMjAxOC5VU0QBAAAASZqEAAIAAAAKNzcxLjU1OTk3NgDf1L/6T4XXCJMDwwdQhdcIK0NJUS5JUTg4MjE4Ny5JUV9WQUxVRV9UUkFERUQuMDEvMDkvMjAxOS5VU0QBAAAAC3YNAAMAAAAAAEYj5vpPhdcIRlLMB1CF1wgrQ0lRLklRMjE3NTAzLklRX1ZBTFVF</t>
  </si>
  <si>
    <t>X1RSQURFRC4xMy8wNi8yMDE3LlVTRAEAAACfUQMAAgAAAAgxOS44NTk1MwABdxP2T4XXCDFVegZQhdcIK0NJUS5JUTIxNjQ2My5JUV9WQUxVRV9UUkFERUQuMTEvMDUvMjAxOS5VU0QBAAAAj00DAAMAAAAAAAIM5/pPhdcIVOshCFCF1wgpQ0lRLklRNzY4NTI0OS5JUV9GTE9BVF9QRVJDRU5ULjIyLzExLzIwMTkBAAAAgUR1AAIAAAAJODMuNTM2NzMzACFnzPlPhdcIRjE0B1CF1wgrQ0lRLklRODgyMTg3LklRX1ZBTFVFX1RSQURFRC4xOS8wOS8yMDE5LlVTRAEAAAALdg0AAgAAAAgxLjA5ODY0NwBGI+b6T4XXCDBcJAhQhdcIK0NJUS5JUTg4MjE4Ny5JUV9WQUxVRV9UUkFERUQuMTcvMDgvMjAxOS5VU0QBAAAAC3YNAAMAAAAAAEYj5vpPhdcI1680CFCF1wg7Q0lRLklRMjQ5NDczOTEuSVFfT0xfQ09NTV9ORVhUX0ZJVkUuLjAxLzEyLzIwMTkuTEZSLkYuVVNELkgBAAAAv6p8AQMAAAAAAAFr3/pPhdcIVnexB1CF1wgpQ0lRLklRNzgyNzkyNC5JUV9GTE9BVF9QRVJDRU5ULjI2LzAxLzIwMTkBAAAA1HF3AAIAAAAJNzkuNjUwOTM4AP5P8/lPhdcIY1etB1CF1wgtQ0lRLklRMjI2MTU4ODMuSVFfVkFMVUVfVFJBREVELjI3LzEyLzIwMTcuVVNEAQAAAEsXWQECAAAACDAuMDYyNTY4AALS3vxPhdcIZUJfCFCF1wgsQ0lRLklRNzgyNzkyNC5JUV9WQUxVRV9UUkFERUQuMjQvMDEvMjAxOC5VU0QBAAAA1HF3AAIA</t>
  </si>
  <si>
    <t>AAAIMC4xMzM1MTcAjwrg/E+F1wg1AmsIUIXXCCxDSVEuSVE3Njg1MjQ5LklRX1ZBTFVFX1RSQURFRC4yMC8wNy8yMDE4LlVTRAEAAACBRHUAAgAAAAgwLjYxNjU2OQA85O77T4XXCDs3PwhQhdcILENJUS5JUTc2ODUyNDkuSVFfVkFMVUVfVFJBREVELjAyLzAyLzIwMTYuVVNEAQAAAIFEdQACAAAACDAuMDAwNjMzAOmYB/dPhdcI3sCkBlCF1wgpQ0lRLklRNzgyNzkyNC5JUV9GTE9BVF9QRVJDRU5ULjI1LzA0LzIwMTkBAAAA1HF3AAIAAAAJNzkuNTc2MDAzAISI9PlPhdcIuky8B1CF1wgoQ0lRLklRMjE3NTAzLklRX0ZMT0FUX1BFUkNFTlQuMjAvMDUvMjAxOAEAAACfUQMAAgAAAAk5OS4yOTkyOTkAEY7M+U+F1wjEekgHUIXXCChDSVEuSVE4ODIxODcuSVFfRkxPQVRfUEVSQ0VOVC4xNS8wOC8yMDE5AQAAAAt2DQACAAAACTYzLjQ4NzMzMwB5XHn4T4XXCKpRLQdQhdcIKkNJUS5JUTI0OTQ3MzkxLklRX0ZMT0FUX1BFUkNFTlQuMTYvMTIvMjAxOAEAAAC/qnwBAgAAAAk2NC45MDczMDkAM9XQ+U+F1whS1nEHUIXXCCtDSVEuSVEyMTY0NjMuSVFfVkFMVUVfVFJBREVELjI3LzA4LzIwMTguVVNEAQAAAI9NAwACAAAACDAuNDgzNzEyABiX5vpPhdcILBLYB1CF1wgrQ0lRLklRODc5MDkxLklRX1ZBTFVFX1RSQURFRC4wNC8wNC8yMDE5LlVTRAEAAADzaQ0AAgAAAAgwLjAwMjI1MwC6hr/6T4XXCIsT/AdQhdcI</t>
  </si>
  <si>
    <t>K0NJUS5JUTg3OTA5MS5JUV9WQUxVRV9UUkFERUQuMjYvMDUvMjAxOS5VU0QBAAAA82kNAAMAAAAAALqGv/pPhdcImxoeCFCF1wgpQ0lRLklRMjE2NDYzLklRX1RPVEFMX1JFVi5GWTIwMTguLi4uVVNELkgBAAAAj00DAAIAAAAGODAuMjY3AQgAAAAFAAAAATEBAAAACjE5NTQ0MjcwMDMDAAAAAzE2MAIAAAACMjgEAAAAATAHAAAACjEyLzIwLzIwMTkIAAAACTEvMzEvMjAxOAkAAAABMFavgfJPhdcI8qV2CVCF1wgrQ0lRLklRODc5MDkxLklRX1ZBTFVFX1RSQURFRC4xNS8wMS8yMDE5LlVTRAEAAADzaQ0AAgAAAAgwLjAwMDI5MQCtX7/6T4XXCCMlxQdQhdcILUNJUS5JUTIyNjE1ODgzLklRX1ZBTFVFX1RSQURFRC4zMS8wMy8yMDE5LlVTRAEAAABLF1kBAwAAAAAAEm7f/E+F1wgi5KcIUIXXCCxDSVEuSVE3Njg1MjQ5LklRX1ZBTFVFX1RSQURFRC4yNS8wNS8yMDE4LlVTRAEAAACBRHUAAgAAAAgwLjQ4NDc2MgA85O77T4XXCGvMVQhQhdcIK0NJUS5JUTg4MjE4Ny5JUV9WQUxVRV9UUkFERUQuMzAvMTAvMjAxNi5VU0QBAAAAC3YNAAMAAAAAANwFEfZPhdcISYFJBlCF1wgrQ0lRLklRMjE3NTAzLklRX1ZBTFVFX1RSQURFRC4xMi8wMi8yMDE3LlVTRAEAAACfUQMAAwAAAAAAAXcT9k+F1wi5lYIGUIXXCDBDSVEuSVEyNDg5My5JUV9UT1RBTF9ERUJUX0VRVUlUWS5GWTIwMTguLi4uVVNELkgBAAAAPWEAAAMA</t>
  </si>
  <si>
    <t>AAAAAD9hgfJPhdcImdlwCVCF1wguQ0lRLklRMTE3MDI3MTgxLklRX1ZBTFVFX1RSQURFRC4wNy8xMS8yMDE2LlVTRAEAAABtsfkGAgAAAAkxNy45NDUzMjcAnO0T9k+F1wgcX1AGUIXXCCtDSVEuSVE4ODIxODcuSVFfVkFMVUVfVFJBREVELjE0LzA3LzIwMTkuVVNEAQAAAAt2DQADAAAAAABGI+b6T4XXCFFFEwhQhdcILkNJUS5JUTExNzAyNzE4MS5JUV9WQUxVRV9UUkFERUQuMTIvMTEvMjAxNy5VU0QBAAAAbbH5BgMAAAAAAL+3EPZPhdcI2ydPBlCF1wgsQ0lRLklRNzY4NTI0OS5JUV9WQUxVRV9UUkFERUQuMjYvMDYvMjAxOC5VU0QBAAAAgUR1AAIAAAAIMC4yMTY0ODUAPOTu+0+F1whdpVUIUIXXCClDSVEuSVE3Njg1MjQ5LklRX0ZMT0FUX1BFUkNFTlQuMTEvMDYvMjAxOQEAAACBRHUAAgAAAAk4My40MzE0NDUAJ0DM+U+F1whiPWYHUIXXCCtDSVEuSVE4NzkwOTEuSVFfVkFMVUVfVFJBREVELjIxLzA3LzIwMTYuVVNEAQAAAPNpDQACAAAACDAuMjkzODA1ANqLlfVPhdcI/s0lBlCF1wguQ0lRLklRMTE3MDI3MTgxLklRX1ZBTFVFX1RSQURFRC4yNy8wMy8yMDE3LlVTRAEAAABtsfkGAgAAAAgyNC4yOTI0NQA0ExT2T4XXCBrrTwZQhdcILENJUS5JUTc2ODUyNDkuSVFfVkFMVUVfVFJBREVELjAxLzA3LzIwMTYuVVNEAQAAAIFEdQACAAAACDAuMDAyMjU1AAPujfZPhdcICIV2BlCF1wgrQ0lRLklRMjE2</t>
  </si>
  <si>
    <t>NDYzLklRX1ZBTFVFX1RSQURFRC4yNC8wNi8yMDE5LlVTRAEAAACPTQMAAgAAAAgwLjA5NTk2NgACDOf6T4XXCFCdIQhQhdcIKENJUS5JUTIxNjQ2My5JUV9GTE9BVF9QRVJDRU5ULjMxLzA3LzIwMTgBAAAAj00DAAIAAAAJODQuODk1NDQ2AI2pefhPhdcIpKTqBlCF1wgrQ0lRLklRMjE2NDYzLklRX1ZBTFVFX1RSQURFRC4yNi8xMS8yMDE3LlVTRAEAAACPTQMAAwAAAAAAvD2V9U+F1whEuDgGUIXXCCpDSVEuSVEyNDcwMTc4NTkuSVFfVEVWLjAxLzEyLzIwMTkuLi4uVVNELkgBAAAAgzG5DgIAAAAMMjAyNjYuNDY4MzA5AQYAAAAFAAAAATEBAAAACjE5OTQ3NzI1NDcDAAAAAzE2MAIAAAAGMTAwMDYwBAAAAAEwBwAAAAkxMi8xLzIwMTnhxIDyT4XXCJ1KcwlQhdcIKUNJUS5JUTc4Mjc5MjQuSVFfRkxPQVRfUEVSQ0VOVC4xMS8wNS8yMDE4AQAAANRxdwACAAAACTc5LjYxNzgyOQD+KPP5T4XXCNkCggdQhdcIK0NJUS5JUTIxNjQ2My5JUV9WQUxVRV9UUkFERUQuMTUvMDgvMjAxOC5VU0QBAAAAj00DAAIAAAAIMC4xMDU2MDQAGJfm+k+F1wh9SREIUIXXCCxDSVEuSVE3Njg1MjQ5LklRX1ZBTFVFX1RSQURFRC4xMC8wNi8yMDE5LlVTRAEAAACBRHUAAgAAAAcwLjA5NDk2AByA7/tPhdcIY1eNCFCF1wgrQ0lRLklRODc5MDkxLklRX1ZBTFVFX1RSQURFRC4yOC8wNi8yMDE2LlVTRAEAAADzaQ0AAgAAAAgwLjAx</t>
  </si>
  <si>
    <t>MzM3NADSZJX1T4XXCOz0NwZQhdcIK0NJUS5JUTg3OTA5MS5JUV9WQUxVRV9UUkFERUQuMjYvMTEvMjAxNy5VU0QBAAAA82kNAAMAAAAAAAJCHPVPhdcIjgEgBlCF1wgrQ0lRLklRODc5MDkxLklRX1ZBTFVFX1RSQURFRC4yNi8wOC8yMDE5LlVTRAEAAADzaQ0AAwAAAAAAuoa/+k+F1wiONsYHUIXXCCxDSVEuSVE3ODI3OTI0LklRX1ZBTFVFX1RSQURFRC4yNy8wNi8yMDE4LlVTRAEAAADUcXcAAgAAAAgwLjQ4NTYzNwDwMuD8T4XXCL56hghQhdcIK0NJUS5JUTIxNjQ2My5JUV9WQUxVRV9UUkFERUQuMjMvMDgvMjAxOS5VU0QBAAAAj00DAAIAAAAIMC4wOTQwNDIAHzPn+k+F1wi3NeMHUIXXCC1DSVEuSVEyNDk0NzM5MS5JUV9WQUxVRV9UUkFERUQuMjkvMDgvMjAxOS5VU0QBAAAAv6p8AQIAAAAIMC4wOTQxMDgA+W7u+0+F1wjySUAIUIXXCCxDSVEuSVE4NjkwMjQ5LklRX1ZBTFVFX1RSQURFRC4yNi8xMC8yMDE4LlVTRAEAAABJmoQAAgAAAAo0ODAuMDQ0Njc1AOj7v/pPhdcIxemNB1CF1wguQ0lRLklRMTE3MDI3MTgxLklRX1ZBTFVFX1RSQURFRC4wNi8wOS8yMDE2LlVTRAEAAABtsfkGAgAAAAkxNC40MDQ3NjcAnO0T9k+F1whjrlAGUIXXCCxDSVEuSVE3ODI3OTI0LklRX1ZBTFVFX1RSQURFRC4yOS8wMS8yMDE3LlVTRAEAAADUcXcAAwAAAAAAhAEO90+F1wh1VKkGUIXXCChDSVEuSVE4ODIxODcuSVFf</t>
  </si>
  <si>
    <t>RkxPQVRfUEVSQ0VOVC4yMC8wOC8yMDE5AQAAAAt2DQACAAAACTYzLjQ4NzMzMwB5XHn4T4XXCERgQgdQhdcILkNJUS5JUTExNzAyNzE4MS5JUV9WQUxVRV9UUkFERUQuMDgvMTAvMjAxOS5VU0QBAAAAbbH5BgIAAAAJMTcuODU1NjQ4ADKi6PtPhdcI3D7oB1CF1wgtQ0lRLklRMjQ5NDczOTEuSVFfVkFMVUVfVFJBREVELjA1LzEyLzIwMTguVVNEAQAAAL+qfAECAAAACDAuMzI0NjcyAEw25/xPhdcIfApnCFCF1wgrQ0lRLklRMjE3NTAzLklRX1ZBTFVFX1RSQURFRC4yNC8xMS8yMDE4LlVTRAEAAACfUQMAAwAAAAAAxerY+0+F1wh/8ToIUIXXCCxDSVEuSVE3ODI3OTI0LklRX1ZBTFVFX1RSQURFRC4xMC8wOS8yMDE5LlVTRAEAAADUcXcAAgAAAAgxLjMyMTM5NQDwweb8T4XXCFThSwhQhdcIKENJUS5JUTg4MjE4Ny5JUV9GTE9BVF9QRVJDRU5ULjI1LzAyLzIwMTgBAAAAC3YNAAIAAAAJNjQuNjgwNDM0ANmdrfhPhdcIrw0pB1CF1wgrQ0lRLklRODc5MDkxLklRX1ZBTFVFX1RSQURFRC4wNi8wOS8yMDE3LlVTRAEAAADzaQ0AAwAAAAAAAkIc9U+F1whulSQGUIXXCCxDSVEuSVE3ODI3OTI0LklRX1ZBTFVFX1RSQURFRC4xOS8wNC8yMDE3LlVTRAEAAADUcXcAAgAAAAgwLjI0Njc0MQCEAQ73T4XXCH/s0QZQhdcIHENJUS5JUTI3MzQyLi5GWTIwMTguLi4uVVNELkgFAAAAAQAAAAgAAAAWKEludmFsaWQgRm9y</t>
  </si>
  <si>
    <t>bXVsYSBOYW1lKXnzNQlQhdcIefM1CVCF1wgrQ0lRLklRODgyMTg3LklRX1ZBTFVFX1RSQURFRC4yNC8xMC8yMDE3LlVTRAEAAAALdg0AAgAAAAgxLjg5NzQ5NwDlLBH2T4XXCCbbKAZQhdcILENJUS5JUTc4Mjc5MjQuSVFfVkFMVUVfVFJBREVELjAyLzAzLzIwMTYuVVNEAQAAANRxdwACAAAACDAuMzQ2MjE5ADSyDfdPhdcIptDLBlCF1wgsQ0lRLklRNzgyNzkyNC5JUV9WQUxVRV9UUkFERUQuMTkvMDIvMjAxOC5VU0QBAAAA1HF3AAMAAAAAAI8K4PxPhdcIfjamCFCF1wgoQ0lRLklRMjE3NTAzLklRX0ZMT0FUX1BFUkNFTlQuMjgvMDgvMjAxOQEAAACfUQMAAgAAAAk5Ny41MzM1OTIAPgPN+U+F1wi4AEEHUIXXCC1DSVEuSVEyNDk0NzM5MS5JUV9WQUxVRV9UUkFERUQuMjUvMDcvMjAxNi5VU0QBAAAAv6p8AQIAAAAIMS41NjQ5ODYA2k4F90+F1wgcT5kGUIXXCCtDSVEuSVE4NzkwOTEuSVFfVkFMVUVfVFJBREVELjE4LzAxLzIwMTYuVVNEAQAAAPNpDQACAAAACDAuMDQ0Njg3ALw9lfVPhdcIgSIZBlCF1wgtQ0lRLklRMjI2MTU4ODMuSVFfVkFMVUVfVFJBREVELjI1LzAxLzIwMTkuVVNEAQAAAEsXWQECAAAACDAuMTg0NzE5ABJu3/xPhdcIyvp3CFCF1wg0Q0lRLklRNTg3NTY2NzQ3LklRX1RPVEFMX0RFQlRfRVFVSVRZLkZZMjAxOC4uLi5VU0QuSAEAAACbjgUjAwAAAAAAY9aB8k+F1whR2nkJUIXXCC5D</t>
  </si>
  <si>
    <t>SVEuSVExMTcwMjcxODEuSVFfVkFMVUVfVFJBREVELjIyLzA0LzIwMTYuVVNEAQAAAG2x+QYCAAAACTE2Ljg0NTk5MgB4xhP2T4XXCA5MYwZQhdcIK0NJUS5JUTIxNzUwMy5JUV9WQUxVRV9UUkFERUQuMDMvMDgvMjAxNy5VU0QBAAAAn1EDAAIAAAAIMTAuODU3ODgAjZ8T9k+F1wgkXIoGUIXXCCtDSVEuSVE4ODIxODcuSVFfVkFMVUVfVFJBREVELjA4LzAyLzIwMTYuVVNEAQAAAAt2DQACAAAACDAuNjM5MzU4AL+3EPZPhdcIxFpABlCF1wgtQ0lRLklRMjQ5NDczOTEuSVFfVkFMVUVfVFJBREVELjEyLzA0LzIwMTcuVVNEAQAAAL+qfAECAAAABzIuMTYzOTgAzZsF90+F1wiiVHEGUIXXCCtDSVEuSVE4ODIxODcuSVFfVkFMVUVfVFJBREVELjI3LzA2LzIwMTcuVVNEAQAAAAt2DQACAAAACDMuMjY1NDkyAOUsEfZPhdcIsC1fBlCF1wgoQ0lRLklRMjE3NTAzLklRX0ZMT0FUX1BFUkNFTlQuMTMvMDIvMjAxOAEAAACfUQMAAgAAAAk5OS4yMTI2ODUAEY7M+U+F1wj470gHUIXXCCpDSVEuSVEyNDk0NzM5MS5JUV9GTE9BVF9QRVJDRU5ULjA5LzAyLzIwMTkBAAAAv6p8AQIAAAAJNjQuOTA3MzA5ADPV0PlPhdcITm5OB1CF1wgrQ0lRLklRMTE3MDI3MTgxLklRX0ZMT0FUX1BFUkNFTlQuMzAvMTAvMjAxOAEAAABtsfkGAgAAAAk1Ni4xMzc2NzUAWSet+E+F1wg3oT8HUIXXCCtDSVEuSVE4ODIxODcuSVFfVkFMVUVf</t>
  </si>
  <si>
    <t>VFJBREVELjIyLzA1LzIwMTYuVVNEAQAAAAt2DQADAAAAAADQ3hD2T4XXCEAeUwZQhdcIJ0NJUS5JUTM1NzA3Ni5JUV9URVYuMDEvMTIvMjAxOS4uLi5VU0QuSAEAAADUcgUAAgAAAA0xMDYwMTUuMTcyMzQyAQYAAAAFAAAAATEBAAAACjE5OTA0OTE2NzIDAAAAAzE2MAIAAAAGMTAwMDYwBAAAAAEwBwAAAAkxMi8xLzIwMTkU7IDyT4XXCL8ncQlQhdcIK0NJUS5JUTg4MjE4Ny5JUV9WQUxVRV9UUkFERUQuMDMvMTAvMjAxNy5VU0QBAAAAC3YNAAIAAAAINy4yMDA0NzUA5SwR9k+F1wjwK00GUIXXCCxDSVEuSVE3Njg1MjQ5LklRX1ZBTFVFX1RSQURFRC4zMC8wOC8yMDE3LlVTRAEAAACBRHUAAgAAAAgwLjcwNDc1NQBs2I72T4XXCCXNjAZQhdcIKUNJUS5JUTg2OTAyNDkuSVFfRkxPQVRfUEVSQ0VOVC4wNS8wMy8yMDE4AQAAAEmahAACAAAACTE4LjgxNTYxNQD6rWb3T4XXCMH38QZQhdcIQ0NJUS5JUTg4MjE4Ny5JUV9DVVNUT01fQkVUQS4xOC8xMi8yMDE1LjE4LzEyLzIwMTcuVy5JUTI2Njg2MjIuVVNELkgBAAAAC3YNAAIAAAAQMS4zMzI4Mjg5MDQ2OTM2OABn6mX3T4XXCI4/swZQhdcIKENJUS5JUTIxNzUwMy5JUV9GTE9BVF9QRVJDRU5ULjI3LzA2LzIwMTkBAAAAn1EDAAIAAAAJOTcuODYyMTA3AD4DzflPhdcI0U5BB1CF1wgrQ0lRLklRODc5MDkxLklRX1ZBTFVFX1RSQURFRC4yMi8wOC8yMDE2LlVT</t>
  </si>
  <si>
    <t>RAEAAADzaQ0AAgAAAAgwLjAyMjU4OQDai5X1T4XXCEH0HAZQhdcIIkNJUS5JUTY1MTcwNDAuLjAxLzEyLzIwMTkuLi4uVVNELkgFAAAAAQAAAAgAAAAWKEludmFsaWQgRm9ybXVsYSBOYW1lKXMaNglQhdcIcxo2CVCF1wgoQ0lRLklRMjE2NDYzLklRX0ZMT0FUX1BFUkNFTlQuMjYvMDkvMjAxOQEAAACPTQMAAgAAAAg2My4zMzA0NABGY2z4T4XXCMAFEAdQhdcIK0NJUS5JUTg3OTA5MS5JUV9WQUxVRV9UUkFERUQuMTgvMDgvMjAxNy5VU0QBAAAA82kNAAMAAAAAAAJCHPVPhdcIok8gBlCF1wgoQ0lRLklRODgyMTg3LklRX0ZMT0FUX1BFUkNFTlQuMjUvMTAvMjAxOQEAAAALdg0AAgAAAAk2My40ODczMzMAeVx5+E+F1wi+aTUHUIXXCCtDSVEuSVEyMTc1MDMuSVFfVkFMVUVfVFJBREVELjE5LzA2LzIwMTguVVNEAQAAAJ9RAwACAAAACTExLjYxODI5OQDCnNj7T4XXCL2NOwhQhdcIK0NJUS5JUTIxNzUwMy5JUV9WQUxVRV9UUkFERUQuMzAvMDUvMjAxOC5VU0QBAAAAn1EDAAIAAAAIOC45OTQ5MTUAwpzY+0+F1wiMXBsIUIXXCChDSVEuSVE4ODIxODcuSVFfRkxPQVRfUEVSQ0VOVC4wMS8wMy8yMDE4AQAAAAt2DQACAAAACTY0LjY4MDQzNADZna34T4XXCMXmKAdQhdcILENJUS5JUTg2OTAyNDkuSVFfVkFMVUVfVFJBREVELjMxLzEwLzIwMTkuVVNEAQAAAEmahAACAAAACjE5NTAuMzA0MzIAAWvf+k+F1wh6</t>
  </si>
  <si>
    <t>/54HUIXXCCtDSVEuSVE4NzkwOTEuSVFfVkFMVUVfVFJBREVELjEzLzA3LzIwMTcuVVNEAQAAAPNpDQADAAAAAAADGxz1T4XXCGm8NgZQhdcIKUNJUS5JUTc2ODUyNDkuSVFfRkxPQVRfUEVSQ0VOVC4xMy8wNS8yMDE4AQAAAIFEdQACAAAACTgzLjM2MzY2MgDyb9H5T4XXCON1ZwdQhdcILUNJUS5JUTI0OTQ3MzkxLklRX1ZBTFVFX1RSQURFRC4xNS8wMy8yMDE3LlVTRAEAAAC/qnwBAgAAAAgwLjkwNjA0OADNmwX3T4XXCMB7cQZQhdcIK0NJUS5JUTIxNzUwMy5JUV9WQUxVRV9UUkFERUQuMjEvMDQvMjAxNy5VU0QBAAAAn1EDAAIAAAAJMTMuNzQwNDc5AAF3E/ZPhdcIOlSgBlCF1wgtQ0lRLklRMjI2MTU4ODMuSVFfVkFMVUVfVFJBREVELjIzLzA5LzIwMTYuVVNEAQAAAEsXWQECAAAACDAuODAzNjA1AO8VDfdPhdcIumGsBlCF1wgsQ0lRLklRODY5MDI0OS5JUV9WQUxVRV9UUkFERUQuMjEvMDMvMjAxOS5VU0QBAAAASZqEAAIAAAAKNTI4Ljk0ODgzNQDSHN/6T4XXCLuIsgdQhdcIKUNJUS5JUTc2ODUyNDkuSVFfRkxPQVRfUEVSQ0VOVC4yNS8wNS8yMDE4AQAAAIFEdQACAAAACTgzLjM2MzY2MgDyb9H5T4XXCKHATAdQhdcIK0NJUS5JUTg4MjE4Ny5JUV9WQUxVRV9UUkFERUQuMTcvMDcvMjAxOC5VU0QBAAAAC3YNAAIAAAAIMS43Mjk5MzcAaPDo+0+F1wj20fUHUIXXCChDSVEuSVEyMTY0NjMuSVFfRkxP</t>
  </si>
  <si>
    <t>QVRfUEVSQ0VOVC4wMi8wMy8yMDE5AQAAAI9NAwACAAAACTc3LjYxMzYxOACN0Xn4T4XXCOOqAwdQhdcIKENJUS5JUTg3OTA5MS5JUV9GTE9BVF9QRVJDRU5ULjEwLzExLzIwMTkBAAAA82kNAAIAAAAJODUuMjQyMjYyAG8mbfhPhdcIYjn4BlCF1wgrQ0lRLklRMjE2NDYzLklRX1ZBTFVFX1RSQURFRC4xNi8xMC8yMDE3LlVTRAEAAACPTQMAAgAAAAgwLjMwNzY0OQC8PZX1T4XXCKXeHQZQhdcIK0NJUS5JUTIxNzUwMy5JUV9WQUxVRV9UUkFERUQuMTEvMDQvMjAxNi5VU0QBAAAAn1EDAAIAAAAJMTAuMTYzMDEyAHBNj/ZPhdcI30qbBlCF1wgrQ0lRLklRMjE2NDYzLklRX1ZBTFVFX1RSQURFRC4xMy8wNy8yMDE4LlVTRAEAAACPTQMAAgAAAAgwLjM3MTc5MgAYl+b6T4XXCMX8IghQhdcIKUNJUS5JUTc2ODUyNDkuSVFfRkxPQVRfUEVSQ0VOVC4wNS8wOS8yMDE5AQAAAIFEdQACAAAACTgzLjM5Nzc1MgAhZ8z5T4XXCBdvVwdQhdcIK0NJUS5JUTg4MjE4Ny5JUV9WQUxVRV9UUkFERUQuMjcvMDQvMjAxOC5VU0QBAAAAC3YNAAIAAAAIMS44MTIwMDkALsno+0+F1wi2jQMIUIXXCCtDSVEuSVEyMTY0NjMuSVFfVkFMVUVfVFJBREVELjI2LzAzLzIwMTcuVVNEAQAAAI9NAwADAAAAAACa75T1T4XXCBrpNAZQhdcIKENJUS5JUTIxNzUwMy5JUV9GTE9BVF9QRVJDRU5ULjEyLzA1LzIwMTgBAAAAn1EDAAIAAAAJOTku</t>
  </si>
  <si>
    <t>Mjk5Mjk5ABGOzPlPhdcIp2F6B1CF1wgrQ0lRLklRODc5MDkxLklRX1ZBTFVFX1RSQURFRC4xOC8wMy8yMDE5LlVTRAEAAADzaQ0AAgAAAAgwLjAwMzI5NgC6hr/6T4XXCOg54QdQhdcIKENJUS5JUTIxNzUwMy5JUV9GTE9BVF9QRVJDRU5ULjE3LzA2LzIwMTkBAAAAn1EDAAIAAAAJOTcuODYyMTA3AD4DzflPhdcI0U5BB1CF1wgrQ0lRLklRODc5MDkxLklRX1ZBTFVFX1RSQURFRC4yMi8wMS8yMDE3LlVTRAEAAADzaQ0AAwAAAAAA5bKV9U+F1whIEhgGUIXXCC1DSVEuSVEyNDk0NzM5MS5JUV9WQUxVRV9UUkFERUQuMzAvMDUvMjAxNy5VU0QBAAAAv6p8AQIAAAAIMi42MzIwMTMAzZsF90+F1wj1B3EGUIXXCChDSVEuSVEyMTc1MDMuSVFfRkxPQVRfUEVSQ0VOVC4wOS8wNy8yMDE4AQAAAJ9RAwACAAAACTk5LjI5MzA4NAAotcz5T4XXCGKtVgdQhdcIKENJUS5JUTg3OTA5MS5JUV9GTE9BVF9QRVJDRU5ULjE4LzExLzIwMTkBAAAA82kNAAIAAAAJODUuMjQyMjYyAG8mbfhPhdcI0s3fBlCF1wgoQ0lRLklRMjE3NTAzLklRX0ZMT0FUX1BFUkNFTlQuMDkvMDEvMjAxOQEAAACfUQMAAgAAAAk5Ny44NzkxMTUAOdzM+U+F1wj+5zoHUIXXCC1DSVEuSVEyMjYxNTg4My5JUV9WQUxVRV9UUkFERUQuMTgvMDgvMjAxNi5VU0QBAAAASxdZAQIAAAAIMy40MDY0ODQAVRFm90+F1wjRLMYGUIXXCClDSVEuSVE3Njg1MjQ5</t>
  </si>
  <si>
    <t>LklRX0ZMT0FUX1BFUkNFTlQuMDYvMTIvMjAxNwEAAACBRHUAAgAAAAk3OC4zNjEwNjIAIiLR+U+F1wguEmgHUIXXCClDSVEuSVE3Njg1MjQ5LklRX0ZMT0FUX1BFUkNFTlQuMTgvMDcvMjAxOAEAAACBRHUAAgAAAAk2Ny42NjcwMTcA8m/R+U+F1wjfz1gHUIXXCCxDSVEuSVE3Njg1MjQ5LklRX1ZBTFVFX1RSQURFRC4wOC8wOS8yMDE4LlVTRAEAAACBRHUAAwAAAAAA8Arv+0+F1wi4QY4IUIXXCC1DSVEuSVEyNDk0NzM5MS5JUV9WQUxVRV9UUkFERUQuMjYvMDgvMjAxNi5VU0QBAAAAv6p8AQIAAAAIMC4zOTcyMTkAoHUF90+F1wjTkXkGUIXXCChDSVEuSVE4ODIxODcuSVFfRkxPQVRfUEVSQ0VOVC4yNy8wMS8yMDE5AQAAAAt2DQACAAAACTYzLjM2MTQyOABnNHn4T4XXCLnILQdQhdcILUNJUS5JUTI0OTQ3MzkxLklRX1ZBTFVFX1RSQURFRC4xNy8wNy8yMDE3LlVTRAEAAAC/qnwBAgAAAAgwLjg5NjI4NwDNmwX3T4XXCIDfcAZQhdcILENJUS5JUTg2OTAyNDkuSVFfVkFMVUVfVFJBREVELjI1LzA5LzIwMTkuVVNEAQAAAEmahAACAAAACzIyMzcuNTA1NTExAAFr3/pPhdcI0y7BB1CF1wgtQ0lRLklRMjI2MTU4ODMuSVFfVkFMVUVfVFJBREVELjIxLzExLzIwMTguVVNEAQAAAEsXWQECAAAACDAuMTczMTQ2ABZH3/xPhdcIbYCoCFCF1wg1Q0lRLklRMTE3MDI3MTgxLklRX1RPVEFMX0RFQlQuLjAxLzEyLzIw</t>
  </si>
  <si>
    <t>MTkuTEZSLkYuVVNELkgBAAAAbbH5BgIAAAAKMzc3LjMxMzUzMgEIAAAABQAAAAExAQAAAAoxOTg4Nzc2MDk5AwAAAAMxNjACAAAABDQxNzMEAAAAATAHAAAACTEyLzEvMjAxOQgAAAAJOS8zMC8yMDE5CQAAAAEwAtLe/E+F1winTUcIUIXXCClDSVEuSVE3ODI3OTI0LklRX0ZMT0FUX1BFUkNFTlQuMjUvMDMvMjAxOAEAAADUcXcAAgAAAAk4MC4xNzg1MzUA/ijz+U+F1wjcVYkHUIXXCCpDSVEuSVEyMjYxNTg4My5JUV9GTE9BVF9QRVJDRU5ULjE5LzA4LzIwMTkBAAAASxdZAQIAAAAJNjEuODI4NDc2AFrc8vlPhdcIYS2vB1CF1wgsQ0lRLklRNzY4NTI0OS5JUV9WQUxVRV9UUkFERUQuMjAvMDIvMjAxOS5VU0QBAAAAgUR1AAIAAAAHMC4wNjY1OADgWO/7T4XXCBgJVQhQhdcILUNJUS5JUTIyNjE1ODgzLklRX1ZBTFVFX1RSQURFRC4wNS8wOS8yMDE4LlVTRAEAAABLF1kBAgAAAAgwLjEzNzg1MwAWR9/8T4XXCHABmghQhdcIKUNJUS5JUTg2OTAyNDkuSVFfRkxPQVRfUEVSQ0VOVC4zMC8wNy8yMDE4AQAAAEmahAACAAAACTQ0LjczMDEyOADs1Gb3T4XXCNzk3gZQhdcILUNJUS5JUTI0OTQ3MzkxLklRX1ZBTFVFX1RSQURFRC4yNy8xMS8yMDE5LlVTRAEAAAC/qnwBAgAAAAgwLjE1NDAwMwDWle77T4XXCGoWkAhQhdcILENJUS5JUTc2ODUyNDkuSVFfVkFMVUVfVFJBREVELjIzLzA3LzIwMTkuVVNEAQAAAIFE</t>
  </si>
  <si>
    <t>dQACAAAACDAuMDczNTM0AByA7/tPhdcITwkdCFCF1wgrQ0lRLklRMjE3NTAzLklRX1ZBTFVFX1RSQURFRC4yMi8wMy8yMDE4LlVTRAEAAACfUQMAAgAAAAkxOS4wODM5NDYAwpzY+0+F1wifu+0HUIXXCChDSVEuSVEyMTc1MDMuSVFfRkxPQVRfUEVSQ0VOVC4xNi8wMS8yMDE5AQAAAJ9RAwACAAAACTk3Ljg3OTExNQA53Mz5T4XXCKpnGgdQhdcIK0NJUS5JUTIxNzUwMy5JUV9WQUxVRV9UUkFERUQuMjMvMTIvMjAxOC5VU0QBAAAAn1EDAAMAAAAAAMXq2PtPhdcIadYrCFCF1wgqQ0lRLklRMjQ5NDczOTEuSVFfRkxPQVRfUEVSQ0VOVC4yMy8wOS8yMDE5AQAAAL+qfAECAAAACTY0LjkwNzMwOQAiItH5T4XXCD26WQdQhdcIK0NJUS5JUTg4MjE4Ny5JUV9WQUxVRV9UUkFERUQuMTEvMDMvMjAxOC5VU0QBAAAAC3YNAAMAAAAAAC7J6PtPhdcIP0EVCFCF1wgrQ0lRLklRODgyMTg3LklRX1ZBTFVFX1RSQURFRC4wOC8wOS8yMDE4LlVTRAEAAAALdg0AAwAAAAAAaPDo+0+F1whTBucHUIXXCC1DSVEuSVEyNDk0NzM5MS5JUV9WQUxVRV9UUkFERUQuMDIvMDMvMjAxOC5VU0QBAAAAv6p8AQIAAAAIMS4wNTIzNTMAr+nm/E+F1wjj9GcIUIXXCC5DSVEuSVExMTcwMjcxODEuSVFfVkFMVUVfVFJBREVELjMwLzA1LzIwMTYuVVNEAQAAAG2x+QYCAAAACTEyLjk4NjIwNQB4xhP2T4XXCA5MYwZQhdcIK0NJUS5JUTIxNzUw</t>
  </si>
  <si>
    <t>My5JUV9WQUxVRV9UUkFERUQuMTUvMDkvMjAxOC5VU0QBAAAAn1EDAAMAAAAAANrD2PtPhdcIOIzfB1CF1wgrQ0lRLklRMjE3NTAzLklRX1ZBTFVFX1RSQURFRC4xMi8wNS8yMDE5LlVTRAEAAACfUQMAAwAAAAAAvhHZ+0+F1wiO0NEHUIXXCCpDSVEuSVEyMjYxNTg4My5JUV9GTE9BVF9QRVJDRU5ULjMwLzA3LzIwMTkBAAAASxdZAQIAAAAJNjEuODI4NDc2AFrc8vlPhdcIYS2vB1CF1wgsQ0lRLklRODY5MDI0OS5JUV9WQUxVRV9UUkFERUQuMTAvMDUvMjAxOC5VU0QBAAAASZqEAAIAAAALMTA5Mi4yMzc4NTYA39S/+k+F1wj5MocHUIXXCCxDSVEuSVE3Njg1MjQ5LklRX1ZBTFVFX1RSQURFRC4yNi8xMS8yMDE4LlVTRAEAAACBRHUAAgAAAAgwLjE4ODAzNwDTMe/7T4XXCLjnnAhQhdcILkNJUS5JUTExNzAyNzE4MS5JUV9WQUxVRV9UUkFERUQuMTEvMDcvMjAxOS5VU0QBAAAAbbH5BgIAAAAJMTQuNDQ4NDA1AAh76PtPhdcITpc3CFCF1wgrQ0lRLklRMjE3NTAzLklRX1ZBTFVFX1RSQURFRC4wNC8wMS8yMDE4LlVTRAEAAACfUQMAAgAAAAgyOC4yMzQ3MQAkp+/7T4XXCCCIYwhQhdcIKUNJUS5JUTc2ODUyNDkuSVFfRkxPQVRfUEVSQ0VOVC4yNi8xMi8yMDE4AQAAAIFEdQACAAAACTgzLjMzOTIzOQA7vtH5T4XXCK7BewdQhdcIK0NJUS5JUTIxNjQ2My5JUV9WQUxVRV9UUkFERUQuMjcvMDkvMjAxOS5VU0QB</t>
  </si>
  <si>
    <t>AAAAj00DAAIAAAAIMS4wNzg0NzUAHzPn+k+F1wh2dQ8IUIXXCClDSVEuSVE3ODI3OTI0LklRX0ZMT0FUX1BFUkNFTlQuMTkvMTEvMjAxOQEAAADUcXcAAgAAAAk3OS43MjYwOTYALrH0+U+F1whekH8HUIXXCCtDSVEuSVEyMTY0NjMuSVFfVkFMVUVfVFJBREVELjAzLzA5LzIwMTguVVNEAQAAAI9NAwADAAAAAAAYl+b6T4XXCFZaAAhQhdcIK0NJUS5JUTg4MjE4Ny5JUV9WQUxVRV9UUkFERUQuMzAvMDMvMjAxOS5VU0QBAAAAC3YNAAMAAAAAAHI+6ftPhdcIlJQTCFCF1wgrQ0lRLklRMTE3MDI3MTgxLklRX0ZMT0FUX1BFUkNFTlQuMDkvMDUvMjAxOQEAAABtsfkGAgAAAAk1OC41NzgxOTgAuk+t+E+F1wjhKDgHUIXXCChDSVEuSVE4ODIxODcuSVFfRkxPQVRfUEVSQ0VOVC4xOS8wMi8yMDE4AQAAAAt2DQACAAAACTY0LjY4MDQzNADZna34T4XXCP90HQdQhdcIKkNJUS5JUTI0OTQ3MzkxLklRX0ZMT0FUX1BFUkNFTlQuMjIvMDEvMjAxOQEAAAC/qnwBAgAAAAk2NC45MDczMDkAM9XQ+U+F1winpFoHUIXXCCxDSVEuSVE3ODI3OTI0LklRX1ZBTFVFX1RSQURFRC4yMy8wOC8yMDE2LlVTRAEAAADUcXcAAgAAAAgwLjE5OTM1MwC02Q33T4XXCEvK2AZQhdcIK0NJUS5JUTg3OTA5MS5JUV9WQUxVRV9UUkFERUQuMDgvMDYvMjAxOC5VU0QBAAAA82kNAAIAAAAHNS41RS0wNQCmOL/6T4XXCEbvHwhQhdcILkNJUS5J</t>
  </si>
  <si>
    <t>UTExNzAyNzE4MS5JUV9WQUxVRV9UUkFERUQuMDUvMDMvMjAxOC5VU0QBAAAAbbH5BgIAAAAJNTkuODg4MDcxAORf2ftPhdcIAb7QB1CF1wgpQ0lRLklRNzgyNzkyNC5JUV9GTE9BVF9QRVJDRU5ULjEyLzA3LzIwMTkBAAAA1HF3AAIAAAAJNzkuNjA2MjA5AISI9PlPhdcIiwWAB1CF1wgrQ0lRLklRMjE3NTAzLklRX1ZBTFVFX1RSQURFRC4yNi8wNS8yMDE4LlVTRAEAAACfUQMAAwAAAAAAwpzY+0+F1wi9jTsIUIXXCChDSVEuSVEyNTE0Mi5JUV9UT1RBTF9SRVYuRlkyMDE4Li4uLlVTRC5IAQAAADZiAAACAAAABzUxOC44NTkBCAAAAAUAAAABMQEAAAAKMTk4NDA3MTc3OAMAAAADMTYwAgAAAAIyOAQAAAABMAcAAAAKMTIvMjAvMjAxOQgAAAAJNi8zMC8yMDE4CQAAAAEwP2GB8k+F1wguOXIJUIXXCCxDSVEuSVE3ODI3OTI0LklRX1ZBTFVFX1RSQURFRC4wNS8xMi8yMDE2LlVTRAEAAADUcXcAAgAAAAgwLjc3NDU4NQC02Q33T4XXCELmygZQhdcIK0NJUS5JUTIxNzUwMy5JUV9WQUxVRV9UUkFERUQuMTYvMDMvMjAxOS5VU0QBAAAAn1EDAAMAAAAAAL4R2ftPhdcIAvDeB1CF1wguQ0lRLklRMTE3MDI3MTgxLklRX1ZBTFVFX1RSQURFRC4xMC8wNy8yMDE5LlVTRAEAAABtsfkGAgAAAAkxOS4xNjQzOTMACHvo+0+F1whQxgQIUIXXCChDSVEuSVE4NzkwOTEuSVFfRkxPQVRfUEVSQ0VOVC4yMi8wMS8yMDE5AQAA</t>
  </si>
  <si>
    <t>APNpDQACAAAACTg1Ljc2NTgyNgBc2Gz4T4XXCLpK+QZQhdcILENJUS5JUTc4Mjc5MjQuSVFfVkFMVUVfVFJBREVELjE1LzEyLzIwMTcuVVNEAQAAANRxdwACAAAACDAuMzgwMjE5AKTj3/xPhdcIYCtOCFCF1wgtQ0lRLklRMjQ5NDczOTEuSVFfVkFMVUVfVFJBREVELjIzLzAyLzIwMTkuVVNEAQAAAL+qfAEDAAAAAACjXef8T4XXCJYMSghQhdcIK0NJUS5JUTg4MjE4Ny5JUV9WQUxVRV9UUkFERUQuMTgvMDUvMjAxOC5VU0QBAAAAC3YNAAIAAAAIMS40MTgwMTcALsno+0+F1wioqzYIUIXXCCtDSVEuSVEyMTY0NjMuSVFfVkFMVUVfVFJBREVELjA0LzA2LzIwMTcuVVNEAQAAAI9NAwADAAAAAACrFpX1T4XXCH5SHgZQhdcILkNJUS5JUTExNzAyNzE4MS5JUV9WQUxVRV9UUkFERUQuMjYvMTIvMjAxNS5VU0QBAAAAbbH5BgMAAAAAAI2fE/ZPhdcILvJxBlCF1wgsQ0lRLklRNzY4NTI0OS5JUV9WQUxVRV9UUkFERUQuMTUvMDIvMjAxNi5VU0QBAAAAgUR1AAIAAAAIMC4wMzI3OTQA6ZgH90+F1wj3yI4GUIXXCCtDSVEuSVEyMTY0NjMuSVFfVkFMVUVfVFJBREVELjA2LzA5LzIwMTYuVVNEAQAAAI9NAwACAAAACDAuNjU0NDY0AJvIlPVPhdcINQI7BlCF1wgrQ0lRLklRODc5MDkxLklRX1ZBTFVFX1RSQURFRC4zMS8wNy8yMDE5LlVTRAEAAADzaQ0AAgAAAAgwLjAwMDM1MgC6hr/6T4XXCNloDAhQhdcILENJUS5J</t>
  </si>
  <si>
    <t>UTc4Mjc5MjQuSVFfVkFMVUVfVFJBREVELjEzLzA4LzIwMTguVVNEAQAAANRxdwACAAAACDAuNDA4MTA4AJav5fxPhdcI4v1aCFCF1wgsQ0lRLklRNzY4NTI0OS5JUV9WQUxVRV9UUkFERUQuMTgvMDQvMjAxNi5VU0QBAAAAgUR1AAIAAAAIMC4wMzExODkAD8eN9k+F1wgFBZcGUIXXCClDSVEuSVE4NjkwMjQ5LklRX0ZMT0FUX1BFUkNFTlQuMTkvMDkvMjAxOAEAAABJmoQAAgAAAAk0NC43MzAxMjgAx/tm90+F1wgpZf8GUIXXCDJDSVEuSVE4ODIxODcuSVFfQ0FTSF9FUVVJVi4uMDEvMTIvMjAxOS5MRlIuRi5VU0QuSAEAAAALdg0AAgAAAAY2MC4yNzkBCAAAAAUAAAABMQEAAAAKMTk3ODIxMjA3MgMAAAADMTYwAgAAAAQxMDk2BAAAAAEwBwAAAAkxMi8xLzIwMTkIAAAACTYvMzAvMjAxOQkAAAABMAFr3/pPhdcIeD+5B1CF1wgpQ0lRLklRODY5MDI0OS5JUV9GTE9BVF9QRVJDRU5ULjMxLzAzLzIwMTkBAAAASZqEAAIAAAAJNzEuMzY1NDU0AMciZ/dPhdcI+Cm0BlCF1wguQ0lRLklRMTE3MDI3MTgxLklRX1ZBTFVFX1RSQURFRC4xNi8wNi8yMDE4LlVTRAEAAABtsfkGAwAAAAAAMIfZ+0+F1wg7ABgIUIXXCCtDSVEuSVE4NzkwOTEuSVFfVkFMVUVfVFJBREVELjIwLzA4LzIwMTguVVNEAQAAAPNpDQACAAAACDAuMDA1NDQ1AKY4v/pPhdcIxn8vCFCF1wgrQ0lRLklRMTE3MDI3MTgxLklRX0ZMT0FUX1BFUkNF</t>
  </si>
  <si>
    <t>TlQuMDEvMDIvMjAxOQEAAABtsfkGAgAAAAk1Ni41MzMyMjYAuk+t+E+F1wjROTAHUIXXCClDSVEuSVExMTk5MDIuSVFfVE9UQUxfUkVWLkZZMjAxOC4uLi5VU0QuSAEAAABe1AEAAgAAAAYyMDU2LjYBCAAAAAUAAAABMQEAAAAKMTk1MTAxMjc3MgMAAAADMTYwAgAAAAIyOAQAAAABMAcAAAAKMTIvMjAvMjAxOQgAAAAJMS8zMS8yMDE4CQAAAAEwVq+B8k+F1wjCMHYJUIXXCCxDSVEuSVE3ODI3OTI0LklRX1ZBTFVFX1RSQURFRC4wNS8wMi8yMDE2LlVTRAEAAADUcXcAAwAAAAAANLIN90+F1whR770GUIXXCCtDSVEuSVE4ODIxODcuSVFfVkFMVUVfVFJBREVELjA5LzEwLzIwMTcuVVNEAQAAAAt2DQACAAAACDUuNjE3MTExAOUsEfZPhdcIBjdkBlCF1wgtQ0lRLklRMjQ5NDczOTEuSVFfVkFMVUVfVFJBREVELjE5LzExLzIwMTkuVVNEAQAAAL+qfAECAAAACDAuMjY3MjUyANaV7vtPhdcI0fs/CFCF1wgoQ0lRLklRMjE2NDYzLklRX0ZMT0FUX1BFUkNFTlQuMTIvMDcvMjAxOQEAAACPTQMAAgAAAAg2My4zMzA0NACgO2z4T4XXCB5s6QZQhdcIK0NJUS5JUTIxNjQ2My5JUV9WQUxVRV9UUkFERUQuMzAvMTIvMjAxNi5VU0QBAAAAj00DAAIAAAAIMy4zNjA0MTUAmu+U9U+F1wgtNzUGUIXXCCpDSVEuSVEyMjYxNTg4My5JUV9GTE9BVF9QRVJDRU5ULjI4LzExLzIwMTkBAAAASxdZAQIAAAAJNjEuODg0MjgzAPcB</t>
  </si>
  <si>
    <t>8/lPhdcId6e2B1CF1wgrQ0lRLklRMjE2NDYzLklRX1ZBTFVFX1RSQURFRC4yOC8wOC8yMDE5LlVTRAEAAACPTQMAAgAAAAgwLjExNTY0MgAfM+f6T4XXCCM+8QdQhdcIK0NJUS5JUTIyNTE5MDgxLklRX1RPVEFMX1JFVi5GWTIwMTguLi4uVVNELkgBAAAAKZ1XAQMAAAAAAGPWgfJPhdcIIRt3CVCF1wgrQ0lRLklRMjE2NDYzLklRX1ZBTFVFX1RSQURFRC4xOS8wNi8yMDE4LlVTRAEAAACPTQMAAgAAAAgwLjQwNzcwMQAYl+b6T4XXCMX8IghQhdcILkNJUS5JUTExNzAyNzE4MS5JUV9WQUxVRV9UUkFERUQuMTYvMTIvMjAxNi5VU0QBAAAAbbH5BgIAAAAIMTIuODg2NDEAnO0T9k+F1whKG1UGUIXXCC1DSVEuSVEyMjYxNTg4My5JUV9WQUxVRV9UUkFERUQuMjIvMTIvMjAxNS5VU0QBAAAASxdZAQIAAAAJMTcuOTExMzYyAGfqZfdPhdcItxbHBlCF1wgtQ0lRLklRMjI2MTU4ODMuSVFfVkFMVUVfVFJBREVELjI2LzAxLzIwMTkuVVNEAQAAAEsXWQEDAAAAAAASbt/8T4XXCCz8iQhQhdcIKkNJUS5JUTIyNjE1ODgzLklRX0ZMT0FUX1BFUkNFTlQuMzAvMDQvMjAxOAEAAABLF1kBAgAAAAk2Mi4zNjI5ODcACZLf+k+F1wgQ27AHUIXXCCtDSVEuSVEyMTY0NjMuSVFfVkFMVUVfVFJBREVELjE4LzEwLzIwMTkuVVNEAQAAAI9NAwACAAAACDAuMzM1OTY3AB8z5/pPhdcI+R3JB1CF1wgrQ0lRLklRMjE2NDYzLklRX1ZB</t>
  </si>
  <si>
    <t>TFVFX1RSQURFRC4wNC8xMi8yMDE3LlVTRAEAAACPTQMAAgAAAAgwLjQzNzMyOQAPSub6T4XXCNiBEghQhdcIKUNJUS5JUTg2OTAyNDkuSVFfRkxPQVRfUEVSQ0VOVC4wNi8wMS8yMDE5AQAAAEmahAACAAAACTcwLjMyMzg1NADH+2b3T4XXCL4X0AZQhdcILkNJUS5JUTExNzAyNzE4MS5JUV9WQUxVRV9UUkFERUQuMjAvMDEvMjAxOC5VU0QBAAAAbbH5BgMAAAAAAORf2ftPhdcIKObQB1CF1wgpQ0lRLklRNzgyNzkyNC5JUV9GTE9BVF9QRVJDRU5ULjE5LzEyLzIwMTgBAAAA1HF3AAIAAAAJNzkuNjg3OTk5AP5P8/lPhdcIG2RdB1CF1wgrQ0lRLklRMjE2NDYzLklRX1ZBTFVFX1RSQURFRC4xNy8wMi8yMDE3LlVTRAEAAACPTQMAAgAAAAgwLjE3ODA4NwCa75T1T4XXCCtcGgZQhdcILUNJUS5JUTI0OTQ3MzkxLklRX1ZBTFVFX1RSQURFRC4yMy8wOC8yMDE3LlVTRAEAAAC/qnwBAgAAAAgwLjM5NTk3OQDXwgX3T4XXCEbIlwZQhdcIKENJUS5JUTg4MjE4Ny5JUV9GTE9BVF9QRVJDRU5ULjA5LzExLzIwMTkBAAAAC3YNAAIAAAAJNjMuNDg3MzMzAHlcefhPhdcIjGwhB1CF1wgpQ0lRLklRNzY4NTI0OS5JUV9GTE9BVF9QRVJDRU5ULjI0LzExLzIwMTkBAAAAgUR1AAIAAAAJODMuNTM2NzMzACFnzPlPhdcINchlB1CF1wgqQ0lRLklRMjI2MTU4ODMuSVFfRkxPQVRfUEVSQ0VOVC4zMC8wMy8yMDE5AQAAAEsXWQEC</t>
  </si>
  <si>
    <t>AAAACTYyLjY1NTQ0OAAU4N/6T4XXCHjcigdQhdcILUNJUS5JUTIyNjE1ODgzLklRX1ZBTFVFX1RSQURFRC4xMy8wNy8yMDE3LlVTRAEAAABLF1kBAgAAAAgwLjI1NTg0MgAdZA33T4XXCOEp2gZQhdcILkNJUS5JUTExNzAyNzE4MS5JUV9WQUxVRV9UUkFERUQuMjgvMDkvMjAxNy5VU0QBAAAAbbH5BgIAAAAJMzYuNDQ3MzY0AGqSEPZPhdcI5M9ABlCF1wgrQ0lRLklRMjE2NDYzLklRX1ZBTFVFX1RSQURFRC4yOC8wMy8yMDE3LlVTRAEAAACPTQMAAgAAAAgwLjE2NzU3MgCa75T1T4XXCPF6HgZQhdcIKUNJUS5JUTc4Mjc5MjQuSVFfRkxPQVRfUEVSQ0VOVC4xMy8wOS8yMDE4AQAAANRxdwACAAAACTc5LjY2MTE0MgD+T/P5T4XXCP/ovAdQhdcILENJUS5JUTg2OTAyNDkuSVFfVkFMVUVfVFJBREVELjIwLzAyLzIwMTguVVNEAQAAAEmahAACAAAACjM4Ni42NjMyNjIA2q2/+k+F1whvNrQHUIXXCC1DSVEuSVEyNDk0NzM5MS5JUV9WQUxVRV9UUkFERUQuMTYvMTAvMjAxOC5VU0QBAAAAv6p8AQIAAAAIMC40ODcxNjgATDbn/E+F1wh4VKEIUIXXCCdDSVEuSVEzNDYyMDAuSVFfVEVWLjAxLzEyLzIwMTkuLi4uVVNELkgBAAAAWEgFAAIAAAALNjI3NC42ODUzMDUBBgAAAAUAAAABMQEAAAAKMTk5NDgwMTkzOQMAAAADMTYwAgAAAAYxMDAwNjAEAAAAATAHAAAACTEyLzEvMjAxOeHEgPJPhdcInBpuCVCF1wgsQ0lR</t>
  </si>
  <si>
    <t>LklRNzY4NTI0OS5JUV9WQUxVRV9UUkFERUQuMDgvMTEvMjAxOS5VU0QBAAAAgUR1AAIAAAAIMC4yODIyMzYAJKfv+0+F1wjtk1QIUIXXCCxDSVEuSVE3ODI3OTI0LklRX1ZBTFVFX1RSQURFRC4wOS8wOC8yMDE2LlVTRAEAAADUcXcAAgAAAAgwLjMwMzA4OAC02Q33T4XXCN4grwZQhdcILUNJUS5JUTIyNjE1ODgzLklRX1ZBTFVFX1RSQURFRC4yOS8wMy8yMDE2LlVTRAEAAABLF1kBAgAAAAgwLjM4OTk2NwBVEWb3T4XXCHes3QZQhdcILUNJUS5JUTIyNjE1ODgzLklRX1ZBTFVFX1RSQURFRC4wNy8wMi8yMDE4LlVTRAEAAABLF1kBAgAAAAgwLjc5MDgyNwDx+N78T4XXCF8ARwhQhdcIK0NJUS5JUTg3OTA5MS5JUV9WQUxVRV9UUkFERUQuMjcvMTIvMjAxOC5VU0QBAAAA82kNAAIAAAAIMC4wMDExNDUArV+/+k+F1wiO4y4IUIXXCCtDSVEuSVEyMTY0NjMuSVFfVkFMVUVfVFJBREVELjEwLzAxLzIwMTguVVNEAQAAAI9NAwACAAAACDEuODQ5MDUyAA9K5vpPhdcIrxwBCFCF1wgrQ0lRLklRMTE3MDI3MTgxLklRX0ZMT0FUX1BFUkNFTlQuMTYvMTEvMjAxOAEAAABtsfkGAgAAAAk1Ni4xMzc2NzUAWSet+E+F1whLlCoHUIXXCCxDSVEuSVE3ODI3OTI0LklRX1ZBTFVFX1RSQURFRC4xNy8wMi8yMDE4LlVTRAEAAADUcXcAAwAAAAAAjwrg/E+F1wgv22oIUIXXCChDSVEuSVE4NzkwOTEuSVFfRkxPQVRfUEVSQ0VO</t>
  </si>
  <si>
    <t>VC4xOS8wMS8yMDE5AQAAAPNpDQACAAAACTg1Ljc2NTgyNgBc2Gz4T4XXCFhZDgdQhdcILENJUS5JUTc4Mjc5MjQuSVFfVkFMVUVfVFJBREVELjI2LzA5LzIwMTYuVVNEAQAAANRxdwACAAAACDAuMDY3MTExALTZDfdPhdcIyvmuBlCF1wgsQ0lRLklRNzY4NTI0OS5JUV9WQUxVRV9UUkFERUQuMjAvMDYvMjAxNi5VU0QBAAAAgUR1AAIAAAAIMC4wMDA2OTMAA+6N9k+F1wiplJ0GUIXXCCxDSVEuSVE3ODI3OTI0LklRX1ZBTFVFX1RSQURFRC4wNC8xMS8yMDE5LlVTRAEAAADUcXcAAgAAAAg5LjY3MTQ4NADwweb8T4XXCIA1lAhQhdcIK0NJUS5JUTg4MjE4Ny5JUV9WQUxVRV9UUkFERUQuMDUvMDcvMjAxNy5VU0QBAAAAC3YNAAIAAAAIMS4zMjk5MjEA5SwR9k+F1wg5g2QGUIXXCCtDSVEuSVE4NzkwOTEuSVFfVkFMVUVfVFJBREVELjE3LzExLzIwMTguVVNEAQAAAPNpDQADAAAAAACtX7/6T4XXCBGVrAdQhdcIK0NJUS5JUTExNzAyNzE4MS5JUV9GTE9BVF9QRVJDRU5ULjIwLzA5LzIwMTgBAAAAbbH5BgIAAAAJNTQuMTYwMzI1AFknrfhPhdcI0q4wB1CF1wgsQ0lRLklRNzY4NTI0OS5JUV9WQUxVRV9UUkFERUQuMjYvMDYvMjAxNy5VU0QBAAAAgUR1AAIAAAAIMC4wMTcyMzIAPLGO9k+F1wgZ/nQGUIXXCCpDSVEuSVEyMjYxNTg4My5JUV9GTE9BVF9QRVJDRU5ULjAyLzA2LzIwMTgBAAAASxdZAQIAAAAJNjIu</t>
  </si>
  <si>
    <t>MzYyOTg3AAmS3/pPhdcIdXmmB1CF1wgoQ0lRLklRMjE3NTAzLklRX0ZMT0FUX1BFUkNFTlQuMTUvMDkvMjAxOAEAAACfUQMAAgAAAAk5OS4yOTMwODQAKLXM+U+F1wiTT0oHUIXXCCpDSVEuSVEyMjYxNTg4My5JUV9GTE9BVF9QRVJDRU5ULjIyLzEyLzIwMTcBAAAASxdZAQIAAAAJNjIuMjE0OTUyAAFr3/pPhdcIaBi5B1CF1wgtQ0lRLklRMjQ5NDczOTEuSVFfVkFMVUVfVFJBREVELjAyLzA3LzIwMTcuVVNEAQAAAL+qfAEDAAAAAADNmwX3T4XXCOiDpQZQhdcILENJUS5JUTc4Mjc5MjQuSVFfVkFMVUVfVFJBREVELjE5LzAzLzIwMTguVVNEAQAAANRxdwACAAAACDAuODIyMDExAI8K4PxPhdcIBD2HCFCF1wgrQ0lRLklRMjE3NTAzLklRX1ZBTFVFX1RSQURFRC4yOS8wMy8yMDE3LlVTRAEAAACfUQMAAgAAAAg5LjkzOTIyNgABdxP2T4XXCDV8egZQhdcIKkNJUS5JUTIyNjE1ODgzLklRX0ZMT0FUX1BFUkNFTlQuMDkvMDEvMjAxOAEAAABLF1kBAgAAAAk2Mi4yMTQ5NTIACZLf+k+F1wjNPKcHUIXXCChDSVEuSVEyMTY0NjMuSVFfRkxPQVRfUEVSQ0VOVC4wNS8wMS8yMDE5AQAAAI9NAwACAAAACTc3LjYxMzYxOACNqXn4T4XXCGHxEAdQhdcILENJUS5JUTc4Mjc5MjQuSVFfVkFMVUVfVFJBREVELjAxLzAzLzIwMTguVVNEAQAAANRxdwACAAAACDAuMTY0NDM1AI8K4PxPhdcIfjamCFCF1wgoQ0lRLklRODgy</t>
  </si>
  <si>
    <t>MTg3LklRX0ZMT0FUX1BFUkNFTlQuMjQvMDMvMjAxOAEAAAALdg0AAgAAAAk2NC42ODA0MzQA2Z2t+E+F1wi4bxYHUIXXCC1DSVEuSVEyNDk0NzM5MS5JUV9WQUxVRV9UUkFERUQuMDkvMDYvMjAxNy5VU0QBAAAAv6p8AQIAAAAIMi4zNzU3NzEAzZsF90+F1wj1B3EGUIXXCC1DSVEuSVEyNDk0NzM5MS5JUV9WQUxVRV9UUkFERUQuMjEvMDcvMjAxNy5VU0QBAAAAv6p8AQIAAAAIMC42ODMyNTQAzZsF90+F1wgizZ4GUIXXCCpDSVEuSVEyMjYxNTg4My5JUV9GTE9BVF9QRVJDRU5ULjA0LzExLzIwMTgBAAAASxdZAQIAAAAJNjIuNTkxODA3AAi53/pPhdcI0z6wB1CF1wgsQ0lRLklRNzgyNzkyNC5JUV9WQUxVRV9UUkFERUQuMTkvMDkvMjAxNi5VU0QBAAAA1HF3AAIAAAAIMC4yNDY4NDQAtNkN90+F1wg4bMMGUIXXCC5DSVEuSVExMTcwMjcxODEuSVFfVkFMVUVfVFJBREVELjIxLzA4LzIwMTYuVVNEAQAAAG2x+QYDAAAAAACc7RP2T4XXCMaGRwZQhdcIK0NJUS5JUTIxNzUwMy5JUV9WQUxVRV9UUkFERUQuMTUvMDYvMjAxOS5VU0QBAAAAn1EDAAMAAAAAAL4R2ftPhdcIjtDRB1CF1wgrQ0lRLklRMTE3MDI3MTgxLklRX0ZMT0FUX1BFUkNFTlQuMDMvMDEvMjAxOAEAAABtsfkGAgAAAAk1NC4zMzkxMTIAlAGt+E+F1whLsiUHUIXXCCtDSVEuSVEyMTc1MDMuSVFfVkFMVUVfVFJBREVELjA5LzAyLzIwMTguVVNE</t>
  </si>
  <si>
    <t>AQAAAJ9RAwACAAAACDI1LjU0OTk1AIZ12PtPhdcI4wI8CFCF1wguQ0lRLklRMTE3MDI3MTgxLklRX1ZBTFVFX1RSQURFRC4zMC8xMi8yMDE4LlVTRAEAAABtsfkGAwAAAAAALVTo+0+F1whYsgUIUIXXCClDSVEuSVE3ODI3OTI0LklRX0ZMT0FUX1BFUkNFTlQuMDcvMDIvMjAxOAEAAADUcXcAAgAAAAk4MC4xNzg1MzUA9wHz+U+F1wjXj64HUIXXCChDSVEuSVEyMTc1MDMuSVFfRkxPQVRfUEVSQ0VOVC4yOS8wOS8yMDE5AQAAAJ9RAwACAAAACTk3LjUzMzU5MgA+A835T4XXCGoAJgdQhdcIKUNJUS5JUTc4Mjc5MjQuSVFfRkxPQVRfUEVSQ0VOVC4yNy8wMy8yMDE4AQAAANRxdwACAAAACTgwLjE3ODUzNQD+KPP5T4XXCMpprgdQhdcIK0NJUS5JUTIxNzUwMy5JUV9WQUxVRV9UUkFERUQuMDQvMTEvMjAxOS5VU0QBAAAAn1EDAAIAAAAHNi43NzY3OADTONn7T4XXCLZ2KghQhdcILUNJUS5JUTI0OTQ3MzkxLklRX1ZBTFVFX1RSQURFRC4yNy8wOS8yMDE2LlVTRAEAAAC/qnwBAgAAAAgwLjMzNDY4MQCgdQX3T4XXCEhupgZQhdcIKENJUS5JUTIxNjQ2My5JUV9GTE9BVF9QRVJDRU5ULjE4LzEwLzIwMTgBAAAAj00DAAIAAAAJODUuMTg4MTg1AI2pefhPhdcIxuL7BlCF1wgrQ0lRLklRODgyMTg3LklRX1ZBTFVFX1RSQURFRC4xNC8wOC8yMDE5LlVTRAEAAAALdg0AAgAAAAgwLjQ3NTQxMQBGI+b6T4XXCNPN5QdQ</t>
  </si>
  <si>
    <t>hdcIKENJUS5JUTIxNjQ2My5JUV9GTE9BVF9QRVJDRU5ULjEyLzA0LzIwMTgBAAAAj00DAAIAAAAJODQuMjMzNjI4ALWDefhPhdcIEOtBB1CF1wgpQ0lRLklRNzY4NTI0OS5JUV9GTE9BVF9QRVJDRU5ULjMxLzA4LzIwMTkBAAAAgUR1AAIAAAAJODMuMzk3NzUyACFnzPlPhdcI5/16B1CF1wgsQ0lRLklRNzY4NTI0OS5JUV9WQUxVRV9UUkFERUQuMjEvMDMvMjAxNi5VU0QBAAAAgUR1AAIAAAAIMC4wMTg4MDcAIaCN9k+F1wiYmaQGUIXXCCxDSVEuSVE3ODI3OTI0LklRX1ZBTFVFX1RSQURFRC4xNC8wNS8yMDE4LlVTRAEAAADUcXcAAgAAAAgwLjM4NDYxMgCPCuD8T4XXCF9naghQhdcIK0NJUS5JUTIxNzUwMy5JUV9WQUxVRV9UUkFERUQuMTkvMTEvMjAxOC5VU0QBAAAAn1EDAAIAAAAIOS4zNzk2MDgAxerY+0+F1whr/SsIUIXXCChDSVEuSVEyMTY0NjMuSVFfRkxPQVRfUEVSQ0VOVC4xMS8wOS8yMDE4AQAAAI9NAwACAAAACTg0Ljg5NTQ0NgCNqXn4T4XXCIM/EQdQhdcIKENJUS5JUTIxNzUwMy5JUV9GTE9BVF9QRVJDRU5ULjA5LzEyLzIwMTgBAAAAn1EDAAIAAAAJOTkuMTU5MzIxADnczPlPhdcIXY4aB1CF1wgoQ0lRLklRMjE2NDYzLklRX0ZMT0FUX1BFUkNFTlQuMDIvMDUvMjAxOQEAAACPTQMAAgAAAAk2Ni4wMjk2MjkAoDts+E+F1wjmre8GUIXXCC1DSVEuSVEyMjYxNTg4My5JUV9WQUxVRV9UUkFE</t>
  </si>
  <si>
    <t>RUQuMDMvMTIvMjAxNy5VU0QBAAAASxdZAQMAAAAAAALS3vxPhdcIZUJfCFCF1wguQ0lRLklRMTE3MDI3MTgxLklRX1ZBTFVFX1RSQURFRC4xMy8wOC8yMDE4LlVTRAEAAABtsfkGAgAAAAgxNS41NzM4MQDurtn7T4XXCCHZFwhQhdcIKENJUS5JUTIxNzUwMy5JUV9GTE9BVF9QRVJDRU5ULjEyLzAzLzIwMTgBAAAAn1EDAAIAAAAJOTkuMjEyNjg1ABGOzPlPhdcIvbszB1CF1wgrQ0lRLklRMTE3MDI3MTgxLklRX0ZMT0FUX1BFUkNFTlQuMTcvMDMvMjAxOAEAAABtsfkGAgAAAAk1NC4zMzkxMTIAlAGt+E+F1whtiDkHUIXXCCpDSVEuSVEyNDk0NzM5MS5JUV9GTE9BVF9QRVJDRU5ULjA4LzAzLzIwMTkBAAAAv6p8AQIAAAAJNjQuOTA3MzA5ACr80PlPhdcIH2FxB1CF1wgrQ0lRLklRODgyMTg3LklRX1ZBTFVFX1RSQURFRC4wMy8xMi8yMDE4LlVTRAEAAAALdg0AAgAAAAgwLjgxMDk0NQD3F+n7T4XXCDG45gdQhdcIKENJUS5JUTg3OTA5MS5JUV9GTE9BVF9QRVJDRU5ULjEzLzA0LzIwMTkBAAAA82kNAAIAAAAJODUuNjM3NDgyAGr/bPhPhdcIMwnzBlCF1wgpQ0lRLklRODY5MDI0OS5JUV9GTE9BVF9QRVJDRU5ULjA0LzAyLzIwMTgBAAAASZqEAAIAAAAJMTguODE1NjE1APqtZvdPhdcIT1LsBlCF1wgsQ0lRLklRNzY4NTI0OS5JUV9WQUxVRV9UUkFERUQuMDMvMDIvMjAxOC5VU0QBAAAAgUR1AAMAAAAAANaV</t>
  </si>
  <si>
    <t>7vtPhdcIjPxICFCF1wgrQ0lRLklRODgyMTg3LklRX1ZBTFVFX1RSQURFRC4yMy8wNi8yMDE2LlVTRAEAAAALdg0AAgAAAAgxLjU2NjY3NQDQ3hD2T4XXCKL3SQZQhdcIKUNJUS5JUTc2ODUyNDkuSVFfRkxPQVRfUEVSQ0VOVC4yNC8xMi8yMDE4AQAAAIFEdQACAAAACTgzLjMzOTIzOQA7vtH5T4XXCNleXwdQhdcILkNJUS5JUTExNzAyNzE4MS5JUV9WQUxVRV9UUkFERUQuMTgvMDIvMjAxOC5VU0QBAAAAbbH5BgMAAAAAAORf2ftPhdcI0mo5CFCF1wgrQ0lRLklRODgyMTg3LklRX1ZBTFVFX1RSQURFRC4xNy8wNi8yMDE4LlVTRAEAAAALdg0AAwAAAAAALsno+0+F1wgQ99oHUIXXCCtDSVEuSVEyMTc1MDMuSVFfVkFMVUVfVFJBREVELjE0LzAxLzIwMTguVVNEAQAAAJ9RAwADAAAAAACGddj7T4XXCKdNRwhQhdcIK0NJUS5JUTExNzAyNzE4MS5JUV9GTE9BVF9QRVJDRU5ULjA5LzAyLzIwMTgBAAAAbbH5BgIAAAAJNTQuMzM5MTEyAJQBrfhPhdcI/uUfB1CF1wgpQ0lRLklRNzY4NTI0OS5JUV9GTE9BVF9QRVJDRU5ULjI3LzA5LzIwMTgBAAAAgUR1AAIAAAAJNjcuNjY3MDE3ACaX0flPhdcIwNtSB1CF1wgrQ0lRLklRMjE3NTAzLklRX1ZBTFVFX1RSQURFRC4xMy8wOC8yMDE4LlVTRAEAAACfUQMAAgAAAAg4LjQwODAwOADaw9j7T4XXCF747AdQhdcIKENJUS5JUTg4MjE4Ny5JUV9GTE9BVF9QRVJDRU5ULjIy</t>
  </si>
  <si>
    <t>LzAxLzIwMTgBAAAAC3YNAAIAAAAJNjQuNjgwNDM0ANmdrfhPhdcIrw0pB1CF1wgpQ0lRLklRNzY4NTI0OS5JUV9GTE9BVF9QRVJDRU5ULjEyLzA0LzIwMTgBAAAAgUR1AAIAAAAJODMuMzYzNjYyAPJv0flPhdcI+HhTB1CF1wgrQ0lRLklRODgyMTg3LklRX1ZBTFVFX1RSQURFRC4wMy8wNy8yMDE2LlVTRAEAAAALdg0AAwAAAAAA0N4Q9k+F1wii90kGUIXXCCtDSVEuSVE4NzkwOTEuSVFfVkFMVUVfVFJBREVELjI4LzExLzIwMTkuVVNEAQAAAPNpDQADAAAAAADarb/6T4XXCGB/HQhQhdcIK0NJUS5JUTg4MjE4Ny5JUV9WQUxVRV9UUkFERUQuMTcvMTEvMjAxNy5VU0QBAAAAC3YNAAIAAAAIMi4xNDQzODUA5SwR9k+F1wgm2ygGUIXXCCxDSVEuSVE4NjkwMjQ5LklRX1ZBTFVFX1RSQURFRC4xMS8wNy8yMDE4LlVTRAEAAABJmoQAAgAAAAoxNzUuNjIwNzE3AN/Uv/pPhdcIAeWGB1CF1wgoQ0lRLklRODgyMTg3LklRX0ZMT0FUX1BFUkNFTlQuMjUvMTEvMjAxOAEAAAALdg0AAgAAAAk2NC43NzEzODEAZzR5+E+F1wg//CcHUIXXCC1DSVEuSVEyMjYxNTg4My5JUV9WQUxVRV9UUkFERUQuMTIvMDIvMjAxOS5VU0QBAAAASxdZAQIAAAAIMC4xMjA3NDgAEm7f/E+F1wjclV0IUIXXCCxDSVEuSVE3Njg1MjQ5LklRX1ZBTFVFX1RSQURFRC4zMC8wNi8yMDE4LlVTRAEAAACBRHUAAwAAAAAAPOTu+0+F1wiw/j0IUIXX</t>
  </si>
  <si>
    <t>CC5DSVEuSVExMTcwMjcxODEuSVFfVkFMVUVfVFJBREVELjE0LzA0LzIwMTkuVVNEAQAAAG2x+QYDAAAAAAAtVOj7T4XXCJ9Y9wdQhdcILUNJUS5JUTI0OTQ3MzkxLklRX1ZBTFVFX1RSQURFRC4yNC8wNC8yMDE4LlVTRAEAAAC/qnwBAgAAAAgwLjUwMzg2OQCv6eb8T4XXCNlAcwhQhdcILkNJUS5JUTExNzAyNzE4MS5JUV9WQUxVRV9UUkFERUQuMTMvMDEvMjAxOS5VU0QBAAAAbbH5BgMAAAAAAC1U6PtPhdcI5IoFCFCF1wgqQ0lRLklRMjI2MTU4ODMuSVFfRkxPQVRfUEVSQ0VOVC4wMS8xMi8yMDE4AQAAAEsXWQECAAAACTYyLjU5MTgwNwAIud/6T4XXCD1VkgdQhdcIK0NJUS5JUTg3OTA5MS5JUV9WQUxVRV9UUkFERUQuMjMvMDIvMjAxOC5VU0QBAAAA82kNAAIAAAAIMC4wMDAxNjYAJFrn+k+F1wg3kjAIUIXXCChDSVEuSVEyMTY0NjMuSVFfRkxPQVRfUEVSQ0VOVC4wMy8wMi8yMDE5AQAAAI9NAwACAAAACTc3LjYxMzYxOACNqXn4T4XXCNkq4wZQhdcILENJUS5JUTg2OTAyNDkuSVFfVkFMVUVfVFJBREVELjI0LzA1LzIwMTguVVNEAQAAAEmahAACAAAACjIwNS4zODIwNDYA39S/+k+F1wgCDIcHUIXXCC5DSVEuSVExMTcwMjcxODEuSVFfVkFMVUVfVFJBREVELjA1LzEwLzIwMTguVVNEAQAAAG2x+QYDAAAAAAAsLej7T4XXCL7xKAhQhdcIKUNJUS5JUTg2OTAyNDkuSVFfRkxPQVRfUEVSQ0VOVC4yMi8w</t>
  </si>
  <si>
    <t>OC8yMDE5AQAAAEmahAACAAAACTcyLjI3ODYzMQDHImf3T4XXCMG0swZQhdcIKUNJUS5JUTc2ODUyNDkuSVFfRkxPQVRfUEVSQ0VOVC4wNC8wOC8yMDE5AQAAAIFEdQACAAAACTgzLjM5Nzc1MgAhZ8z5T4XXCF1/NAdQhdcILUNJUS5JUTI0OTQ3MzkxLklRX1ZBTFVFX1RSQURFRC4wNS8wNC8yMDE2LlVTRAEAAAC/qnwBAgAAAAgwLjY5NjAzNQDaTgX3T4XXCPT8kQZQhdcIKkNJUS5JUTIyNjE1ODgzLklRX0ZMT0FUX1BFUkNFTlQuMDkvMDIvMjAxOQEAAABLF1kBAgAAAAk2Mi42NTU0NDgAFODf+k+F1wh2iYMHUIXXCChDSVEuSVEyMTc1MDMuSVFfRkxPQVRfUEVSQ0VOVC4xNi8wNy8yMDE5AQAAAJ9RAwACAAAACTk3LjUzMzU5MgA+A835T4XXCORLOgdQhdcILUNJUS5JUTIyNjE1ODgzLklRX1ZBTFVFX1RSQURFRC4wOS8wNy8yMDE4LlVTRAEAAABLF1kBAgAAAAgwLjI2MDI5NADpH9/8T4XXCJtPmghQhdcIKENJUS5JUTIxNzUwMy5JUV9GTE9BVF9QRVJDRU5ULjA4LzA2LzIwMTgBAAAAn1EDAAIAAAAJOTkuMjk5Mjk5ACi1zPlPhdcIvZJQB1CF1wgtQ0lRLklRMjQ5NDczOTEuSVFfVkFMVUVfVFJBREVELjI0LzAzLzIwMTkuVVNEAQAAAL+qfAEDAAAAAACjXef8T4XXCEK/QAhQhdcILENJUS5JUTc2ODUyNDkuSVFfVkFMVUVfVFJBREVELjE0LzA5LzIwMTguVVNEAQAAAIFEdQACAAAACDAuMjQ5MjI0APAK</t>
  </si>
  <si>
    <t>7/tPhdcIMTlICFCF1wgtQ0lRLklRMjI2MTU4ODMuSVFfVkFMVUVfVFJBREVELjE5LzEyLzIwMTYuVVNEAQAAAEsXWQECAAAACDAuMTI1Nzk2AP88DfdPhdcI22qxBlCF1wgpQ0lRLklRNzY4NTI0OS5JUV9GTE9BVF9QRVJDRU5ULjE5LzAzLzIwMTkBAAAAgUR1AAIAAAAJODMuMzUxOTI1ACdAzPlPhdcIB4hLB1CF1wgoQ0lRLklRMjE3NTAzLklRX0ZMT0FUX1BFUkNFTlQuMjgvMDcvMjAxOAEAAACfUQMAAgAAAAk5OS4yOTMwODQAKLXM+U+F1whGOXoHUIXXCC1DSVEuSVEyNDk0NzM5MS5JUV9WQUxVRV9UUkFERUQuMTcvMDgvMjAxOS5VU0QBAAAAv6p8AQMAAAAAAJRH7vtPhdcIvRxxCFCF1wguQ0lRLklRMTE3MDI3MTgxLklRX1ZBTFVFX1RSQURFRC4yNC8xMi8yMDE2LlVTRAEAAABtsfkGAwAAAAAAnO0T9k+F1whU4UEGUIXXCCxDSVEuSVE3Njg1MjQ5LklRX1ZBTFVFX1RSQURFRC4wOS8wOC8yMDE5LlVTRAEAAACBRHUAAgAAAAgwLjAxNTA0NwAcgO/7T4XXCEb9mwhQhdcIK0NJUS5JUTIxNzUwMy5JUV9WQUxVRV9UUkFERUQuMjcvMDYvMjAxNi5VU0QBAAAAn1EDAAIAAAAJMjAuNjQyNzQxANibj/ZPhdcI5nhzBlCF1wgtQ0lRLklRMjI2MTU4ODMuSVFfVkFMVUVfVFJBREVELjE0LzAxLzIwMTkuVVNEAQAAAEsXWQECAAAACDAuMDUyNTM5ABJu3/xPhdcIvTxPCFCF1wgrQ0lRLklRMjE3NTAzLklRX1ZB</t>
  </si>
  <si>
    <t>TFVFX1RSQURFRC4yOS8wNy8yMDE2LlVTRAEAAACfUQMAAgAAAAkyMi4xMTM5NzcA2JuP9k+F1wjrwWwGUIXXCClDSVEuSVE3ODI3OTI0LklRX0ZMT0FUX1BFUkNFTlQuMDUvMDEvMjAxOQEAAADUcXcAAgAAAAk3OS42NTA5MzgA/k/z+U+F1wjcmrwHUIXXCC1DSVEuSVEyMjYxNTg4My5JUV9WQUxVRV9UUkFERUQuMjMvMDgvMjAxOC5VU0QBAAAASxdZAQIAAAAIMC4wOTk5MzcAFkff/E+F1wjqsU8IUIXXCCxDSVEuSVE3ODI3OTI0LklRX1ZBTFVFX1RSQURFRC4wMi8wMy8yMDE5LlVTRAEAAADUcXcAAwAAAAAAydbl/E+F1wijfUwIUIXXCCtDSVEuSVE4ODIxODcuSVFfVkFMVUVfVFJBREVELjExLzAyLzIwMTguVVNEAQAAAAt2DQADAAAAAAAyouj7T4XXCL35NghQhdcIK0NJUS5JUTIxNzUwMy5JUV9WQUxVRV9UUkFERUQuMTcvMDUvMjAxNi5VU0QBAAAAn1EDAAIAAAAJMTMuODczODYxAAxzj/ZPhdcIw7R7BlCF1wgpQ0lRLklRNzgyNzkyNC5JUV9GTE9BVF9QRVJDRU5ULjA3LzA2LzIwMTgBAAAA1HF3AAIAAAAJNzkuNjE3ODI5AP4o8/lPhdcIpRquB1CF1wgrQ0lRLklRMjE3NTAzLklRX1ZBTFVFX1RSQURFRC4wOS8wOS8yMDE3LlVTRAEAAACfUQMAAwAAAAAAjZ8T9k+F1wjBNZMGUIXXCCpDSVEuSVEyMjYxNTg4My5JUV9GTE9BVF9QRVJDRU5ULjE4LzA5LzIwMTkBAAAASxdZAQIAAAAJNjEuODI4NDc2</t>
  </si>
  <si>
    <t>AFrc8vlPhdcIMSC+B1CF1wgrQ0lRLklRMjE2NDYzLklRX1ZBTFVFX1RSQURFRC4wOC8wMi8yMDE4LlVTRAEAAACPTQMAAgAAAAgwLjI1NDQ5OQAPSub6T4XXCARh8wdQhdcIKUNJUS5JUTc2ODUyNDkuSVFfRkxPQVRfUEVSQ0VOVC4xMC8wOS8yMDE4AQAAAIFEdQACAAAACTY3LjY2NzAxNwAml9H5T4XXCMAAZwdQhdcIK0NJUS5JUTg4MjE4Ny5JUV9WQUxVRV9UUkFERUQuMDEvMTAvMjAxOC5VU0QBAAAAC3YNAAIAAAAIMC4zOTA3MDgAaPDo+0+F1wg0g9oHUIXXCC1DSVEuSVEyNDk0NzM5MS5JUV9WQUxVRV9UUkFERUQuMTQvMDYvMjAxOC5VU0QBAAAAv6p8AQIAAAAIMC4zOTM2OTgAwRDn/E+F1wj39koIUIXXCCtDSVEuSVEyMTY0NjMuSVFfVkFMVUVfVFJBREVELjAxLzA1LzIwMTYuVVNEAQAAAI9NAwADAAAAAAD3UxH2T4XXCB1zYwZQhdcIK0NJUS5JUTExNzAyNzE4MS5JUV9GTE9BVF9QRVJDRU5ULjExLzA1LzIwMTgBAAAAbbH5BgIAAAAHNTQuMzY0MwCUAa34T4XXCB3hGAdQhdcIK0NJUS5JUTg4MjE4Ny5JUV9WQUxVRV9UUkFERUQuMTMvMDEvMjAxNi5VU0QBAAAAC3YNAAIAAAAIMS4xNzg5MzIAv7cQ9k+F1wiplFMGUIXXCCtDSVEuSVE4NzkwOTEuSVFfVkFMVUVfVFJBREVELjE5LzA2LzIwMTcuVVNEAQAAAPNpDQADAAAAAAADGxz1T4XXCA/lNgZQhdcILENJUS5JUTg2OTAyNDkuSVFfVkFMVUVf</t>
  </si>
  <si>
    <t>VFJBREVELjE0LzA5LzIwMTguVVNEAQAAAEmahAACAAAACjMyOS4wNDU3ODMA39S/+k+F1wg3IqEHUIXXCCxDSVEuSVE3ODI3OTI0LklRX1ZBTFVFX1RSQURFRC4yMS8wMS8yMDE2LlVTRAEAAADUcXcAAgAAAAgwLjE1NTk2NAA0sg33T4XXCIb6twZQhdcILENJUS5JUTc4Mjc5MjQuSVFfVkFMVUVfVFJBREVELjIxLzA3LzIwMTkuVVNEAQAAANRxdwADAAAAAADwweb8T4XXCE9SdAhQhdcILENJUS5JUTc4Mjc5MjQuSVFfVkFMVUVfVFJBREVELjA2LzA1LzIwMTkuVVNEAQAAANRxdwACAAAABzAuNDMzOTUA/5nm/E+F1wi/+JQIUIXXCCtDSVEuSVE4ODIxODcuSVFfVkFMVUVfVFJBREVELjA3LzA1LzIwMTYuVVNEAQAAAAt2DQADAAAAAADQ3hD2T4XXCIOLTgZQhdcIK0NJUS5JUTg4MjE4Ny5JUV9WQUxVRV9UUkFERUQuMjMvMDIvMjAxNi5VU0QBAAAAC3YNAAIAAAAIMS41MzM0MDEAv7cQ9k+F1wiasEUGUIXXCCtDSVEuSVE4NzkwOTEuSVFfVkFMVUVfVFJBREVELjI0LzAxLzIwMTYuVVNEAQAAAPNpDQADAAAAAAC8PZX1T4XXCGEkIgZQhdcIK0NJUS5JUTg3OTA5MS5JUV9WQUxVRV9UUkFERUQuMDkvMDEvMjAxOS5VU0QBAAAA82kNAAIAAAAIMC4wMjM1NjQArV+/+k+F1wgCYeEHUIXXCClDSVEuSVE3Njg1MjQ5LklRX0ZMT0FUX1BFUkNFTlQuMTIvMDcvMjAxOQEAAACBRHUAAgAAAAk4My4zOTc3NTIAJ0DM</t>
  </si>
  <si>
    <t>+U+F1whYs0kHUIXXCCpDSVEuSVEyMjYxNTg4My5JUV9GTE9BVF9QRVJDRU5ULjI1LzA5LzIwMTYBAAAASxdZAQIAAAAJNjAuNzQwODg0AB6QHPVPhdcIhB8bBlCF1wguQ0lRLklRMTE3MDI3MTgxLklRX1ZBTFVFX1RSQURFRC4wMi8xMi8yMDE4LlVTRAEAAABtsfkGAwAAAAAALC3o+0+F1wjHeigIUIXXCCtDSVEuSVEyMTc1MDMuSVFfVkFMVUVfVFJBREVELjMxLzA3LzIwMTguVVNEAQAAAJ9RAwACAAAACTEzLjgyOTE5MQDaw9j7T4XXCH01GwhQhdcIK0NJUS5JUTExNzAyNzE4MS5JUV9GTE9BVF9QRVJDRU5ULjA4LzA0LzIwMTkBAAAAbbH5BgIAAAAJNTguNTc4MTk4ALpPrfhPhdcIPiskB1CF1wgtQ0lRLklRMjI2MTU4ODMuSVFfVkFMVUVfVFJBREVELjE1LzAzLzIwMTkuVVNEAQAAAEsXWQECAAAACDAuMzM2NzI4ABJu3/xPhdcISK6JCFCF1wguQ0lRLklRMTE3MDI3MTgxLklRX1ZBTFVFX1RSQURFRC4yNS8wNS8yMDE3LlVTRAEAAABtsfkGAgAAAAkxMy4yMjU1NTQArjoU9k+F1wiL7GEGUIXXCClDSVEuSVE3ODI3OTI0LklRX0ZMT0FUX1BFUkNFTlQuMTQvMTEvMjAxOAEAAADUcXcAAgAAAAk3OS42ODc5OTkA/k/z+U+F1wjcmrwHUIXXCCxDSVEuSVE3ODI3OTI0LklRX1ZBTFVFX1RSQURFRC4xMy8wOS8yMDE4LlVTRAEAAADUcXcAAgAAAAgwLjEyNjk3MgCWr+X8T4XXCAYlpQhQhdcILkNJUS5JUTEx</t>
  </si>
  <si>
    <t>NzAyNzE4MS5JUV9WQUxVRV9UUkFERUQuMzEvMDgvMjAxNi5VU0QBAAAAbbH5BgIAAAAJMzAuMDI3MTE4AJztE/ZPhdcIxoZHBlCF1wgoQ0lRLklRMjE3NTAzLklRX0ZMT0FUX1BFUkNFTlQuMjUvMTAvMjAxOQEAAACfUQMAAgAAAAk5OC4xMzY5MDQAoNqs+E+F1wil2UAHUIXXCC1DSVEuSVEyNDk0NzM5MS5JUV9WQUxVRV9UUkFERUQuMDQvMDEvMjAxOS5VU0QBAAAAv6p8AQIAAAAIMC41NjcyMDYAo13n/E+F1wjjz4IIUIXXCDRDSVEuSVEyNTQ1MTc5MzMuSVFfVE9UQUxfREVCVF9FUVVJVFkuRlkyMDE4Li4uLlVTRC5IAQAAAK2iKw8CAAAACDM0OS41ODQ2AQgAAAAFAAAAATEBAAAACjE5NDUyODAxNDQDAAAAAzE2MAIAAAAENDAzNAQAAAABMAcAAAAKMTIvMjAvMjAxOQgAAAAKMTIvMzEvMjAxOAkAAAABMD9hgfJPhdcIfItwCVCF1wgsQ0lRLklRODY5MDI0OS5JUV9WQUxVRV9UUkFERUQuMDQvMDgvMjAxOC5VU0QBAAAASZqEAAMAAAAAAN/Uv/pPhdcIAeWGB1CF1wgqQ0lRLklRMjI2MTU4ODMuSVFfRkxPQVRfUEVSQ0VOVC4yMS8wNi8yMDE2AQAAAEsXWQECAAAACTYwLjkzMjA4MgARaRz1T4XXCIVGGwZQhdcILENJUS5JUTc4Mjc5MjQuSVFfVkFMVUVfVFJBREVELjEzLzAzLzIwMTYuVVNEAQAAANRxdwADAAAAAAA0sg33T4XXCOllqgZQhdcIK0NJUS5JUTIxNjQ2My5JUV9WQUxVRV9UUkFERUQuMDcv</t>
  </si>
  <si>
    <t>MTEvMjAxOS5VU0QBAAAAj00DAAIAAAAIMS4xMTk1MDgAHzPn+k+F1wiY5+IHUIXXCClDSVEuSVE4NjkwMjQ5LklRX0ZMT0FUX1BFUkNFTlQuMjQvMDYvMjAxOQEAAABJmoQAAgAAAAk3MS4zNjU0NTQAxyJn90+F1whMv/AGUIXXCClDSVEuSVE4NjkwMjQ5LklRX0ZMT0FUX1BFUkNFTlQuMTAvMDkvMjAxOAEAAABJmoQAAgAAAAk0NC43MzAxMjgA7NRm90+F1wj2QgYHUIXXCCpDSVEuSVEyNDk0NzM5MS5JUV9GTE9BVF9QRVJDRU5ULjIxLzA1LzIwMTgBAAAAv6p8AQIAAAAJNjQuOTA3MzA5AAOt0PlPhdcIplhPB1CF1wgtQ0lRLklRMjQ5NDczOTEuSVFfVkFMVUVfVFJBREVELjMwLzA1LzIwMTguVVNEAQAAAL+qfAECAAAACDAuNjUxMjY4AK/p5vxPhdcIealBCFCF1wgrQ0lRLklRMTE3MDI3MTgxLklRX0ZMT0FUX1BFUkNFTlQuMDQvMDIvMjAxOAEAAABtsfkGAgAAAAk1NC4zMzkxMTIAlAGt+E+F1wgpLxkHUIXXCChDSVEuSVE4ODIxODcuSVFfRkxPQVRfUEVSQ0VOVC4wMy8xMi8yMDE3AQAAAAt2DQACAAAACTY0LjU2NTk0MQBQdq34T4XXCCNcRAdQhdcIKkNJUS5JUTIyNjE1ODgzLklRX0ZMT0FUX1BFUkNFTlQuMDUvMDIvMjAxNgEAAABLF1kBAgAAAAg2MC44OTIwMgARaRz1T4XXCOVhKgZQhdcIKUNJUS5JUTg2OTAyNDkuSVFfRkxPQVRfUEVSQ0VOVC4xOC8wOC8yMDE4AQAAAEmahAACAAAACTQ0Ljcz</t>
  </si>
  <si>
    <t>MDEyOADs1Gb3T4XXCJE2DAdQhdcILENJUS5JUTc2ODUyNDkuSVFfVkFMVUVfVFJBREVELjAyLzA3LzIwMTguVVNEAQAAAIFEdQACAAAACDAuODY3Mzk2ADzk7vtPhdcI7baOCFCF1wgpQ0lRLklRNzY4NTI0OS5JUV9GTE9BVF9QRVJDRU5ULjAzLzA5LzIwMTgBAAAAgUR1AAIAAAAJNjcuNjY3MDE3ACaX0flPhdcIwNtSB1CF1wguQ0lRLklRMTE3MDI3MTgxLklRX1ZBTFVFX1RSQURFRC4wMi8wNC8yMDE3LlVTRAEAAABtsfkGAwAAAAAArjoU9k+F1wgaIFwGUIXXCC5DSVEuSVExMTcwMjcxODEuSVFfVkFMVUVfVFJBREVELjE4LzA5LzIwMTguVVNEAQAAAG2x+QYCAAAACDE4LjU0MzA2AO6u2ftPhdcIRhvdB1CF1wgsQ0lRLklRNzgyNzkyNC5JUV9WQUxVRV9UUkFERUQuMTgvMDIvMjAxOC5VU0QBAAAA1HF3AAMAAAAAAI8K4PxPhdcIjGmXCFCF1wgqQ0lRLklRMjI2MTU4ODMuSVFfRkxPQVRfUEVSQ0VOVC4xMC8wOS8yMDE5AQAAAEsXWQECAAAACTYxLjgyODQ3NgBa3PL5T4XXCGYdmgdQhdcILkNJUS5JUTExNzAyNzE4MS5JUV9WQUxVRV9UUkFERUQuMTEvMDIvMjAxNy5VU0QBAAAAbbH5BgMAAAAAADQTFPZPhdcIMBJQBlCF1wguQ0lRLklRMTE3MDI3MTgxLklRX1ZBTFVFX1RSQURFRC4zMS8wMS8yMDE3LlVTRAEAAABtsfkGAwAAAAAANBMU9k+F1whBukEGUIXXCCtDSVEuSVEyMTc1MDMuSVFfVkFMVUVf</t>
  </si>
  <si>
    <t>VFJBREVELjMxLzA1LzIwMTcuVVNEAQAAAJ9RAwACAAAACTI0LjYwNjkxNgABdxP2T4XXCATJVgZQhdcIKENJUS5JUTg3OTA5MS5JUV9GTE9BVF9QRVJDRU5ULjEyLzEyLzIwMTcBAAAA82kNAAIAAAAJODMuODA5OTQ2AFeKbPhPhdcIIBniBlCF1wgtQ0lRLklRMjQ5NDczOTEuSVFfVkFMVUVfVFJBREVELjEzLzAxLzIwMTYuVVNEAQAAAL+qfAECAAAACDEuMDM1NDcxAKUnBfdPhdcIm87WBlCF1wgsQ0lRLklRODY5MDI0OS5JUV9WQUxVRV9UUkFERUQuMDgvMDcvMjAxOS5VU0QBAAAASZqEAAIAAAALMTI2Ni43MDMwMDgAz0Pf+k+F1whDxpQHUIXXCCxDSVEuSVE3ODI3OTI0LklRX1ZBTFVFX1RSQURFRC4yMS8wMy8yMDE5LlVTRAEAAADUcXcAAgAAAAgwLjE3MDUyNgDJ1uX8T4XXCFI5WghQhdcIKUNJUS5JUTc4Mjc5MjQuSVFfRkxPQVRfUEVSQ0VOVC4wNS8wNS8yMDE5AQAAANRxdwACAAAACTc5LjU3NjAwMwCEiPT5T4XXCIsRlwdQhdcIK0NJUS5JUTg3OTA5MS5JUV9WQUxVRV9UUkFERUQuMjkvMDEvMjAxOS5VU0QBAAAA82kNAAIAAAAHOC43RS0wNQCtX7/6T4XXCCq3HghQhdcIK0NJUS5JUTg4MjE4Ny5JUV9WQUxVRV9UUkFERUQuMjkvMTAvMjAxNy5VU0QBAAAAC3YNAAMAAAAAAOUsEfZPhdcI4wRNBlCF1wgvQ0lRQVZHLklRODc5MDkxLklRX1ZPTFVNRS4xOC8xMi8yMDE1LjE4LzEyLzIwMTcBAAAA</t>
  </si>
  <si>
    <t>82kNAAIAAAAIMC4zNTkzNDUAAxsc9U+F1wiC2h8GUIXXCChDSVEuSVEyMTY0NjMuSVFfRkxPQVRfUEVSQ0VOVC4xMy8wNi8yMDE5AQAAAI9NAwACAAAACTY2LjAyOTYyOQCgO2z4T4XXCG/c4gZQhdcIK0NJUS5JUTIxNzUwMy5JUV9WQUxVRV9UUkFERUQuMjIvMDkvMjAxNy5VU0QBAAAAn1EDAAIAAAAIOS4wNjY0NTMAjZ8T9k+F1wjWDpMGUIXXCCpDSVEuSVEyNDk0NzM5MS5JUV9GTE9BVF9QRVJDRU5ULjI2LzAyLzIwMTkBAAAAv6p8AQIAAAAJNjQuOTA3MzA5ACr80PlPhdcIH2FxB1CF1wgsQ0lRLklRNzY4NTI0OS5JUV9WQUxVRV9UUkFERUQuMTIvMDQvMjAxOS5VU0QBAAAAgUR1AAIAAAAIMC4yODgzNjcA4Fjv+0+F1wjz024IUIXXCCtDSVEuSVEyMTc1MDMuSVFfVkFMVUVfVFJBREVELjI0LzEyLzIwMTUuVVNEAQAAAJ9RAwACAAAACTYwLjY4MTI5NgDtJI/2T4XXCLJQogZQhdcIK0NJUS5JUTExNzAyNzE4MS5JUV9GTE9BVF9QRVJDRU5ULjE0LzAxLzIwMTkBAAAAbbH5BgIAAAAJNTYuNTMzMjI2ALpPrfhPhdcI11Q/B1CF1wgsQ0lRLklRNzY4NTI0OS5JUV9WQUxVRV9UUkFERUQuMjgvMTIvMjAxNS5VU0QBAAAAgUR1AAMAAAAAAOpxB/dPhdcIif+GBlCF1wgrQ0lRLklRODc5MDkxLklRX1ZBTFVFX1RSQURFRC4yMS8wNS8yMDE4LlVTRAEAAADzaQ0AAgAAAAgwLjAwMDM3NgCmOL/6T4XXCJcLyAdQ</t>
  </si>
  <si>
    <t>hdcILENJUS5JUTg2OTAyNDkuSVFfVkFMVUVfVFJBREVELjA2LzA2LzIwMTguVVNEAQAAAEmahAACAAAACjMyMC43NTk3MDUA39S/+k+F1wjkmLMHUIXXCCpDSVEuSVEyMjYxNTg4My5JUV9GTE9BVF9QRVJDRU5ULjI1LzExLzIwMTgBAAAASxdZAQIAAAAJNjIuNTkxODA3AAi53/pPhdcIl9eDB1CF1wgsQ0lRLklRNzgyNzkyNC5JUV9WQUxVRV9UUkFERUQuMTcvMDMvMjAxOC5VU0QBAAAA1HF3AAMAAAAAAI8K4PxPhdcIR45qCFCF1wgdQ0lRLklRMTY4ODY0Li5GWTIwMTguLi4uVVNELkgFAAAAAQAAAAgAAAAWKEludmFsaWQgRm9ybXVsYSBOYW1lKXnzNQlQhdcIefM1CVCF1wgoQ0lRLklRODc5MDkxLklRX0ZMT0FUX1BFUkNFTlQuMTcvMDkvMjAxOAEAAADzaQ0AAgAAAAg4Ni42Mzk2NgBc2Gz4T4XXCJAM6AZQhdcILUNJUS5JUTIyNjE1ODgzLklRX1ZBTFVFX1RSQURFRC4wMy8xMC8yMDE3LlVTRAEAAABLF1kBAwAAAAAAL4sN90+F1whpWbAGUIXXCCxDSVEuSVE3ODI3OTI0LklRX1ZBTFVFX1RSQURFRC4xNC8wNC8yMDE5LlVTRAEAAADUcXcAAwAAAAAAydbl/E+F1whSOVoIUIXXCC5DSVEuSVExMTcwMjcxODEuSVFfVkFMVUVfVFJBREVELjA4LzA1LzIwMTguVVNEAQAAAG2x+QYCAAAACDIyLjI5MTI5ADCH2ftPhdcIOHUGCFCF1wgrQ0lRLklRODc5MDkxLklRX1ZBTFVFX1RSQURFRC4xNi8wMy8yMDE4</t>
  </si>
  <si>
    <t>LlVTRAEAAADzaQ0AAgAAAAgwLjAwNjA0MwAkWuf6T4XXCHFy4gdQhdcIOENJUS5JUTExNzAyNzE4MS5JUV9GTE9BVF9QRVJDRU5ULi4xOC8xMi8yMDE3LkxGUi5GLlVTRC5IAQAAAG2x+QYCAAAACDYwLjEzNzgyAQEAAAAFAAAAAjI0AkIc9U+F1whFRyQGUIXXCClDSVEuSVE3ODI3OTI0LklRX0ZMT0FUX1BFUkNFTlQuMTIvMDgvMjAxOAEAAADUcXcAAgAAAAk3OS42NjExNDIA/ijz+U+F1wjKIZgHUIXXCC1DSVEuSVEyNDk0NzM5MS5JUV9WQUxVRV9UUkFERUQuMTMvMTEvMjAxNi5VU0QBAAAAv6p8AQMAAAAAAKB1BfdPhdcIvcTIBlCF1wgqQ0lRLklRMjI2MTU4ODMuSVFfRkxPQVRfUEVSQ0VOVC4yMi8wOC8yMDE5AQAAAEsXWQECAAAACTYxLjgyODQ3NgBa3PL5T4XXCCdskQdQhdcIK0NJUS5JUTg3OTA5MS5JUV9WQUxVRV9UUkFERUQuMjkvMDgvMjAxOC5VU0QBAAAA82kNAAIAAAAIMC4wMDAzMzgApji/+k+F1wg9eh8IUIXXCCtDSVEuSVE4NzkwOTEuSVFfVkFMVUVfVFJBREVELjA4LzA1LzIwMTkuVVNEAQAAAPNpDQACAAAACDAuMDA4NjkyALqGv/pPhdcIixP8B1CF1wgtQ0lRLklRMjI2MTU4ODMuSVFfVkFMVUVfVFJBREVELjI5LzEyLzIwMTcuVVNEAQAAAEsXWQEDAAAAAAAC0t78T4XXCCY6mwhQhdcIKUNJUS5JUTc2ODUyNDkuSVFfRkxPQVRfUEVSQ0VOVC4yOS8xMS8yMDE4AQAAAIFEdQACAAAA</t>
  </si>
  <si>
    <t>CTgzLjMzOTIzOQA7vtH5T4XXCKtaWAdQhdcILUNJUS5JUTI0OTQ3MzkxLklRX1ZBTFVFX1RSQURFRC4xMS8wNS8yMDE3LlVTRAEAAAC/qnwBAgAAAAgxLjE2MDYxNwDNmwX3T4XXCPiqpQZQhdcILENJUS5JUTc2ODUyNDkuSVFfVkFMVUVfVFJBREVELjExLzA0LzIwMTguVVNEAQAAAIFEdQACAAAACDAuMjcyOTc1ANO87vtPhdcIUIU/CFCF1wgsQ0lRLklRNzgyNzkyNC5JUV9WQUxVRV9UUkFERUQuMjQvMDcvMjAxNi5VU0QBAAAA1HF3AAMAAAAAALTZDfdPhdcIa1vLBlCF1wgrQ0lRLklRMjE3NTAzLklRX1ZBTFVFX1RSQURFRC4xMS8xMS8yMDE5LlVTRAEAAACfUQMAAgAAAAc3Ljg1NzM0ANM42ftPhdcItCzeB1CF1wgwQ0lRQVZHLklRODY5MDI0OS5JUV9WT0xVTUUuMDEvMTIvMjAxNy4wMS8xMi8yMDE5AQAAAEmahAACAAAACTEwLjU4OTQ4NAAk9976T4XXCCeKjAdQhdcIKUNJUS5JUTMwODg3MDcwLklRX1RFVi4wMS8xMi8yMDE5Li4uLlVTRC5IAQAAAJ5M1wECAAAACTM4LjU4MDA3NAEGAAAABQAAAAExAQAAAAoxOTk0MzgzOTAwAwAAAAMxNjACAAAABjEwMDA2MAQAAAABMAcAAAAJMTIvMS8yMDE5NxOB8k+F1whO+HQJUIXXCC5DSVEuSVExMTcwMjcxODEuSVFfVkFMVUVfVFJBREVELjIyLzEyLzIwMTYuVVNEAQAAAG2x+QYCAAAACDYuNTMxOTkyAJztE/ZPhdcIvIhiBlCF1wgrQ0lRLklRMTE3MDI3</t>
  </si>
  <si>
    <t>MTgxLklRX0ZMT0FUX1BFUkNFTlQuMTMvMDIvMjAxOAEAAABtsfkGAgAAAAk1NC4zMzkxMTIAlAGt+E+F1wj3fkYHUIXXCCtDSVEuSVE4ODIxODcuSVFfVkFMVUVfVFJBREVELjE4LzA2LzIwMTkuVVNEAQAAAAt2DQACAAAACDEuMzQxMzc2AIBl6ftPhdcIZEv0B1CF1wgrQ0lRLklRODc5MDkxLklRX1ZBTFVFX1RSQURFRC4yMS8xMS8yMDE3LlVTRAEAAADzaQ0AAgAAAAgwLjAwMTU3NQACQhz1T4XXCKaUGwZQhdcIKENJUS5JUTIxNzUwMy5JUV9GTE9BVF9QRVJDRU5ULjE0LzA4LzIwMTgBAAAAn1EDAAIAAAAJOTkuMjkzMDg0ACi1zPlPhdcIR107B1CF1wgsQ0lRLklRNzY4NTI0OS5JUV9WQUxVRV9UUkFERUQuMDEvMDQvMjAxNi5VU0QBAAAAgUR1AAIAAAAIMC4wMTUyNDEAD8eN9k+F1whU9m8GUIXXCC1DSVEuSVEyMjYxNTg4My5JUV9WQUxVRV9UUkFERUQuMTYvMDMvMjAxOC5VU0QBAAAASxdZAQIAAAAIMC4yMjkyOTMA8fje/E+F1wj1uKkIUIXXCClDSVEuSVE4NjkwMjQ5LklRX0ZMT0FUX1BFUkNFTlQuMjYvMDUvMjAxOAEAAABJmoQAAgAAAAgyNC45MzY4NwDs1Gb3T4XXCKCp8QZQhdcILENJUS5JUTc4Mjc5MjQuSVFfVkFMVUVfVFJBREVELjAzLzA4LzIwMTYuVVNEAQAAANRxdwACAAAACDAuMzg4MjUyALTZDfdPhdcIS8rYBlCF1wgtQ0lRLklRMjI2MTU4ODMuSVFfVkFMVUVfVFJBREVELjEyLzA5</t>
  </si>
  <si>
    <t>LzIwMTguVVNEAQAAAEsXWQECAAAACDAuMTkyNTU3ABZH3/xPhdcIwohsCFCF1wgoQ0lRLklRODgyMTg3LklRX0ZMT0FUX1BFUkNFTlQuMjgvMTIvMjAxOAEAAAALdg0AAgAAAAk2NC43NzEzODEAZzR5+E+F1wjZLyIHUIXXCClDSVEuSVE4NjkwMjQ5LklRX0ZMT0FUX1BFUkNFTlQuMjAvMDIvMjAxOAEAAABJmoQAAgAAAAkxOC44MTU2MTUA+q1m90+F1wg73wYHUIXXCC1DSVEuSVEyNDk0NzM5MS5JUV9WQUxVRV9UUkFERUQuMjUvMDUvMjAxOC5VU0QBAAAAv6p8AQIAAAAIMC42MDgyMDQAr+nm/E+F1wjbF6IIUIXXCCxDSVEuSVE3ODI3OTI0LklRX1ZBTFVFX1RSQURFRC4wMy8wMS8yMDE2LlVTRAEAAADUcXcAAwAAAAAAL4sN90+F1wiyfcQGUIXXCC1DSVEuSVEyNDk0NzM5MS5JUV9WQUxVRV9UUkFERUQuMjcvMTIvMjAxNy5VU0QBAAAAv6p8AQIAAAAIMS43MDk3OTgAr+nm/E+F1wjJRUIIUIXXCClDSVEuSVEyMzA5Mzc3OS5JUV9URVYuMDEvMTIvMjAxOS4uLi5VU0QuSAEAAAATYmABAgAAAAo2OTguNDg4MzE0AQYAAAAFAAAAATEBAAAACjE5ODkxNzE0NzEDAAAAAzE2MAIAAAAGMTAwMDYwBAAAAAEwBwAAAAkxMi8xLzIwMTk3E4HyT4XXCPnDcQlQhdcIKENJUS5JUTIxNzUwMy5JUV9GTE9BVF9QRVJDRU5ULjExLzEyLzIwMTcBAAAAn1EDAAIAAAAJOTkuMjY4NzQ2ACFnzPlPhdcI00xeB1CF1wgrQ0lR</t>
  </si>
  <si>
    <t>LklRODgyMTg3LklRX1ZBTFVFX1RSQURFRC4yMC8wMi8yMDE5LlVTRAEAAAALdg0AAgAAAAcwLjMzMDc4AHI+6ftPhdcIsLsTCFCF1wgrQ0lRLklRMjE2NDYzLklRX1ZBTFVFX1RSQURFRC4yOS8wOS8yMDE2LlVTRAEAAACPTQMAAgAAAAgwLjMyMDExNgCbyJT1T4XXCOaDNQZQhdcIKUNJUS5JUTc4Mjc5MjQuSVFfRkxPQVRfUEVSQ0VOVC4wNi8wMy8yMDE4AQAAANRxdwACAAAACTgwLjE3ODUzNQD+KPP5T4XXCKupkAdQhdcILUNJUS5JUTI0OTQ3MzkxLklRX1ZBTFVFX1RSQURFRC4xNy8xMS8yMDE3LlVTRAEAAAC/qnwBAgAAAAgwLjY1MTM2NADqcQf3T4XXCB96lwZQhdcIK0NJUS5JUTg4MjE4Ny5JUV9WQUxVRV9UUkFERUQuMTMvMDQvMjAxNi5VU0QBAAAAC3YNAAIAAAAIMS4xNzU3MDMA0N4Q9k+F1wiksk4GUIXXCCxDSVEuSVE3ODI3OTI0LklRX1ZBTFVFX1RSQURFRC4wOS8wNS8yMDE2LlVTRAEAAADUcXcAAgAAAAcwLjE0MjE4ADSyDfdPhdcIMxfZBlCF1wgrQ0lRLklRMjE3NTAzLklRX1ZBTFVFX1RSQURFRC4yMS8wMi8yMDE3LlVTRAEAAACfUQMAAgAAAAkxNC41ODU2NTQAAXcT9k+F1wilAWoGUIXXCC1DSVEuSVEyMjYxNTg4My5JUV9WQUxVRV9UUkFERUQuMDkvMDgvMjAxNi5VU0QBAAAASxdZAQIAAAAIMC43MDcyNTcAVRFm90+F1wjf9M0GUIXXCChDSVEuSVEyMTY0NjMuSVFfRkxPQVRfUEVS</t>
  </si>
  <si>
    <t>Q0VOVC4xMy8wNS8yMDE4AQAAAI9NAwACAAAACTg0LjIzMzYyOAC1g3n4T4XXCBB//AZQhdcIKUNJUS5JUTc2ODUyNDkuSVFfRkxPQVRfUEVSQ0VOVC4yMC8xMC8yMDE5AQAAAIFEdQACAAAACTgzLjUzNjczMwAhZ8z5T4XXCNASSwdQhdcILkNJUS5JUTExNzAyNzE4MS5JUV9WQUxVRV9UUkFERUQuMTgvMDQvMjAxOC5VU0QBAAAAbbH5BgIAAAAINjguNzM3ODgAMIfZ+0+F1whNEuoHUIXXCCtDSVEuSVEyMTc1MDMuSVFfVkFMVUVfVFJBREVELjMxLzA4LzIwMTkuVVNEAQAAAJ9RAwADAAAAAADTONn7T4XXCNl63gdQhdcIK0NJUS5JUTg3OTA5MS5JUV9WQUxVRV9UUkFERUQuMTMvMTEvMjAxNy5VU0QBAAAA82kNAAIAAAAIMC4wMDc5NjIAAkIc9U+F1wjjbCQGUIXXCCxDSVEuSVE3Njg1MjQ5LklRX1ZBTFVFX1RSQURFRC4yNC8xMC8yMDE4LlVTRAEAAACBRHUAAgAAAAgwLjIyMzM5NgDwCu/7T4XXCB/pPghQhdcIK0NJUS5JUTg4MjE4Ny5JUV9WQUxVRV9UUkFERUQuMjMvMDcvMjAxNi5VU0QBAAAAC3YNAAMAAAAAANDeEPZPhdcI9M9SBlCF1wgrQ0lRLklRMjE3NTAzLklRX1ZBTFVFX1RSQURFRC4yNC8wMi8yMDE5LlVTRAEAAACfUQMAAwAAAAAAvhHZ+0+F1whcozoIUIXXCCxDSVEuSVE3ODI3OTI0LklRX1ZBTFVFX1RSQURFRC4xOS8wNy8yMDE5LlVTRAEAAADUcXcAAgAAAAgwLjQyMDMyNwD/meb8T4XX</t>
  </si>
  <si>
    <t>CGCeWQhQhdcIKENJUS5JUTIxNjQ2My5JUV9GTE9BVF9QRVJDRU5ULjAzLzA0LzIwMTkBAAAAj00DAAIAAAAJNjYuMDI5NjI5AHAUbPhPhdcIVqH1BlCF1wgrQ0lRLklRMjE3NTAzLklRX1ZBTFVFX1RSQURFRC4wNC8wNS8yMDE3LlVTRAEAAACfUQMAAgAAAAkyNi4wMTc4MDcAAXcT9k+F1wiZs2kGUIXXCCpDSVEuSVEyNDk0NzM5MS5JUV9GTE9BVF9QRVJDRU5ULjI0LzAxLzIwMTgBAAAAv6p8AQIAAAAJNjQuNzgyNjgyAC6x9PlPhdcI/VxzB1CF1wgoQ0lRLklRODc5MDkxLklRX0ZMT0FUX1BFUkNFTlQuMTEvMDgvMjAxOQEAAADzaQ0AAgAAAAk4NS42Mzc0ODIAav9s+E+F1wgVlPIGUIXXCCtDSVEuSVEyMTY0NjMuSVFfVkFMVUVfVFJBREVELjExLzAyLzIwMTkuVVNEAQAAAI9NAwACAAAACDAuMTAyOTgyANHl5vpPhdcI6nXXB1CF1wgrQ0lRLklRMjE2NDYzLklRX1ZBTFVFX1RSQURFRC4yNi8xMi8yMDE1LlVTRAEAAACPTQMAAwAAAAAA91MR9k+F1wjlnVgGUIXXCCtDSVEuSVExMTcwMjcxODEuSVFfRkxPQVRfUEVSQ0VOVC4xNi8wMi8yMDE4AQAAAG2x+QYCAAAACTU0LjMzOTExMgCUAa34T4XXCB5yMQdQhdcIKENJUS5JUTIxNzUwMy5JUV9GTE9BVF9QRVJDRU5ULjA1LzA5LzIwMTkBAAAAn1EDAAIAAAAJOTcuNTMzNTkyAD4DzflPhdcIeicmB1CF1wgsQ0lRLklRNzY4NTI0OS5JUV9WQUxVRV9UUkFE</t>
  </si>
  <si>
    <t>RUQuMjgvMDgvMjAxOC5VU0QBAAAAgUR1AAIAAAAIMC43NTc2NzUA8Arv+0+F1wh+mWQIUIXXCC1DSVEuSVEyNDk0NzM5MS5JUV9WQUxVRV9UUkFERUQuMTEvMDcvMjAxOC5VU0QBAAAAv6p8AQIAAAAIMC44MDIwNzUAwRDn/E+F1wiK1ZIIUIXXCChDSVEuSVE4NzkwOTEuSVFfRkxPQVRfUEVSQ0VOVC4xMi8wNS8yMDE5AQAAAPNpDQACAAAACTg1LjYzNzQ4MgBq/2z4T4XXCLnV+AZQhdcILkNJUS5JUTExNzAyNzE4MS5JUV9WQUxVRV9UUkFERUQuMjcvMTEvMjAxOC5VU0QBAAAAbbH5BgIAAAAIOS42ODIyOTYALC3o+0+F1whWZRcIUIXXCC5DSVEuSVExMTcwMjcxODEuSVFfVkFMVUVfVFJBREVELjI0LzA3LzIwMTguVVNEAQAAAG2x+QYCAAAACTIxLjkxMDMyNwDurtn7T4XXCBlq+AdQhdcIK0NJUS5JUTg4MjE4Ny5JUV9WQUxVRV9UUkFERUQuMjkvMDgvMjAxNi5VU0QBAAAAC3YNAAIAAAAIMS40NTUwNDEA0N4Q9k+F1wic7kQGUIXXCClDSVEuSVE4NjkwMjQ5LklRX0ZMT0FUX1BFUkNFTlQuMTcvMDQvMjAxOAEAAABJmoQAAgAAAAgyNC45MzY4NwDs1Gb3T4XXCEEr7AZQhdcIKENJUS5JUTg4MjE4Ny5JUV9GTE9BVF9QRVJDRU5ULjMxLzA3LzIwMTgBAAAAC3YNAAIAAAAJNjQuNzY5OTA4AGcNefhPhdcIrHFDB1CF1wgtQ0lRLklRMjI2MTU4ODMuSVFfVkFMVUVfVFJBREVELjE2LzA0LzIwMTguVVNEAQAA</t>
  </si>
  <si>
    <t>AEsXWQECAAAACDAuMjIwNTkzAOkf3/xPhdcIMc1eCFCF1wgrQ0lRLklRODc5MDkxLklRX1ZBTFVFX1RSQURFRC4wOS8xMC8yMDE5LlVTRAEAAADzaQ0AAgAAAAgwLjAwNDIzNwDarb/6T4XXCHk0qwdQhdcIK0NJUS5JUTExNzAyNzE4MS5JUV9GTE9BVF9QRVJDRU5ULjA4LzAzLzIwMTgBAAAAbbH5BgIAAAAJNTQuMzM5MTEyAJQBrfhPhdcIi2RAB1CF1wgqQ0lRLklRMjI2MTU4ODMuSVFfRkxPQVRfUEVSQ0VOVC4xNC8wMy8yMDE2AQAAAEsXWQECAAAACDYwLjg5MjAyABFpHPVPhdcIcLMfBlCF1wgtQ0lRLklRMjQ5NDczOTEuSVFfVkFMVUVfVFJBREVELjA2LzEyLzIwMTcuVVNEAQAAAL+qfAECAAAACDIuMTgwMjA0APDB5vxPhdcI6VaECFCF1wgrQ0lRLklRMjE2NDYzLklRX1ZBTFVFX1RSQURFRC4xMy8wMy8yMDE2LlVTRAEAAACPTQMAAwAAAAAA91MR9k+F1wj4SUgGUIXXCC5DSVEuSVExMTcwMjcxODEuSVFfVkFMVUVfVFJBREVELjE3LzEyLzIwMTguVVNEAQAAAG2x+QYCAAAACTEyLjY1NjUwMQAsLej7T4XXCG5ZOAhQhdcIK0NJUS5JUTg3OTA5MS5JUV9WQUxVRV9UUkFERUQuMzAvMDkvMjAxOC5VU0QBAAAA82kNAAMAAAAAAK1fv/pPhdcIJbysB1CF1wgrQ0lRLklRODc5MDkxLklRX1ZBTFVFX1RSQURFRC4yNy8xMS8yMDE5LlVTRAEAAADzaQ0AAgAAAAgwLjAwMDU3NgDarb/6T4XXCGCDtAdQhdcI</t>
  </si>
  <si>
    <t>LkNJUS5JUTExNzAyNzE4MS5JUV9WQUxVRV9UUkFERUQuMDYvMDYvMjAxNy5VU0QBAAAAbbH5BgIAAAAIOS43NTg4NDIArjoU9k+F1wguMEsGUIXXCCtDSVEuSVEyMTY0NjMuSVFfVkFMVUVfVFJBREVELjI2LzA3LzIwMTkuVVNEAQAAAI9NAwACAAAABzEuMjQ2MjIAAgzn+k+F1wj3IP8HUIXXCC1DSVEuSVEyNDk0NzM5MS5JUV9WQUxVRV9UUkFERUQuMDcvMDgvMjAxOC5VU0QBAAAAv6p8AQIAAAAIMC41NjUzMDUAwRDn/E+F1wivWGcIUIXXCCFDSVEuSVE4ODMwNzIuLjAxLzEyLzIwMTkuLi4uVVNELkgFAAAAAQAAAAgAAAAWKEludmFsaWQgRm9ybXVsYSBOYW1lKXMaNglQhdcIcxo2CVCF1wgsQ0lRLklRNzgyNzkyNC5JUV9WQUxVRV9UUkFERUQuMDkvMDgvMjAxOS5VU0QBAAAA1HF3AAMAAAAAAPDB5vxPhdcIMs2ECFCF1wgtQ0lRLklRMjQ5NDczOTEuSVFfVkFMVUVfVFJBREVELjA2LzA0LzIwMTguVVNEAQAAAL+qfAECAAAACDAuNzUxMDA3AK/p5vxPhdcItyOTCFCF1wgrQ0lRLklRMjE3NTAzLklRX1ZBTFVFX1RSQURFRC4xNS8xMi8yMDE2LlVTRAEAAACfUQMAAgAAAAkyMi41MzAxNTgAAXcT9k+F1wic3HIGUIXXCC1DSVEuSVEyNDk0NzM5MS5JUV9WQUxVRV9UUkFERUQuMTYvMDEvMjAxNi5VU0QBAAAAv6p8AQMAAAAAAKUnBfdPhdcIsl/JBlCF1wgsQ0lRLklRNzY4NTI0OS5JUV9WQUxVRV9UUkFE</t>
  </si>
  <si>
    <t>RUQuMTYvMDUvMjAxNi5VU0QBAAAAgUR1AAMAAAAAAA/HjfZPhdcISmOGBlCF1wgqQ0lRLklRMjI2MTU4ODMuSVFfRkxPQVRfUEVSQ0VOVC4xNS8wNi8yMDE4AQAAAEsXWQECAAAACTYyLjM2Mjk4NwAIud/6T4XXCNjGiwdQhdcIK0NJUS5JUTg4MjE4Ny5JUV9WQUxVRV9UUkFERUQuMDIvMDYvMjAxNy5VU0QBAAAAC3YNAAIAAAAIMi40ODExNjcA5SwR9k+F1wjkTikGUIXXCCtDSVEuSVE4NzkwOTEuSVFfVkFMVUVfVFJBREVELjE1LzA5LzIwMTcuVVNEAQAAAPNpDQADAAAAAAACQhz1T4XXCKooIAZQhdcILUNJUS5JUTIyNjE1ODgzLklRX1ZBTFVFX1RSQURFRC4yOC8wNC8yMDE2LlVTRAEAAABLF1kBAgAAAAgwLjM0Mzg4OABVEWb3T4XXCE+x5AZQhdcILENJUS5JUTc4Mjc5MjQuSVFfVkFMVUVfVFJBREVELjAxLzExLzIwMTkuVVNEAQAAANRxdwACAAAACDIuMDE1NDM0APDB5vxPhdcIRrpLCFCF1wgmQ0lRLklRMjU5NDEuSVFfVEVWLjAxLzEyLzIwMTkuLi4uVVNELkgBAAAAVWUAAAIAAAALMTk1MjAuNDk4MjUBBgAAAAUAAAABMQEAAAAKMTk4ODIxOTA3NwMAAAADMTYwAgAAAAYxMDAwNjAEAAAAATAHAAAACTEyLzEvMjAxOeHEgPJPhdcIrHFzCVCF1wgsQ0lRLklRNzgyNzkyNC5JUV9WQUxVRV9UUkFERUQuMTEvMDcvMjAxOS5VU0QBAAAA1HF3AAIAAAAIMC4xODM0OTIA/5nm/E+F1wheeXQIUIXXCChD</t>
  </si>
  <si>
    <t>SVEuSVE4ODIxODcuSVFfRkxPQVRfUEVSQ0VOVC4yOC8xMS8yMDE5AQAAAAt2DQACAAAACTYzLjQ4NzMzMwB5XHn4T4XXCL5pNQdQhdcIKUNJUS5JUTg2OTAyNDkuSVFfRkxPQVRfUEVSQ0VOVC4yMC8wMS8yMDE5AQAAAEmahAACAAAACTcwLjMyMzg1NADH+2b3T4XXCL4X0AZQhdcIKUNJUS5JUTg2OTAyNDkuSVFfRkxPQVRfUEVSQ0VOVC4yMy8wOS8yMDE5AQAAAEmahAACAAAACTcyLjI3ODYzMQDQSWf3T4XXCOGa3AZQhdcIKkNJUS5JUTIyNjE1ODgzLklRX0ZMT0FUX1BFUkNFTlQuMDgvMDMvMjAxOQEAAABLF1kBAgAAAAk2Mi42NTU0NDgAFODf+k+F1whayK8HUIXXCChDSVEuSVEyMTc1MDMuSVFfRkxPQVRfUEVSQ0VOVC4yNi8xMS8yMDE4AQAAAJ9RAwACAAAACTk5LjE1OTMyMQA53Mz5T4XXCOQEZQdQhdcILENJUS5JUTc4Mjc5MjQuSVFfVkFMVUVfVFJBREVELjEyLzA4LzIwMTguVVNEAQAAANRxdwADAAAAAACWr+X8T4XXCOdATQhQhdcIKENJUS5JUTIxNjQ2My5JUV9GTE9BVF9QRVJDRU5ULjE2LzA3LzIwMTkBAAAAj00DAAIAAAAINjMuMzMwNDQAoDts+E+F1wgMLhAHUIXXCClDSVEuSVE3Njg1MjQ5LklRX0ZMT0FUX1BFUkNFTlQuMTgvMDIvMjAxOQEAAACBRHUAAgAAAAk4My4zNTE5MjUAJ0DM+U+F1wiYQFIHUIXXCCtDSVEuSVE4NzkwOTEuSVFfVkFMVUVfVFJBREVELjE1LzExLzIwMTkuVVNE</t>
  </si>
  <si>
    <t>AQAAAPNpDQACAAAACDAuMDAzOTY2ANqtv/pPhdcI3zDuB1CF1wgoQ0lRLklRMjE3NTAzLklRX0ZMT0FUX1BFUkNFTlQuMjkvMDYvMjAxOAEAAACfUQMAAgAAAAk5OS4yOTkyOTkAKLXM+U+F1whlbnQHUIXXCC1DSVEuSVEyNDk0NzM5MS5JUV9WQUxVRV9UUkFERUQuMDcvMDEvMjAxOS5VU0QBAAAAv6p8AQIAAAAIMC40MjkwMjkAo13n/E+F1wgooVcIUIXXCCtDSVEuSVEyMTc1MDMuSVFfVkFMVUVfVFJBREVELjI3LzEyLzIwMTYuVVNEAQAAAJ9RAwACAAAACTEwLjgxMzY0MgABdxP2T4XXCElMbAZQhdcILENJUS5JUTg2OTAyNDkuSVFfVkFMVUVfVFJBREVELjMwLzAzLzIwMTguVVNEAQAAAEmahAADAAAAAADf1L/6T4XXCHa/oQdQhdcILUNJUS5JUTI0OTQ3MzkxLklRX1ZBTFVFX1RSQURFRC4wNS8wNC8yMDE5LlVTRAEAAAC/qnwBAgAAAAgwLjE5NjE3OACjXef8T4XXCHG6cQhQhdcIK0NJUS5JUTg3OTA5MS5JUV9WQUxVRV9UUkFERUQuMjcvMDUvMjAxNy5VU0QBAAAA82kNAAMAAAAAAAMbHPVPhdcI9QkcBlCF1wgtQ0lRLklRMjI2MTU4ODMuSVFfVkFMVUVfVFJBREVELjA1LzAzLzIwMTcuVVNEAQAAAEsXWQEDAAAAAAD/PA33T4XXCAyf2gZQhdcIKUNJUS5JUTc2ODUyNDkuSVFfRkxPQVRfUEVSQ0VOVC4zMS8wNy8yMDE4AQAAAIFEdQACAAAACTY3LjY2NzAxNwDyb9H5T4XXCOo2fAdQhdcIK0NJUS5J</t>
  </si>
  <si>
    <t>UTIxNjQ2My5JUV9WQUxVRV9UUkFERUQuMDQvMTEvMjAxOS5VU0QBAAAAj00DAAIAAAAIMC4yMjk3OTcAHzPn+k+F1wh8Jg8IUIXXCCtDSVEuSVEyMTc1MDMuSVFfVkFMVUVfVFJBREVELjE1LzAyLzIwMTYuVVNEAQAAAJ9RAwADAAAAAABwTY/2T4XXCCM3bQZQhdcIKENJUS5JUTg4MjE4Ny5JUV9GTE9BVF9QRVJDRU5ULjE2LzA3LzIwMTkBAAAAC3YNAAIAAAAJNjMuNDg3MzMzAHlcefhPhdcIUZ8SB1CF1wgqQ0lRLklRMjQ5NDczOTEuSVFfRkxPQVRfUEVSQ0VOVC4wMS8xMS8yMDE5AQAAAL+qfAECAAAACTY0LjkwNzMwOQAiItH5T4XXCKUMYQdQhdcIK0NJUS5JUTg4MjE4Ny5JUV9WQUxVRV9UUkFERUQuMzAvMTEvMjAxNy5VU0QBAAAAC3YNAAIAAAAHMi45MzI4NADlLBH2T4XXCCTdQwZQhdcIKUNJUS5JUTc4Mjc5MjQuSVFfRkxPQVRfUEVSQ0VOVC4yNy8xMi8yMDE3AQAAANRxdwACAAAAAzEwMAD3AfP5T4XXCK/TvQdQhdcIK0NJUS5JUTg3OTA5MS5JUV9WQUxVRV9UUkFERUQuMDIvMTEvMjAxNi5VU0QBAAAA82kNAAIAAAAIMC4wNTQ4NjYA2ouV9U+F1wgazRwGUIXXCCtDSVEuSVEyMTY0NjMuSVFfVkFMVUVfVFJBREVELjIwLzAzLzIwMTYuVVNEAQAAAI9NAwADAAAAAAD3UxH2T4XXCDWaYwZQhdcIKENJUS5JUTIxNjQ2My5JUV9GTE9BVF9QRVJDRU5ULjExLzA2LzIwMTkBAAAAj00DAAIAAAAJNjYu</t>
  </si>
  <si>
    <t>MDI5NjI5AKA7bPhPhdcIkBMKB1CF1wgrQ0lRLklRMjE3NTAzLklRX1ZBTFVFX1RSQURFRC4xNy8xMS8yMDE2LlVTRAEAAACfUQMAAgAAAAkxNy45MzA1NzMA308T9k+F1wjKT2oGUIXXCCtDSVEuSVE4ODIxODcuSVFfVkFMVUVfVFJBREVELjI0LzA4LzIwMTcuVVNEAQAAAAt2DQACAAAACDQuMDEwNTEzAOUsEfZPhdcI2L9RBlCF1wgpQ0lRLklRNzgyNzkyNC5JUV9GTE9BVF9QRVJDRU5ULjA2LzA3LzIwMTgBAAAA1HF3AAIAAAAJNzkuNjYxMTQyAP4o8/lPhdcIM0WjB1CF1wgrQ0lRLklRMjE2NDYzLklRX1ZBTFVFX1RSQURFRC4yMy8xMC8yMDE3LlVTRAEAAACPTQMAAgAAAAgwLjA5MzUwNAC8PZX1T4XXCPWRLwZQhdcIKkNJUS5JUTI0OTQ3MzkxLklRX0ZMT0FUX1BFUkNFTlQuMjQvMDIvMjAxOQEAAAC/qnwBAgAAAAk2NC45MDczMDkAKvzQ+U+F1wiX2FQHUIXXCCtDSVEuSVE4ODIxODcuSVFfVkFMVUVfVFJBREVELjA1LzA5LzIwMTguVVNEAQAAAAt2DQACAAAACDEuNzExMjY0AGjw6PtPhdcIMqYUCFCF1wgrQ0lRLklRODgyMTg3LklRX1ZBTFVFX1RSQURFRC4xMy8xMC8yMDE3LlVTRAEAAAALdg0AAgAAAAc3LjkxMjU2AOUsEfZPhdcIDOtYBlCF1wgzQ0lRLklRMjE2NDYzLklRX1BSRUZfRVFVSVRZLi4wMS8xMi8yMDE5LkxGUi5GLlVTRC5IAQAAAI9NAwADAAAAAAAC0t78T4XXCA4HqghQhdcIK0NJ</t>
  </si>
  <si>
    <t>US5JUTg4MjE4Ny5JUV9WQUxVRV9UUkFERUQuMDcvMTAvMjAxNi5VU0QBAAAAC3YNAAIAAAAIMC44OTQzMjQA0N4Q9k+F1wgrI1oGUIXXCChDSVEuSVEyMTc1MDMuSVFfRkxPQVRfUEVSQ0VOVC4yMi8wNi8yMDE5AQAAAJ9RAwACAAAACTk3Ljg2MjEwNwA+A835T4XXCNJyOgdQhdcIK0NJUS5JUTIxNjQ2My5JUV9WQUxVRV9UUkFERUQuMTYvMDcvMjAxNi5VU0QBAAAAj00DAAMAAAAAAJvIlPVPhdcIhvgaBlCF1wgoQ0lRLklRMjE3NTAzLklRX0ZMT0FUX1BFUkNFTlQuMDYvMTEvMjAxOAEAAACfUQMAAgAAAAk5OS4xNTkzMjEAOdzM+U+F1wjEHnQHUIXXCCtDSVEuSVEyMTc1MDMuSVFfVkFMVUVfVFJBREVELjA2LzA2LzIwMTguVVNEAQAAAJ9RAwACAAAABjkuMzE1NgDCnNj7T4XXCHxG7QdQhdcIMENJUS5JUTEzMzg0NDcyMy5JUV9NQVJLRVRDQVAuMDEvMTIvMjAxOS4uLi5VU0QuSAEAAADzTvoHAwAAAAAAFOyA8k+F1wjk63oJUIXXCCxDSVEuSVE3ODI3OTI0LklRX1ZBTFVFX1RSQURFRC4xMS8wNS8yMDE2LlVTRAEAAADUcXcAAgAAAAgwLjA5MDIzMwA0sg33T4XXCI+hvQZQhdcIKUNJUS5JUTg2OTAyNDkuSVFfRkxPQVRfUEVSQ0VOVC4xNS8wNy8yMDE5AQAAAEmahAACAAAACTcyLjI3ODYzMQDHImf3T4XXCFb/5AZQhdcILkNJUS5JUTExNzAyNzE4MS5JUV9WQUxVRV9UUkFERUQuMDQvMTIvMjAxOC5V</t>
  </si>
  <si>
    <t>U0QBAAAAbbH5BgIAAAAJMjMuMDM3NTQ5ACwt6PtPhdcIm1DpB1CF1wgrQ0lRLklRMjE3NTAzLklRX1ZBTFVFX1RSQURFRC4yNy8wMi8yMDE2LlVTRAEAAACfUQMAAwAAAAAAcE2P9k+F1wiVL4wGUIXXCCtDSVEuSVEyMTc1MDMuSVFfVkFMVUVfVFJBREVELjIzLzAxLzIwMTkuVVNEAQAAAJ9RAwACAAAACDkuMTU0MzE0AMXq2PtPhdcI0z76B1CF1wgoQ0lRLklRODgyMTg3LklRX0ZMT0FUX1BFUkNFTlQuMDQvMDgvMjAxOQEAAAALdg0AAgAAAAk2My40ODczMzMAeVx5+E+F1wi6bjwHUIXXCClDSVEuSVE3ODI3OTI0LklRX0ZMT0FUX1BFUkNFTlQuMTIvMTEvMjAxOQEAAADUcXcAAgAAAAk3OS43MjYwOTYALrH0+U+F1wgog2oHUIXXCChDSVEuSVEyMTY0NjMuSVFfRkxPQVRfUEVSQ0VOVC4xNi8wMS8yMDE4AQAAAI9NAwACAAAACTgyLjA5NDYxNwC1g3n4T4XXCM7qJgdQhdcIK0NJUS5JUTIxNjQ2My5JUV9WQUxVRV9UUkFERUQuMTMvMDQvMjAxNy5VU0QBAAAAj00DAAIAAAAIMC40ODEzNzUAmu+U9U+F1wiEVCcGUIXXCC5DSVEuSVExMTcwMjcxODEuSVFfVkFMVUVfVFJBREVELjIzLzAxLzIwMTguVVNEAQAAAG2x+QYCAAAACTIwLjU1NDQzMQDkX9n7T4XXCEWcGAhQhdcIK0NJUS5JUTExNzAyNzE4MS5JUV9GTE9BVF9QRVJDRU5ULjI4LzAxLzIwMTkBAAAAbbH5BgIAAAAJNTYuNTMzMjI2ALpPrfhPhdcI</t>
  </si>
  <si>
    <t>0TkwB1CF1wgrQ0lRLklRMjE3NTAzLklRX1ZBTFVFX1RSQURFRC4xNy8wMS8yMDE2LlVTRAEAAACfUQMAAwAAAAAA7SSP9k+F1wilKKIGUIXXCC1DSVEuSVEyMjYxNTg4My5JUV9WQUxVRV9UUkFERUQuMTcvMDEvMjAxNy5VU0QBAAAASxdZAQIAAAAHMC4xMjI3NAD/PA33T4XXCI/sqwZQhdcIK0NJUS5JUTg4MjE4Ny5JUV9WQUxVRV9UUkFERUQuMjEvMTAvMjAxNy5VU0QBAAAAC3YNAAMAAAAAAOUsEfZPhdcIsTo8BlCF1wguQ0lRLklRMTE3MDI3MTgxLklRX1ZBTFVFX1RSQURFRC4yNy8wNy8yMDE5LlVTRAEAAABtsfkGAwAAAAAACHvo+0+F1wgDMdwHUIXXCChDSVEuSVE4NzkwOTEuSVFfRkxPQVRfUEVSQ0VOVC4wOS8xMS8yMDE5AQAAAPNpDQACAAAACTg1LjI0MjI2MgBvJm34T4XXCACt5gZQhdcIK0NJUS5JUTIxNjQ2My5JUV9WQUxVRV9UUkFERUQuMzAvMTEvMjAxOC5VU0QBAAAAj00DAAIAAAAIMC45MzIzNjUA4L3m+k+F1wh+ysoHUIXXCC5DSVEuSVExMTcwMjcxODEuSVFfVkFMVUVfVFJBREVELjE0LzAzLzIwMTkuVVNEAQAAAG2x+QYCAAAACTc0Ljg1NDEyMQAtVOj7T4XXCJmGzwdQhdcILkNJUS5JUTExNzAyNzE4MS5JUV9WQUxVRV9UUkFERUQuMTcvMDQvMjAxOS5VU0QBAAAAbbH5BgIAAAAJMzIuODM3NjEzAC1U6PtPhdcIiV/PB1CF1wgrQ0lRLklRODc5MDkxLklRX1ZBTFVFX1RSQURFRC4w</t>
  </si>
  <si>
    <t>MS8wNC8yMDE2LlVTRAEAAADzaQ0AAgAAAAgwLjA1NDk2MwDSZJX1T4XXCFzWIQZQhdcILENJUS5JUTc2ODUyNDkuSVFfVkFMVUVfVFJBREVELjE0LzEyLzIwMTcuVVNEAQAAAIFEdQACAAAACDAuMTI2NTc1ANaV7vtPhdcIeadwCFCF1wgqQ0lRLklRMjQ5NDczOTEuSVFfRkxPQVRfUEVSQ0VOVC4xMS8xMS8yMDE5AQAAAL+qfAECAAAACTY0LjkwNzMwOQAiItH5T4XXCKUMYQdQhdcIKUNJUS5JUTg2OTAyNDkuSVFfRkxPQVRfUEVSQ0VOVC4yNS8wNy8yMDE5AQAAAEmahAACAAAACTcyLjI3ODYzMQDHImf3T4XXCOHI/gZQhdcIK0NJUS5JUTIxNzUwMy5JUV9WQUxVRV9UUkFERUQuMTEvMDEvMjAxOS5VU0QBAAAAn1EDAAIAAAAINC45MTg3MzgAxerY+0+F1whiyjoIUIXXCDdDSVEuSVEyNDk0NzM5MS5JUV9GTE9BVF9QRVJDRU5ULi4wMS8xMi8yMDE5LkxGUi5GLlVTRC5IAQAAAL+qfAECAAAACDY0LjkwNzMxAQEAAAAFAAAAAjI0AWvf+k+F1wiIZrkHUIXXCCxDSVEuSVE3Njg1MjQ5LklRX1ZBTFVFX1RSQURFRC4xMy8xMC8yMDE5LlVTRAEAAACBRHUAAwAAAAAAJKfv+0+F1wgPUTwIUIXXCClDSVEuSVE3Njg1MjQ5LklRX0ZMT0FUX1BFUkNFTlQuMTgvMDEvMjAxOAEAAACBRHUAAgAAAAk4MC4zNzUwMDMAJ0nR+U+F1wh5s28HUIXXCCtDSVEuSVExMTcwMjcxODEuSVFfRkxPQVRfUEVSQ0VOVC4xMC8wMS8y</t>
  </si>
  <si>
    <t>MDE5AQAAAG2x+QYCAAAACTU2LjUzMzIyNgC6T634T4XXCNdUPwdQhdcIKENJUS5JUTg3OTA5MS5JUV9GTE9BVF9QRVJDRU5ULjA3LzA0LzIwMTkBAAAA82kNAAIAAAAJODUuNjM3NDgyAGr/bPhPhdcISnDnBlCF1wgrQ0lRLklRMjE3NTAzLklRX1ZBTFVFX1RSQURFRC4wNi8wNC8yMDE3LlVTRAEAAACfUQMAAgAAAAg4LjIxNTIxOQABdxP2T4XXCDV8egZQhdcIK0NJUS5JUTg4MjE4Ny5JUV9WQUxVRV9UUkFERUQuMTkvMDcvMjAxOS5VU0QBAAAAC3YNAAIAAAAIMS4yOTE1MjgARiPm+k+F1whdqiQIUIXXCCpDSVEuSVEyMjYxNTg4My5JUV9GTE9BVF9QRVJDRU5ULjA0LzAzLzIwMTYBAAAASxdZAQIAAAAINjAuODkyMDIAEWkc9U+F1wjlYSoGUIXXCCpDSVEuSVEyMjYxNTg4My5JUV9GTE9BVF9QRVJDRU5ULjA5LzA4LzIwMTgBAAAASxdZAQIAAAAJNjIuMzYyOTg3AAi53/pPhdcIc1KmB1CF1wgpQ0lRLklRNzY4NTI0OS5JUV9GTE9BVF9QRVJDRU5ULjAyLzA4LzIwMTgBAAAAgUR1AAIAAAAJNjcuNjY3MDE3APJv0flPhdcI0PtfB1CF1wgsQ0lRLklRNzY4NTI0OS5JUV9WQUxVRV9UUkFERUQuMTQvMDkvMjAxNy5VU0QBAAAAgUR1AAIAAAAIMC4wNTQ4MDQAbNiO9k+F1wg2MJUGUIXXCChDSVEuSVEyMTY0NjMuSVFfRkxPQVRfUEVSQ0VOVC4yMi8wMS8yMDE4AQAAAI9NAwACAAAACTgyLjA5NDYxNwC1g3n4</t>
  </si>
  <si>
    <t>T4XXCNKfGwdQhdcIK0NJUS5JUTIxNzUwMy5JUV9WQUxVRV9UUkFERUQuMTYvMDkvMjAxNi5VU0QBAAAAn1EDAAIAAAAJMzMuODM0MjEzANTCj/ZPhdcI6J1qBlCF1wgrQ0lRLklRODc5MDkxLklRX1ZBTFVFX1RSQURFRC4xMi8wMi8yMDE5LlVTRAEAAADzaQ0AAgAAAAgwLjAwMjU5NQCtX7/6T4XXCAJh4QdQhdcILENJUS5JUTc4Mjc5MjQuSVFfVkFMVUVfVFJBREVELjEyLzEyLzIwMTcuVVNEAQAAANRxdwACAAAACDAuMDUzOTY4AKTj3/xPhdcIQZx2CFCF1wgsQ0lRLklRODY5MDI0OS5JUV9WQUxVRV9UUkFERUQuMjIvMTIvMjAxNy5VU0QBAAAASZqEAAIAAAAKMjc0LjMyMjE1MwDarb/6T4XXCPeDLQhQhdcILENJUS5JUTc4Mjc5MjQuSVFfVkFMVUVfVFJBREVELjAyLzA5LzIwMTYuVVNEAQAAANRxdwACAAAACDAuMTg0MzQ0ALTZDfdPhdcI3iCvBlCF1wgpQ0lRLklRNzgyNzkyNC5JUV9GTE9BVF9QRVJDRU5ULjA0LzAzLzIwMTgBAAAA1HF3AAIAAAAJODAuMTc4NTM1AP4o8/lPhdcIRVm2B1CF1wgtQ0lRLklRMjI2MTU4ODMuSVFfVkFMVUVfVFJBREVELjE3LzExLzIwMTcuVVNEAQAAAEsXWQECAAAACDAuMjMxMzgyAC+LDfdPhdcIvqTEBlCF1wgtQ0lRLklRMjI2MTU4ODMuSVFfVkFMVUVfVFJBREVELjA2LzA1LzIwMTkuVVNEAQAAAEsXWQEDAAAAAABYld/8T4XXCLbGawhQhdcIK0NJUS5JUTg4MjE4</t>
  </si>
  <si>
    <t>Ny5JUV9WQUxVRV9UUkFERUQuMDUvMTEvMjAxNy5VU0QBAAAAC3YNAAMAAAAAAOUsEfZPhdcID5hIBlCF1wgsQ0lRLklRNzgyNzkyNC5JUV9WQUxVRV9UUkFERUQuMTUvMTAvMjAxOS5VU0QBAAAA1HF3AAIAAAAIMC45MDYzNzMA8MHm/E+F1wgyK3QIUIXXCChDSVEuSVE4NzkwOTEuSVFfRkxPQVRfUEVSQ0VOVC4yOC8wNy8yMDE4AQAAAPNpDQACAAAACDg2LjYzOTY2AECxbPhPhdcI6b/5BlCF1wgoQ0lRLklRODgyMTg3LklRX0ZMT0FUX1BFUkNFTlQuMTYvMDQvMjAxOAEAAAALdg0AAgAAAAk2NC43NjQ4MTEA2Z2t+E+F1wjcv0MHUIXXCCtDSVEuSVE4ODIxODcuSVFfVkFMVUVfVFJBREVELjAxLzA2LzIwMTkuVVNEAQAAAAt2DQADAAAAAACAZen7T4XXCPfRJAhQhdcIK0NJUS5JUTIxNjQ2My5JUV9WQUxVRV9UUkFERUQuMTkvMDQvMjAxNi5VU0QBAAAAj00DAAIAAAAIMC42ODI4NTgA91MR9k+F1wjaNz4GUIXXCC5DSVEuSVExMTcwMjcxODEuSVFfVkFMVUVfVFJBREVELjIwLzA5LzIwMTguVVNEAQAAAG2x+QYCAAAACTEwLjc2MTM4OADurtn7T4XXCIGMFwhQhdcILkNJUS5JUTExNzAyNzE4MS5JUV9WQUxVRV9UUkFERUQuMDMvMDUvMjAxNi5VU0QBAAAAbbH5BgIAAAAJMTkuMTUyMjM5AHjGE/ZPhdcI5vtHBlCF1wguQ0lRLklRMTE3MDI3MTgxLklRX1ZBTFVFX1RSQURFRC4yMi8wNy8yMDE5LlVTRAEA</t>
  </si>
  <si>
    <t>AABtsfkGAgAAAAgxNy4xMTY5MwAIe+j7T4XXCGkRzwdQhdcIK0NJUS5JUTIxNzUwMy5JUV9WQUxVRV9UUkFERUQuMTIvMDYvMjAxNi5VU0QBAAAAn1EDAAMAAAAAANibj/ZPhdcIBOxqBlCF1wgqQ0lRLklRMjQ5NDczOTEuSVFfRkxPQVRfUEVSQ0VOVC4wNS8xMC8yMDE4AQAAAL+qfAECAAAACTY0LjkwNzMwOQAz1dD5T4XXCHEkcgdQhdcILkNJUS5JUTExNzAyNzE4MS5JUV9WQUxVRV9UUkFERUQuMjYvMDUvMjAxOS5VU0QBAAAAbbH5BgMAAAAAAAh76PtPhdcI9FfcB1CF1wgpQ0lRLklRNzgyNzkyNC5JUV9GTE9BVF9QRVJDRU5ULjA0LzA0LzIwMTkBAAAA1HF3AAIAAAAJNzkuNTc2MDAzAJFh9PlPhdcITO1cB1CF1wgrQ0lRLklRMjE3NTAzLklRX1ZBTFVFX1RSQURFRC4yMC8wMi8yMDE3LlVTRAEAAACfUQMAAwAAAAAAAXcT9k+F1wj10IoGUIXXCC1DSVEuSVEyNDk0NzM5MS5JUV9WQUxVRV9UUkFERUQuMDEvMDYvMjAxOC5VU0QBAAAAv6p8AQIAAAAHMC41MDQxNQDBEOf8T4XXCOMZcwhQhdcIK0NJUS5JUTg3OTA5MS5JUV9WQUxVRV9UUkFERUQuMjUvMDYvMjAxOC5VU0QBAAAA82kNAAIAAAAIMC4wMDMzNjIApji/+k+F1wi3LPAHUIXXCChDSVEuSVEyMTc1MDMuSVFfRkxPQVRfUEVSQ0VOVC4xMi8xMC8yMDE4AQAAAJ9RAwACAAAACTk5LjE1OTMyMQA53Mz5T4XXCGS1GgdQhdcILENJUS5JUTc4Mjc5</t>
  </si>
  <si>
    <t>MjQuSVFfVkFMVUVfVFJBREVELjI1LzAxLzIwMTcuVVNEAQAAANRxdwADAAAAAACEAQ73T4XXCFectgZQhdcIK0NJUS5JUTg4MjE4Ny5JUV9WQUxVRV9UUkFERUQuMTUvMDIvMjAxOC5VU0QBAAAAC3YNAAIAAAAINS41NTg5ODYALsno+0+F1wgbaBUIUIXXCCtDSVEuSVEyMTY0NjMuSVFfVkFMVUVfVFJBREVELjAyLzAyLzIwMTkuVVNEAQAAAI9NAwADAAAAAADR5eb6T4XXCPTR4wdQhdcIKkNJUS5JUTI0OTQ3MzkxLklRX0ZMT0FUX1BFUkNFTlQuMjcvMDMvMjAxOQEAAAC/qnwBAgAAAAk2NC45MDczMDkAKvzQ+U+F1wjZZXgHUIXXCCpDSVEuSVEyMjYxNTg4My5JUV9GTE9BVF9QRVJDRU5ULjIzLzExLzIwMTgBAAAASxdZAQIAAAAJNjIuNTkxODA3AAi53/pPhdcI5t+3B1CF1wgoQ0lRLklRODc5MDkxLklRX0ZMT0FUX1BFUkNFTlQuMTUvMDUvMjAxOAEAAADzaQ0AAgAAAAk4Ni42Mzk2NDUAQLFs+E+F1wj0o+EGUIXXCCtDSVEuSVEyMTY0NjMuSVFfVkFMVUVfVFJBREVELjI0LzA1LzIwMTguVVNEAQAAAI9NAwACAAAABzAuMTU2NzEAzm/m+k+F1wgr4uQHUIXXCC1DSVEuSVEyNDk0NzM5MS5JUV9WQUxVRV9UUkFERUQuMTgvMDQvMjAxNi5VU0QBAAAAv6p8AQIAAAAIMC42OTQ5OTYA2k4F90+F1wg9ptYGUIXXCCtDSVEuSVE4ODIxODcuSVFfVkFMVUVfVFJBREVELjE2LzAxLzIwMTguVVNEAQAAAAt2DQAC</t>
  </si>
  <si>
    <t>AAAACDEuMzUzMDg0ADKi6PtPhdcIQG72B1CF1wgsQ0lRLklRNzY4NTI0OS5JUV9WQUxVRV9UUkFERUQuMjYvMDgvMjAxOC5VU0QBAAAAgUR1AAMAAAAAAPAK7/tPhdcIuEGOCFCF1wgtQ0lRLklRMjQ5NDczOTEuSVFfVkFMVUVfVFJBREVELjEzLzA5LzIwMTkuVVNEAQAAAL+qfAEDAAAAAAD5bu77T4XXCLdxSQhQhdcILkNJUS5JUTExNzAyNzE4MS5JUV9WQUxVRV9UUkFERUQuMTMvMDYvMjAxOS5VU0QBAAAAbbH5BgIAAAAJMjEuNDkyODczAAh76PtPhdcIVL43CFCF1wgsQ0lRLklRNzY4NTI0OS5JUV9WQUxVRV9UUkFERUQuMTMvMDgvMjAxNi5VU0QBAAAAgUR1AAMAAAAAAAPujfZPhdcIRoFvBlCF1wgoQ0lRLklRODc5MDkxLklRX0ZMT0FUX1BFUkNFTlQuMTYvMDgvMjAxOAEAAADzaQ0AAgAAAAg4Ni42Mzk2NgBAsWz4T4XXCH/z8wZQhdcILUNJUS5JUTIyNjE1ODgzLklRX1ZBTFVFX1RSQURFRC4yOC8wMS8yMDE2LlVTRAEAAABLF1kBAgAAAAgwLjc4ODIwNABn6mX3T4XXCHjxsgZQhdcIKUNJUS5JUTg2OTAyNDkuSVFfRkxPQVRfUEVSQ0VOVC4xMy8wMS8yMDE5AQAAAEmahAACAAAACTcwLjMyMzg1NADH+2b3T4XXCMkA9wZQhdcIK0NJUS5JUTg3OTA5MS5JUV9WQUxVRV9UUkFERUQuMDEvMDYvMjAxOS5VU0QBAAAA82kNAAMAAAAAALqGv/pPhdcI2xLhB1CF1wgrQ0lRLklRODc5MDkxLklRX1ZBTFVF</t>
  </si>
  <si>
    <t>X1RSQURFRC4xNC8wMS8yMDE2LlVTRAEAAADzaQ0AAgAAAAgwLjIyODI2MgC8PZX1T4XXCIEiGQZQhdcIK0NJUS5JUTExNzAyNzE4MS5JUV9GTE9BVF9QRVJDRU5ULjI4LzAyLzIwMTgBAAAAbbH5BgIAAAAJNTQuMzM5MTEyAJQBrfhPhdcIyQcZB1CF1wgrQ0lRLklRMjE3NTAzLklRX1ZBTFVFX1RSQURFRC4wMi8wNi8yMDE3LlVTRAEAAACfUQMAAgAAAAkxMi45ODc2NDkAAXcT9k+F1wisBaAGUIXXCClDSVEuSVE3ODI3OTI0LklRX0ZMT0FUX1BFUkNFTlQuMDIvMTEvMjAxOAEAAADUcXcAAgAAAAk3OS42ODc5OTkA/k/z+U+F1wivhpcHUIXXCC1DSVEuSVEyMjYxNTg4My5JUV9WQUxVRV9UUkFERUQuMTYvMDIvMjAxOC5VU0QBAAAASxdZAQMAAAAAAPH43vxPhdcI/N+pCFCF1wgsQ0lRLklRNzgyNzkyNC5JUV9WQUxVRV9UUkFERUQuMjAvMDQvMjAxNi5VU0QBAAAA1HF3AAIAAAAIMC4yMDIyMDYANLIN90+F1wjZPqoGUIXXCCxDSVEuSVE3ODI3OTI0LklRX1ZBTFVFX1RSQURFRC4xNy8wNS8yMDE4LlVTRAEAAADUcXcAAgAAAAgzLjIxMzkxMgCPCuD8T4XXCIIaRAhQhdcIK0NJUS5JUTIxNzUwMy5JUV9WQUxVRV9UUkFERUQuMDEvMDUvMjAxNy5VU0QBAAAAn1EDAAIAAAAJMTAuMDAwMDgzAAF3E/ZPhdcIEo1yBlCF1wgrQ0lRLklRODgyMTg3LklRX1ZBTFVFX1RSQURFRC4wNC8wMi8yMDE2LlVTRAEAAAAL</t>
  </si>
  <si>
    <t>dg0AAgAAAAcxLjU4MzQzAL+3EPZPhdcIxYFABlCF1wgsQ0lRLklRNzgyNzkyNC5JUV9WQUxVRV9UUkFERUQuMTkvMDEvMjAxNi5VU0QBAAAA1HF3AAIAAAAIMC4wNzU1NjkANLIN90+F1wgGwNMGUIXXCChDSVEuSVE4ODIxODcuSVFfRkxPQVRfUEVSQ0VOVC4wNy8xMC8yMDE4AQAAAAt2DQACAAAACTY0Ljc3MTM4MQBnNHn4T4XXCDAyPQdQhdcIK0NJUS5JUTIxNjQ2My5JUV9WQUxVRV9UUkFERUQuMjMvMDYvMjAxOS5VU0QBAAAAj00DAAMAAAAAAAIM5/pPhdcIyRAQCFCF1wgtQ0lRLklRMjQ5NDczOTEuSVFfVkFMVUVfVFJBREVELjI1LzA0LzIwMTguVVNEAQAAAL+qfAECAAAACDEuMTEyODkzAK/p5vxPhdcIRrqDCFCF1wgrQ0lRLklRMTE3MDI3MTgxLklRX0ZMT0FUX1BFUkNFTlQuMjgvMDUvMjAxOQEAAABtsfkGAgAAAAk1OC41NzgxOTgAuk+t+E+F1wiqwi8HUIXXCClDSVEuSVEzODI5NzUuSVFfVE9UQUxfUkVWLkZZMjAxOC4uLi5VU0QuSAEAAAD/1wUAAgAAAAc1NTkuMTU3AQgAAAAFAAAAATEBAAAACjE5NDQyMjMxNjADAAAAAzE2MAIAAAACMjgEAAAAATAHAAAACjEyLzIwLzIwMTkIAAAACjEyLzMxLzIwMTgJAAAAATA/YYHyT4XXCBfrcQlQhdcIK0NJUS5JUTIxNzUwMy5JUV9WQUxVRV9UUkFERUQuMjgvMDEvMjAxOC5VU0QBAAAAn1EDAAMAAAAAAIZ12PtPhdcIUth+CFCF1wgrQ0lRLklRODc5</t>
  </si>
  <si>
    <t>MDkxLklRX1ZBTFVFX1RSQURFRC4yNS8wNC8yMDE3LlVTRAEAAADzaQ0AAgAAAAgwLjAwMTE5OAADGxz1T4XXCK8KJQZQhdcILUNJUS5JUTI0OTQ3MzkxLklRX1ZBTFVFX1RSQURFRC4yMS8wMy8yMDE5LlVTRAEAAAC/qnwBAgAAAAgwLjQ0MzQwNQCjXef8T4XXCEuVZghQhdcIK0NJUS5JUTIxNjQ2My5JUV9WQUxVRV9UUkFERUQuMDkvMTEvMjAxNy5VU0QBAAAAj00DAAIAAAAIMC4xNjgzNjgAvD2V9U+F1wil3h0GUIXXCCxDSVEuSVE3ODI3OTI0LklRX1ZBTFVFX1RSQURFRC4yNS8wMy8yMDE4LlVTRAEAAADUcXcAAwAAAAAAjwrg/E+F1wh2D6YIUIXXCCxDSVEuSVE3ODI3OTI0LklRX1ZBTFVFX1RSQURFRC4xMC8wNy8yMDE5LlVTRAEAAADUcXcAAgAAAAgwLjg4MzQ0MwD/meb8T4XXCI/gaAhQhdcIKUNJUS5JUTg2OTAyNDkuSVFfRkxPQVRfUEVSQ0VOVC4wMy8xMS8yMDE5AQAAAEmahAACAAAACTczLjY2OTc2NQDQSWf3T4XXCC1lxwZQhdcIK0NJUS5JUTg4MjE4Ny5JUV9WQUxVRV9UUkFERUQuMjgvMDcvMjAxNi5VU0QBAAAAC3YNAAIAAAAIMi4xMzg4MDkA0N4Q9k+F1wgUSloGUIXXCClDSVEuSVE4NjkwMjQ5LklRX0ZMT0FUX1BFUkNFTlQuMjcvMDQvMjAxOAEAAABJmoQAAgAAAAgyNC45MzY4NwDs1Gb3T4XXCC3E9wZQhdcIKENJUS5JUTIxNzUwMy5JUV9GTE9BVF9QRVJDRU5ULjIyLzAzLzIwMTgB</t>
  </si>
  <si>
    <t>AAAAn1EDAAIAAAAJOTkuMjEyNjg1ABGOzPlPhdcIvbszB1CF1wgtQ0lRLklRMjQ5NDczOTEuSVFfVkFMVUVfVFJBREVELjIyLzEwLzIwMTkuVVNEAQAAAL+qfAECAAAACDAuMTU0ODI1APlu7vtPhdcI07ZWCFCF1wgsQ0lRLklRNzY4NTI0OS5JUV9WQUxVRV9UUkFERUQuMzAvMTEvMjAxOC5VU0QBAAAAgUR1AAIAAAAIMC4yNjkzMjMA0zHv+0+F1wjZ840IUIXXCCtDSVEuSVE4ODIxODcuSVFfVkFMVUVfVFJBREVELjExLzA4LzIwMTguVVNEAQAAAAt2DQADAAAAAABo8Oj7T4XXCOUZAwhQhdcIKUNJUS5JUTc4Mjc5MjQuSVFfRkxPQVRfUEVSQ0VOVC4zMS8wNS8yMDE4AQAAANRxdwACAAAACTc5LjYxNzgyOQD+KPP5T4XXCNkCggdQhdcILENJUS5JUTg2OTAyNDkuSVFfVkFMVUVfVFJBREVELjA2LzEyLzIwMTguVVNEAQAAAEmahAACAAAACjE3MS4wOTE3NjQA6Pu/+k+F1wgYxroHUIXXCCtDSVEuSVE4NzkwOTEuSVFfVkFMVUVfVFJBREVELjE0LzA4LzIwMTcuVVNEAQAAAPNpDQADAAAAAAACQhz1T4XXCL9tLQZQhdcIK0NJUS5JUTExNzAyNzE4MS5JUV9GTE9BVF9QRVJDRU5ULjIyLzExLzIwMTkBAAAAbbH5BgIAAAAJNTguNjU0ODg4AFB2rfhPhdcIcmo+B1CF1wgsQ0lRLklRMTQ2MjU3OTI2LklRX1RPVEFMX1JFVi5GWTIwMTguLi4uVVNELkgBAAAABri3CAMAAAAAALOEoPFPhdcIWJB3CVCF1wgrQ0lR</t>
  </si>
  <si>
    <t>LklRMTE3MDI3MTgxLklRX0ZMT0FUX1BFUkNFTlQuMDMvMDkvMjAxOAEAAABtsfkGAgAAAAk1NC4xNjAzMjUAWSet+E+F1wigu0UHUIXXCCtDSVEuSVE4NzkwOTEuSVFfVkFMVUVfVFJBREVELjAxLzEwLzIwMTkuVVNEAQAAAPNpDQACAAAACDAuMDE3NDQ5ANqtv/pPhdcItMTgB1CF1wgrQ0lRLklRMjE2NDYzLklRX1ZBTFVFX1RSQURFRC4wNy8wNS8yMDE5LlVTRAEAAACPTQMAAgAAAAgwLjAzMDgwNAACDOf6T4XXCFTrIQhQhdcILUNJUS5JUTI0OTQ3MzkxLklRX1ZBTFVFX1RSQURFRC4xOS8wMy8yMDE3LlVTRAEAAAC/qnwBAwAAAAAAzZsF90+F1wjAe3EGUIXXCClDSVEuSVE4NjkwMjQ5LklRX0ZMT0FUX1BFUkNFTlQuMDUvMDkvMjAxOQEAAABJmoQAAgAAAAk3Mi4yNzg2MzEA0Eln90+F1wixjbMGUIXXCCtDSVEuSVEyMTc1MDMuSVFfVkFMVUVfVFJBREVELjA2LzA5LzIwMTkuVVNEAQAAAJ9RAwACAAAACDcuOTg3MTA2ANM42ftPhdcIi3v5B1CF1wgoQ0lRLklRODgyMTg3LklRX0ZMT0FUX1BFUkNFTlQuMTQvMDcvMjAxOQEAAAALdg0AAgAAAAk2My40ODczMzMAeVx5+E+F1wi5lTwHUIXXCChDSVEuSVE4ODIxODcuSVFfRkxPQVRfUEVSQ0VOVC4xMi8wNy8yMDE5AQAAAAt2DQACAAAACTYzLjQ4NzMzMwB5XHn4T4XXCKpRLQdQhdcILkNJUS5JUTExNzAyNzE4MS5JUV9WQUxVRV9UUkFERUQuMDMvMDEv</t>
  </si>
  <si>
    <t>MjAxNi5VU0QBAAAAbbH5BgMAAAAAAHjGE/ZPhdcI0xlDBlCF1wgsQ0lRLklRNzY4NTI0OS5JUV9WQUxVRV9UUkFERUQuMjgvMDkvMjAxOC5VU0QBAAAAgUR1AAIAAAAINS4xMjUyODgA8Arv+0+F1wgTX4AIUIXXCClDSVEuSVE3Njg1MjQ5LklRX0ZMT0FUX1BFUkNFTlQuMjgvMDIvMjAxOQEAAACBRHUAAgAAAAk4My4zNTE5MjUAJ0DM+U+F1wiYQFIHUIXXCC1DSVEuSVEyMjYxNTg4My5JUV9WQUxVRV9UUkFERUQuMzEvMDcvMjAxOC5VU0QBAAAASxdZAQIAAAAIMC4wNTUxNjEA6R/f/E+F1wgUf14IUIXXCCtDSVEuSVEyMTY0NjMuSVFfVkFMVUVfVFJBREVELjE5LzEwLzIwMTcuVVNEAQAAAI9NAwACAAAABzAuNDUxMzkAvD2V9U+F1wiGBjkGUIXXCC1DSVEuSVEyMjYxNTg4My5JUV9WQUxVRV9UUkFERUQuMDQvMDIvMjAxNy5VU0QBAAAASxdZAQMAAAAAAP88DfdPhdcIziDVBlCF1wgtQ0lRLklRMjI2MTU4ODMuSVFfVkFMVUVfVFJBREVELjE0LzA4LzIwMTYuVVNEAQAAAEsXWQEDAAAAAABVEWb3T4XXCHlSxgZQhdcILENJUS5JUTc2ODUyNDkuSVFfVkFMVUVfVFJBREVELjAxLzA5LzIwMTYuVVNEAQAAAIFEdQACAAAACDAuMDE0Nzg5ABgVjvZPhdcISf2jBlCF1wgsQ0lRLklRODY5MDI0OS5JUV9WQUxVRV9UUkFERUQuMDYvMDUvMjAxOS5VU0QBAAAASZqEAAIAAAAKNTY4LjM0MzI2MwDSHN/6T4XXCH1N</t>
  </si>
  <si>
    <t>jQdQhdcILENJUS5JUTc4Mjc5MjQuSVFfVkFMVUVfVFJBREVELjAzLzA1LzIwMTYuVVNEAQAAANRxdwACAAAACDAuMDk0OTcyADSyDfdPhdcIeYLLBlCF1wgoQ0lRLklRMjE3NTAzLklRX0ZMT0FUX1BFUkNFTlQuMDQvMDgvMjAxOQEAAACfUQMAAgAAAAk5Ny41MzM1OTIAPgPN+U+F1wjEJ0EHUIXXCChDSVEuSVE4ODIxODcuSVFfRkxPQVRfUEVSQ0VOVC4wNi8wNy8yMDE4AQAAAAt2DQACAAAACTY0Ljc2OTkwOABnDXn4T4XXCFqAPQdQhdcIJ0NJUS5JUTMyNDQ5MC5JUV9URVYuMDEvMTIvMjAxOS4uLi5VU0QuSAEAAACK8wQAAgAAAA0xMjQzODcuOTM3Nzg0AQYAAAAFAAAAATEBAAAACjE5OTE3MjQwMjADAAAAAzE2MAIAAAAGMTAwMDYwBAAAAAEwBwAAAAkxMi8xLzIwMTkU7IDyT4XXCOoNdAlQhdcIKkNJUS5JUTIyNjE1ODgzLklRX0ZMT0FUX1BFUkNFTlQuMTMvMDYvMjAxOAEAAABLF1kBAgAAAAk2Mi4zNjI5ODcACLnf+k+F1wgFtLAHUIXXCClDSVEuSVE4NjkwMjQ5LklRX0ZMT0FUX1BFUkNFTlQuMTYvMDUvMjAxOAEAAABJmoQAAgAAAAgyNC45MzY4NwDs1Gb3T4XXCMLQ8QZQhdcILkNJUS5JUTExNzAyNzE4MS5JUV9WQUxVRV9UUkFERUQuMTUvMDYvMjAxOC5VU0QBAAAAbbH5BgIAAAAJMzYuODQyMTc1ADCH2ftPhdcIFuvpB1CF1wgtQ0lRLklRMjQ5NDczOTEuSVFfVkFMVUVfVFJBREVELjE4LzEw</t>
  </si>
  <si>
    <t>LzIwMTcuVVNEAQAAAL+qfAECAAAACDAuMzI1Nzk0ANfCBfdPhdcIlU2HBlCF1wgrQ0lRLklRODc5MDkxLklRX1ZBTFVFX1RSQURFRC4xNi8wNS8yMDE5LlVTRAEAAADzaQ0AAwAAAAAAuoa/+k+F1wiLE/wHUIXXCChDSVEuSVEyMTY0NjMuSVFfRkxPQVRfUEVSQ0VOVC4xOC8wOC8yMDE5AQAAAI9NAwACAAAACDYzLjMzMDQ0AEZjbPhPhdcIeOwJB1CF1wgrQ0lRLklRMTE3MDI3MTgxLklRX0ZMT0FUX1BFUkNFTlQuMTAvMTAvMjAxOAEAAABtsfkGAgAAAAk1Ni4xMzc2NzUAWSet+E+F1wg3oT8HUIXXCEZDSVEuSVExMTcwMjcxODEuSVFfQ1VTVE9NX0JFVEEuMDEvMTIvMjAxNy4wMS8xMi8yMDE5LlcuSVEyNjY4NjIyLlVTRC5IAQAAAG2x+QYCAAAAETAuODE4MDAzMDM1NDIzMTIxAALS3vxPhdcIJS6qCFCF1wgsQ0lRLklRODY5MDI0OS5JUV9WQUxVRV9UUkFERUQuMDIvMDIvMjAxOS5VU0QBAAAASZqEAAMAAAAAACT33vpPhdcIAni6B1CF1wgrQ0lRLklRODgyMTg3LklRX1ZBTFVFX1RSQURFRC4xMC8wNS8yMDE2LlVTRAEAAAALdg0AAgAAAAcxLjIwMTQ3ANDeEPZPhdcIjAxABlCF1wgoQ0lRLklRMjE2NDYzLklRX0ZMT0FUX1BFUkNFTlQuMTAvMDkvMjAxOQEAAACPTQMAAgAAAAg2My4zMzA0NABGY2z4T4XXCKYOAwdQhdcIK0NJUS5JUTIxNjQ2My5JUV9WQUxVRV9UUkFERUQuMDgvMDUvMjAxNy5VU0QB</t>
  </si>
  <si>
    <t>AAAAj00DAAIAAAAHMC4xMTI0MwCrFpX1T4XXCB4uMAZQhdcILENJUS5JUTc2ODUyNDkuSVFfVkFMVUVfVFJBREVELjE2LzA4LzIwMTcuVVNEAQAAAIFEdQACAAAACDAuMDI4MTczAGzYjvZPhdcIFA6cBlCF1wgtQ0lRLklRMjI2MTU4ODMuSVFfVkFMVUVfVFJBREVELjA5LzA1LzIwMTYuVVNEAQAAAEsXWQECAAAACDAuMzc0NzYxAFURZvdPhdcIEjjABlCF1wgtQ0lRLklRMjQ5NDczOTEuSVFfVkFMVUVfVFJBREVELjE0LzAzLzIwMTguVVNEAQAAAL+qfAECAAAACDEuMDIyNjI3AK/p5vxPhdcI9GWiCFCF1wgqQ0lRLklRMjI2MTU4ODMuSVFfRkxPQVRfUEVSQ0VOVC4xNC8wNy8yMDE4AQAAAEsXWQECAAAACTYyLjM2Mjk4NwAIud/6T4XXCAEakwdQhdcIK0NJUS5JUTg4MjE4Ny5JUV9WQUxVRV9UUkFERUQuMjQvMDIvMjAxNi5VU0QBAAAAC3YNAAIAAAAIMS40NzczMDgAv7cQ9k+F1wjQbEoGUIXXCCxDSVEuSVE4NjkwMjQ5LklRX1ZBTFVFX1RSQURFRC4wMS8xMS8yMDE5LlVTRAEAAABJmoQAAgAAAAkxNjAzLjY3NjkAAWvf+k+F1wjzsacHUIXXCCxDSVEuSVE3Njg1MjQ5LklRX1ZBTFVFX1RSQURFRC4zMS8wNy8yMDE3LlVTRAEAAACBRHUAAgAAAAcwLjA3NjY5AGzYjvZPhdcIVu18BlCF1wgqQ0lRLklRMjQ5NDczOTEuSVFfRkxPQVRfUEVSQ0VOVC4xNS8xMi8yMDE4AQAAAL+qfAECAAAACTY0LjkwNzMw</t>
  </si>
  <si>
    <t>OQAz1dD5T4XXCKZKaQdQhdcIKUNJUS5JUTc4Mjc5MjQuSVFfRkxPQVRfUEVSQ0VOVC4wOS8wNS8yMDE4AQAAANRxdwACAAAACTc5LjYxNzgyOQD+KPP5T4XXCEJsowdQhdcILENJUS5JUTc2ODUyNDkuSVFfVkFMVUVfVFJBREVELjA0LzA2LzIwMTkuVVNEAQAAAIFEdQACAAAACDAuMTM4NTk0AByA7/tPhdcIt+AKCFCF1wgpQ0lRLklRNzgyNzkyNC5JUV9GTE9BVF9QRVJDRU5ULjIwLzA1LzIwMTkBAAAA1HF3AAIAAAAJNzkuNTc2MDAzAISI9PlPhdcIzjOiB1CF1wgrQ0lRLklRODc5MDkxLklRX1ZBTFVFX1RSQURFRC4yNS8wOS8yMDE5LlVTRAEAAADzaQ0AAgAAAAgwLjAyMTkyOQDarb/6T4XXCHk0qwdQhdcIK0NJUS5JUTIxNjQ2My5JUV9WQUxVRV9UUkFERUQuMDYvMTAvMjAxOS5VU0QBAAAAj00DAAMAAAAAAB8z5/pPhdcIbzb+B1CF1wgsQ0lRLklRNzY4NTI0OS5JUV9WQUxVRV9UUkFERUQuMDcvMDcvMjAxNy5VU0QBAAAAgUR1AAIAAAAIMC4wMjI4NTcAPLGO9k+F1whdFH0GUIXXCCtDSVEuSVEyMTY0NjMuSVFfVkFMVUVfVFJBREVELjA5LzAzLzIwMTYuVVNEAQAAAI9NAwACAAAACDAuMjU5MzU5APdTEfZPhdcIrUpRBlCF1wgtQ0lRLklRMjQ5NDczOTEuSVFfVkFMVUVfVFJBREVELjA5LzA1LzIwMTcuVVNEAQAAAL+qfAEDAAAAAADNmwX3T4XXCHQ9mAZQhdcIKENJUS5JUTIxNjQ2My5JUV9GTE9B</t>
  </si>
  <si>
    <t>VF9QRVJDRU5ULjE3LzA2LzIwMTkBAAAAj00DAAIAAAAJNjYuMDI5NjI5AKA7bPhPhdcIY7XiBlCF1wgsQ0lRLklRNzgyNzkyNC5JUV9WQUxVRV9UUkFERUQuMjIvMDEvMjAxOS5VU0QBAAAA1HF3AAIAAAAIMC4xNTYwNzIAydbl/E+F1wg4V0MIUIXXCCtDSVEuSVE4NzkwOTEuSVFfVkFMVUVfVFJBREVELjA3LzAyLzIwMTguVVNEAQAAAPNpDQACAAAABzguNUUtMDUAJFrn+k+F1wg5sQ4IUIXXCC1DSVEuSVEyMjYxNTg4My5JUV9WQUxVRV9UUkFERUQuMTkvMTAvMjAxOC5VU0QBAAAASxdZAQIAAAAIMC4wNjI0NjMAFkff/E+F1wj0FEYIUIXXCCtDSVEuSVE4ODIxODcuSVFfVkFMVUVfVFJBREVELjI2LzA0LzIwMTkuVVNEAQAAAAt2DQACAAAACDAuMzcxMTUyAIBl6ftPhdcICEPmB1CF1wgrQ0lRLklRMjE2NDYzLklRX1ZBTFVFX1RSQURFRC4yOC8xMS8yMDE2LlVTRAEAAACPTQMAAgAAAAgwLjEyODIyNQCbyJT1T4XXCDHwHgZQhdcILUNJUS5JUTIyNjE1ODgzLklRX1ZBTFVFX1RSQURFRC4xMS8wOS8yMDE2LlVTRAEAAABLF1kBAwAAAAAA7xUN90+F1wjRLMYGUIXXCChDSVEuSVE4ODIxODcuSVFfRkxPQVRfUEVSQ0VOVC4xMi8wNC8yMDE4AQAAAAt2DQACAAAACTY0Ljc2NDgxMQDZna34T4XXCNdNHQdQhdcILUNJUS5JUTI0OTQ3MzkxLklRX1ZBTFVFX1RSQURFRC4wOC8xMC8yMDE4LlVTRAEAAAC/qnwB</t>
  </si>
  <si>
    <t>AgAAAAgwLjM2NTg3NABMNuf8T4XXCI0xZwhQhdcIK0NJUS5JUTIxNjQ2My5JUV9WQUxVRV9UUkFERUQuMjEvMTIvMjAxOC5VU0QBAAAAj00DAAIAAAAIMC4yMjEyOTEA4L3m+k+F1wiST/IHUIXXCChDSVEuSVE4ODIxODcuSVFfRkxPQVRfUEVSQ0VOVC4xNy8wNi8yMDE5AQAAAAt2DQACAAAACTYzLjQ4NzMzMwB5XHn4T4XXCKq6IQdQhdcIKENJUS5JUTg4MjE4Ny5JUV9GTE9BVF9QRVJDRU5ULjExLzA5LzIwMTgBAAAAC3YNAAIAAAAJNjQuNzY5OTA4AGcNefhPhdcIUns2B1CF1wgsQ0lRLklRNzY4NTI0OS5JUV9WQUxVRV9UUkFERUQuMjUvMDIvMjAxOC5VU0QBAAAAgUR1AAMAAAAAANO87vtPhdcIRvuACFCF1wgpQ0lRLklRODY5MDI0OS5JUV9GTE9BVF9QRVJDRU5ULjI4LzExLzIwMTgBAAAASZqEAAIAAAAJNjQuOTczMTE0AMf7ZvdPhdcIg3TlBlCF1wgtQ0lRLklRMjI2MTU4ODMuSVFfVkFMVUVfVFJBREVELjEwLzA5LzIwMTkuVVNEAQAAAEsXWQECAAAACDAuMDY5ODExAAq93/xPhdcI1N1ECFCF1wgoQ0lRLklRMjE2NDYzLklRX0ZMT0FUX1BFUkNFTlQuMDQvMDgvMjAxOQEAAACPTQMAAgAAAAg2My4zMzA0NACgO2z4T4XXCGSO4gZQhdcILUNJUS5JUTI0OTQ3MzkxLklRX1ZBTFVFX1RSQURFRC4wNy8wMS8yMDE2LlVTRAEAAAC/qnwBAgAAAAgyLjYwNzcwMgClJwX3T4XXCKVYpwZQhdcIKkNJUS5J</t>
  </si>
  <si>
    <t>UTI0OTQ3MzkxLklRX0ZMT0FUX1BFUkNFTlQuMjUvMDMvMjAxOQEAAAC/qnwBAgAAAAk2NC45MDczMDkAKvzQ+U+F1wihfFoHUIXXCDJDSVFBVkcuSVExMTcwMjcxODEuSVFfVk9MVU1FLjAxLzEyLzIwMTcuMDEvMTIvMjAxOQEAAABtsfkGAgAAAAkzNS44NjgzMDMAJPfe+k+F1wgniowHUIXXCCZDSVEuSVEyOTA5Ni5JUV9URVYuMDEvMTIvMjAxOS4uLi5VU0QuSAEAAACocQAAAgAAAA03OTM0MDkuMzk0NDI0AQYAAAAFAAAAATEBAAAACjE5ODk0NDg1NjUDAAAAAzE2MAIAAAAGMTAwMDYwBAAAAAEwBwAAAAkxMi8xLzIwMTk3E4HyT4XXCE4WcAlQhdcILENJUS5JUTc4Mjc5MjQuSVFfVkFMVUVfVFJBREVELjEwLzAzLzIwMTYuVVNEAQAAANRxdwACAAAACDAuNTk1OTg1ADSyDfdPhdcIn8i9BlCF1wgsQ0lRLklRNzY4NTI0OS5JUV9WQUxVRV9UUkFERUQuMTkvMDIvMjAxNi5VU0QBAAAAgUR1AAIAAAAHMC4wMTEzMgDpmAf3T4XXCJtffwZQhdcIKENJUS5JUTIxNzUwMy5JUV9GTE9BVF9QRVJDRU5ULjIzLzA3LzIwMTkBAAAAn1EDAAIAAAAJOTcuNTMzNTkyAD4DzflPhdcIlk4mB1CF1wgsQ0lRLklRNzgyNzkyNC5JUV9WQUxVRV9UUkFERUQuMzAvMDQvMjAxNi5VU0QBAAAA1HF3AAMAAAAAADSyDfdPhdcI2T6qBlCF1wgoQ0lRLklRMjE2NDYzLklRX0ZMT0FUX1BFUkNFTlQuMjcvMDYvMjAxOQEAAACPTQMA</t>
  </si>
  <si>
    <t>AgAAAAk2Ni4wMjk2MjkAoDts+E+F1whjteIGUIXXCCxDSVEuSVE3Njg1MjQ5LklRX1ZBTFVFX1RSQURFRC4yMi8xMi8yMDE1LlVTRAEAAACBRHUAAgAAAAgwLjAwMTU3MwDqcQf3T4XXCGBJdwZQhdcIK0NJUS5JUTIxNjQ2My5JUV9WQUxVRV9UUkFERUQuMTEvMDgvMjAxOS5VU0QBAAAAj00DAAMAAAAAAAIM5/pPhdcIFHYhCFCF1wguQ0lRLklRMTE3MDI3MTgxLklRX1ZBTFVFX1RSQURFRC4yOS8xMS8yMDE2LlVTRAEAAABtsfkGAgAAAAkyMS41NjA3NTEAnO0T9k+F1wgskmcGUIXXCC5DSVEuSVExMTcwMjcxODEuSVFfVkFMVUVfVFJBREVELjExLzA5LzIwMTkuVVNEAQAAAG2x+QYCAAAACTMxLjU1MDc4NAAIe+j7T4XXCE4FFghQhdcILUNJUS5JUTI0OTQ3MzkxLklRX1ZBTFVFX1RSQURFRC4zMC8xMC8yMDE2LlVTRAEAAAC/qnwBAwAAAAAAoHUF90+F1wju1qwGUIXXCCtDSVEuSVE4ODIxODcuSVFfVkFMVUVfVFJBREVELjA2LzA4LzIwMTkuVVNEAQAAAAt2DQACAAAACDAuNTk1NTI0AEYj5vpPhdcIU+EBCFCF1wgpQ0lRLklRNzY4NTI0OS5JUV9GTE9BVF9QRVJDRU5ULjMwLzA4LzIwMTgBAAAAgUR1AAIAAAAJNjcuNjY3MDE3APJv0flPhdcIwNtSB1CF1wgrQ0lRLklRMjE2NDYzLklRX1ZBTFVFX1RSQURFRC4yMS8wNC8yMDE4LlVTRAEAAACPTQMAAwAAAAAAzm/m+k+F1wj4OfMHUIXXCCpDSVEuSVEy</t>
  </si>
  <si>
    <t>MjYxNTg4My5JUV9GTE9BVF9QRVJDRU5ULjExLzA1LzIwMTkBAAAASxdZAQIAAAAINjEuNTYzNjEAFODf+k+F1wjFvb4HUIXXCClDSVEuSVE4NjkwMjQ5LklRX0ZMT0FUX1BFUkNFTlQuMTQvMDYvMjAxOQEAAABJmoQAAgAAAAk3MS4zNjU0NTQAxyJn90+F1wjbGesGUIXXCCpDSVEuSVEyMjYxNTg4My5JUV9GTE9BVF9QRVJDRU5ULjI4LzAyLzIwMTkBAAAASxdZAQIAAAAJNjIuNjU1NDQ4ABTg3/pPhdcI+gu/B1CF1wgrQ0lRLklRMjE2NDYzLklRX1ZBTFVFX1RSQURFRC4xMy8xMi8yMDE4LlVTRAEAAACPTQMAAgAAAAgwLjU4MzE4NQDgveb6T4XXCE7UEAhQhdcILENJUS5JUTg2OTAyNDkuSVFfVkFMVUVfVFJBREVELjE2LzEyLzIwMTguVVNEAQAAAEmahAADAAAAAADo+7/6T4XXCBefugdQhdcIKENJUS5JUTg4MjE4Ny5JUV9GTE9BVF9QRVJDRU5ULjA1LzA5LzIwMTkBAAAAC3YNAAIAAAAJNjMuNDg3MzMzAHlcefhPhdcIS0L9BlCF1wgtQ0lRLklRMjQ5NDczOTEuSVFfVkFMVUVfVFJBREVELjIzLzAxLzIwMTguVVNEAQAAAL+qfAECAAAACDUuMTIzNzY4AK/p5vxPhdcIbAiECFCF1wgsQ0lRLklRNzY4NTI0OS5JUV9WQUxVRV9UUkFERUQuMjcvMTEvMjAxNy5VU0QBAAAAgUR1AAIAAAAIMC4zNzE5MzgAjv+O9k+F1wgsinQGUIXXCCtDSVEuSVE4NzkwOTEuSVFfVkFMVUVfVFJBREVELjAzLzA4LzIwMTgu</t>
  </si>
  <si>
    <t>VVNEAQAAAPNpDQACAAAACDAuMDAxMjkzAKY4v/pPhdcI3tb8B1CF1wgsQ0lRLklRNzgyNzkyNC5JUV9WQUxVRV9UUkFERUQuMDkvMDIvMjAxNi5VU0QBAAAA1HF3AAMAAAAAADSyDfdPhdcIL+SvBlCF1wgrQ0lRLklRMjE3NTAzLklRX1ZBTFVFX1RSQURFRC4xNS8wMy8yMDE4LlVTRAEAAACfUQMAAgAAAAkxMi41OTIzMjgAwpzY+0+F1wjd2zsIUIXXCCtDSVEuSVEyMTY0NjMuSVFfVkFMVUVfVFJBREVELjIzLzExLzIwMTguVVNEAQAAAI9NAwACAAAACDAuMDExMDc2AOC95vpPhdcIkk/yB1CF1wgoQ0lRLklRODc5MDkxLklRX0ZMT0FUX1BFUkNFTlQuMjgvMDgvMjAxOAEAAADzaQ0AAgAAAAg4Ni42Mzk2NgBAsWz4T4XXCIHODgdQhdcIK0NJUS5JUTExNzAyNzE4MS5JUV9GTE9BVF9QRVJDRU5ULjMwLzA3LzIwMTgBAAAAbbH5BgIAAAAJNTQuMTYwMzI1AFknrfhPhdcIV+8/B1CF1wgsQ0lRLklRNzY4NTI0OS5JUV9WQUxVRV9UUkFERUQuMjEvMTEvMjAxOS5VU0QBAAAAgUR1AAIAAAAIMC4wMTQzMzQAJKfv+0+F1whIpdMHUIXXCChDSVEuSVEyMTc1MDMuSVFfRkxPQVRfUEVSQ0VOVC4wMi8xMi8yMDE4AQAAAJ9RAwACAAAACTk5LjE1OTMyMQA53Mz5T4XXCCoPOwdQhdcIK0NJUS5JUTIxNjQ2My5JUV9WQUxVRV9UUkFERUQuMTcvMDkvMjAxOS5VU0QBAAAAj00DAAIAAAAIMC45MjQyNjUAHzPn+k+F1wjD</t>
  </si>
  <si>
    <t>mw8IUIXXCCtDSVEuSVEyMTc1MDMuSVFfVkFMVUVfVFJBREVELjI1LzA2LzIwMTYuVVNEAQAAAJ9RAwADAAAAAADYm4/2T4XXCOvBbAZQhdcIKUNJUS5JUTc4Mjc5MjQuSVFfRkxPQVRfUEVSQ0VOVC4wOS8wNi8yMDE5AQAAANRxdwACAAAACTc5LjU3NjAwMwCEiPT5T4XXCGZEiAdQhdcIK0NJUS5JUTIxNjQ2My5JUV9WQUxVRV9UUkFERUQuMTIvMDgvMjAxOC5VU0QBAAAAj00DAAMAAAAAABiX5vpPhdcIrT/LB1CF1wgpQ0lRLklRNzY4NTI0OS5JUV9GTE9BVF9QRVJDRU5ULjE5LzA4LzIwMTgBAAAAgUR1AAIAAAAJNjcuNjY3MDE3APJv0flPhdcIgHJMB1CF1wgsQ0lRLklRNzY4NTI0OS5JUV9WQUxVRV9UUkFERUQuMTYvMDUvMjAxOS5VU0QBAAAAgUR1AAIAAAAHMC42NDM1NgDgWO/7T4XXCF9LnAhQhdcIKkNJUS5JUTI0OTQ3MzkxLklRX0ZMT0FUX1BFUkNFTlQuMTcvMTEvMjAxOQEAAAC/qnwBAgAAAAk2NC45MDczMDkAIiLR+U+F1wiPAXAHUIXXCDNDSVEuSVE3Njg1MjQ5LklRX1RPVEFMX0RFQlQuLjE4LzEyLzIwMTcuTEZSLkYuVVNELkgBAAAAgUR1AAIAAAAFNC42NDYBCAAAAAUAAAABMQEAAAAKMTg2NTYwOTE4NgMAAAADMTYwAgAAAAQ0MTczBAAAAAEwBwAAAAoxMi8xOC8yMDE3CAAAAAk5LzMwLzIwMTcJAAAAATBn6mX3T4XXCKRYBQdQhdcILUNJUS5JUTIyNjE1ODgzLklRX1ZBTFVFX1RSQURF</t>
  </si>
  <si>
    <t>RC4yMC8wNy8yMDE2LlVTRAEAAABLF1kBAgAAAAgwLjIzMDYxOQBVEWb3T4XXCDwUwAZQhdcIKENJUS5JUTIxNzUwMy5JUV9GTE9BVF9QRVJDRU5ULjMxLzEwLzIwMTkBAAAAn1EDAAIAAAAJOTguMTM2OTA0AKDarPhPhdcIKn0ZB1CF1wgoQ0lRLklRODc5MDkxLklRX0ZMT0FUX1BFUkNFTlQuMDMvMDQvMjAxOQEAAADzaQ0AAgAAAAk4NS42Mzc0ODIAav9s+E+F1wgzCfMGUIXXCDJDSVEuSVEyNDIyMjcyLklRX1RPVEFMX0RFQlRfRVFVSVRZLkZZMjAxOC4uLi5VU0QuSAEAAAAA9iQAAgAAAAYwLjA0MzcBCAAAAAUAAAABMQEAAAAKMTk0OTY1NjM3MgMAAAACNTUCAAAABDQwMzQEAAAAATAHAAAACjEyLzIwLzIwMTkIAAAACjEyLzMxLzIwMTgJAAAAATDChoHyT4XXCKtTeAlQhdcIKENJUS5JUTIxNjQ2My5JUV9GTE9BVF9QRVJDRU5ULjI3LzEwLzIwMTgBAAAAj00DAAIAAAAJODUuMTg4MTg1AI2pefhPhdcIcxb2BlCF1wgrQ0lRLklRMjE2NDYzLklRX1ZBTFVFX1RSQURFRC4yMy8wNy8yMDE4LlVTRAEAAACPTQMAAgAAAAgwLjQ2Nzc5OQAYl+b6T4XXCMX8IghQhdcILkNJUS5JUTExNzAyNzE4MS5JUV9WQUxVRV9UUkFERUQuMjAvMDgvMjAxOC5VU0QBAAAAbbH5BgIAAAAJMTIuODk1MjUzAO6u2ftPhdcI+UnQB1CF1wgrQ0lRLklRMTE3MDI3MTgxLklRX0ZMT0FUX1BFUkNFTlQuMTIvMDgvMjAxOQEAAABt</t>
  </si>
  <si>
    <t>sfkGAgAAAAk1OC42NTQ4ODgAUHat+E+F1whdnS8HUIXXCCxDSVEuSVE3ODI3OTI0LklRX1ZBTFVFX1RSQURFRC4xNC8xMi8yMDE2LlVTRAEAAADUcXcAAgAAAAcwLjM3ODM2ALTZDfdPhdcIJx7DBlCF1wgrQ0lRLklRODgyMTg3LklRX1ZBTFVFX1RSQURFRC4wMy8wMy8yMDE2LlVTRAEAAAALdg0AAgAAAAgxLjE3NjgzNwC/txD2T4XXCMRaQAZQhdcILkNJUS5JUTExNzAyNzE4MS5JUV9WQUxVRV9UUkFERUQuMjQvMDkvMjAxNy5VU0QBAAAAbbH5BgMAAAAAAGqSEPZPhdcIB+JKBlCF1wgoQ0lRLklRODc5MDkxLklRX0ZMT0FUX1BFUkNFTlQuMDYvMDUvMjAxOQEAAADzaQ0AAgAAAAk4NS42Mzc0ODIAav9s+E+F1wjkPO0GUIXXCCpDSVEuSVEyMjYxNTg4My5JUV9GTE9BVF9QRVJDRU5ULjA4LzA5LzIwMTgBAAAASxdZAQIAAAAJNjIuMzYyOTg3AAi53/pPhdcICC64B1CF1wgtQ0lRLklRMjI2MTU4ODMuSVFfVkFMVUVfVFJBREVELjI1LzAzLzIwMTYuVVNEAQAAAEsXWQECAAAACDAuMzM5NjMxAFURZvdPhdcIT7HkBlCF1wgtQ0lRLklRMjQ5NDczOTEuSVFfVkFMVUVfVFJBREVELjA5LzAyLzIwMTkuVVNEAQAAAL+qfAEDAAAAAACjXef8T4XXCKczSghQhdcIKENJUS5JUTIxNzUwMy5JUV9GTE9BVF9QRVJDRU5ULjI5LzEyLzIwMTgBAAAAn1EDAAIAAAAJOTkuMTU5MzIxADnczPlPhdcINYtdB1CF1wgsQ0lR</t>
  </si>
  <si>
    <t>LklRNzgyNzkyNC5JUV9WQUxVRV9UUkFERUQuMzAvMDYvMjAxOS5VU0QBAAAA1HF3AAMAAAAAAP+Z5vxPhdcIZQhMCFCF1wgqQ0lRLklRMjI2MTU4ODMuSVFfRkxPQVRfUEVSQ0VOVC4yOC8xMC8yMDE4AQAAAEsXWQECAAAACTYyLjU5MTgwNwAIud/6T4XXCKJ9kgdQhdcILENJUS5JUTc2ODUyNDkuSVFfVkFMVUVfVFJBREVELjEzLzExLzIwMTkuVVNEAQAAAIFEdQACAAAACDAuMTQ4NTM0ACSn7/tPhdcIxCU+CFCF1wgrQ0lRLklRODgyMTg3LklRX1ZBTFVFX1RSQURFRC4wMS8wOS8yMDE3LlVTRAEAAAALdg0AAgAAAAg1LjA1ODE4MgDlLBH2T4XXCAzrWAZQhdcIKkNJUS5JUTIyNjE1ODgzLklRX0ZMT0FUX1BFUkNFTlQuMTEvMDMvMjAxOAEAAABLF1kBAgAAAAk2Mi4yMTQ5NTIACZLf+k+F1wj7FIwHUIXXCChDSVEuSVE4NzkwOTEuSVFfRkxPQVRfUEVSQ0VOVC4yOS8wNi8yMDE4AQAAAPNpDQACAAAACTg2LjYzOTY0NQBAsWz4T4XXCI4a9AZQhdcIKENJUS5JUTg4MjE4Ny5JUV9GTE9BVF9QRVJDRU5ULjE3LzA1LzIwMTgBAAAAC3YNAAIAAAAJNjQuNzY0ODExANmdrfhPhdcI5/MiB1CF1wgrQ0lRLklRMjE2NDYzLklRX1ZBTFVFX1RSQURFRC4xNC8wNi8yMDE5LlVTRAEAAACPTQMAAgAAAAgwLjExOTY1NwACDOf6T4XXCEjEIQhQhdcILENJUS5JUTc4Mjc5MjQuSVFfVkFMVUVfVFJBREVELjAxLzEwLzIw</t>
  </si>
  <si>
    <t>MTcuVVNEAQAAANRxdwADAAAAAAClJwX3T4XXCFXBrQZQhdcILkNJUS5JUTExNzAyNzE4MS5JUV9WQUxVRV9UUkFERUQuMDEvMDcvMjAxOC5VU0QBAAAAbbH5BgMAAAAAADCH2ftPhdcIaWUpCFCF1wgpQ0lRLklRNzgyNzkyNC5JUV9GTE9BVF9QRVJDRU5ULjEzLzAzLzIwMTkBAAAA1HF3AAIAAAAJNzkuNjUwOTM4AJFh9PlPhdcIL1yiB1CF1wgsQ0lRLklRNzY4NTI0OS5JUV9WQUxVRV9UUkFERUQuMjQvMDQvMjAxNi5VU0QBAAAAgUR1AAMAAAAAAA/HjfZPhdcIc3KkBlCF1wgqQ0lRLklRMjQ5NDczOTEuSVFfRkxPQVRfUEVSQ0VOVC4yOC8wNC8yMDE5AQAAAL+qfAECAAAACTY0LjkwNzMwOQAq/ND5T4XXCL9WWgdQhdcIK0NJUS5JUTg4MjE4Ny5JUV9WQUxVRV9UUkFERUQuMjEvMTEvMjAxOC5VU0QBAAAAC3YNAAIAAAAIMC44MDQ4MDYA9xfp+0+F1wiNbSUIUIXXCCtDSVEuSVEyMTY0NjMuSVFfVkFMVUVfVFJBREVELjIzLzEwLzIwMTguVVNEAQAAAI9NAwACAAAACDAuMTM3MDk5AOC95vpPhdcIxvLKB1CF1wgoQ0lRLklRMjE3NTAzLklRX0ZMT0FUX1BFUkNFTlQuMjEvMDQvMjAxOAEAAACfUQMAAgAAAAk5OS4yOTkyOTkAEY7M+U+F1winYXoHUIXXCChDSVEuSVE4NzkwOTEuSVFfRkxPQVRfUEVSQ0VOVC4xNC8wNC8yMDE4AQAAAPNpDQACAAAACTg2LjYzOTY0NQBAsWz4T4XXCFNLAgdQhdcIK0NJUS5J</t>
  </si>
  <si>
    <t>UTIxNjQ2My5JUV9WQUxVRV9UUkFERUQuMDUvMDIvMjAxOS5VU0QBAAAAj00DAAIAAAAIMC4xNzc1NDMA0eXm+k+F1wjeFzIIUIXXCCtDSVEuSVE3ODI3OTI0LklRX01BUktFVENBUC4wMS8xMi8yMDE5LlVTRC5IAQAAANRxdwACAAAACjI5OS4yMjE2MjcBBgAAAAUAAAABMQEAAAAKMTk5MTQ5MDE3NQMAAAADMTYwAgAAAAYxMDAwNTQEAAAAATAHAAAACTEyLzEvMjAxOQLS3vxPhdcIp01HCFCF1wgsQ0lRLklRNzgyNzkyNC5JUV9WQUxVRV9UUkFERUQuMTUvMDkvMjAxNi5VU0QBAAAA1HF3AAMAAAAAALTZDfdPhdcIea7SBlCF1wguQ0lRLklRMTE3MDI3MTgxLklRX1ZBTFVFX1RSQURFRC4xMS8wNC8yMDE3LlVTRAEAAABtsfkGAgAAAAgyMC42OTI5MwCuOhT2T4XXCLykVAZQhdcILENJUS5JUTc2ODUyNDkuSVFfVkFMVUVfVFJBREVELjE2LzAxLzIwMTkuVVNEAQAAAIFEdQACAAAACDAuMTgxOTk1ANMx7/tPhdcIFutHCFCF1wgrQ0lRLklRMjE3NTAzLklRX1ZBTFVFX1RSQURFRC4wMi8wOS8yMDE5LlVTRAEAAACfUQMAAwAAAAAA0zjZ+0+F1wjoEhkIUIXXCClDSVEuSVE3Njg1MjQ5LklRX0ZMT0FUX1BFUkNFTlQuMDkvMDEvMjAxOQEAAACBRHUAAgAAAAk4My4zNTE5MjUACxnM+U+F1wjfLG4HUIXXCC1DSVEuSVEyMjYxNTg4My5JUV9WQUxVRV9UUkFERUQuMzAvMTEvMjAxNy5VU0QBAAAASxdZAQIAAAAI</t>
  </si>
  <si>
    <t>MC40NDE2MDkAL4sN90+F1whDC7AGUIXXCCxDSVEuSVE3ODI3OTI0LklRX1ZBTFVFX1RSQURFRC4wOC8wMS8yMDE5LlVTRAEAAADUcXcAAgAAAAgwLjE4MDAyOQDJ1uX8T4XXCE6IWghQhdcIK0NJUS5JUTIxNjQ2My5JUV9WQUxVRV9UUkFERUQuMTgvMDMvMjAxOC5VU0QBAAAAj00DAAMAAAAAAM5v5vpPhdcI+DnzB1CF1wgrQ0lRLklRMTE3MDI3MTgxLklRX0ZMT0FUX1BFUkNFTlQuMjkvMDMvMjAxOAEAAABtsfkGAgAAAAk1NC4zMzkxMTIAlAGt+E+F1wjivh8HUIXXCCtDSVEuSVE4ODIxODcuSVFfVkFMVUVfVFJBREVELjE4LzA0LzIwMTcuVVNEAQAAAAt2DQACAAAACDEuOTc2MDcyANwFEfZPhdcIYnlEBlCF1wgsQ0lRLklRNzY4NTI0OS5JUV9WQUxVRV9UUkFERUQuMDEvMDYvMjAxOC5VU0QBAAAAgUR1AAIAAAAIMC4xMDcyMTEAPOTu+0+F1wgwrYAIUIXXCDRDSVEuSVEyNDk0NzM5MS5JUV9UT1RBTF9ERUJULi4wMS8xMi8yMDE5LkxGUi5GLlVTRC5IAQAAAL+qfAECAAAABzAuNTIxMzYBCAAAAAUAAAABMQEAAAAKMTk5NTM1ODQwNwMAAAADMTYwAgAAAAQ0MTczBAAAAAEwBwAAAAkxMi8xLzIwMTkIAAAACTkvMzAvMjAxOQkAAAABMALS3vxPhdcIT895CFCF1wgsQ0lRLklRNzgyNzkyNC5JUV9WQUxVRV9UUkFERUQuMjgvMTAvMjAxOS5VU0QBAAAA1HF3AAIAAAAIMi4xNTk5OTUA8MHm/E+F1whGuksI</t>
  </si>
  <si>
    <t>UIXXCB5DSVEuSVExNjk5MTk3Li5GWTIwMTguLi4uVVNELkgFAAAAAQAAAAgAAAAWKEludmFsaWQgRm9ybXVsYSBOYW1lKXMaNglQhdcIcxo2CVCF1wgtQ0lRLklRMjI2MTU4ODMuSVFfVkFMVUVfVFJBREVELjExLzEwLzIwMTYuVVNEAQAAAEsXWQECAAAABzAuNDk2NTUA/zwN90+F1wjrbdUGUIXXCC1DSVEuSVEyNDk0NzM5MS5JUV9WQUxVRV9UUkFERUQuMDYvMTAvMjAxNi5VU0QBAAAAv6p8AQIAAAAIMC4zOTU2NTkAoHUF90+F1wjBx7QGUIXXCCtDSVEuSVE4ODIxODcuSVFfVkFMVUVfVFJBREVELjE2LzA5LzIwMTcuVVNEAQAAAAt2DQADAAAAAADlLBH2T4XXCDYCKQZQhdcIK0NJUS5JUTExNzAyNzE4MS5JUV9GTE9BVF9QRVJDRU5ULjI5LzA0LzIwMTkBAAAAbbH5BgIAAAAJNTguNTc4MTk4ALpPrfhPhdcI4Sg4B1CF1wgrQ0lRLklRMjE3NTAzLklRX1ZBTFVFX1RSQURFRC4xNy8wOC8yMDE5LlVTRAEAAACfUQMAAwAAAAAA0zjZ+0+F1wjZet4HUIXXCCtDSVEuSVE4ODIxODcuSVFfVkFMVUVfVFJBREVELjIwLzA5LzIwMTYuVVNEAQAAAAt2DQACAAAACDAuNzc2OTY5ANDeEPZPhdcI5SBlBlCF1wgoQ0lRLklRMjE3NTAzLklRX0ZMT0FUX1BFUkNFTlQuMjMvMDIvMjAxOAEAAACfUQMAAgAAAAk5OS4yMTI2ODUAEY7M+U+F1wjlyEgHUIXXCC5DSVEuSVExMTcwMjcxODEuSVFfVkFMVUVfVFJBREVELjE5</t>
  </si>
  <si>
    <t>LzExLzIwMTYuVVNEAQAAAG2x+QYDAAAAAACc7RP2T4XXCCySZwZQhdcILUNJUS5JUTIyNjE1ODgzLklRX1ZBTFVFX1RSQURFRC4wMi8wNi8yMDE2LlVTRAEAAABLF1kBAgAAAAgwLjA3NDQwNQBVEWb3T4XXCBI4wAZQhdcILENJUS5JUTc4Mjc5MjQuSVFfVkFMVUVfVFJBREVELjI0LzA0LzIwMTYuVVNEAQAAANRxdwADAAAAAAA0sg33T4XXCNhK0wZQhdcILENJUS5JUTc2ODUyNDkuSVFfVkFMVUVfVFJBREVELjE0LzEyLzIwMTguVVNEAQAAAIFEdQACAAAACDAuMzc0OTgyANMx7/tPhdcIKTBVCFCF1wgsQ0lRLklRNzgyNzkyNC5JUV9WQUxVRV9UUkFERUQuMjQvMDIvMjAxOS5VU0QBAAAA1HF3AAMAAAAAAMnW5fxPhdcItmGkCFCF1wguQ0lRLklRMTE3MDI3MTgxLklRX1ZBTFVFX1RSQURFRC4wMi8wNS8yMDE4LlVTRAEAAABtsfkGAgAAAAgzMy40MzIwOQAwh9n7T4XXCE0S6gdQhdcIK0NJUS5JUTExNzAyNzE4MS5JUV9GTE9BVF9QRVJDRU5ULjAyLzA4LzIwMTgBAAAAbbH5BgIAAAAJNTQuMTYwMzI1AFknrfhPhdcIrQkrB1CF1wgpQ0lRLklRMzcyMTQyMzUuSVFfVEVWLjAxLzEyLzIwMTkuLi4uVVNELkgBAAAAG9g3AgIAAAALMTU4MS4zNjMyMTgBBgAAAAUAAAABMQEAAAAKMTk4ODU5NjUzMQMAAAADMTYwAgAAAAYxMDAwNjAEAAAAATAHAAAACTEyLzEvMjAxOUZeoPFPhdcIGhJyCVCF1wgrQ0lRLklR</t>
  </si>
  <si>
    <t>MTE3MDI3MTgxLklRX0ZMT0FUX1BFUkNFTlQuMTQvMDYvMjAxOQEAAABtsfkGAgAAAAk1OC41NzgxOTgAUHat+E+F1whJOB4HUIXXCC1DSVEuSVEyMjYxNTg4My5JUV9WQUxVRV9UUkFERUQuMTkvMTEvMjAxOS5VU0QBAAAASxdZAQIAAAAIMC4wODM5MTMApOPf/E+F1whgw3YIUIXXCCdDSVEuSVEzMDk4MjEuSVFfVEVWLjAxLzEyLzIwMTkuLi4uVVNELkgBAAAAPboEAAIAAAAMMTExNDIuODYxOTc4AQYAAAAFAAAAATEBAAAACjE5ODk2NDQ3NjADAAAAAzE2MAIAAAAGMTAwMDYwBAAAAAEwBwAAAAkxMi8xLzIwMTnhxIDyT4XXCDvvbwlQhdcILENJUS5JUTc2ODUyNDkuSVFfVkFMVUVfVFJBREVELjE3LzAzLzIwMTkuVVNEAQAAAIFEdQADAAAAAADgWO/7T4XXCPPTbghQhdcIKkNJUS5JUTI0OTQ3MzkxLklRX0ZMT0FUX1BFUkNFTlQuMzAvMTAvMjAxOQEAAAC/qnwBAgAAAAk2NC45MDczMDkAIiLR+U+F1wgyIX0HUIXXCChDSVEuSVEyMTY0NjMuSVFfRkxPQVRfUEVSQ0VOVC4yMy8xMC8yMDE4AQAAAI9NAwACAAAACTg1LjE4ODE4NQCNqXn4T4XXCCIgBAdQhdcIKENJUS5JUTg4MjE4Ny5JUV9GTE9BVF9QRVJDRU5ULjE1LzA2LzIwMTkBAAAAC3YNAAIAAAAJNjMuNDg3MzMzAHlcefhPhdcIdJD9BlCF1wgsQ0lRLklRNzgyNzkyNC5JUV9WQUxVRV9UUkFERUQuMTgvMDkvMjAxOS5VU0QBAAAA1HF3AAIAAAAI</t>
  </si>
  <si>
    <t>MC41MjI3MDYA8MHm/E+F1whbd6MIUIXXCCxDSVEuSVE3Njg1MjQ5LklRX1ZBTFVFX1RSQURFRC4wMy8wNS8yMDE4LlVTRAEAAACBRHUAAgAAAAgwLjE4OTE1NQA85O77T4XXCAYsjwhQhdcIKkNJUS5JUTI0OTQ3MzkxLklRX0ZMT0FUX1BFUkNFTlQuMDQvMDIvMjAxOQEAAAC/qnwBAgAAAAk2NC45MDczMDkAM9XQ+U+F1wiy/1QHUIXXCCtDSVEuSVE4NzkwOTEuSVFfVkFMVUVfVFJBREVELjE1LzAyLzIwMTguVVNEAQAAAPNpDQACAAAACDAuMDA0NzIxACRa5/pPhdcIYD3WB1CF1wgrQ0lRLklRMjE3NTAzLklRX1ZBTFVFX1RSQURFRC4xNC8wNi8yMDE4LlVTRAEAAACfUQMAAgAAAAg2Ljk2MTM0NQDCnNj7T4XXCKnALAhQhdcILENJUS5JUTc4Mjc5MjQuSVFfVkFMVUVfVFJBREVELjAxLzA5LzIwMTguVVNEAQAAANRxdwADAAAAAACWr+X8T4XXCPTxaQhQhdcIKENJUS5JUTIxNjQ2My5JUV9GTE9BVF9QRVJDRU5ULjA2LzA3LzIwMTgBAAAAj00DAAIAAAAJODQuODk1NDQ2AI2pefhPhdcIXtI7B1CF1wgrQ0lRLklRODgyMTg3LklRX1ZBTFVFX1RSQURFRC4xNy8wNS8yMDE5LlVTRAEAAAALdg0AAgAAAAgwLjEzNzMwNwCAZen7T4XXCIptEwhQhdcIKENJUS5JUTg3OTA5MS5JUV9GTE9BVF9QRVJDRU5ULjA4LzEwLzIwMTkBAAAA82kNAAIAAAAJODUuMjQyMjYyAGr/bPhPhdcIn3YAB1CF1wgtQ0lRLklRMjI2</t>
  </si>
  <si>
    <t>MTU4ODMuSVFfVkFMVUVfVFJBREVELjA3LzA4LzIwMTkuVVNEAQAAAEsXWQECAAAACDAuMTcyNzY3AAq93/xPhdcI7VOYCFCF1wgoQ0lRLklRMjE2NDYzLklRX0ZMT0FUX1BFUkNFTlQuMjUvMDkvMjAxOAEAAACPTQMAAgAAAAk4NC44OTU0NDYAjal5+E+F1wgmRwQHUIXXCC9DSVEuSVEzMDAwNDMxOS5JUV9NQVJLRVRDQVAuMDEvMTIvMjAxOS4uLi5VU0QuSAEAAABf1MkBAgAAAAgwLjk4ODA2NQEGAAAABQAAAAExAQAAAAoxOTkzNTYzODIyAwAAAAMxNjACAAAABjEwMDA1NAQAAAABMAcAAAAJMTIvMS8yMDE5FOyA8k+F1wjqEnsJUIXXCCtDSVEuSVExMTcwMjcxODEuSVFfRkxPQVRfUEVSQ0VOVC4yNi8wNi8yMDE5AQAAAG2x+QYCAAAACTU4LjU3ODE5OABQdq34T4XXCNUBOAdQhdcIK0NJUS5JUTg4MjE4Ny5JUV9WQUxVRV9UUkFERUQuMTUvMDgvMjAxOC5VU0QBAAAAC3YNAAIAAAAIMy40MTg5MjUAaPDo+0+F1whTBucHUIXXCCxDSVEuSVE3ODI3OTI0LklRX1ZBTFVFX1RSQURFRC4wOS8wNi8yMDE2LlVTRAEAAADUcXcAAwAAAAAANLIN90+F1wichrcGUIXXCC5DSVEuSVExMTcwMjcxODEuSVFfVkFMVUVfVFJBREVELjI4LzA0LzIwMTYuVVNEAQAAAG2x+QYCAAAACTE2LjkzNjkwNwB4xhP2T4XXCKWkQgZQhdcIK0NJUS5JUTg4MjE4Ny5JUV9WQUxVRV9UUkFERUQuMjgvMDYvMjAxOC5VU0QBAAAAC3YN</t>
  </si>
  <si>
    <t>AAIAAAAIMS4yNzk2MjEALsno+0+F1wgZVecHUIXXCCxDSVEuSVEyNDg5My5JUV9NQVJLRVRDQVAuMDEvMTIvMjAxOS4uLi5VU0QuSAEAAAA9YQAAAgAAAAsyMTc5Ni42OTg3NQEGAAAABQAAAAExAQAAAAoxOTkxNTM4MjIzAwAAAAMxNjACAAAABjEwMDA1NAQAAAABMAcAAAAJMTIvMS8yMDE54cSA8k+F1whr1XIJUIXXCCxDSVEuSVE3Njg1MjQ5LklRX1ZBTFVFX1RSQURFRC4yMi8wMi8yMDE3LlVTRAEAAACBRHUAAgAAAAgwLjAwOTQ5NQBXY472T4XXCKJ0dQZQhdcILENJUS5JUTc2ODUyNDkuSVFfVkFMVUVfVFJBREVELjExLzEyLzIwMTcuVVNEAQAAAIFEdQACAAAACDAuMDQ4ODAyANaV7vtPhdcIcryeCFCF1wgpQ0lRLklRNzY4NTI0OS5JUV9GTE9BVF9QRVJDRU5ULjExLzA4LzIwMTkBAAAAgUR1AAIAAAAJODMuMzk3NzUyACFnzPlPhdcIGZteB1CF1wgrQ0lRLklRMjE3NTAzLklRX1ZBTFVFX1RSQURFRC4xMy8wNi8yMDE4LlVTRAEAAACfUQMAAgAAAAkxNC42MzIxNTYAwpzY+0+F1wiMXBsIUIXXCClDSVEuSVE3Njg1MjQ5LklRX0ZMT0FUX1BFUkNFTlQuMjYvMDUvMjAxOQEAAACBRHUAAgAAAAk4My40MzE0NDUAJ0DM+U+F1wjApnUHUIXXCCtDSVEuSVE4NzkwOTEuSVFfVkFMVUVfVFJBREVELjIzLzA0LzIwMTkuVVNEAQAAAPNpDQACAAAACDAuMDAwNjQzALqGv/pPhdcIc24uCFCF1wgrQ0lRLklR</t>
  </si>
  <si>
    <t>MjE2NDYzLklRX1ZBTFVFX1RSQURFRC4xMi8wMS8yMDE2LlVTRAEAAACPTQMAAgAAAAcxLjM4NDMxAPdTEfZPhdcIO8FjBlCF1wgoQ0lRLklRODgyMTg3LklRX0ZMT0FUX1BFUkNFTlQuMDcvMDYvMjAxOAEAAAALdg0AAgAAAAk2NC43NjQ4MTEA2Z2t+E+F1whSyTYHUIXXCC1DSVEuSVEyMjYxNTg4My5JUV9WQUxVRV9UUkFERUQuMTkvMDYvMjAxOC5VU0QBAAAASxdZAQIAAAAIMC4yNDUxNzIA6R/f/E+F1wgQDHkIUIXXCCpDSVEuSVEyMjYxNTg4My5JUV9GTE9BVF9QRVJDRU5ULjEyLzA3LzIwMTgBAAAASxdZAQIAAAAJNjIuMzYyOTg3AAi53/pPhdcIGFW4B1CF1wgsQ0lRLklRNzY4NTI0OS5JUV9WQUxVRV9UUkFERUQuMjYvMDgvMjAxNy5VU0QBAAAAgUR1AAMAAAAAAGzYjvZPhdcIFA6cBlCF1wgsQ0lRLklRNzY4NTI0OS5JUV9WQUxVRV9UUkFERUQuMjkvMDcvMjAxNy5VU0QBAAAAgUR1AAMAAAAAAGzYjvZPhdcIpfptBlCF1wgrQ0lRLklRODc5MDkxLklRX1ZBTFVFX1RSQURFRC4yNy8wMi8yMDE4LlVTRAEAAADzaQ0AAgAAAAgwLjAwODQwNAAkWuf6T4XXCDmxDghQhdcIK0NJUS5JUTg3OTA5MS5JUV9WQUxVRV9UUkFERUQuMDkvMDIvMjAxOC5VU0QBAAAA82kNAAIAAAAIMC4wMDQ1NTUAJFrn+k+F1wh3uDAIUIXXCC1DSVEuSVEyNDk0NzM5MS5JUV9WQUxVRV9UUkFERUQuMDMvMDEvMjAxNi5VU0QB</t>
  </si>
  <si>
    <t>AAAAv6p8AQMAAAAAAKUnBfdPhdcIrobJBlCF1wgpQ0lRLklRNzgyNzkyNC5JUV9GTE9BVF9QRVJDRU5ULjE4LzEwLzIwMTgBAAAA1HF3AAIAAAAJNzkuNjg3OTk5AP5P8/lPhdcIdr6PB1CF1wgoQ0lRLklRODc5MDkxLklRX0ZMT0FUX1BFUkNFTlQuMzAvMDEvMjAxOQEAAADzaQ0AAgAAAAk4NS43NjU4MjYAXNhs+E+F1wjxiu0GUIXXCCxDSVEuSVEyNDcwMTc4NTkuSVFfVE9UQUxfUkVWLkZZMjAxOC4uLi5VU0QuSAEAAACDMbkOAgAAAAQzODc4AQgAAAAFAAAAATEBAAAACjE5OTY4NzI5NTgDAAAAAzE2MAIAAAACMjgEAAAAATAHAAAACjEyLzIwLzIwMTkIAAAACjEwLzMxLzIwMTgJAAAAATA/YYHyT4XXCDvvbwlQhdcIK0NJUS5JUTg3OTA5MS5JUV9WQUxVRV9UUkFERUQuMjQvMDUvMjAxOC5VU0QBAAAA82kNAAIAAAAFOEUtMDYApji/+k+F1wgmYw4IUIXXCChDSVEuSVEyMTY0NjMuSVFfRkxPQVRfUEVSQ0VOVC4xOS8wOS8yMDE5AQAAAI9NAwACAAAACDYzLjMzMDQ0AEZjbPhPhdcIWdH6BlCF1wgsQ0lRLklRNzY4NTI0OS5JUV9WQUxVRV9UUkFERUQuMDIvMDIvMjAxOS5VU0QBAAAAgUR1AAMAAAAAANMx7/tPhdcIkcCcCFCF1wgrQ0lRLklRMjE3NTAzLklRX1ZBTFVFX1RSQURFRC4wNS8wOS8yMDE3LlVTRAEAAACfUQMAAgAAAAc5LjUwMzI4AI2fE/ZPhdcItveBBlCF1wgqQ0lRLklRMjI2MTU4ODMu</t>
  </si>
  <si>
    <t>SVFfRkxPQVRfUEVSQ0VOVC4wMy8wOS8yMDE4AQAAAEsXWQECAAAACTYyLjM2Mjk4NwAIud/6T4XXCCaovwdQhdcIK0NJUS5JUTg3OTA5MS5JUV9WQUxVRV9UUkFERUQuMTcvMDEvMjAxOC5VU0QBAAAA82kNAAIAAAAIMC4wMDA0MTQAJFrn+k+F1wh4v+IHUIXXCC5DSVEuSVExMTcwMjcxODEuSVFfVkFMVUVfVFJBREVELjMwLzA4LzIwMTguVVNEAQAAAG2x+QYCAAAACDguNDUyODI3AO6u2ftPhdcIcZ7pB1CF1wgpQ0lRLklRODY5MDI0OS5JUV9GTE9BVF9QRVJDRU5ULjAzLzEwLzIwMTkBAAAASZqEAAIAAAAJNzMuNjY5NzY1ANBJZ/dPhdcI4ZrcBlCF1wguQ0lRLklRMTE3MDI3MTgxLklRX1ZBTFVFX1RSQURFRC4xOC8wMy8yMDE2LlVTRAEAAABtsfkGAgAAAAk1NC4zNjc4ODUAeMYT9k+F1wi8pl0GUIXXCCtDSVEuSVEyMTc1MDMuSVFfVkFMVUVfVFJBREVELjMwLzAzLzIwMTcuVVNEAQAAAJ9RAwACAAAACDcuMzM3MDA2AAF3E/ZPhdcI0jxXBlCF1wgrQ0lRLklRODc5MDkxLklRX1ZBTFVFX1RSQURFRC4yMS8xMi8yMDE3LlVTRAEAAADzaQ0AAgAAAAgwLjAwMDgwNgAfM+f6T4XXCFHYDghQhdcIM0NJUS5JUTQwMzg0MDIwLklRX1RPVEFMX0RFQlRfRVFVSVRZLkZZMjAxOC4uLi5VU0QuSAEAAAAUNmgCAgAAAAYzLjExNTYBCAAAAAUAAAABMQEAAAAKMTk1NzY0NDc2NAMAAAADMTM3AgAAAAQ0MDM0BAAA</t>
  </si>
  <si>
    <t>AAEwBwAAAAoxMi8yMC8yMDE5CAAAAAoxMi8zMS8yMDE4CQAAAAEwVq+B8k+F1wgljHkJUIXXCCtDSVEuSVE4NzkwOTEuSVFfVkFMVUVfVFJBREVELjE5LzA0LzIwMTYuVVNEAQAAAPNpDQACAAAACDAuMDMyMTAxANJklfVPhdcIbdQYBlCF1wgpQ0lRLklRNzgyNzkyNC5JUV9GTE9BVF9QRVJDRU5ULjA4LzA0LzIwMTgBAAAA1HF3AAIAAAAJNzkuNjE3ODI5AP4o8/lPhdcI3FWJB1CF1wgoQ0lRLklRMjE3NTAzLklRX0ZMT0FUX1BFUkNFTlQuMjMvMDEvMjAxOQEAAACfUQMAAgAAAAk5Ny44NzkxMTUAOdzM+U+F1wiPKEoHUIXXCCtDSVEuSVEyMTY0NjMuSVFfVkFMVUVfVFJBREVELjE2LzA0LzIwMTguVVNEAQAAAI9NAwACAAAACDEuNDc2MDYyAM5v5vpPhdcIhM4ACFCF1wgrQ0lRLklRMTE3MDI3MTgxLklRX0ZMT0FUX1BFUkNFTlQuMTgvMTAvMjAxOQEAAABtsfkGAgAAAAk1OC42NTQ4ODgAUHat+E+F1wjTWykHUIXXCC1DSVEuSVEyNDk0NzM5MS5JUV9WQUxVRV9UUkFERUQuMDMvMDgvMjAxOS5VU0QBAAAAv6p8AQMAAAAAAJRH7vtPhdcIGEVxCFCF1wgrQ0lRLklRMjE2NDYzLklRX1ZBTFVFX1RSQURFRC4xMi8xMS8yMDE2LlVTRAEAAACPTQMAAwAAAAAAm8iU9U+F1wg9XjUGUIXXCC1DSVEuSVEyNDk0NzM5MS5JUV9WQUxVRV9UUkFERUQuMjcvMDQvMjAxOS5VU0QBAAAAv6p8AQMAAAAAAH0g7vtPhdcI</t>
  </si>
  <si>
    <t>+CtXCFCF1wgrQ0lRLklRMjE2NDYzLklRX1ZBTFVFX1RSQURFRC4yOS8wNy8yMDE5LlVTRAEAAACPTQMAAgAAAAgwLjY4NjAzNwACDOf6T4XXCMAA1wdQhdcILUNJUS5JUTIyNjE1ODgzLklRX1ZBTFVFX1RSQURFRC4yNS8wNS8yMDE5LlVTRAEAAABLF1kBAwAAAAAAWJXf/E+F1wg/XncIUIXXCC1DSVEuSVEyNDk0NzM5MS5JUV9WQUxVRV9UUkFERUQuMDgvMTIvMjAxNy5VU0QBAAAAv6p8AQIAAAAIMC44MTY1NzUA8MHm/E+F1wgsAqMIUIXXCChDSVEuSVE4ODIxODcuSVFfRkxPQVRfUEVSQ0VOVC4xOC8wMS8yMDE5AQAAAAt2DQACAAAACTYzLjM2MTQyOABnNHn4T4XXCI8F/gZQhdcIKENJUS5JUTg4MjE4Ny5JUV9GTE9BVF9QRVJDRU5ULjEzLzA1LzIwMTgBAAAAC3YNAAIAAAAJNjQuNzY0ODExANmdrfhPhdcIVIouB1CF1wgrQ0lRLklRMTE3MDI3MTgxLklRX0ZMT0FUX1BFUkNFTlQuMTkvMDgvMjAxOQEAAABtsfkGAgAAAAk1OC42NTQ4ODgAUHat+E+F1wgzqkQHUIXXCC1DSVEuSVEyNDk0NzM5MS5JUV9WQUxVRV9UUkFERUQuMTcvMDcvMjAxOS5VU0QBAAAAv6p8AQIAAAAIMC42ODc1NzcAlEfu+0+F1wh0l0kIUIXXCCpDSVEuSVEyMjYxNTg4My5JUV9GTE9BVF9QRVJDRU5ULjE5LzA1LzIwMTgBAAAASxdZAQIAAAAJNjIuMzYyOTg3AAmS3/pPhdcIg6CmB1CF1wgqQ0lRLklRMjI2MTU4ODMuSVFfRkxP</t>
  </si>
  <si>
    <t>QVRfUEVSQ0VOVC4xMi8wMS8yMDE5AQAAAEsXWQECAAAACTYyLjY1NTQ0OAAU4N/6T4XXCJCwgwdQhdcIK0NJUS5JUTIxNzUwMy5JUV9WQUxVRV9UUkFERUQuMDkvMDEvMjAxOC5VU0QBAAAAn1EDAAIAAAAIMTAuMjc2NzIAhnXY+0+F1wjtk1QIUIXXCChDSVEuSVEyMTY0NjMuSVFfRkxPQVRfUEVSQ0VOVC4yMC8wMy8yMDE5AQAAAI9NAwACAAAACTc3LjYxMzYxOACN0Xn4T4XXCFah9QZQhdcIKENJUS5JUTIxNjQ2My5JUV9GTE9BVF9QRVJDRU5ULjA2LzA0LzIwMTkBAAAAj00DAAIAAAAJNjYuMDI5NjI5AKA7bPhPhdcIgAPjBlCF1wgrQ0lRLklRODgyMTg3LklRX1ZBTFVFX1RSQURFRC4yNS8wNS8yMDE4LlVTRAEAAAALdg0AAgAAAAg0LjE2NzI0MgAuyej7T4XXCBlV5wdQhdcIKUNJUS5JUTc2ODUyNDkuSVFfRkxPQVRfUEVSQ0VOVC4xNC8xMi8yMDE4AQAAAIFEdQACAAAACTgzLjMzOTIzOQA7vtH5T4XXCNleXwdQhdcILkNJUS5JUTExNzAyNzE4MS5JUV9WQUxVRV9UUkFERUQuMTMvMDUvMjAxNy5VU0QBAAAAbbH5BgMAAAAAAK46FPZPhdcIcldLBlCF1wgqQ0lRLklRMjI2MTU4ODMuSVFfRkxPQVRfUEVSQ0VOVC4xNS8xMC8yMDE5AQAAAEsXWQECAAAACTYxLjg4NDI4MwD3AfP5T4XXCHYvpAdQhdcILUNJUS5JUTIyNjE1ODgzLklRX1ZBTFVFX1RSQURFRC4xOS8wNC8yMDE3LlVTRAEAAABLF1kBAgAA</t>
  </si>
  <si>
    <t>AAgwLjExMjQyOAAdZA33T4XXCCnmuAZQhdcILUNJUS5JUTI0OTQ3MzkxLklRX1ZBTFVFX1RSQURFRC4xNC8wOC8yMDE4LlVTRAEAAAC/qnwBAgAAAAgwLjkyNTk1NQDBEOf8T4XXCHuukghQhdcIK0NJUS5JUTIxNjQ2My5JUV9WQUxVRV9UUkFERUQuMjMvMDgvMjAxNi5VU0QBAAAAj00DAAIAAAAIMS44NjI4MzMAm8iU9U+F1wg1AjsGUIXXCCxDSVEuSVE3ODI3OTI0LklRX1ZBTFVFX1RSQURFRC4yMi8wNi8yMDE4LlVTRAEAAADUcXcAAgAAAAgwLjQ4NTA5MgDwMuD8T4XXCFcAdghQhdcILENJUS5JUTc2ODUyNDkuSVFfVkFMVUVfVFJBREVELjE0LzAzLzIwMTguVVNEAQAAAIFEdQACAAAACDAuNjkyMDM5ANO87vtPhdcIg/NVCFCF1wgiQ0lRLklRNjA0MzQ1My4uMDEvMTIvMjAxOS4uLi5VU0QuSAUAAAABAAAACAAAABYoSW52YWxpZCBGb3JtdWxhIE5hbWUpjkE2CVCF1wiOQTYJUIXXCChDSVEuSVEyMTY0NjMuSVFfRkxPQVRfUEVSQ0VOVC4wNS8wOS8yMDE5AQAAAI9NAwACAAAACDYzLjMzMDQ0AEZjbPhPhdcIWdH6BlCF1wgrQ0lRLklRMjE3NTAzLklRX1ZBTFVFX1RSQURFRC4yNy8xMS8yMDE2LlVTRAEAAACfUQMAAwAAAAAA308T9k+F1wjKT2oGUIXXCCtDSVEuSVEyMTY0NjMuSVFfVkFMVUVfVFJBREVELjExLzAzLzIwMTYuVVNEAQAAAI9NAwACAAAACDAuNDc4ODU5APdTEfZPhdcIEI0oBlCF1wgs</t>
  </si>
  <si>
    <t>Q0lRLklRNzY4NTI0OS5JUV9WQUxVRV9UUkFERUQuMDcvMTAvMjAxOS5VU0QBAAAAgUR1AAIAAAAHMC4wOTE0NAAcgO/7T4XXCF+VHAhQhdcIK0NJUS5JUTIxNzUwMy5JUV9WQUxVRV9UUkFERUQuMDcvMDQvMjAxOS5VU0QBAAAAn1EDAAMAAAAAAL4R2ftPhdcIiyQaCFCF1wgsQ0lRLklRNzgyNzkyNC5JUV9WQUxVRV9UUkFERUQuMjYvMTAvMjAxNy5VU0QBAAAA1HF3AAIAAAAIMC4zNDI5NTEApScF90+F1wi/rckGUIXXCC5DSVEuSVExMTcwMjcxODEuSVFfVkFMVUVfVFJBREVELjIyLzExLzIwMTcuVVNEAQAAAG2x+QYCAAAACTIzLjA1NTIwMwC/txD2T4XXCNsnTwZQhdcIK0NJUS5JUTExNzAyNzE4MS5JUV9GTE9BVF9QRVJDRU5ULjI0LzA1LzIwMTgBAAAAbbH5BgIAAAAHNTQuMzY0MwCUAa34T4XXCFw6OQdQhdcILENJUS5JUTg2OTAyNDkuSVFfVkFMVUVfVFJBREVELjE4LzA1LzIwMTkuVVNEAQAAAEmahAADAAAAAADSHN/6T4XXCLlhsgdQhdcIK0NJUS5JUTg4MjE4Ny5JUV9WQUxVRV9UUkFERUQuMDcvMTIvMjAxOC5VU0QBAAAAC3YNAAIAAAAIMC4zODA1NTQA9xfp+0+F1wjzY80HUIXXCClDSVEuSVE4NjkwMjQ5LklRX0ZMT0FUX1BFUkNFTlQuMjUvMTEvMjAxOQEAAABJmoQAAgAAAAk3My42Njk3NjUA0Eln90+F1wg1mPAGUIXXCCxDSVEuSVE4NjkwMjQ5LklRX1ZBTFVFX1RSQURFRC4xNC8wNy8y</t>
  </si>
  <si>
    <t>MDE4LlVTRAEAAABJmoQAAwAAAAAA39S/+k+F1wjJcbMHUIXXCChDSVEuSVEyMTY0NjMuSVFfRkxPQVRfUEVSQ0VOVC4yNi8wNy8yMDE5AQAAAI9NAwACAAAACDYzLjMzMDQ0AKA7bPhPhdcIHmzpBlCF1wgoQ0lRLklRMjE3NTAzLklRX0ZMT0FUX1BFUkNFTlQuMDEvMDMvMjAxOQEAAACfUQMAAgAAAAk5Ny44NzkxMTUAOdzM+U+F1wjb3WQHUIXXCC1DSVEuSVEyMjYxNTg4My5JUV9WQUxVRV9UUkFERUQuMTAvMTIvMjAxNy5VU0QBAAAASxdZAQMAAAAAAALS3vxPhdcIDgeqCFCF1wgrQ0lRLklRMjE3NTAzLklRX1ZBTFVFX1RSQURFRC4yMC8xMC8yMDE2LlVTRAEAAACfUQMAAgAAAAgyMS4yNjY1MgDb6Y/2T4XXCN5ybAZQhdcILENJUS5JUTc4Mjc5MjQuSVFfVkFMVUVfVFJBREVELjIxLzA5LzIwMTkuVVNEAQAAANRxdwADAAAAAADwweb8T4XXCDIrdAhQhdcIK0NJUS5JUTIxNzUwMy5JUV9WQUxVRV9UUkFERUQuMTcvMTIvMjAxNi5VU0QBAAAAn1EDAAMAAAAAAAF3E/ZPhdcIk4eaBlCF1wgrQ0lRLklRMjE2NDYzLklRX1ZBTFVFX1RSQURFRC4xNi8xMS8yMDE3LlVTRAEAAACPTQMAAgAAAAgwLjE2MjM2NQC8PZX1T4XXCPWRLwZQhdcIK0NJUS5JUTIxNzUwMy5JUV9WQUxVRV9UUkFERUQuMzAvMDEvMjAxOC5VU0QBAAAAn1EDAAIAAAAJMTQuOTY3NzczAIZ12PtPhdcIA9IbCFCF1wgrQ0lRLklRODgyMTg3</t>
  </si>
  <si>
    <t>LklRX1ZBTFVFX1RSQURFRC4yNC8xMC8yMDE4LlVTRAEAAAALdg0AAgAAAAgwLjg0NTcwMwBo8Oj7T4XXCPKKzQdQhdcIKENJUS5JUTIxNjQ2My5JUV9GTE9BVF9QRVJDRU5ULjE4LzA3LzIwMTgBAAAAj00DAAIAAAAJODQuODk1NDQ2AI2pefhPhdcIkNcTB1CF1wgrQ0lRLklRMjE2NDYzLklRX1ZBTFVFX1RSQURFRC4xNS8wNS8yMDE3LlVTRAEAAACPTQMAAgAAAAgwLjM1NDA4MQCrFpX1T4XXCH5SHgZQhdcIK0NJUS5JUTIxNzUwMy5JUV9WQUxVRV9UUkFERUQuMTkvMTAvMjAxNy5VU0QBAAAAn1EDAAIAAAAJMTAuMTYyNjU1AI2fE/ZPhdcIg/FoBlCF1wgqQ0lRLklRMjI2MTU4ODMuSVFfRkxPQVRfUEVSQ0VOVC4yOS8wMy8yMDE5AQAAAEsXWQECAAAACTYyLjY1NTQ0OAAU4N/6T4XXCJpigwdQhdcIK0NJUS5JUTIxNjQ2My5JUV9WQUxVRV9UUkFERUQuMTIvMDkvMjAxOC5VU0QBAAAAj00DAAIAAAAIMC4zMDA4OTEAGJfm+k+F1wiwnfIHUIXXCC5DSVEuSVExMTcwMjcxODEuSVFfVkFMVUVfVFJBREVELjIwLzExLzIwMTguVVNEAQAAAG2x+QYCAAAACTIyLjg4NDM4NwAsLej7T4XXCJtQ6QdQhdcIK0NJUS5JUTg3OTA5MS5JUV9WQUxVRV9UUkFERUQuMjgvMTIvMjAxNy5VU0QBAAAA82kNAAMAAAAAACRa5/pPhdcI18/IB1CF1wgtQ0lRLklRMjI2MTU4ODMuSVFfVkFMVUVfVFJBREVELjIwLzEwLzIwMTYu</t>
  </si>
  <si>
    <t>VVNEAQAAAEsXWQECAAAACDAuMTk3MTk4AP88DfdPhdcIzKbNBlCF1wgrQ0lRLklRODgyMTg3LklRX1ZBTFVFX1RSQURFRC4yMi8wMi8yMDE3LlVTRAEAAAALdg0AAgAAAAg0LjQyNjgzNADcBRH2T4XXCKKeKQZQhdcIKENJUS5JUTg3OTA5MS5JUV9GTE9BVF9QRVJDRU5ULjI5LzA5LzIwMTgBAAAA82kNAAIAAAAIODYuNjM5NjYAXNhs+E+F1wjorQEHUIXXCChDSVEuSVE4ODIxODcuSVFfRkxPQVRfUEVSQ0VOVC4xOC8wNy8yMDE4AQAAAAt2DQACAAAACTY0Ljc2OTkwOABnDXn4T4XXCFujIgdQhdcIK0NJUS5JUTIxNzUwMy5JUV9WQUxVRV9UUkFERUQuMjcvMDEvMjAxNi5VU0QBAAAAn1EDAAIAAAAJMTYuNzM3MjQxAO0kj/ZPhdcIATx0BlCF1wgpQ0lRLklRODY5MDI0OS5JUV9GTE9BVF9QRVJDRU5ULjE5LzAzLzIwMTgBAAAASZqEAAIAAAAJMTguODE1NjE1APqtZvdPhdcIwffxBlCF1wgrQ0lRLklRMjMwOTM3NzkuSVFfVE9UQUxfUkVWLkZZMjAxOC4uLi5VU0QuSAEAAAATYmABAgAAAAk3OS40MjM4MTgBCAAAAAUAAAABMQEAAAAKMTk1NDM3MDQ5OAMAAAADMTYwAgAAAAIyOAQAAAABMAcAAAAKMTIvMjAvMjAxOQgAAAAKMTIvMzEvMjAxOAkAAAABMFavgfJPhdcIEvR2CVCF1wgtQ0lRLklRMjQ5NDczOTEuSVFfVkFMVUVfVFJBREVELjE0LzA1LzIwMTcuVVNEAQAAAL+qfAEDAAAAAADNmwX3T4XXCFUn</t>
  </si>
  <si>
    <t>kAZQhdcILENJUS5JUTc2ODUyNDkuSVFfVkFMVUVfVFJBREVELjExLzA3LzIwMTcuVVNEAQAAAIFEdQACAAAACDAuMDE0NTY3ADyxjvZPhdcIXRR9BlCF1wgpQ0lRLklRNzgyNzkyNC5JUV9GTE9BVF9QRVJDRU5ULjA4LzA3LzIwMTkBAAAA1HF3AAIAAAAJNzkuNjA2MjA5AISI9PlPhdcIR0mPB1CF1wgrQ0lRLklRMjE3NTAzLklRX1ZBTFVFX1RSQURFRC4yNy8wOC8yMDE2LlVTRAEAAACfUQMAAwAAAAAA1MKP9k+F1wjonWoGUIXXCC5DSVEuSVExMTcwMjcxODEuSVFfVkFMVUVfVFJBREVELjEyLzExLzIwMTguVVNEAQAAAG2x+QYCAAAACTIyLjQyNjY5NwAsLej7T4XXCLXXBQhQhdcIKUNJUS5JUTc2ODUyNDkuSVFfRkxPQVRfUEVSQ0VOVC4xOC8wOS8yMDE4AQAAAIFEdQACAAAACTY3LjY2NzAxNwAml9H5T4XXCMyBWAdQhdcILENJUS5JUTc2ODUyNDkuSVFfVkFMVUVfVFJBREVELjA5LzAzLzIwMTguVVNEAQAAAIFEdQACAAAACDAuMTM2Mzk0ANO87vtPhdcIcdVICFCF1wgrQ0lRLklRMjE3NTAzLklRX1ZBTFVFX1RSQURFRC4xNy8wMi8yMDE2LlVTRAEAAACfUQMAAgAAAAkzMi42NDM1MTgAcE2P9k+F1wiVL4wGUIXXCChDSVEuSVEyMTc1MDMuSVFfRkxPQVRfUEVSQ0VOVC4yMS8wMi8yMDE4AQAAAJ9RAwACAAAACTk5LjIxMjY4NQARjsz5T4XXCPF+bAdQhdcILENJUS5JUTc2ODUyNDkuSVFfVkFMVUVf</t>
  </si>
  <si>
    <t>VFJBREVELjE3LzAyLzIwMTcuVVNEAQAAAIFEdQACAAAABzAuMDA4NzcAV2OO9k+F1whFsn0GUIXXCCxDSVEuSVE3Njg1MjQ5LklRX1ZBTFVFX1RSQURFRC4wNi8wMS8yMDE2LlVTRAEAAACBRHUAAgAAAAgwLjAwMjgzOADqcQf3T4XXCLeGfwZQhdcILENJUS5JUTc2ODUyNDkuSVFfVkFMVUVfVFJBREVELjAxLzA3LzIwMTkuVVNEAQAAAIFEdQACAAAACDAuMjY2MjU5AByA7/tPhdcI9rpUCFCF1wgtQ0lRLklRMjI2MTU4ODMuSVFfVkFMVUVfVFJBREVELjI2LzAzLzIwMTguVVNEAQAAAEsXWQECAAAACDAuMzY2ODY1APH43vxPhdcI9bipCFCF1wgrQ0lRLklRMjE2NDYzLklRX1ZBTFVFX1RSQURFRC4yNi8xMS8yMDE4LlVTRAEAAACPTQMAAgAAAAgwLjA3MzEwOADgveb6T4XXCH7KygdQhdcIKUNJUS5JUTg2OTAyNDkuSVFfRkxPQVRfUEVSQ0VOVC4xMC8xMC8yMDE5AQAAAEmahAACAAAACTczLjY2OTc2NQDQSWf3T4XXCC1lxwZQhdcIKENJUS5JUTg3OTA5MS5JUV9GTE9BVF9QRVJDRU5ULjAyLzA1LzIwMTkBAAAA82kNAAIAAAAJODUuNjM3NDgyAGr/bPhPhdcInfz4BlCF1wgsQ0lRLklRODY5MDI0OS5JUV9WQUxVRV9UUkFERUQuMTUvMDEvMjAxOS5VU0QBAAAASZqEAAIAAAAKNDE3Ljk0NDI1OAAk9976T4XXCJ5IhgdQhdcILENJUS5JUTc4Mjc5MjQuSVFfVkFMVUVfVFJBREVELjIyLzAyLzIwMTguVVNE</t>
  </si>
  <si>
    <t>AQAAANRxdwACAAAABzAuMDQzMjMAjwrg/E+F1whEdXYIUIXXCCxDSVEuSVE3ODI3OTI0LklRX1ZBTFVFX1RSQURFRC4xMi8wMy8yMDE5LlVTRAEAAADUcXcAAgAAAAgwLjA2NTkyNgDJ1uX8T4XXCMJVaQhQhdcILENJUS5JUTc4Mjc5MjQuSVFfVkFMVUVfVFJBREVELjIyLzA0LzIwMTcuVVNEAQAAANRxdwADAAAAAACEAQ73T4XXCA5CvAZQhdcIMENJUS5JUTIxNDE4OTU2MS5JUV9NQVJLRVRDQVAuMDEvMTIvMjAxOS4uLi5VU0QuSAEAAAD5RcQMAwAAAAAANxOB8k+F1whB/XsJUIXXCBxDSVEuSVEyNjUyNC4uRlkyMDE4Li4uLlVTRC5IBQAAAAEAAAAIAAAAFihJbnZhbGlkIEZvcm11bGEgTmFtZSmOQTYJUIXXCI5BNglQhdcIK0NJUS5JUTM3MjE0MjM1LklRX1RPVEFMX1JFVi5GWTIwMTguLi4uVVNELkgBAAAAG9g3AgIAAAALMTEyOC42NjQ2MDQBCAAAAAUAAAABMQEAAAAKMTk1MDkxODI5NAMAAAADMTYwAgAAAAIyOAQAAAABMAcAAAAKMTIvMjAvMjAxOQgAAAAKMTIvMzEvMjAxOAkAAAABMLOEoPFPhdcIed53CVCF1wgrQ0lRLklRMjE3NTAzLklRX1ZBTFVFX1RSQURFRC4xMi8wMy8yMDE4LlVTRAEAAACfUQMAAgAAAAg5LjgwMDUzMgDCnNj7T4XXCJ+77QdQhdcIK0NJUS5JUTg3OTA5MS5JUV9WQUxVRV9UUkFERUQuMDcvMDgvMjAxOC5VU0QBAAAA82kNAAIAAAAIMC4wMTQwNzgApji/+k+F1wgv1uEH</t>
  </si>
  <si>
    <t>UIXXCC5DSVEuSVExMTcwMjcxODEuSVFfVkFMVUVfVFJBREVELjE3LzA3LzIwMTcuVVNEAQAAAG2x+QYCAAAACDE3LjY1ODIyAK46FPZPhdcIMKZmBlCF1wgoQ0lRLklRODgyMTg3LklRX0ZMT0FUX1BFUkNFTlQuMTEvMDYvMjAxOQEAAAALdg0AAgAAAAk2My40ODczMzMAeVx5+E+F1wh0kP0GUIXXCCpDSVEuSVEyMjYxNTg4My5JUV9GTE9BVF9QRVJDRU5ULjE5LzA2LzIwMTkBAAAASxdZAQIAAAAINjEuNTYzNjEAFODf+k+F1whHFIMHUIXXCClDSVEuSVE4NjkwMjQ5LklRX0ZMT0FUX1BFUkNFTlQuMzAvMDkvMjAxOAEAAABJmoQAAgAAAAk2NC45NzMxMTQAx/tm90+F1wi5lt4GUIXXCCtDSVEuSVE4NzkwOTEuSVFfVkFMVUVfVFJBREVELjI0LzEwLzIwMTcuVVNEAQAAAPNpDQACAAAABTdFLTA1AAJCHPVPhdcI42wkBlCF1wgoQ0lRLklRMjE2NDYzLklRX0ZMT0FUX1BFUkNFTlQuMDQvMDcvMjAxOAEAAACPTQMAAgAAAAk4NC44OTU0NDYAjal5+E+F1wjrMPwGUIXXCCxDSVEuSVE3Njg1MjQ5LklRX1ZBTFVFX1RSQURFRC4yNC8wOS8yMDE3LlVTRAEAAACBRHUAAwAAAAAAbNiO9k+F1wjInqIGUIXXCClDSVEuSVE3ODI3OTI0LklRX0ZMT0FUX1BFUkNFTlQuMTIvMDIvMjAxOQEAAADUcXcAAgAAAAk3OS42NTA5MzgA/k/z+U+F1wiJOJcHUIXXCCtDSVEuSVEyMTc1MDMuSVFfVkFMVUVfVFJBREVELjExLzEw</t>
  </si>
  <si>
    <t>LzIwMTguVVNEAQAAAJ9RAwACAAAACTEyLjQ1OTk4NgDaw9j7T4XXCEjmGghQhdcIKkNJUS5JUTI0OTQ3MzkxLklRX0ZMT0FUX1BFUkNFTlQuMjkvMDUvMjAxOQEAAAC/qnwBAgAAAAk2NC45MDczMDkAKvzQ+U+F1wgHvX0HUIXXCCtDSVEuSVE4ODIxODcuSVFfVkFMVUVfVFJBREVELjE2LzAzLzIwMTYuVVNEAQAAAAt2DQACAAAACDYuMzQ0MDk4AL+3EPZPhdcIm+daBlCF1wgrQ0lRLklRMTE3MDI3MTgxLklRX0ZMT0FUX1BFUkNFTlQuMjQvMDYvMjAxOQEAAABtsfkGAgAAAAk1OC41NzgxOTgAUHat+E+F1whJOB4HUIXXCCpDSVEuSVEyMjYxNTg4My5JUV9GTE9BVF9QRVJDRU5ULjMwLzA5LzIwMTkBAAAASxdZAQIAAAAJNjEuODg0MjgzAFrc8vlPhdcIYfaZB1CF1wgrQ0lRLklRODc5MDkxLklRX1ZBTFVFX1RSQURFRC4wNC8wNi8yMDE5LlVTRAEAAADzaQ0AAgAAAAgwLjAwMDM2MwC6hr/6T4XXCNthxAdQhdcIK0NJUS5JUTExNzAyNzE4MS5JUV9GTE9BVF9QRVJDRU5ULjIyLzAzLzIwMTgBAAAAbbH5BgIAAAAJNTQuMzM5MTEyAJQBrfhPhdcIJUsxB1CF1wgrQ0lRLklRODc5MDkxLklRX1ZBTFVFX1RSQURFRC4yNi8wNy8yMDE5LlVTRAEAAADzaQ0AAgAAAAgwLjAwMDYyMgC6hr/6T4XXCAsVxAdQhdcIK0NJUS5JUTIxNjQ2My5JUV9WQUxVRV9UUkFERUQuMTkvMDcvMjAxNi5VU0QBAAAAj00DAAIAAAAI</t>
  </si>
  <si>
    <t>MC4yODI5MDkAm8iU9U+F1whprDUGUIXXCClDSVEuSVE4NjkwMjQ5LklRX0ZMT0FUX1BFUkNFTlQuMjcvMTIvMjAxOAEAAABJmoQAAgAAAAk2NC45NzMxMTQAx/tm90+F1wi+F9AGUIXXCChDSVEuSVE4NzkwOTEuSVFfRkxPQVRfUEVSQ0VOVC4wMi8xMS8yMDE4AQAAAPNpDQACAAAACTg1Ljc2NTg0MQBc2Gz4T4XXCOitAQdQhdcIKUNJUS5JUTc4Mjc5MjQuSVFfRkxPQVRfUEVSQ0VOVC4wMS8wMi8yMDE4AQAAANRxdwACAAAACTgwLjE3ODUzNQD3AfP5T4XXCDPlmAdQhdcIK0NJUS5JUTg3OTA5MS5JUV9WQUxVRV9UUkFERUQuMTUvMDMvMjAxOS5VU0QBAAAA82kNAAIAAAAIMC4wMDMzMjEAuoa/+k+F1wiaOvwHUIXXCDFDSVEuSVExMDA0NDAuSVFfVE9UQUxfREVCVF9FUVVJVFkuRlkyMDE4Li4uLlVTRC5IAQAAAFiIAQADAAAAAACzhKDxT4XXCFcBeglQhdcIK0NJUS5JUTExNzAyNzE4MS5JUV9GTE9BVF9QRVJDRU5ULjE1LzExLzIwMTkBAAAAbbH5BgIAAAAJNTguNjU0ODg4AFB2rfhPhdcIJMMdB1CF1wgrQ0lRLklRODgyMTg3LklRX1ZBTFVFX1RSQURFRC4wMy8wMi8yMDE4LlVTRAEAAAALdg0AAwAAAAAAMqLo+0+F1wiTbdsHUIXXCCtDSVEuSVE4ODIxODcuSVFfVkFMVUVfVFJBREVELjE0LzA1LzIwMTkuVVNEAQAAAAt2DQACAAAABzAuOTkwOTUAgGXp+0+F1wh7x8wHUIXXCChDSVEuSVEyMTY0NjMu</t>
  </si>
  <si>
    <t>SVFfRkxPQVRfUEVSQ0VOVC4xMi8wMi8yMDE5AQAAAI9NAwACAAAACTc3LjYxMzYxOACN0Xn4T4XXCEnKEAdQhdcIK0NJUS5JUTIxNjQ2My5JUV9WQUxVRV9UUkFERUQuMTUvMDIvMjAxNi5VU0QBAAAAj00DAAMAAAAAAPdTEfZPhdcIO8FjBlCF1wgsQ0lRLklRNzY4NTI0OS5JUV9WQUxVRV9UUkFERUQuMTYvMTIvMjAxNy5VU0QBAAAAgUR1AAMAAAAAANaV7vtPhdcIytQ/CFCF1wgrQ0lRLklRMjE2NDYzLklRX1ZBTFVFX1RSQURFRC4wMi8wMS8yMDE3LlVTRAEAAACPTQMAAwAAAAAAmu+U9U+F1whlNCMGUIXXCC1DSVEuSVEyMjYxNTg4My5JUV9WQUxVRV9UUkFERUQuMzEvMTAvMjAxOS5VU0QBAAAASxdZAQIAAAAIMC4yNTkwNDkApOPf/E+F1whHTogIUIXXCC5DSVEuSVExMTcwMjcxODEuSVFfVkFMVUVfVFJBREVELjE0LzExLzIwMTYuVVNEAQAAAG2x+QYCAAAACTI3LjE1NjEyMgCc7RP2T4XXCM+vYgZQhdcILENJUS5JUTc2ODUyNDkuSVFfVkFMVUVfVFJBREVELjEyLzAzLzIwMTcuVVNEAQAAAIFEdQADAAAAAABXY472T4XXCFE7owZQhdcILENJUS5JUTc4Mjc5MjQuSVFfVkFMVUVfVFJBREVELjI2LzA4LzIwMTguVVNEAQAAANRxdwADAAAAAACWr+X8T4XXCNoZTQhQhdcILUNJUS5JUTI0OTQ3MzkxLklRX1ZBTFVFX1RSQURFRC4xMi8xMS8yMDE5LlVTRAEAAAC/qnwBAgAAAAcwLjExMjE1ANaV7vtP</t>
  </si>
  <si>
    <t>hdcIZUmBCFCF1wgoQ0lRLklRMjE2NDYzLklRX0ZMT0FUX1BFUkNFTlQuMDYvMDEvMjAxOAEAAACPTQMAAgAAAAk4Mi4wOTQ2MTcAtYN5+E+F1wgjEkIHUIXXCCtDSVEuSVE4ODIxODcuSVFfVkFMVUVfVFJBREVELjMxLzA3LzIwMTkuVVNEAQAAAAt2DQACAAAACDAuMTc2MzU4AEYj5vpPhdcI7fTlB1CF1wgsQ0lRLklRNzgyNzkyNC5JUV9WQUxVRV9UUkFERUQuMjcvMDQvMjAxOC5VU0QBAAAA1HF3AAIAAAAIMC4yNTI0MjcAjwrg/E+F1wg7G5cIUIXXCCxDSVEuSVE3ODI3OTI0LklRX1ZBTFVFX1RSQURFRC4xNC8wNy8yMDE5LlVTRAEAAADUcXcAAwAAAAAA/5nm/E+F1whlCEwIUIXXCChDSVEuSVE4NzkwOTEuSVFfRkxPQVRfUEVSQ0VOVC4yNi8wMS8yMDE5AQAAAPNpDQACAAAACTg1Ljc2NTgyNgBc2Gz4T4XXCMgj+QZQhdcIKUNJUS5JUTc2ODUyNDkuSVFfRkxPQVRfUEVSQ0VOVC4wNy8xMC8yMDE4AQAAAIFEdQACAAAACTgzLjMzOTIzOQAml9H5T4XXCAy0UgdQhdcIK0NJUS5JUTIxNjQ2My5JUV9WQUxVRV9UUkFERUQuMDEvMDkvMjAxOS5VU0QBAAAAj00DAAMAAAAAAB8z5/pPhdcIsNnWB1CF1wgqQ0lRLklRMjI2MTU4ODMuSVFfRkxPQVRfUEVSQ0VOVC4wNy8xMS8yMDE5AQAAAEsXWQECAAAACTYxLjg4NDI4MwD3AfP5T4XXCEOomQdQhdcIKUNJUS5JUTg2OTAyNDkuSVFfRkxPQVRfUEVSQ0VOVC4x</t>
  </si>
  <si>
    <t>OS8wNy8yMDE4AQAAAEmahAACAAAACTQ0LjczMDEyOADs1Gb3T4XXCDeM/wZQhdcIK0NJUS5JUTg3OTA5MS5JUV9WQUxVRV9UUkFERUQuMjkvMDkvMjAxNi5VU0QBAAAA82kNAAIAAAAIMC4wMTE1MjcA2ouV9U+F1wgazRwGUIXXCCtDSVEuSVEyMTc1MDMuSVFfVkFMVUVfVFJBREVELjEwLzEwLzIwMTYuVVNEAQAAAJ9RAwACAAAACTE1LjkxOTAwMQDb6Y/2T4XXCOF2agZQhdcIKkNJUS5JUTIyNjE1ODgzLklRX0ZMT0FUX1BFUkNFTlQuMDQvMDUvMjAxNgEAAABLF1kBAgAAAAk2MC45MzIwODIAEWkc9U+F1wikZjEGUIXXCCxDSVEuSVE3Njg1MjQ5LklRX1ZBTFVFX1RSQURFRC4yMy8xMS8yMDE4LlVTRAEAAACBRHUAAgAAAAgwLjQyMDk1NADTMe/7T4XXCDZXVQhQhdcIK0NJUS5JUTg4MjE4Ny5JUV9WQUxVRV9UUkFERUQuMTYvMDkvMjAxOC5VU0QBAAAAC3YNAAMAAAAAAGjw6PtPhdcI1rHNB1CF1wgtQ0lRLklRMjI2MTU4ODMuSVFfVkFMVUVfVFJBREVELjI1LzEyLzIwMTguVVNEAQAAAEsXWQEDAAAAAAASbt/8T4XXCGVZqAhQhdcILUNJUS5JUTIyNjE1ODgzLklRX1ZBTFVFX1RSQURFRC4xNi8xMS8yMDE5LlVTRAEAAABLF1kBAwAAAAAApOPf/E+F1wiuq6YIUIXXCCxDSVEuSVE3ODI3OTI0LklRX1ZBTFVFX1RSQURFRC4xMC8xMi8yMDE3LlVTRAEAAADUcXcAAwAAAAAApOPf/E+F1wi0j0QIUIXXCCxD</t>
  </si>
  <si>
    <t>SVEuSVE3ODI3OTI0LklRX1ZBTFVFX1RSQURFRC4xNC8xMC8yMDE3LlVTRAEAAADUcXcAAwAAAAAApScF90+F1wjIpqcGUIXXCCtDSVEuSVE4NzkwOTEuSVFfVkFMVUVfVFJBREVELjMxLzEyLzIwMTYuVVNEAQAAAPNpDQADAAAAAADlspX1T4XXCPMwLgZQhdcIK0NJUS5JUTIxNzUwMy5JUV9WQUxVRV9UUkFERUQuMjcvMTAvMjAxNy5VU0QBAAAAn1EDAAIAAAAIOS4xNzc4NzgAjZ8T9k+F1wjzG14GUIXXCC1DSVEuSVEyMjYxNTg4My5JUV9WQUxVRV9UUkFERUQuMDUvMDQvMjAxNy5VU0QBAAAASxdZAQIAAAAIMC4xMzU2NzUAHWQN90+F1wg6DbkGUIXXCCtDSVEuSVEyMTc2OTU2Mi5JUV9UT1RBTF9SRVYuRlkyMDE4Li4uLlVTRC5IAQAAAFotTAECAAAACTc3LjI5OTIyMgEIAAAABQAAAAExAQAAAAoxOTY5NTAxNTY1AwAAAAMxNjACAAAAAjI4BAAAAAEwBwAAAAoxMi8yMC8yMDE5CAAAAAkzLzMxLzIwMTgJAAAAATBWr4HyT4XXCPKldglQhdcILENJUS5JUTc2ODUyNDkuSVFfVkFMVUVfVFJBREVELjEzLzEyLzIwMTguVVNEAQAAAIFEdQACAAAACDAuMDc2Mzg3ANMx7/tPhdcI2fONCFCF1wgtQ0lRLklRMjI2MTU4ODMuSVFfVkFMVUVfVFJBREVELjIzLzEwLzIwMTYuVVNEAQAAAEsXWQEDAAAAAAD/PA33T4XXCGyCuQZQhdcIKENJUS5JUTIxNjQ2My5JUV9GTE9BVF9QRVJDRU5ULjEyLzA5LzIwMTkBAAAA</t>
  </si>
  <si>
    <t>j00DAAIAAAAINjMuMzMwNDQARmNs+E+F1wgKRekGUIXXCC1DSVEuSVEyMjYxNTg4My5JUV9WQUxVRV9UUkFERUQuMjUvMDMvMjAxOS5VU0QBAAAASxdZAQIAAAAIMC40MzQ3MzcAEm7f/E+F1wjghokIUIXXCCtDSVEuSVEyMTY0NjMuSVFfVkFMVUVfVFJBREVELjE5LzExLzIwMTkuVVNEAQAAAI9NAwACAAAACDEuMTIzNTU3AB8z5/pPhdcICNsgCFCF1wguQ0lRLklRMTE3MDI3MTgxLklRX1ZBTFVFX1RSQURFRC4yNi8xMC8yMDE2LlVTRAEAAABtsfkGAgAAAAkxMS4zNjgyNjcAnO0T9k+F1whAuWcGUIXXCClDSVEuSVE3ODI3OTI0LklRX0ZMT0FUX1BFUkNFTlQuMTEvMDQvMjAxOAEAAADUcXcAAgAAAAk3OS42MTc4MjkA/ijz+U+F1wgBMbYHUIXXCCtDSVEuSVEyMTc1MDMuSVFfVkFMVUVfVFJBREVELjIzLzA0LzIwMTguVVNEAQAAAJ9RAwACAAAACTE2LjM3MTE1MQDCnNj7T4XXCBow0wdQhdcILENJUS5JUTc2ODUyNDkuSVFfVkFMVUVfVFJBREVELjEwLzEwLzIwMTkuVVNEAQAAAIFEdQACAAAACDAuMDU1ODExACSn7/tPhdcIQNabCFCF1wg0Q0lRLklRNTMwMTE0ODk2LklRX1RPVEFMX0RFQlRfRVFVSVRZLkZZMjAxOC4uLi5VU0QuSAEAAABQ6ZgfAwAAAAAARl6g8U+F1whR2nkJUIXXCCxDSVEuSVE3ODI3OTI0LklRX1ZBTFVFX1RSQURFRC4yNC8wNC8yMDE5LlVTRAEAAADUcXcAAgAAAAgxLjA5MjY0</t>
  </si>
  <si>
    <t>OAD/meb8T4XXCEUSWghQhdcILUNJUS5JUTIyNjE1ODgzLklRX1ZBTFVFX1RSQURFRC4yMS8wOS8yMDE5LlVTRAEAAABLF1kBAwAAAAAApOPf/E+F1wiDeU4IUIXXCC1DSVEuSVEyMjYxNTg4My5JUV9WQUxVRV9UUkFERUQuMjQvMDgvMjAxOC5VU0QBAAAASxdZAQIAAAAIMC4xMDY1MTkAFkff/E+F1wjyV14IUIXXCChDSVEuSVEyMTY0NjMuSVFfRkxPQVRfUEVSQ0VOVC4wNy8wNi8yMDE4AQAAAI9NAwACAAAACTg0LjIzMzYyOAC1g3n4T4XXCJ+NEQdQhdcIK0NJUS5JUTg4MjE4Ny5JUV9WQUxVRV9UUkFERUQuMzAvMTIvMjAxOC5VU0QBAAAAC3YNAAMAAAAAAPcX6ftPhdcIq8I1CFCF1wgsQ0lRLklRNzgyNzkyNC5JUV9WQUxVRV9UUkFERUQuMTUvMTIvMjAxOC5VU0QBAAAA1HF3AAMAAAAAAMnW5fxPhdcITohaCFCF1wgrQ0lRLklRMTE3MDI3MTgxLklRX0ZMT0FUX1BFUkNFTlQuMTkvMDMvMjAxOAEAAABtsfkGAgAAAAk1NC4zMzkxMTIAlAGt+E+F1wjsV0YHUIXXCCtDSVEuSVEyMTY0NjMuSVFfVkFMVUVfVFJBREVELjI0LzEwLzIwMTYuVVNEAQAAAI9NAwACAAAACDAuMTI5NDIyAJvIlPVPhdcILNs6BlCF1wgrQ0lRLklRODgyMTg3LklRX1ZBTFVFX1RSQURFRC4yOS8wMS8yMDE5LlVTRAEAAAALdg0AAgAAAAgwLjQ2NzQ4NAByPun7T4XXCAAO2gdQhdcILUNJUS5JUTIyNjE1ODgzLklRX1ZBTFVFX1RS</t>
  </si>
  <si>
    <t>QURFRC4yNS8wNC8yMDE4LlVTRAEAAABLF1kBAgAAAAgwLjQwOTE1NgDpH9/8T4XXCBcnUAhQhdcILENJUS5JUTc2ODUyNDkuSVFfVkFMVUVfVFJBREVELjI0LzA0LzIwMTkuVVNEAQAAAIFEdQACAAAACDAuNjMwNjk2AOBY7/tPhdcIRu08CFCF1wgsQ0lRLklRNzgyNzkyNC5JUV9WQUxVRV9UUkFERUQuMTQvMDUvMjAxNi5VU0QBAAAA1HF3AAMAAAAAADSyDfdPhdcI2T6qBlCF1wgoQ0lRLklRMjE2NDYzLklRX0ZMT0FUX1BFUkNFTlQuMjQvMDgvMjAxOAEAAACPTQMAAgAAAAk4NC44OTU0NDYAjal5+E+F1wigfeoGUIXXCChDSVEuSVEyMTc1MDMuSVFfRkxPQVRfUEVSQ0VOVC4xNy8wNC8yMDE4AQAAAJ9RAwACAAAACTk5LjI5OTI5OQARjsz5T4XXCKOdSgdQhdcILENJUS5JUTc2ODUyNDkuSVFfVkFMVUVfVFJBREVELjE4LzA0LzIwMTkuVVNEAQAAAIFEdQACAAAACDAuNDkwNTExAOBY7/tPhdcIdXKcCFCF1wgoQ0lRLklRODgyMTg3LklRX0ZMT0FUX1BFUkNFTlQuMjEvMDEvMjAxOQEAAAALdg0AAgAAAAk2My4zNjE0MjgAZzR5+E+F1whPhRUHUIXXCCxDSVEuSVE4NjkwMjQ5LklRX1ZBTFVFX1RSQURFRC4zMC8xMi8yMDE4LlVTRAEAAABJmoQAAwAAAAAAJPfe+k+F1wgXn7oHUIXXCC1DSVEuSVEyMjYxNTg4My5JUV9WQUxVRV9UUkFERUQuMTgvMDUvMjAxNy5VU0QBAAAASxdZAQIAAAAIMC4xODIwMzYA</t>
  </si>
  <si>
    <t>HWQN90+F1wgr2r4GUIXXCChDSVEuSVE4NzkwOTEuSVFfRkxPQVRfUEVSQ0VOVC4wOS8wNS8yMDE5AQAAAPNpDQACAAAACTg1LjYzNzQ4MgBq/2z4T4XXCPHiDQdQhdcIKUNJUS5JUTc2ODUyNDkuSVFfRkxPQVRfUEVSQ0VOVC4yNy8wNC8yMDE5AQAAAIFEdQACAAAACTgzLjQzMTQ0NQAnQMz5T4XXCHDaSQdQhdcIK0NJUS5JUTIxNjQ2My5JUV9WQUxVRV9UUkFERUQuMjUvMDcvMjAxOC5VU0QBAAAAj00DAAIAAAAIMC4xNDM1NDYAGJfm+k+F1wgGu+QHUIXXCCtDSVEuSVE4NzkwOTEuSVFfVkFMVUVfVFJBREVELjIwLzA4LzIwMTcuVVNEAQAAAPNpDQADAAAAAAACQhz1T4XXCNmWNgZQhdcIIENJUS5JUTIxODM1Li4wMS8xMi8yMDE5Li4uLlVTRC5IBQAAAAEAAAAIAAAAFihJbnZhbGlkIEZvcm11bGEgTmFtZSmOQTYJUIXXCI5BNglQhdcILUNJUS5JUTIyNjE1ODgzLklRX1ZBTFVFX1RSQURFRC4wOS8wMy8yMDE3LlVTRAEAAABLF1kBAgAAAAgwLjA5MDU2OAD/PA33T4XXCIgxzQZQhdcIKkNJUS5JUTI0OTQ3MzkxLklRX0ZMT0FUX1BFUkNFTlQuMTkvMDIvMjAxOQEAAAC/qnwBAgAAAAk2NC45MDczMDkAKvzQ+U+F1wihfFoHUIXXCC1DSVEuSVEyNDk0NzM5MS5JUV9WQUxVRV9UUkFERUQuMTIvMDUvMjAxNi5VU0QBAAAAv6p8AQIAAAAIMC4zNDM4NTkA2k4F90+F1wjo9KcGUIXXCCxDSVEuSVE3Njg1MjQ5</t>
  </si>
  <si>
    <t>LklRX1ZBTFVFX1RSQURFRC4yNi8wMy8yMDE3LlVTRAEAAACBRHUAAwAAAAAARoqO9k+F1whRO6MGUIXXCCtDSVEuSVEyMTc1MDMuSVFfVkFMVUVfVFJBREVELjE5LzAyLzIwMTYuVVNEAQAAAJ9RAwACAAAACDQ4LjE2MDE3AHBNj/ZPhdcI8XGbBlCF1wgsQ0lRLklRNzgyNzkyNC5JUV9WQUxVRV9UUkFERUQuMDkvMDYvMjAxOS5VU0QBAAAA1HF3AAMAAAAAAP+Z5vxPhdcIv/iUCFCF1wgtQ0lRLklRMjQ5NDczOTEuSVFfVkFMVUVfVFJBREVELjAxLzAzLzIwMTguVVNEAQAAAL+qfAEDAAAAAACv6eb8T4XXCJSLWAhQhdcIK0NJUS5JUTIxNjQ2My5JUV9WQUxVRV9UUkFERUQuMDkvMTIvMjAxOC5VU0QBAAAAj00DAAMAAAAAAOC95vpPhdcI5z4yCFCF1wgsQ0lRLklRODY5MDI0OS5JUV9WQUxVRV9UUkFERUQuMTkvMTAvMjAxOS5VU0QBAAAASZqEAAMAAAAAAAFr3/pPhdcIWQbBB1CF1wgtQ0lRLklRMjI2MTU4ODMuSVFfVkFMVUVfVFJBREVELjE2LzEwLzIwMTkuVVNEAQAAAEsXWQECAAAACTIwLjcwNjM5MgCk49/8T4XXCGDDdghQhdcIK0NJUS5JUTg4MjE4Ny5JUV9WQUxVRV9UUkFERUQuMjgvMDgvMjAxNy5VU0QBAAAAC3YNAAIAAAAIMy4wMjA2NjcA5SwR9k+F1wgjBV8GUIXXCC5DSVEuSVExMTcwMjcxODEuSVFfVkFMVUVfVFJBREVELjIzLzAyLzIwMTcuVVNEAQAAAG2x+QYCAAAACTEwLjkyOTMwMQA0</t>
  </si>
  <si>
    <t>ExT2T4XXCMFDZwZQhdcILUNJUS5JUTI0OTQ3MzkxLklRX1ZBTFVFX1RSQURFRC4xMS8wNi8yMDE2LlVTRAEAAAC/qnwBAwAAAAAA2k4F90+F1wjWSokGUIXXCCpDSVEuSVEyMjYxNTg4My5JUV9GTE9BVF9QRVJDRU5ULjAyLzA4LzIwMTgBAAAASxdZAQIAAAAJNjIuMzYyOTg3AAi53/pPhdcI8Z+LB1CF1wgsQ0lRLklRMjI2MTU4ODMuSVFfTUFSS0VUQ0FQLjAxLzEyLzIwMTkuVVNELkgBAAAASxdZAQIAAAAJMzQuMzA1OTI2AQYAAAAFAAAAATEBAAAACjE5OTQxNzQ5MDEDAAAAAzE2MAIAAAAGMTAwMDU0BAAAAAEwBwAAAAkxMi8xLzIwMTkC0t78T4XXCFnDUAhQhdcIK0NJUS5JUTg3OTA5MS5JUV9WQUxVRV9UUkFERUQuMTIvMDgvMjAxNy5VU0QBAAAA82kNAAMAAAAAAAJCHPVPhdcIFnYXBlCF1wgtQ0lRLklRMjQ5NDczOTEuSVFfVkFMVUVfVFJBREVELjI4LzA5LzIwMTguVVNEAQAAAL+qfAECAAAACDEuMjkxOTQ2AMEQ5/xPhdcI1ahKCFCF1wgtQ0lRLklRMjQ5NDczOTEuSVFfVkFMVUVfVFJBREVELjA3LzAyLzIwMTguVVNEAQAAAL+qfAECAAAABzIuNjY0OTMAr+nm/E+F1whywJMIUIXXCCxDSVEuSVE3ODI3OTI0LklRX1ZBTFVFX1RSQURFRC4xOS8xMi8yMDE1LlVTRAEAAADUcXcAAwAAAAAAL4sN90+F1wi9Fr4GUIXXCClDSVEuSVE4NjkwMjQ5LklRX0ZMT0FUX1BFUkNFTlQuMjIvMDUvMjAxOAEA</t>
  </si>
  <si>
    <t>AABJmoQAAgAAAAgyNC45MzY4NwDs1Gb3T4XXCFHa/wZQhdcILENJUS5JUTc4Mjc5MjQuSVFfVkFMVUVfVFJBREVELjI4LzEwLzIwMTYuVVNEAQAAANRxdwACAAAACDAuMzY3MjE0ALTZDfdPhdcITQ3LBlCF1wgoQ0lRLklRODgyMTg3LklRX0ZMT0FUX1BFUkNFTlQuMjMvMDkvMjAxOAEAAAALdg0AAgAAAAk2NC43Njk5MDgAZw15+E+F1wgCfiIHUIXXCChDSVEuSVE4NzkwOTEuSVFfRkxPQVRfUEVSQ0VOVC4wNS8wMy8yMDE4AQAAAPNpDQACAAAACTgzLjA3MTU5NwBXimz4T4XXCKho9AZQhdcIK0NJUS5JUTIxNzUwMy5JUV9WQUxVRV9UUkFERUQuMDEvMTIvMjAxNy5VU0QBAAAAn1EDAAIAAAAJMTMuMzg1OTI2AI2fE/ZPhdcIaGmfBlCF1wguQ0lRLklRMTE3MDI3MTgxLklRX1ZBTFVFX1RSQURFRC4xOS8wMi8yMDE3LlVTRAEAAABtsfkGAwAAAAAANBMU9k+F1wjBQ2cGUIXXCCtDSVEuSVEyMTY0NjMuSVFfVkFMVUVfVFJBREVELjA0LzEyLzIwMTguVVNEAQAAAI9NAwACAAAACDAuMjAzNzc3AOC95vpPhdcIjGAiCFCF1wgpQ0lRLklRODY5MDI0OS5JUV9GTE9BVF9QRVJDRU5ULjA1LzAyLzIwMTgBAAAASZqEAAIAAAAJMTguODE1NjE1APqtZvdPhdcIkCgAB1CF1wguQ0lRLklRMTE3MDI3MTgxLklRX1ZBTFVFX1RSQURFRC4zMC8xMS8yMDE3LlVTRAEAAABtsfkGAgAAAAkxNS4yMTI4MDEAv7cQ9k+F1wi7</t>
  </si>
  <si>
    <t>/kUGUIXXCC1DSVEuSVEyMjYxNTg4My5JUV9WQUxVRV9UUkFERUQuMjkvMDQvMjAxNy5VU0QBAAAASxdZAQMAAAAAAB1kDfdPhdcIKea4BlCF1wgrQ0lRLklRMjE3NTAzLklRX1ZBTFVFX1RSQURFRC4xMS8wOS8yMDE4LlVTRAEAAACfUQMAAgAAAAg3Ljg0NTU4MgDaw9j7T4XXCPqz+gdQhdcILUNJUS5JUTIyNjE1ODgzLklRX1ZBTFVFX1RSQURFRC4wOS8wNi8yMDE2LlVTRAEAAABLF1kBAgAAAAgwLjA5NTQ4NABVEWb3T4XXCBIK1gZQhdcIKUNJUS5JUTc2ODUyNDkuSVFfRkxPQVRfUEVSQ0VOVC4wMS8wNy8yMDE4AQAAAIFEdQACAAAACTY3LjY2NzAxNwDyb9H5T4XXCCPwbgdQhdcILENJUS5JUTc4Mjc5MjQuSVFfVkFMVUVfVFJBREVELjAzLzAyLzIwMTcuVVNEAQAAANRxdwACAAAACDAuMTY3MzI4AIQBDvdPhdcIqKuuBlCF1wgrQ0lRLklRODgyMTg3LklRX1ZBTFVFX1RSQURFRC4yNC8wMS8yMDE2LlVTRAEAAAALdg0AAwAAAAAAv7cQ9k+F1wg75GUGUIXXCChDSVEuSVE4NzkwOTEuSVFfRkxPQVRfUEVSQ0VOVC4wMS8wMi8yMDE5AQAAAPNpDQACAAAACTg1Ljc2NTgyNgBc2Gz4T4XXCFgWCAdQhdcILUNJUS5JUTI0OTQ3MzkxLklRX1ZBTFVFX1RSQURFRC4xNi8wNC8yMDE2LlVTRAEAAAC/qnwBAwAAAAAA2k4F90+F1wgfTK0GUIXXCCtDSVEuSVEyMTc1MDMuSVFfVkFMVUVfVFJBREVELjE2LzAzLzIw</t>
  </si>
  <si>
    <t>MTYuVVNEAQAAAJ9RAwACAAAACTE0Ljg2MDE1NQBwTY/2T4XXCOsCfAZQhdcIKUNJUS5JUTc2ODUyNDkuSVFfRkxPQVRfUEVSQ0VOVC4xMy8wNC8yMDE4AQAAAIFEdQACAAAACTgzLjM2MzY2MgDyb9H5T4XXCAMeWQdQhdcIK0NJUS5JUTg4MjE4Ny5JUV9WQUxVRV9UUkFERUQuMTMvMDcvMjAxNy5VU0QBAAAAC3YNAAIAAAAIMi4yOTI4MTYA5SwR9k+F1wiX1zwGUIXXCCpDSVEuSVEyMjYxNTg4My5JUV9GTE9BVF9QRVJDRU5ULjE4LzA0LzIwMTgBAAAASxdZAQIAAAAJNjIuMzYyOTg3AAmS3/pPhdcIAu6LB1CF1wgsQ0lRLklRNzgyNzkyNC5JUV9WQUxVRV9UUkFERUQuMjMvMDUvMjAxNy5VU0QBAAAA1HF3AAIAAAAIMC44MDA3MTYAhAEO90+F1wghxNEGUIXXCChDSVEuSVEyMTY0NjMuSVFfRkxPQVRfUEVSQ0VOVC4wNy8wNS8yMDE5AQAAAI9NAwACAAAACTY2LjAyOTYyOQCgO2z4T4XXCDZ69QZQhdcIK0NJUS5JUTg4MjE4Ny5JUV9WQUxVRV9UUkFERUQuMDUvMDcvMjAxOC5VU0QBAAAAC3YNAAIAAAAIMC45NDI0MTMALsno+0+F1wgfXjYIUIXXCC9DSVFBVkcuSVE4NzkwOTEuSVFfVk9MVU1FLjAxLzEyLzIwMTcuMDEvMTIvMjAxOQEAAADzaQ0AAgAAAAgwLjE1Nzk2MQAk9976T4XXCIhmuQdQhdcIK0NJUS5JUTIxNzUwMy5JUV9WQUxVRV9UUkFERUQuMjAvMDcvMjAxNi5VU0QBAAAAn1EDAAIAAAAJMTQu</t>
  </si>
  <si>
    <t>MzI5MDA4ANibj/ZPhdcI9MRqBlCF1wgrQ0lRLklRODgyMTg3LklRX1ZBTFVFX1RSQURFRC4yMy8wNC8yMDE3LlVTRAEAAAALdg0AAwAAAAAA3AUR9k+F1wg+Ij8GUIXXCC5DSVEuSVExMTcwMjcxODEuSVFfVkFMVUVfVFJBREVELjE2LzA2LzIwMTcuVVNEAQAAAG2x+QYCAAAACDYuMjUwODI0AK46FPZPhdcILjBLBlCF1wgsQ0lRLklRNzY4NTI0OS5JUV9WQUxVRV9UUkFERUQuMTYvMTAvMjAxNy5VU0QBAAAAgUR1AAIAAAAIMC4zMDExOTkAjv+O9k+F1wjMQYQGUIXXCCxDSVEuSVE3Njg1MjQ5LklRX1ZBTFVFX1RSQURFRC4yMy8wMi8yMDE3LlVTRAEAAACBRHUAAgAAAAgwLjAxNTAzMQBXY472T4XXCLhojQZQhdcILUNJUS5JUTMyMDc1MC5JUV9NQVJLRVRDQVAuMDEvMTIvMjAxOS4uLi5VU0QuSAEAAADu5AQAAgAAAAkzNC43NTI3MjkBBgAAAAUAAAABMQEAAAAKMTk5MTkzNDA4MwMAAAADMTYwAgAAAAYxMDAwNTQEAAAAATAHAAAACTEyLzEvMjAxOTcTgfJPhdcIH697CVCF1wgtQ0lRLklRMjQ5NDczOTEuSVFfVkFMVUVfVFJBREVELjAyLzAxLzIwMTguVVNEAQAAAL+qfAECAAAACDEuNDg4NjIyAK/p5vxPhdcIsdlYCFCF1wgsQ0lRLklRNzY4NTI0OS5JUV9WQUxVRV9UUkFERUQuMTMvMDEvMjAxNy5VU0QBAAAAgUR1AAMAAAAAAFdjjvZPhdcIIYijBlCF1wgqQ0lRLklRMjI2MTU4ODMuSVFfRkxPQVRf</t>
  </si>
  <si>
    <t>UEVSQ0VOVC4xMi8wOC8yMDE5AQAAAEsXWQECAAAACTYxLjgyODQ3NgBa3PL5T4XXCCdskQdQhdcIK0NJUS5JUTg4MjE4Ny5JUV9WQUxVRV9UUkFERUQuMjYvMDIvMjAxNi5VU0QBAAAAC3YNAAIAAAAIMS4zMjQwOTcAv7cQ9k+F1wgGtGAGUIXXCCtDSVEuSVEyMTc1MDMuSVFfVkFMVUVfVFJBREVELjE1LzA2LzIwMTYuVVNEAQAAAJ9RAwACAAAACTMzLjkyMzkxMQDYm4/2T4XXCHsoWAZQhdcIK0NJUS5JUTg4MjE4Ny5JUV9WQUxVRV9UUkFERUQuMzAvMDUvMjAxOS5VU0QBAAAAC3YNAAMAAAAAAIBl6ftPhdcICBzmB1CF1wgsQ0lRLklRNzY4NTI0OS5JUV9WQUxVRV9UUkFERUQuMTgvMDkvMjAxNy5VU0QBAAAAgUR1AAIAAAAIMC4wNTg0OTYAbNiO9k+F1wg2MJUGUIXXCCtDSVEuSVE4NzkwOTEuSVFfVkFMVUVfVFJBREVELjIzLzEwLzIwMTkuVVNEAQAAAPNpDQACAAAACDAuMDAwMTIyANqtv/pPhdcIwhDGB1CF1wgpQ0lRLklRMzU1MzYxLklRX1RPVEFMX1JFVi5GWTIwMTguLi4uVVNELkgBAAAAIWwFAAIAAAALMzk4MS40NTE3OTcBCAAAAAUAAAABMQEAAAAKMTk1MTIxMDcwNgMAAAADMTYwAgAAAAIyOAQAAAABMAcAAAAKMTIvMjAvMjAxOQgAAAAKMTIvMzEvMjAxOAkAAAABMFavgfJPhdcI0Vd2CVCF1wgrQ0lRLklRODgyMTg3LklRX1ZBTFVFX1RSQURFRC4wMi8wOC8yMDE3LlVTRAEAAAALdg0AAgAA</t>
  </si>
  <si>
    <t>AAg0LjE4OTcxNQDlLBH2T4XXCANTTQZQhdcILUNJUS5JUTIyNjE1ODgzLklRX1ZBTFVFX1RSQURFRC4yMi8wOC8yMDE3LlVTRAEAAABLF1kBAgAAAAcwLjE1NzU4AC+LDfdPhdcIk4u+BlCF1wgoQ0lRLklRMjE2NDYzLklRX0ZMT0FUX1BFUkNFTlQuMTkvMDYvMjAxOAEAAACPTQMAAgAAAAk4NC4yMzM2MjgAtYN5+E+F1wi4GzUHUIXXCCtDSVEuSVEyMTc1MDMuSVFfVkFMVUVfVFJBREVELjA0LzAzLzIwMTguVVNEAQAAAJ9RAwADAAAAAADCnNj7T4XXCFuoCQhQhdcIKUNJUS5JUTc4Mjc5MjQuSVFfRkxPQVRfUEVSQ0VOVC4xNy8xMS8yMDE5AQAAANRxdwACAAAACTc5LjcyNjA5NgAusfT5T4XXCBercwdQhdcILUNJUS5JUTIyNjE1ODgzLklRX1ZBTFVFX1RSQURFRC4xMS8wMS8yMDE2LlVTRAEAAABLF1kBAgAAAAgwLjQxODcxOQBn6mX3T4XXCPbvxgZQhdcIKENJUS5JUTIxNzUwMy5JUV9GTE9BVF9QRVJDRU5ULjI2LzEwLzIwMTgBAAAAn1EDAAIAAAAJOTkuMTU5MzIxADnczPlPhdcIZLUaB1CF1wgoQ0lRLklRODgyMTg3LklRX0ZMT0FUX1BFUkNFTlQuMDcvMTIvMjAxOAEAAAALdg0AAgAAAAk2NC43NzEzODEAZzR5+E+F1wjZLyIHUIXXCCtDSVEuSVEyMTc1MDMuSVFfVkFMVUVfVFJBREVELjI1LzA0LzIwMTguVVNEAQAAAJ9RAwACAAAACTExLjAzMTMxNQDCnNj7T4XXCEiBCQhQhdcIK0NJUS5JUTIx</t>
  </si>
  <si>
    <t>NjQ2My5JUV9WQUxVRV9UUkFERUQuMTkvMDYvMjAxNy5VU0QBAAAAj00DAAIAAAAIMC4yMDAzMTYAqxaV9U+F1wilwCIGUIXXCChDSVEuSVE4NzkwOTEuSVFfRkxPQVRfUEVSQ0VOVC4yMC8wOS8yMDE4AQAAAPNpDQACAAAACDg2LjYzOTY2AFzYbPhPhdcI4owIB1CF1wgoQ0lRLklRMjE2NDYzLklRX0ZMT0FUX1BFUkNFTlQuMjUvMTIvMjAxNwEAAACPTQMAAgAAAAk3OS4zMDA2NzcAtYN5+E+F1wiFMQUHUIXXCChDSVEuSVE4NzkwOTEuSVFfRkxPQVRfUEVSQ0VOVC4xMy8xMS8yMDE4AQAAAPNpDQACAAAACTg1Ljc2NTg0MQBc2Gz4T4XXCK4H4QZQhdcILkNJUS5JUTExNzAyNzE4MS5JUV9WQUxVRV9UUkFERUQuMDcvMDkvMjAxOS5VU0QBAAAAbbH5BgMAAAAAAAh76PtPhdcINXA3CFCF1wgrQ0lRLklRMjE3NTAzLklRX1ZBTFVFX1RSQURFRC4yOS8xMC8yMDE5LlVTRAEAAACfUQMAAgAAAAg3LjYwODY3NgDTONn7T4XXCJU4BwhQhdcIK0NJUS5JUTIxNzUwMy5JUV9WQUxVRV9UUkFERUQuMjYvMDcvMjAxOC5VU0QBAAAAn1EDAAIAAAAIOS41NjMyNjkA2sPY+0+F1wgoMwkIUIXXCClDSVEuSVE4NjkwMjQ5LklRX0ZMT0FUX1BFUkNFTlQuMjIvMDYvMjAxOQEAAABJmoQAAgAAAAk3MS4zNjU0NTQAxyJn90+F1wgXAMgGUIXXCClDSVEuSVE4NjkwMjQ5LklRX0ZMT0FUX1BFUkNFTlQuMzAvMDYvMjAxOAEAAABJ</t>
  </si>
  <si>
    <t>moQAAgAAAAk0NC43MzAxMjgA7NRm90+F1wgBagYHUIXXCChDSVEuSVE4ODIxODcuSVFfRkxPQVRfUEVSQ0VOVC4xOS8wNi8yMDE4AQAAAAt2DQACAAAACTY0Ljc2NDgxMQDmxK34T4XXCN7/HAdQhdcIKkNJUS5JUTI0OTQ3MzkxLklRX0ZMT0FUX1BFUkNFTlQuMjIvMDUvMjAxOQEAAAC/qnwBAgAAAAk2NC45MDczMDkAKvzQ+U+F1whuL1oHUIXXCCtDSVEuSVEyMTc1MDMuSVFfVkFMVUVfVFJBREVELjE2LzAxLzIwMTkuVVNEAQAAAJ9RAwACAAAABzQuNDAyOTIAxerY+0+F1whdrysIUIXXCClDSVEuSVE4NjkwMjQ5LklRX0ZMT0FUX1BFUkNFTlQuMjcvMDEvMjAxOQEAAABJmoQAAgAAAAk3MC4zMjM4NTQAx/tm90+F1whD6AsHUIXXCClDSVEuSVE4NjkwMjQ5LklRX0ZMT0FUX1BFUkNFTlQuMTgvMDIvMjAxOAEAAABJmoQAAgAAAAkxOC44MTU2MTUA+q1m90+F1whPUuwGUIXXCClDSVEuSVE3Njg1MjQ5LklRX0ZMT0FUX1BFUkNFTlQuMDMvMDMvMjAxOAEAAACBRHUAAgAAAAk4MC4zNzUwMDMAJ0nR+U+F1whijG8HUIXXCC1DSVEuSVEyNDk0NzM5MS5JUV9WQUxVRV9UUkFERUQuMDIvMDgvMjAxOS5VU0QBAAAAv6p8AQIAAAAIMC4xMDM3NTgAlEfu+0+F1whIIGYIUIXXCCtDSVEuSVEyMTY0NjMuSVFfVkFMVUVfVFJBREVELjIzLzA1LzIwMTYuVVNEAQAAAI9NAwACAAAACDAuNTk4OTYxAD+jlPVPhdcIlXc7</t>
  </si>
  <si>
    <t>BlCF1wgpQ0lRLklRNzgyNzkyNC5JUV9GTE9BVF9QRVJDRU5ULjE5LzA0LzIwMTkBAAAA1HF3AAIAAAAJNzkuNTc2MDAzAISI9PlPhdcIVEBkB1CF1wgrQ0lRLklRMjE3NTAzLklRX1ZBTFVFX1RSQURFRC4xMi8wMi8yMDE4LlVTRAEAAACfUQMAAgAAAAkxMy40NzMyODcAhnXY+0+F1whbqAkIUIXXCCpDSVEuSVEyMjYxNTg4My5JUV9GTE9BVF9QRVJDRU5ULjAzLzAzLzIwMTkBAAAASxdZAQIAAAAJNjIuNjU1NDQ4ABTg3/pPhdcIVkKlB1CF1wgrQ0lRLklRODgyMTg3LklRX1ZBTFVFX1RSQURFRC4wMy8xMi8yMDE3LlVTRAEAAAALdg0AAwAAAAAAMqLo+0+F1wiwu9sHUIXXCCxDSVEuSVE3Njg1MjQ5LklRX1ZBTFVFX1RSQURFRC4wNi8wNy8yMDE5LlVTRAEAAACBRHUAAwAAAAAAHIDv+0+F1whQJJwIUIXXCCtDSVEuSVE4NzkwOTEuSVFfVkFMVUVfVFJBREVELjI1LzEyLzIwMTUuVVNEAQAAAPNpDQADAAAAAAC8PZX1T4XXCOBKGQZQhdcIK0NJUS5JUTExNzAyNzE4MS5JUV9GTE9BVF9QRVJDRU5ULjE1LzAyLzIwMTgBAAAAbbH5BgIAAAAJNTQuMzM5MTEyAJQBrfhPhdcIrn4rB1CF1wgrQ0lRLklRODgyMTg3LklRX1ZBTFVFX1RSQURFRC4wMi8wMS8yMDE2LlVTRAEAAAALdg0AAwAAAAAAv7cQ9k+F1wih10UGUIXXCC1DSVEuSVEyNDk0NzM5MS5JUV9WQUxVRV9UUkFERUQuMjgvMTIvMjAxNy5VU0QBAAAA</t>
  </si>
  <si>
    <t>v6p8AQIAAAAHMS4xMTg1NACv6eb8T4XXCCRsSwhQhdcIKUNJUS5JUTc2ODUyNDkuSVFfRkxPQVRfUEVSQ0VOVC4wMS8wNC8yMDE5AQAAAIFEdQACAAAACTgzLjQzMTQ0NQAnQMz5T4XXCMdxewdQhdcILkNJUS5JUTExNzAyNzE4MS5JUV9WQUxVRV9UUkFERUQuMTIvMDIvMjAxOS5VU0QBAAAAbbH5BgIAAAAJMTkuNzIzOTc3AC1U6PtPhdcIpiwoCFCF1wgtQ0lRLklRMjI2MTU4ODMuSVFfVkFMVUVfVFJBREVELjI0LzAxLzIwMTYuVVNEAQAAAEsXWQEDAAAAAABn6mX3T4XXCB2twAZQhdcIKkNJUS5JUTIyNjE1ODgzLklRX0ZMT0FUX1BFUkNFTlQuMjQvMTIvMjAxNwEAAABLF1kBAgAAAAk2Mi4yMTQ5NTIAAWvf+k+F1wgN6YQHUIXXCCtDSVEuSVE4ODIxODcuSVFfVkFMVUVfVFJBREVELjE3LzA2LzIwMTcuVVNEAQAAAAt2DQADAAAAAADlLBH2T4XXCOfmUQZQhdcILENJUS5JUTc4Mjc5MjQuSVFfVkFMVUVfVFJBREVELjI4LzAyLzIwMTYuVVNEAQAAANRxdwADAAAAAAA0sg33T4XXCPiMqgZQhdcILkNJUS5JUTExNzAyNzE4MS5JUV9WQUxVRV9UUkFERUQuMTYvMDQvMjAxOC5VU0QBAAAAbbH5BgIAAAAJNzguOTE0OTgxADCH2ftPhdcIhNopCFCF1wgoQ0lRLklRODc5MDkxLklRX0ZMT0FUX1BFUkNFTlQuMDMvMDEvMjAxOAEAAADzaQ0AAgAAAAk4My4wNzE1OTcAV4ps+E+F1whTg/oGUIXXCCxDSVEuSVEz</t>
  </si>
  <si>
    <t>Mjk2OTQ0NzIuSVFfVE9UQUxfUkVWLkZZMjAxOC4uLi5VU0QuSAEAAAAIvaYTAgAAAAgxLjUwNDcyNgEIAAAABQAAAAExAQAAAAoxOTY4NzQ0NjkwAwAAAAMxNjACAAAAAjI4BAAAAAEwBwAAAAoxMi8yMC8yMDE5CAAAAAoxMi8zMS8yMDE4CQAAAAEwVq+B8k+F1wjlfnYJUIXXCCpDSVEuSVEyMjYxNTg4My5JUV9GTE9BVF9QRVJDRU5ULjI2LzA5LzIwMTgBAAAASxdZAQIAAAAJNjIuMzYyOTg3AAi53/pPhdcIQQSmB1CF1wgqQ0lRLklRMjI2MTU4ODMuSVFfRkxPQVRfUEVSQ0VOVC4xOC8wNy8yMDE5AQAAAEsXWQECAAAACTYxLjgyODQ3NgBa3PL5T4XXCFFnigdQhdcILENJUS5JUTc4Mjc5MjQuSVFfVkFMVUVfVFJBREVELjE1LzAxLzIwMTYuVVNEAQAAANRxdwACAAAACDAuMTk2MzM1AC+LDfdPhdcICLSqBlCF1wgrQ0lRLklRODgyMTg3LklRX1ZBTFVFX1RSQURFRC4xMC8wNi8yMDE3LlVTRAEAAAALdg0AAwAAAAAA5SwR9k+F1wjn5lEGUIXXCCxDSVEuSVE4NjkwMjQ5LklRX1ZBTFVFX1RSQURFRC4yMC8wNC8yMDE4LlVTRAEAAABJmoQAAgAAAAoxNjMuNTcxNDU4AN/Uv/pPhdcIbYm7B1CF1wgoQ0lRLklRMjE2NDYzLklRX0ZMT0FUX1BFUkNFTlQuMDUvMDYvMjAxOAEAAACPTQMAAgAAAAk4NC4yMzM2MjgAtYN5+E+F1wi4GzUHUIXXCCtDSVEuSVE4ODIxODcuSVFfVkFMVUVfVFJBREVELjE5LzEyLzIw</t>
  </si>
  <si>
    <t>MTguVVNEAQAAAAt2DQACAAAACDAuNTE2MTU1APcX6ftPhdcIW6MCCFCF1wguQ0lRLklRMTE3MDI3MTgxLklRX1ZBTFVFX1RSQURFRC4wNS8wNi8yMDE3LlVTRAEAAABtsfkGAgAAAAc3LjE0MjEzAK46FPZPhdcIVJxGBlCF1wgrQ0lRLklRMTE3MDI3MTgxLklRX0ZMT0FUX1BFUkNFTlQuMjUvMDcvMjAxOQEAAABtsfkGAgAAAAk1OC42NTQ4ODgAUHat+E+F1wiPuD4HUIXXCClDSVEuSVE3Njg1MjQ5LklRX0ZMT0FUX1BFUkNFTlQuMTYvMTAvMjAxOAEAAACBRHUAAgAAAAk4My4zMzkyMzkAJpfR+U+F1whtJEwHUIXXCCxDSVEuSVE3ODI3OTI0LklRX1ZBTFVFX1RSQURFRC4yMS8xMi8yMDE2LlVTRAEAAADUcXcAAgAAAAgwLjYyMDc0NQC02Q33T4XXCDNV2AZQhdcIKkNJUS5JUTIyNjE1ODgzLklRX0ZMT0FUX1BFUkNFTlQuMDcvMDcvMjAxOAEAAABLF1kBAgAAAAk2Mi4zNjI5ODcACLnf+k+F1wj3jLAHUIXXCDBDSVEuSVEyNzAyNDM4NDcuSVFfTUFSS0VUQ0FQLjAxLzEyLzIwMTkuLi4uVVNELkgBAAAAB5gbEAMAAAAAADcTgfJPhdcIQf17CVCF1wgtQ0lRLklRMjI2MTU4ODMuSVFfVkFMVUVfVFJBREVELjI0LzExLzIwMTYuVVNEAQAAAEsXWQECAAAACDAuMzI1MjM0AP88DfdPhdcI623VBlCF1wgrQ0lRLklRMTE3MDI3MTgxLklRX0ZMT0FUX1BFUkNFTlQuMjMvMDIvMjAxOAEAAABtsfkGAgAAAAk1NC4z</t>
  </si>
  <si>
    <t>MzkxMTIAlAGt+E+F1wj3fkYHUIXXCCxDSVEuSVE3ODI3OTI0LklRX1ZBTFVFX1RSQURFRC4yNi8xMC8yMDE4LlVTRAEAAADUcXcAAgAAAAgwLjIyOTc4NwCWr+X8T4XXCAy8lQhQhdcIK0NJUS5JUTExNzAyNzE4MS5JUV9GTE9BVF9QRVJDRU5ULjEyLzEwLzIwMTgBAAAAbbH5BgIAAAAJNTYuMTM3Njc1AFknrfhPhdcIbEQYB1CF1wguQ0lRLklRMTE3MDI3MTgxLklRX1ZBTFVFX1RSQURFRC4xMi8xMC8yMDE3LlVTRAEAAABtsfkGAgAAAAkxNy42MzQ1MDgAv7cQ9k+F1wjkz0AGUIXXCCtDSVEuSVEyMTc1MDMuSVFfVkFMVUVfVFJBREVELjA0LzExLzIwMTYuVVNEAQAAAJ9RAwACAAAACTQwLjM1OTk2MwDb6Y/2T4XXCA/5kwZQhdcIKUNJUS5JUTg2OTAyNDkuSVFfRkxPQVRfUEVSQ0VOVC4xOS8wOC8yMDE4AQAAAEmahAACAAAACTQ0LjczMDEyOADs1Gb3T4XXCBa26wZQhdcIKENJUS5JUTg4MjE4Ny5JUV9GTE9BVF9QRVJDRU5ULjA3LzExLzIwMTkBAAAAC3YNAAIAAAAJNjMuNDg3MzMzAHlcefhPhdcIvmk1B1CF1wgoQ0lRLklRMjE2NDYzLklRX0ZMT0FUX1BFUkNFTlQuMTMvMDMvMjAxOQEAAACPTQMAAgAAAAk3Ny42MTM2MTgAjdF5+E+F1wjZKuMGUIXXCCtDSVEuSVEyMTc1MDMuSVFfVkFMVUVfVFJBREVELjE5LzExLzIwMTcuVVNEAQAAAJ9RAwADAAAAAACNnxP2T4XXCNYOkwZQhdcIK0NJUS5JUTIx</t>
  </si>
  <si>
    <t>NzUwMy5JUV9WQUxVRV9UUkFERUQuMTYvMTAvMjAxOS5VU0QBAAAAn1EDAAIAAAAINC4xNzg2MDMA0zjZ+0+F1wiC6xgIUIXXCCFDSVEuSVEzMDk4MjEuLjAxLzEyLzIwMTkuLi4uVVNELkgFAAAAAQAAAAgAAAAWKEludmFsaWQgRm9ybXVsYSBOYW1lKY5BNglQhdcIjkE2CVCF1wgtQ0lRLklRMjI2MTU4ODMuSVFfVkFMVUVfVFJBREVELjA2LzEwLzIwMTYuVVNEAQAAAEsXWQECAAAACDAuMzY1Mzc0AP88DfdPhdcID83NBlCF1wgsQ0lRLklRODY5MDI0OS5JUV9WQUxVRV9UUkFERUQuMjQvMTEvMjAxOS5VU0QBAAAASZqEAAMAAAAAAAFr3/pPhdcIldieB1CF1wgtQ0lRLklRMjQ5NDczOTEuSVFfVkFMVUVfVFJBREVELjE1LzAxLzIwMTguVVNEAQAAAL+qfAECAAAACDIuNjQwNDEzAK/p5vxPhdcILtuiCFCF1wgsQ0lRLklRNzY4NTI0OS5JUV9WQUxVRV9UUkFERUQuMDMvMTAvMjAxNi5VU0QBAAAAgUR1AAIAAAAIMC4wMTAxMDUAGBWO9k+F1wi1aJYGUIXXCCtDSVEuSVE4NzkwOTEuSVFfVkFMVUVfVFJBREVELjAxLzA5LzIwMTkuVVNEAQAAAPNpDQADAAAAAADarb/6T4XXCHk0qwdQhdcIK0NJUS5JUTg4MjE4Ny5JUV9WQUxVRV9UUkFERUQuMDEvMDMvMjAxNi5VU0QBAAAAC3YNAAIAAAAIMS41ODU1ODgAv7cQ9k+F1whQbFMGUIXXCC1DSVEuSVEyNDk0NzM5MS5JUV9WQUxVRV9UUkFERUQuMjIvMDMvMjAx</t>
  </si>
  <si>
    <t>OC5VU0QBAAAAv6p8AQIAAAAIMC43NjAxNjgAr+nm/E+F1whGuoMIUIXXCDpDSVEuSVE3ODI3OTI0LklRX09MX0NPTU1fTkVYVF9GSVZFLi4wMS8xMi8yMDE5LkxGUi5GLlVTRC5IAQAAANRxdwADAAAAAAABa9/6T4XXCOi5wAdQhdcIKkNJUS5JUTIyNjE1ODgzLklRX0ZMT0FUX1BFUkNFTlQuMTMvMTIvMjAxNgEAAABLF1kBAgAAAAk2MC43NDA4ODQAHpAc9U+F1wiH0zUGUIXXCC1DSVEuSVEyMjYxNTg4My5JUV9WQUxVRV9UUkFERUQuMDgvMDIvMjAxNy5VU0QBAAAASxdZAQIAAAAIMC4wOTI1NzkA/zwN90+F1wjOINUGUIXXCClDSVEuSVE4NjkwMjQ5LklRX0ZMT0FUX1BFUkNFTlQuMjQvMDgvMjAxOQEAAABJmoQAAgAAAAk3Mi4yNzg2MzEAxyJn90+F1wgTU88GUIXXCCxDSVEuSVE3Njg1MjQ5LklRX1ZBTFVFX1RSQURFRC4xNi8wMi8yMDE3LlVTRAEAAACBRHUAAgAAAAgwLjAxNjQxOABXY472T4XXCLBhowZQhdcILUNJUS5JUTI0OTQ3MzkxLklRX1ZBTFVFX1RSQURFRC4xNC8wNi8yMDE3LlVTRAEAAAC/qnwBAgAAAAgxLjE4NDkyMgDNmwX3T4XXCEILeAZQhdcILENJUS5JUTc2ODUyNDkuSVFfVkFMVUVfVFJBREVELjI2LzAyLzIwMTguVVNEAQAAAIFEdQACAAAACDAuMjYyMDI0ANO87vtPhdcIbKw/CFCF1wgrQ0lRLklRMjE3NTAzLklRX1ZBTFVFX1RSQURFRC4xOC8wNS8yMDE3LlVTRAEAAACfUQMA</t>
  </si>
  <si>
    <t>AgAAAAkxMy45MDMwMjQAAXcT9k+F1wiZs2kGUIXXCChDSVEuSVE4NzkwOTEuSVFfRkxPQVRfUEVSQ0VOVC4wNy8wMy8yMDE4AQAAAPNpDQACAAAACTgzLjA3MTU5NwBXimz4T4XXCKlyAgdQhdcIKUNJUS5JUTg2OTAyNDkuSVFfRkxPQVRfUEVSQ0VOVC4yMS8wNy8yMDE5AQAAAEmahAACAAAACTcyLjI3ODYzMQDHImf3T4XXCIV7zwZQhdcIKENJUS5JUTIxNjQ2My5JUV9GTE9BVF9QRVJDRU5ULjI5LzAxLzIwMTgBAAAAj00DAAIAAAAJODIuMDk0NjE3ALWDefhPhdcIW4rkBlCF1wgsQ0lRLklRODY5MDI0OS5JUV9WQUxVRV9UUkFERUQuMjIvMTAvMjAxOS5VU0QBAAAASZqEAAIAAAALMjIwOS44MTMwNzIAAWvf+k+F1wgT2acHUIXXCCtDSVEuSVExMTcwMjcxODEuSVFfRkxPQVRfUEVSQ0VOVC4xNy8wMS8yMDE5AQAAAG2x+QYCAAAACTU2LjUzMzIyNgC6T634T4XXCFpGKgdQhdcIKUNJUS5JUTg2OTAyNDkuSVFfRkxPQVRfUEVSQ0VOVC4xOC8wNi8yMDE4AQAAAEmahAACAAAACDI0LjkzNjg3AOzUZvdPhdcIHN3rBlCF1wgpQ0lRLklRNzY4NTI0OS5JUV9GTE9BVF9QRVJDRU5ULjAzLzA3LzIwMTgBAAAAgUR1AAIAAAAJNjcuNjY3MDE3APJv0flPhdcIOilTB1CF1wgrQ0lRLklRODgyMTg3LklRX1ZBTFVFX1RSQURFRC4yMi8xMS8yMDE2LlVTRAEAAAALdg0AAgAAAAgwLjY5NTQ3NgDcBRH2T4XXCLDsKQZQ</t>
  </si>
  <si>
    <t>hdcILENJUS5JUTc4Mjc5MjQuSVFfVkFMVUVfVFJBREVELjMxLzA4LzIwMTkuVVNEAQAAANRxdwADAAAAAADwweb8T4XXCFThSwhQhdcIKENJUS5JUTg3OTA5MS5JUV9GTE9BVF9QRVJDRU5ULjAzLzAyLzIwMTkBAAAA82kNAAIAAAAJODUuNzY1ODI2AFzYbPhPhdcIj7ngBlCF1wgrQ0lRLklRMjE3NTAzLklRX1ZBTFVFX1RSQURFRC4yMS8wOC8yMDE2LlVTRAEAAACfUQMAAwAAAAAA1MKP9k+F1wghIJQGUIXXCClDSVEuSVE3ODI3OTI0LklRX0ZMT0FUX1BFUkNFTlQuMjUvMTIvMjAxOAEAAADUcXcAAgAAAAk3OS42ODc5OTkA/k/z+U+F1wh5k2sHUIXXCCpDSVEuSVEyMjYxNTg4My5JUV9GTE9BVF9QRVJDRU5ULjI2LzExLzIwMTYBAAAASxdZAQIAAAAJNjAuNzQwODg0AB6QHPVPhdcIhB8bBlCF1wgrQ0lRLklRODgyMTg3LklRX1ZBTFVFX1RSQURFRC4xMi8wNS8yMDE4LlVTRAEAAAALdg0AAwAAAAAALsno+0+F1whp9BQIUIXXCCxDSVEuSVE3ODI3OTI0LklRX1ZBTFVFX1RSQURFRC4yNi8wOC8yMDE3LlVTRAEAAADUcXcAAwAAAAAApScF90+F1wjU1MkGUIXXCC1DSVEuSVEyMjYxNTg4My5JUV9WQUxVRV9UUkFERUQuMjMvMDUvMjAxNy5VU0QBAAAASxdZAQIAAAAIMC4zMDMxMzcAHWQN90+F1wgp5rgGUIXXCC5DSVEuSVExMTcwMjcxODEuSVFfVkFMVUVfVFJBREVELjEwLzAxLzIwMTYuVVNEAQAAAG2x</t>
  </si>
  <si>
    <t>+QYDAAAAAAB4xhP2T4XXCAzgeQZQhdcIK0NJUS5JUTg3OTA5MS5JUV9WQUxVRV9UUkFERUQuMjgvMDgvMjAxNy5VU0QBAAAA82kNAAMAAAAAAAJCHPVPhdcIt0ctBlCF1wgtQ0lRLklRMjQ5NDczOTEuSVFfVkFMVUVfVFJBREVELjI1LzEyLzIwMTYuVVNEAQAAAL+qfAEDAAAAAACgdQX3T4XXCNzEkAZQhdcILUNJUS5JUTI0OTQ3MzkxLklRX1ZBTFVFX1RSQURFRC4yMy8xMC8yMDE2LlVTRAEAAAC/qnwBAwAAAAAAoHUF90+F1wibrogGUIXXCCxDSVEuSVE3ODI3OTI0LklRX1ZBTFVFX1RSQURFRC4yOC8wNS8yMDE3LlVTRAEAAADUcXcAAwAAAAAAhAEO90+F1wixt9cGUIXXCClDSVEuSVE3ODI3OTI0LklRX0ZMT0FUX1BFUkNFTlQuMjgvMDcvMjAxOQEAAADUcXcAAgAAAAk3OS42MDYyMDkAhIj0+U+F1whHSY8HUIXXCC5DSVEuSVExMTcwMjcxODEuSVFfVkFMVUVfVFJBREVELjA1LzEwLzIwMTcuVVNEAQAAAG2x+QYDAAAAAAC/txD2T4XXCNZOTwZQhdcILUNJUS5JUTIyNjE1ODgzLklRX1ZBTFVFX1RSQURFRC4yNy8wOC8yMDE2LlVTRAEAAABLF1kBAwAAAAAAVRFm90+F1wgh678GUIXXCDRDSVEuSVEyMTY0NjMuSVFfQ09NUEFOWV9OQU1FLi4xOC8xMi8yMDE3LkxGUi5GLlVTRC5IAQAAAI9NAwADAAAAHVNlYUNoYW5nZSBJbnRlcm5hdGlvbmFsLCBJbmMuAEn1G/VPhdcIvo0xBlCF1wgrQ0lRLklRMjE3</t>
  </si>
  <si>
    <t>NTAzLklRX1ZBTFVFX1RSQURFRC4wOC8xMC8yMDE2LlVTRAEAAACfUQMAAwAAAAAA1MKP9k+F1wiVA3MGUIXXCChDSVEuSVEyMTY0NjMuSVFfRkxPQVRfUEVSQ0VOVC4xMy8wOC8yMDE5AQAAAI9NAwACAAAACDYzLjMzMDQ0AKA7bPhPhdcIDC4QB1CF1wgtQ0lRLklRMjQ5NDczOTEuSVFfVkFMVUVfVFJBREVELjI2LzExLzIwMTYuVVNEAQAAAL+qfAEDAAAAAACgdQX3T4XXCAqGiAZQhdcILkNJUS5JUTExNzAyNzE4MS5JUV9WQUxVRV9UUkFERUQuMDkvMDQvMjAxNi5VU0QBAAAAbbH5BgMAAAAAAHjGE/ZPhdcI5vtHBlCF1wgrQ0lRLklRMjE2NDYzLklRX1ZBTFVFX1RSQURFRC4yOS8wOS8yMDE4LlVTRAEAAACPTQMAAwAAAAAA4L3m+k+F1witGMsHUIXXCC1DSVEuSVEyMjYxNTg4My5JUV9WQUxVRV9UUkFERUQuMDkvMDcvMjAxNy5VU0QBAAAASxdZAQMAAAAAAB1kDfdPhdcIgKewBlCF1wgrQ0lRLklRODgyMTg3LklRX1ZBTFVFX1RSQURFRC4yOC8wMi8yMDE2LlVTRAEAAAALdg0AAwAAAAAAv7cQ9k+F1wjEWkAGUIXXCCtDSVEuSVEyMTc1MDMuSVFfVkFMVUVfVFJBREVELjIwLzAxLzIwMTYuVVNEAQAAAJ9RAwACAAAACTMwLjEzOTQxMwDtJI/2T4XXCPZXjAZQhdcIK0NJUS5JUTIxNzUwMy5JUV9WQUxVRV9UUkFERUQuMDEvMTAvMjAxNi5VU0QBAAAAn1EDAAMAAAAAANTCj/ZPhdcIlQNzBlCF1wguQ0lR</t>
  </si>
  <si>
    <t>LklRMTE3MDI3MTgxLklRX1ZBTFVFX1RSQURFRC4zMS8xMC8yMDE5LlVTRAEAAABtsfkGAgAAAAkyMy4zOTY1MzYAMqLo+0+F1wiH4dsHUIXXCChDSVEuSVEyMTc1MDMuSVFfRkxPQVRfUEVSQ0VOVC4xNS8wOC8yMDE4AQAAAJ9RAwACAAAACTk5LjI5MzA4NAAotcz5T4XXCHbcGgdQhdcIK0NJUS5JUTExNzAyNzE4MS5JUV9GTE9BVF9QRVJDRU5ULjE4LzAyLzIwMTgBAAAAbbH5BgIAAAAJNTQuMzM5MTEyAJQBrfhPhdcIKS8ZB1CF1wgtQ0lRLklRMjQ5NDczOTEuSVFfVkFMVUVfVFJBREVELjI2LzA0LzIwMTcuVVNEAQAAAL+qfAECAAAACDEuMjE3NDQ1AM2bBfdPhdcIRhufBlCF1wgsQ0lRLklRNzY4NTI0OS5JUV9WQUxVRV9UUkFERUQuMjAvMTAvMjAxNy5VU0QBAAAAgUR1AAIAAAAIMC4zMDI1NTEAjv+O9k+F1wgsinQGUIXXCCtDSVEuSVExMTcwMjcxODEuSVFfRkxPQVRfUEVSQ0VOVC4yMy8wMS8yMDE5AQAAAG2x+QYCAAAACTU2LjUzMzIyNgC6T634T4XXCAJ3OAdQhdcIKENJUS5JUTg4MjE4Ny5JUV9GTE9BVF9QRVJDRU5ULjI5LzEyLzIwMTgBAAAAC3YNAAIAAAAJNjQuNzcxMzgxAGc0efhPhdcIpSz+BlCF1wgoQ0lRLklRMjE3NTAzLklRX0ZMT0FUX1BFUkNFTlQuMDIvMDIvMjAxOQEAAACfUQMAAgAAAAk5Ny44NzkxMTUAOdzM+U+F1wj+5zoHUIXXCClDSVEuSVE3Njg1MjQ5LklRX0ZMT0FUX1BF</t>
  </si>
  <si>
    <t>UkNFTlQuMDQvMDcvMjAxOQEAAACBRHUAAgAAAAk4My4zOTc3NTIAJ0DM+U+F1wipyVEHUIXXCCxDSVEuSVE3ODI3OTI0LklRX1ZBTFVFX1RSQURFRC4xMS8xMS8yMDE5LlVTRAEAAADUcXcAAgAAAAg3LjgzOTYzOQDwweb8T4XXCDCTSwhQhdcIK0NJUS5JUTIxNjQ2My5JUV9WQUxVRV9UUkFERUQuMDUvMDMvMjAxNi5VU0QBAAAAj00DAAMAAAAAAPdTEfZPhdcI+ElIBlCF1wgoQ0lRLklRMjE2NDYzLklRX0ZMT0FUX1BFUkNFTlQuMTcvMTEvMjAxOQEAAACPTQMAAgAAAAk3Ni4yMDM0MTEAV4ps+E+F1wjauA8HUIXXCChDSVEuSVEyMTc1MDMuSVFfRkxPQVRfUEVSQ0VOVC4zMC8xMC8yMDE5AQAAAJ9RAwACAAAACTk4LjEzNjkwNACg2qz4T4XXCBTNRgdQhdcILUNJUS5JUTI0OTQ3MzkxLklRX1ZBTFVFX1RSQURFRC4wNS8wOS8yMDE5LlVTRAEAAAC/qnwBAgAAAAgwLjE1OTY3OQD5bu77T4XXCB35ZQhQhdcIKkNJUS5JUTI0OTQ3MzkxLklRX0ZMT0FUX1BFUkNFTlQuMzAvMDEvMjAxOQEAAAC/qnwBAgAAAAk2NC45MDczMDkAM9XQ+U+F1whObk4HUIXXCCxDSVEuSVE3ODI3OTI0LklRX1ZBTFVFX1RSQURFRC4wNS8wNy8yMDE3LlVTRAEAAADUcXcAAgAAAAgwLjEwNTk5NgB/AAX3T4XXCKWQ1wZQhdcILUNJUS5JUTIyNjE1ODgzLklRX1ZBTFVFX1RSQURFRC4xMC8wMy8yMDE5LlVTRAEAAABLF1kBAwAAAAAA</t>
  </si>
  <si>
    <t>Em7f/E+F1wib03cIUIXXCC1DSVEuSVEyMjYxNTg4My5JUV9WQUxVRV9UUkFERUQuMjgvMDIvMjAxNy5VU0QBAAAASxdZAQIAAAAIMC4xMzk1MTQA/zwN90+F1wji+dQGUIXXCChDSVEuSVE4NzkwOTEuSVFfRkxPQVRfUEVSQ0VOVC4wOC8wNC8yMDE5AQAAAPNpDQACAAAACTg1LjYzNzQ4MgBq/2z4T4XXCJ38+AZQhdcIKENJUS5JUTIxNzUwMy5JUV9GTE9BVF9QRVJDRU5ULjI4LzA1LzIwMTkBAAAAn1EDAAIAAAAJOTcuODYyMTA3AD4DzflPhdcIxzMyB1CF1wgoQ0lRLklRODgyMTg3LklRX0ZMT0FUX1BFUkNFTlQuMDUvMTIvMjAxOAEAAAALdg0AAgAAAAk2NC43NzEzODEAZzR5+E+F1wilLP4GUIXXCCtDSVEuSVEyMTc1MDMuSVFfVkFMVUVfVFJBREVELjAyLzA1LzIwMTYuVVNEAQAAAJ9RAwACAAAACDQ5LjQ0OTM4AAxzj/ZPhdcI8J9zBlCF1wgsQ0lRLklRNzgyNzkyNC5JUV9WQUxVRV9UUkFERUQuMjAvMDcvMjAxNy5VU0QBAAAA1HF3AAIAAAAIMC4wODE1OTUAfwAF90+F1whK36gGUIXXCCtDSVEuSVE4ODIxODcuSVFfVkFMVUVfVFJBREVELjI4LzEyLzIwMTYuVVNEAQAAAAt2DQACAAAACDAuNDQyMjYzANwFEfZPhdcIHlxSBlCF1wgrQ0lRLklRODc5MDkxLklRX1ZBTFVFX1RSQURFRC4xOS8wNi8yMDE4LlVTRAEAAADzaQ0AAgAAAAgwLjAwMTI1NgCmOL/6T4XXCDPI1QdQhdcILENJUS5JUTg2OTAy</t>
  </si>
  <si>
    <t>NDkuSVFfVkFMVUVfVFJBREVELjExLzA1LzIwMTguVVNEAQAAAEmahAACAAAACjQ0NS41MTAxOTEA39S/+k+F1wj9hY4HUIXXCCxDSVEuSVE4NjkwMjQ5LklRX1ZBTFVFX1RSQURFRC4yNC8wNy8yMDE4LlVTRAEAAABJmoQAAgAAAAo1MjEuOTYxOTQxAN/Uv/pPhdcIyXGzB1CF1wgpQ0lRLklRODY5MDI0OS5JUV9GTE9BVF9QRVJDRU5ULjIzLzA0LzIwMTgBAAAASZqEAAIAAAAIMjQuOTM2ODcA7NRm90+F1wgtxPcGUIXXCC5DSVEuSVExMTcwMjcxODEuSVFfVkFMVUVfVFJBREVELjIyLzAzLzIwMTYuVVNEAQAAAG2x+QYCAAAACTI4LjA2NDMzNQB4xhP2T4XXCDN2mQZQhdcIKENJUS5JUTg4MjE4Ny5JUV9GTE9BVF9QRVJDRU5ULjIyLzA4LzIwMTgBAAAAC3YNAAIAAAAJNjQuNzY5OTA4AGcNefhPhdcIQqI2B1CF1wgrQ0lRLklRMTE3MDI3MTgxLklRX0ZMT0FUX1BFUkNFTlQuMTcvMDIvMjAxOAEAAABtsfkGAgAAAAk1NC4zMzkxMTIAlAGt+E+F1wivrzkHUIXXCChDSVEuSVE4NzkwOTEuSVFfRkxPQVRfUEVSQ0VOVC4wNC8wMi8yMDE4AQAAAPNpDQACAAAACTgzLjA3MTU5NwBXimz4T4XXCG7D7gZQhdcIK0NJUS5JUTIxNjQ2My5JUV9WQUxVRV9UUkFERUQuMjQvMDkvMjAxNy5VU0QBAAAAj00DAAMAAAAAAKsWlfVPhdcIhks0BlCF1wgsQ0lRLklRNzgyNzkyNC5JUV9WQUxVRV9UUkFERUQuMTcvMDMvMjAx</t>
  </si>
  <si>
    <t>Ny5VU0QBAAAA1HF3AAIAAAAIMC4zNjAyMzQAhAEO90+F1wgIB9gGUIXXCCxDSVEuSVE4NjkwMjQ5LklRX1ZBTFVFX1RSQURFRC4zMC8wNC8yMDE4LlVTRAEAAABJmoQAAgAAAAk1My4zOTA5MTYA39S/+k+F1wj5MocHUIXXCCtDSVEuSVExMTcwMjcxODEuSVFfRkxPQVRfUEVSQ0VOVC4xMS8wNy8yMDE5AQAAAG2x+QYCAAAACTU4LjY1NDg4OABQdq34T4XXCAzePgdQhdcIKUNJUS5JUTg2OTAyNDkuSVFfRkxPQVRfUEVSQ0VOVC4wNC8wMy8yMDE4AQAAAEmahAACAAAACTE4LjgxNTYxNQD6rWb3T4XXCE9S7AZQhdcIKENJUS5JUTIxNjQ2My5JUV9GTE9BVF9QRVJDRU5ULjMwLzA5LzIwMTkBAAAAj00DAAIAAAAJNzYuMjAzNDExAEZjbPhPhdcIwAUQB1CF1wgtQ0lRLklRMjI2MTU4ODMuSVFfVkFMVUVfVFJBREVELjI0LzA3LzIwMTYuVVNEAQAAAEsXWQEDAAAAAABVEWb3T4XXCDRVsgZQhdcILENJUS5JUTg2OTAyNDkuSVFfVkFMVUVfVFJBREVELjAyLzAxLzIwMTkuVVNEAQAAAEmahAACAAAACjM4Ni42NzM1MzIAJPfe+k+F1wgVraAHUIXXCCtDSVEuSVEyMTY0NjMuSVFfVkFMVUVfVFJBREVELjEwLzA4LzIwMTcuVVNEAQAAAI9NAwACAAAACDAuMDc2ODYyAKsWlfVPhdcIqZkiBlCF1wgoQ0lRLklRODc5MDkxLklRX0ZMT0FUX1BFUkNFTlQuMjcvMTAvMjAxOQEAAADzaQ0AAgAAAAk4NS4yNDIyNjIAbyZt</t>
  </si>
  <si>
    <t>+E+F1whZYPgGUIXXCChDSVEuSVEyMTc1MDMuSVFfRkxPQVRfUEVSQ0VOVC4xMy8xMS8yMDE4AQAAAJ9RAwACAAAACTk5LjE1OTMyMQA53Mz5T4XXCJVEUAdQhdcIKUNJUS5JUTc4Mjc5MjQuSVFfRkxPQVRfUEVSQ0VOVC4xMy8xMi8yMDE4AQAAANRxdwACAAAACTc5LjY4Nzk5OQD+T/P5T4XXCIeSiAdQhdcILUNJUS5JUTI0OTQ3MzkxLklRX1ZBTFVFX1RSQURFRC4yOS8wNy8yMDE3LlVTRAEAAAC/qnwBAwAAAAAA18IF90+F1wjgtY8GUIXXCClDSVEuSVE3Njg1MjQ5LklRX0ZMT0FUX1BFUkNFTlQuMTIvMDUvMjAxOAEAAACBRHUAAgAAAAk4My4zNjM2NjIA8m/R+U+F1wj+SWAHUIXXCCtDSVEuSVEyMTY0NjMuSVFfVkFMVUVfVFJBREVELjExLzAxLzIwMTguVVNEAQAAAI9NAwACAAAACDIuMTM4MzI2AA9K5vpPhdcI0VoSCFCF1wgsQ0lRLklRNzgyNzkyNC5JUV9WQUxVRV9UUkFERUQuMTUvMDQvMjAxOS5VU0QBAAAA1HF3AAIAAAAIMC4wNTYxMzYAydbl/E+F1wjGLmkIUIXXCCtDSVEuSVE4NzkwOTEuSVFfVkFMVUVfVFJBREVELjA2LzAyLzIwMTkuVVNEAQAAAPNpDQACAAAACDAuMDE2NzI2AK1fv/pPhdcIirwuCFCF1wgtQ0lRLklRMjI2MTU4ODMuSVFfVkFMVUVfVFJBREVELjA4LzEwLzIwMTguVVNEAQAAAEsXWQECAAAACDAuMDUxNzg5ABZH3/xPhdcIaeaKCFCF1wgeQ0lRLklRNzg5MDI0MC4uRlky</t>
  </si>
  <si>
    <t>MDE4Li4uLlVTRC5IBQAAAAEAAAAIAAAAFihJbnZhbGlkIEZvcm11bGEgTmFtZSl58zUJUIXXCHnzNQlQhdcILENJUS5JUTc2ODUyNDkuSVFfVkFMVUVfVFJBREVELjEwLzEwLzIwMTYuVVNEAQAAAIFEdQACAAAACDAuMDAwMjExABgVjvZPhdcIWlpvBlCF1wgrQ0lRLklRODgyMTg3LklRX1ZBTFVFX1RSQURFRC4wNy8wMS8yMDE5LlVTRAEAAAALdg0AAgAAAAgwLjY2OTIxOQD3F+n7T4XXCLziEwhQhdcIK0NJUS5JUTg4MjE4Ny5JUV9WQUxVRV9UUkFERUQuMjEvMDYvMjAxOS5VU0QBAAAAC3YNAAIAAAAHMS4xMTAwNQCAZen7T4XXCGWgzAdQhdcIKENJUS5JUTIxNzUwMy5JUV9GTE9BVF9QRVJDRU5ULjA1LzExLzIwMTkBAAAAn1EDAAIAAAAJOTguMTM2OTA0AKDarPhPhdcIIjQgB1CF1wgsQ0lRLklRODY5MDI0OS5JUV9WQUxVRV9UUkFERUQuMTYvMTEvMjAxOS5VU0QBAAAASZqEAAMAAAAAAAFr3/pPhdcIa56xB1CF1wgrQ0lRLklRMjE2NDYzLklRX1ZBTFVFX1RSQURFRC4xMS8wNi8yMDE5LlVTRAEAAACPTQMAAgAAAAgwLjExMTI3MwACDOf6T4XXCM4n1wdQhdcILUNJUS5JUTIyNjE1ODgzLklRX1ZBTFVFX1RSQURFRC4wMi8wMy8yMDE2LlVTRAEAAABLF1kBAgAAAAgwLjQxOTM5NABVEWb3T4XXCGXKsgZQhdcIK0NJUS5JUTExNzAyNzE4MS5JUV9GTE9BVF9QRVJDRU5ULjIxLzAyLzIwMTgBAAAAbbH5</t>
  </si>
  <si>
    <t>BgIAAAAJNTQuMzM5MTEyAJQBrfhPhdcIbYg5B1CF1wgpQ0lRLklRNzY4NTI0OS5JUV9GTE9BVF9QRVJDRU5ULjEzLzAzLzIwMTgBAAAAgUR1AAIAAAAJODAuMzc1MDAzACdJ0flPhdcIRKp8B1CF1wgpQ0lRLklRNzY4NTI0OS5JUV9GTE9BVF9QRVJDRU5ULjA2LzA0LzIwMTgBAAAAgUR1AAIAAAAJODMuMzYzNjYyAPJv0flPhdcIRKp8B1CF1wgsQ0lRLklRNzY4NTI0OS5JUV9WQUxVRV9UUkFERUQuMjIvMDUvMjAxOS5VU0QBAAAAgUR1AAIAAAAIMC4xMDgwMjIA4Fjv+0+F1wgyxjwIUIXXCCxDSVEuSVE3Njg1MjQ5LklRX1ZBTFVFX1RSQURFRC4wOS8xMS8yMDE2LlVTRAEAAACBRHUAAgAAAAgwLjAwMDMzMgBlPI72T4XXCDh1fgZQhdcILENJUS5JUTc4Mjc5MjQuSVFfVkFMVUVfVFJBREVELjIzLzEyLzIwMTUuVVNEAQAAANRxdwACAAAACDAuMTA5MDE2AC+LDfdPhdcIQwuwBlCF1wgsQ0lRLklRNzgyNzkyNC5JUV9WQUxVRV9UUkFERUQuMDYvMDcvMjAxOS5VU0QBAAAA1HF3AAMAAAAAAP+Z5vxPhdcIpAdpCFCF1wgqQ0lRLklRMjQ5NDczOTEuSVFfRkxPQVRfUEVSQ0VOVC4xMy8wMi8yMDE4AQAAAL+qfAECAAAACTY0Ljc4MjY4MgAusfT5T4XXCBNEfwdQhdcILUNJUS5JUTIyNjE1ODgzLklRX1ZBTFVFX1RSQURFRC4xMy8wMy8yMDE4LlVTRAEAAABLF1kBAgAAAAgwLjMzMTQ4OQDx+N78T4XXCEP0XghQ</t>
  </si>
  <si>
    <t>hdcILUNJUS5JUTIyNjE1ODgzLklRX1ZBTFVFX1RSQURFRC4xMi8xMS8yMDE3LlVTRAEAAABLF1kBAwAAAAAAL4sN90+F1whuPL4GUIXXCC1DSVEuSVEyNDk0NzM5MS5JUV9WQUxVRV9UUkFERUQuMTQvMDcvMjAxOS5VU0QBAAAAv6p8AQMAAAAAAJRH7vtPhdcIGEVxCFCF1wgrQ0lRLklRODgyMTg3LklRX1ZBTFVFX1RSQURFRC4wOS8wNi8yMDE3LlVTRAEAAAALdg0AAgAAAAcxLjM3OTkxAOUsEfZPhdcIGP48BlCF1wgrQ0lRLklRODgyMTg3LklRX1ZBTFVFX1RSQURFRC4wNy8wOC8yMDE4LlVTRAEAAAALdg0AAgAAAAgwLjY4MTkzOQBo8Oj7T4XXCMjiJQhQhdcIK0NJUS5JUTIxNzUwMy5JUV9WQUxVRV9UUkFERUQuMzEvMDgvMjAxNi5VU0QBAAAAn1EDAAIAAAAJMzIuOTQ2NzExANTCj/ZPhdcI5BihBlCF1wgrQ0lRLklRODc5MDkxLklRX1ZBTFVFX1RSQURFRC4xNC8wNy8yMDE2LlVTRAEAAADzaQ0AAgAAAAgwLjA4MTM4OQDai5X1T4XXCJyuGAZQhdcIKUNJUS5JUTc2ODUyNDkuSVFfRkxPQVRfUEVSQ0VOVC4xMC8wOC8yMDE4AQAAAIFEdQACAAAACTY3LjY2NzAxNwDyb9H5T4XXCN4DUwdQhdcILkNJUS5JUTExNzAyNzE4MS5JUV9WQUxVRV9UUkFERUQuMjUvMTEvMjAxOS5VU0QBAAAAbbH5BgIAAAAJMTQuODgzOTkzADKi6PtPhdcIKxjoB1CF1wgrQ0lRLklRMjE3NTAzLklRX1ZBTFVFX1RSQURFRC4w</t>
  </si>
  <si>
    <t>Ni8xMC8yMDE4LlVTRAEAAACfUQMAAwAAAAAA2sPY+0+F1wgH5QgIUIXXCClDSVEuSVE4NjkwMjQ5LklRX0ZMT0FUX1BFUkNFTlQuMjMvMDcvMjAxOQEAAABJmoQAAgAAAAk3Mi4yNzg2MzEAxyJn90+F1wjxwdwGUIXXCCtDSVEuSVEyMTc1MDMuSVFfVkFMVUVfVFJBREVELjA0LzA1LzIwMTguVVNEAQAAAJ9RAwACAAAABzE5LjUzNjIAwpzY+0+F1wg1KfsHUIXXCCpDSVEuSVEyMjYxNTg4My5JUV9GTE9BVF9QRVJDRU5ULjMxLzA1LzIwMTkBAAAASxdZAQIAAAAINjEuNTYzNjEAFODf+k+F1whzjooHUIXXCC1DSVEuSVEyNDk0NzM5MS5JUV9WQUxVRV9UUkFERUQuMDQvMDMvMjAxOS5VU0QBAAAAv6p8AQIAAAAIMC4zNjU5MDgAo13n/E+F1whCv0AIUIXXCCpDSVEuSVEyNDk0NzM5MS5JUV9GTE9BVF9QRVJDRU5ULjIzLzA0LzIwMTkBAAAAv6p8AQIAAAAJNjQuOTA3MzA5ACr80PlPhdcI0alhB1CF1wgtQ0lRLklRMjQ5NDczOTEuSVFfVkFMVUVfVFJBREVELjA5LzA0LzIwMTguVVNEAQAAAL+qfAECAAAACDAuNDgyODkxAK/p5vxPhdcI1c1nCFCF1wgoQ0lRLklRODc5MDkxLklRX0ZMT0FUX1BFUkNFTlQuMDQvMDEvMjAxOQEAAADzaQ0AAgAAAAk4NS43NjU4MjYAXNhs+E+F1wjDPggHUIXXCClDSVEuSVE3Njg1MjQ5LklRX0ZMT0FUX1BFUkNFTlQuMDIvMDIvMjAxOAEAAACBRHUAAgAAAAk4MC4zNzUwMDMA</t>
  </si>
  <si>
    <t>J0nR+U+F1whpVHcHUIXXCClDSVEuSVE3ODI3OTI0LklRX0ZMT0FUX1BFUkNFTlQuMTgvMDUvMjAxOQEAAADUcXcAAgAAAAk3OS41NzYwMDMAhIj0+U+F1whrH2sHUIXXCCtDSVEuSVE4ODIxODcuSVFfVkFMVUVfVFJBREVELjA0LzA0LzIwMTYuVVNEAQAAAAt2DQACAAAACDEuODc2Njc5ANDeEPZPhdcIckZTBlCF1wgqQ0lRLklRMjI2MTU4ODMuSVFfRkxPQVRfUEVSQ0VOVC4wMi8wMi8yMDE5AQAAAEsXWQECAAAACTYyLjY1NTQ0OAAU4N/6T4XXCBjymwdQhdcILUNJUS5JUTIyNjE1ODgzLklRX1ZBTFVFX1RSQURFRC4yMC8xMi8yMDE2LlVTRAEAAABLF1kBAgAAAAgwLjExMDkzMwD/PA33T4XXCCBauQZQhdcIK0NJUS5JUTExNzAyNzE4MS5JUV9GTE9BVF9QRVJDRU5ULjExLzA0LzIwMTgBAAAAbbH5BgIAAAAHNTQuMzY0MwCUAa34T4XXCH49QAdQhdcILkNJUS5JUTExNzAyNzE4MS5JUV9WQUxVRV9UUkFERUQuMjAvMDYvMjAxOC5VU0QBAAAAbbH5BgIAAAAJMjYuNDEzMDI3ADCH2ftPhdcIGWr4B1CF1wgsQ0lRLklRNzY4NTI0OS5JUV9WQUxVRV9UUkFERUQuMTIvMDUvMjAxNi5VU0QBAAAAgUR1AAIAAAAIMC4wMjI3NzMAD8eN9k+F1wgFBZcGUIXXCCtDSVEuSVExMTcwMjcxODEuSVFfRkxPQVRfUEVSQ0VOVC4xNC8wMy8yMDE4AQAAAG2x+QYCAAAACTU0LjMzOTExMgCUAa34T4XXCMkHGQdQhdcIMENJ</t>
  </si>
  <si>
    <t>US5JUTI1MTQyLklRX1RPVEFMX0RFQlRfRVFVSVRZLkZZMjAxOC4uLi5VU0QuSAEAAAA2YgAAAgAAAAc0MS42NzQxAQgAAAAFAAAAATEBAAAACjE5ODQwNzE3NzgDAAAAAzE2MAIAAAAENDAzNAQAAAABMAcAAAAKMTIvMjAvMjAxOQgAAAAJNi8zMC8yMDE4CQAAAAEwP2GB8k+F1wiQsnAJUIXXCCpDSVEuSVEyMjYxNTg4My5JUV9GTE9BVF9QRVJDRU5ULjI0LzA1LzIwMTgBAAAASxdZAQIAAAAJNjIuMzYyOTg3AAmS3/pPhdcIBbSwB1CF1wgrQ0lRLklRMjE3NTAzLklRX1ZBTFVFX1RSQURFRC4yMC8wOC8yMDE4LlVTRAEAAACfUQMAAgAAAAg4Ljc1ODYxMwDaw9j7T4XXCJM/OwhQhdcIK0NJUS5JUTExNzAyNzE4MS5JUV9GTE9BVF9QRVJDRU5ULjMxLzEwLzIwMTkBAAAAbbH5BgIAAAAJNTguNjU0ODg4AFB2rfhPhdcI3eQWB1CF1wgrQ0lRLklRODc5MDkxLklRX1ZBTFVFX1RSQURFRC4xNC8xMC8yMDE5LlVTRAEAAADzaQ0AAgAAAAgwLjAwNzA5NADarb/6T4XXCJhBDAhQhdcIKUNJUS5JUTc4Mjc5MjQuSVFfRkxPQVRfUEVSQ0VOVC4xMS8xMS8yMDE5AQAAANRxdwACAAAACTc5LjcyNjA5NgAusfT5T4XXCFGlYwdQhdcIK0NJUS5JUTg3OTA5MS5JUV9WQUxVRV9UUkFERUQuMzAvMDkvMjAxNy5VU0QBAAAA82kNAAMAAAAAAAJCHPVPhdcIbpUkBlCF1wgqQ0lRLklRMjI2MTU4ODMuSVFfRkxPQVRfUEVSQ0VO</t>
  </si>
  <si>
    <t>VC4yNy8wOC8yMDE4AQAAAEsXWQECAAAACTYyLjM2Mjk4NwAIud/6T4XXCH3xkgdQhdcIKUNJUS5JUTc4Mjc5MjQuSVFfRkxPQVRfUEVSQ0VOVC4wMy8xMi8yMDE3AQAAANRxdwACAAAAAzEwMAD3AfP5T4XXCK/TvQdQhdcIKENJUS5JUTIxNzUwMy5JUV9GTE9BVF9QRVJDRU5ULjExLzEwLzIwMTkBAAAAn1EDAAIAAAAJOTguMTM2OTA0AKDarPhPhdcIpdlAB1CF1wgrQ0lRLklRODgyMTg3LklRX1ZBTFVFX1RSQURFRC4xMC8wOS8yMDE5LlVTRAEAAAALdg0AAgAAAAgwLjY3NDU0MwBGI+b6T4XXCNevNAhQhdcIK0NJUS5JUTIxNjQ2My5JUV9WQUxVRV9UUkFERUQuMDgvMDkvMjAxOC5VU0QBAAAAj00DAAMAAAAAABiX5vpPhdcIcCIRCFCF1wgsQ0lRLklRNzY4NTI0OS5JUV9WQUxVRV9UUkFERUQuMDIvMDgvMjAxOS5VU0QBAAAAgUR1AAIAAAAIMC4wNjIxNzkAHIDv+0+F1wgxnzwIUIXXCCxDSVEuSVE3ODI3OTI0LklRX1ZBTFVFX1RSQURFRC4zMC8wOS8yMDE5LlVTRAEAAADUcXcAAwAAAAAA8MHm/E+F1wiguWgIUIXXCC1DSVEuSVEyNDk0NzM5MS5JUV9WQUxVRV9UUkFERUQuMDEvMTEvMjAxOS5VU0QBAAAAv6p8AQIAAAAIMC4xNjc4ODcA1pXu+0+F1wjIj1YIUIXXCCxDSVEuSVE4NjkwMjQ5LklRX1ZBTFVFX1RSQURFRC4wOC8wNS8yMDE5LlVTRAEAAABJmoQAAgAAAAo4MDMuOTE5MjkyANIc3/pPhdcI</t>
  </si>
  <si>
    <t>uWGyB1CF1wgoQ0lRLklRMjE3NTAzLklRX0ZMT0FUX1BFUkNFTlQuMjIvMDgvMjAxOQEAAACfUQMAAgAAAAk5Ny41MzM1OTIAPgPN+U+F1whX5zEHUIXXCCtDSVEuSVEyMTY0NjMuSVFfVkFMVUVfVFJBREVELjIxLzExLzIwMTguVVNEAQAAAI9NAwACAAAACDAuMTA2Njc0AOC95vpPhdcIDMTXB1CF1wgqQ0lRLklRMjI2MTU4ODMuSVFfRkxPQVRfUEVSQ0VOVC4wNi8wNi8yMDE4AQAAAEsXWQECAAAACTYyLjM2Mjk4NwAIud/6T4XXCNY/kwdQhdcILENJUS5JUTg2OTAyNDkuSVFfVkFMVUVfVFJBREVELjI4LzEyLzIwMTguVVNEAQAAAEmahAACAAAACjMzOC40NDcwNzUAJPfe+k+F1wiMiZUHUIXXCClDSVEuSVE4NjkwMjQ5LklRX0ZMT0FUX1BFUkNFTlQuMTAvMDgvMjAxOAEAAABJmoQAAgAAAAk0NC43MzAxMjgA7NRm90+F1wiOgvEGUIXXCCtDSVEuSVE4ODIxODcuSVFfVkFMVUVfVFJBREVELjAzLzA4LzIwMTcuVVNEAQAAAAt2DQACAAAACDMuNDkxODI5AOUsEfZPhdcI5+ZRBlCF1wgsQ0lRLklRODY5MDI0OS5JUV9WQUxVRV9UUkFERUQuMTIvMDEvMjAxOS5VU0QBAAAASZqEAAMAAAAAACT33vpPhdcIFa2gB1CF1wgpQ0lRLklRODY5MDI0OS5JUV9GTE9BVF9QRVJDRU5ULjE4LzA5LzIwMTgBAAAASZqEAAIAAAAJNDQuNzMwMTI4AMf7ZvdPhdcI7E73BlCF1wguQ0lRLklRMTE3MDI3MTgxLklRX1ZBTFVF</t>
  </si>
  <si>
    <t>X1RSQURFRC4wMS8wNi8yMDE2LlVTRAEAAABtsfkGAgAAAAkyMy41NTI0MDQAeMYT9k+F1wijaEwGUIXXCCxDSVEuSVE3ODI3OTI0LklRX1ZBTFVFX1RSQURFRC4yOC8wMy8yMDE4LlVTRAEAAADUcXcAAgAAAAgwLjEyOTY1NACPCuD8T4XXCIROdghQhdcIK0NJUS5JUTg3OTA5MS5JUV9WQUxVRV9UUkFERUQuMDIvMDUvMjAxNy5VU0QBAAAA82kNAAIAAAAIMC4wMDM0MjkAAxsc9U+F1wgP5TYGUIXXCCxDSVEuSVE3Njg1MjQ5LklRX1ZBTFVFX1RSQURFRC4yMi8wOC8yMDE3LlVTRAEAAACBRHUAAgAAAAgwLjI1MjI1NQBs2I72T4XXCFvTbQZQhdcILkNJUS5JUTExNzAyNzE4MS5JUV9WQUxVRV9UUkFERUQuMDgvMDcvMjAxOC5VU0QBAAAAbbH5BgMAAAAAADCH2ftPhdcIZGndB1CF1wgrQ0lRLklRODc5MDkxLklRX1ZBTFVFX1RSQURFRC4yNy8wNS8yMDE4LlVTRAEAAADzaQ0AAwAAAAAApji/+k+F1wgUI+IHUIXXCChDSVEuSVE4NzkwOTEuSVFfRkxPQVRfUEVSQ0VOVC4yMC8wNi8yMDE5AQAAAPNpDQACAAAACTg1LjYzNzQ4MgBq/2z4T4XXCL7rAAdQhdcIK0NJUS5JUTIxNjQ2My5JUV9WQUxVRV9UUkFERUQuMjYvMDgvMjAxNy5VU0QBAAAAj00DAAMAAAAAAKsWlfVPhdcI8LgvBlCF1wgmQ0lRLklRMzY1MDguSVFfVEVWLjAxLzEyLzIwMTkuLi4uVVNELkgBAAAAnI4AAAMAAAAAAOHEgPJPhdcI0b9zCVCF</t>
  </si>
  <si>
    <t>1wgtQ0lRLklRMjI2MTU4ODMuSVFfVkFMVUVfVFJBREVELjMxLzEyLzIwMTguVVNEAQAAAEsXWQEDAAAAAAASbt/8T4XXCMZjTwhQhdcIK0NJUS5JUTIxNjQ2My5JUV9WQUxVRV9UUkFERUQuMjIvMDUvMjAxOC5VU0QBAAAAj00DAAIAAAAIMC4xNjY0NDEAzm/m+k+F1wj8jssHUIXXCC1DSVEuSVEyNDk0NzM5MS5JUV9WQUxVRV9UUkFERUQuMjAvMDcvMjAxNi5VU0QBAAAAv6p8AQIAAAAHMC40MzE0NgDaTgX3T4XXCOWGkQZQhdcILUNJUS5JUTIyNjE1ODgzLklRX1ZBTFVFX1RSQURFRC4xMC8wMi8yMDE2LlVTRAEAAABLF1kBAwAAAAAAZ+pl90+F1wh4ZPYGUIXXCClDSVEuSVE3ODI3OTI0LklRX0ZMT0FUX1BFUkNFTlQuMjYvMDgvMjAxOQEAAADUcXcAAgAAAAk3OS42MDYyMDkAhIj0+U+F1whfeVwHUIXXCC1DSVEuSVEyNDk0NzM5MS5JUV9WQUxVRV9UUkFERUQuMjQvMDkvMjAxNy5VU0QBAAAAv6p8AQMAAAAAANfCBfdPhdcIlU2HBlCF1wgsQ0lRLklRNzY4NTI0OS5JUV9WQUxVRV9UUkFERUQuMTEvMDYvMjAxOC5VU0QBAAAAgUR1AAIAAAAIMC4yNDI5NjIAPOTu+0+F1wh/q50IUIXXCCtDSVEuSVE4ODIxODcuSVFfVkFMVUVfVFJBREVELjE2LzEyLzIwMTYuVVNEAQAAAAt2DQACAAAACDMuMjQ2NjQzANwFEfZPhdcIsOwpBlCF1wguQ0lRLklRMTE3MDI3MTgxLklRX1ZBTFVFX1RSQURFRC4yNC8wNy8y</t>
  </si>
  <si>
    <t>MDE3LlVTRAEAAABtsfkGAgAAAAkxNC4wMDI2MDUArjoU9k+F1wgSCUsGUIXXCCtDSVEuSVEyMTY0NjMuSVFfVkFMVUVfVFJBREVELjI3LzEwLzIwMTkuVVNEAQAAAI9NAwADAAAAAAAfM+f6T4XXCKQGMQhQhdcILUNJUS5JUTIyNjE1ODgzLklRX1ZBTFVFX1RSQURFRC4wNy8xMS8yMDE2LlVTRAEAAABLF1kBAgAAAAgwLjE0MDcxNgD/PA33T4XXCMqbvwZQhdcIKUNJUS5JUTg2OTAyNDkuSVFfRkxPQVRfUEVSQ0VOVC4yNS8wOS8yMDE5AQAAAEmahAACAAAACTcyLjI3ODYzMQDQSWf3T4XXCNKh/gZQhdcIK0NJUS5JUTIxNzUwMy5JUV9WQUxVRV9UUkFERUQuMTAvMDUvMjAxOC5VU0QBAAAAn1EDAAIAAAAJMjIuNDY0MTk0AMKc2PtPhdcIjFwbCFCF1wgoQ0lRLklRODc5MDkxLklRX0ZMT0FUX1BFUkNFTlQuMDYvMDIvMjAxOAEAAADzaQ0AAgAAAAk4My4wNzE1OTcAV4ps+E+F1whAUAkHUIXXCClDSVEuSVE4NjkwMjQ5LklRX0ZMT0FUX1BFUkNFTlQuMjUvMTAvMjAxOAEAAABJmoQAAgAAAAk2NC45NzMxMTQAx/tm90+F1wiDdOUGUIXXCCxDSVEuSVE4NjkwMjQ5LklRX1ZBTFVFX1RSQURFRC4yNi8wOS8yMDE5LlVTRAEAAABJmoQAAgAAAAsxNjYxLjU0MzkyMwABa9/6T4XXCFSFhQdQhdcILUNJUS5JUTIyNjE1ODgzLklRX1ZBTFVFX1RSQURFRC4xNi8wNC8yMDE3LlVTRAEAAABLF1kBAwAAAAAAHWQN90+F</t>
  </si>
  <si>
    <t>1wg6Cc0GUIXXCCtDSVEuSVExMTcwMjcxODEuSVFfRkxPQVRfUEVSQ0VOVC4xMy8wNy8yMDE5AQAAAG2x+QYCAAAACTU4LjY1NDg4OABQdq34T4XXCIjdIwdQhdcILENJUS5JUTc4Mjc5MjQuSVFfVkFMVUVfVFJBREVELjE3LzA2LzIwMTguVVNEAQAAANRxdwADAAAAAADwMuD8T4XXCFVAaghQhdcIKENJUS5JUTg4MjE4Ny5JUV9GTE9BVF9QRVJDRU5ULjA1LzAxLzIwMTkBAAAAC3YNAAIAAAAJNjMuMzYxNDI4AGc0efhPhdcIbmITB1CF1wgpQ0lRLklRNzY4NTI0OS5JUV9GTE9BVF9QRVJDRU5ULjAyLzA2LzIwMTgBAAAAgUR1AAIAAAAJODMuMzYzNjYyAPJv0flPhdcIO992B1CF1wgoQ0lRLklRODc5MDkxLklRX0ZMT0FUX1BFUkNFTlQuMTcvMDgvMjAxOAEAAADzaQ0AAgAAAAg4Ni42Mzk2NgBAsWz4T4XXCPGzCAdQhdcILkNJUS5JUTExNzAyNzE4MS5JUV9WQUxVRV9UUkFERUQuMDQvMTIvMjAxNy5VU0QBAAAAbbH5BgIAAAAJMTguNjc1OTE0AORf2ftPhdcItCzeB1CF1wgoQ0lRLklRMjE3NTAzLklRX0ZMT0FUX1BFUkNFTlQuMDUvMDYvMjAxOQEAAACfUQMAAgAAAAk5Ny44NjIxMDcAPgPN+U+F1wi8dSYHUIXXCChDSVEuSVE4NzkwOTEuSVFfRkxPQVRfUEVSQ0VOVC4wMi8wMy8yMDE5AQAAAPNpDQACAAAACTg1Ljc2NTgyNgBc2Gz4T4XXCOw5AQdQhdcIKUNJUS5JUTg2OTAyNDkuSVFfRkxPQVRfUEVS</t>
  </si>
  <si>
    <t>Q0VOVC4wNy8wNC8yMDE4AQAAAEmahAACAAAACDI0LjkzNjg3AOzUZvdPhdcIQSvsBlCF1wgrQ0lRLklRMjE3NTAzLklRX1ZBTFVFX1RSQURFRC4wMy8wNi8yMDE4LlVTRAEAAACfUQMAAwAAAAAAwpzY+0+F1wiMXBsIUIXXCCtDSVEuSVEyMTc1MDMuSVFfVkFMVUVfVFJBREVELjE3LzA3LzIwMTkuVVNEAQAAAJ9RAwACAAAACDQuMzE0Mzc5ANM42ftPhdcI2MQqCFCF1wgpQ0lRLklRNzgyNzkyNC5JUV9GTE9BVF9QRVJDRU5ULjExLzEyLzIwMTgBAAAA1HF3AAIAAAAJNzkuNjg3OTk5AP5P8/lPhdcIpLtrB1CF1wguQ0lRLklRMTE3MDI3MTgxLklRX1ZBTFVFX1RSQURFRC4xMi8wMi8yMDE2LlVTRAEAAABtsfkGAwAAAAAAeMYT9k+F1wgu8nEGUIXXCCpDSVEuSVEyNDk0NzM5MS5JUV9GTE9BVF9QRVJDRU5ULjA2LzEyLzIwMTcBAAAAv6p8AQIAAAAJNjQuNzgyNjgyAC6x9PlPhdcIKINqB1CF1wgpQ0lRLklRNzgyNzkyNC5JUV9GTE9BVF9QRVJDRU5ULjI5LzA2LzIwMTkBAAAA1HF3AAIAAAAJNzkuNTc2MDAzAISI9PlPhdcIbaBcB1CF1wgqQ0lRLklRMjI2MTU4ODMuSVFfRkxPQVRfUEVSQ0VOVC4xNC8wMS8yMDE5AQAAAEsXWQECAAAACTYyLjY1NTQ0OAAU4N/6T4XXCDSPpQdQhdcIK0NJUS5JUTIxNzUwMy5JUV9WQUxVRV9UUkFERUQuMTQvMDgvMjAxOC5VU0QBAAAAn1EDAAIAAAAIMTAuMjIwNTgA2sPY</t>
  </si>
  <si>
    <t>+0+F1whVDRsIUIXXCChDSVEuSVE4ODIxODcuSVFfRkxPQVRfUEVSQ0VOVC4xOS8xMi8yMDE3AQAAAAt2DQACAAAACTY0LjU2NTk0MQDZna34T4XXCNg0KQdQhdcILUNJUS5JUTIyNjE1ODgzLklRX1ZBTFVFX1RSQURFRC4yNS8wNi8yMDE2LlVTRAEAAABLF1kBAwAAAAAAVRFm90+F1wiV97kGUIXXCClDSVEuSVE3Njg1MjQ5LklRX0ZMT0FUX1BFUkNFTlQuMjYvMDIvMjAxOQEAAACBRHUAAgAAAAk4My4zNTE5MjUAJ0DM+U+F1wi53m0HUIXXCCtDSVEuSVEyMTc1MDMuSVFfVkFMVUVfVFJBREVELjEzLzAxLzIwMTguVVNEAQAAAJ9RAwADAAAAAACGddj7T4XXCLD+PQhQhdcILkNJUS5JUTExNzAyNzE4MS5JUV9WQUxVRV9UUkFERUQuMTQvMDMvMjAxNi5VU0QBAAAAbbH5BgIAAAAJMjQuNzYxMDg0AHjGE/ZPhdcIvKZdBlCF1wgoQ0lRLklRMjE3NTAzLklRX0ZMT0FUX1BFUkNFTlQuMDEvMTIvMjAxOAEAAACfUQMAAgAAAAk5OS4xNTkzMjEAOdzM+U+F1wi50TIHUIXXCCtDSVEuSVE4ODIxODcuSVFfVkFMVUVfVFJBREVELjE0LzExLzIwMTYuVVNEAQAAAAt2DQACAAAACDIuNjQxODcxANwFEfZPhdcI5SBlBlCF1wgrQ0lRLklRMjE3NTAzLklRX1ZBTFVFX1RSQURFRC4yMi8xMS8yMDE2LlVTRAEAAACfUQMAAgAAAAkxMi4yMjUwMDgA308T9k+F1wg/yaAGUIXXCChDSVEuSVEyMTc1MDMuSVFfRkxPQVRfUEVS</t>
  </si>
  <si>
    <t>Q0VOVC4xNC8wOS8yMDE4AQAAAJ9RAwACAAAACTk5LjI5MzA4NAAotcz5T4XXCIsTegdQhdcILENJUS5JUTg2OTAyNDkuSVFfVkFMVUVfVFJBREVELjE2LzEwLzIwMTguVVNEAQAAAEmahAACAAAACjQ4Ni4xOTA2NDUA6Pu/+k+F1wjsEI4HUIXXCCtDSVEuSVE4NzkwOTEuSVFfVkFMVUVfVFJBREVELjE1LzA4LzIwMTguVVNEAQAAAPNpDQACAAAACDAuMDAxMzk1AKY4v/pPhdcIp77HB1CF1wgqQ0lRLklRMjQ5NDczOTEuSVFfRkxPQVRfUEVSQ0VOVC4xMC8xMC8yMDE5AQAAAL+qfAECAAAACTY0LjkwNzMwOQAiItH5T4XXCLBPcAdQhdcIKUNJUS5JUTg2OTAyNDkuSVFfRkxPQVRfUEVSQ0VOVC4yMC8wMy8yMDE4AQAAAEmahAACAAAACTE4LjgxNTYxNQD6rWb3T4XXCCrr9wZQhdcILkNJUS5JUTExNzAyNzE4MS5JUV9WQUxVRV9UUkFERUQuMDQvMDIvMjAxOC5VU0QBAAAAbbH5BgMAAAAAAORf2ftPhdcI1t7dB1CF1wgqQ0lRLklRMjI2MTU4ODMuSVFfRkxPQVRfUEVSQ0VOVC4wOC8wMS8yMDE4AQAAAEsXWQECAAAACTYyLjIxNDk1MgAJkt/6T4XXCBQ8jAdQhdcILkNJUS5JUTExNzAyNzE4MS5JUV9WQUxVRV9UUkFERUQuMjcvMDIvMjAxOC5VU0QBAAAAbbH5BgIAAAAJNTAuMDYwODkzAORf2ftPhdcIiAEqCFCF1wgoQ0lRLklRMjE2NDYzLklRX0ZMT0FUX1BFUkNFTlQuMTAvMDMvMjAxOQEAAACPTQMAAgAA</t>
  </si>
  <si>
    <t>AAk3Ny42MTM2MTgAjdF5+E+F1whWofUGUIXXCCtDSVEuSVEyMTc1MDMuSVFfVkFMVUVfVFJBREVELjE3LzExLzIwMTkuVVNEAQAAAJ9RAwADAAAAAADTONn7T4XXCFkt+QdQhdcIKkNJUS5JUTI0OTQ3MzkxLklRX0ZMT0FUX1BFUkNFTlQuMjYvMDUvMjAxOQEAAAC/qnwBAgAAAAk2NC45MDczMDkAKvzQ+U+F1whuL1oHUIXXCC5DSVEuSVExMTcwMjcxODEuSVFfVkFMVUVfVFJBREVELjI0LzA1LzIwMTguVVNEAQAAAG2x+QYCAAAACTI1LjEwNjg0NQAwh9n7T4XXCIGzKQhQhdcILENJUS5JUTc4Mjc5MjQuSVFfVkFMVUVfVFJBREVELjA3LzA5LzIwMTcuVVNEAQAAANRxdwACAAAACDAuMjUxNDA4AKUnBfdPhdcIYOitBlCF1wgoQ0lRLklRMjE3NTAzLklRX0ZMT0FUX1BFUkNFTlQuMjkvMDQvMjAxOQEAAACfUQMAAgAAAAk5Ny44NjIxMDcAOdzM+U+F1whhkCwHUIXXCC5DSVEuSVExMTcwMjcxODEuSVFfVkFMVUVfVFJBREVELjI5LzA0LzIwMTcuVVNEAQAAAG2x+QYDAAAAAACuOhT2T4XXCHJXSwZQhdcIK0NJUS5JUTIxNjQ2My5JUV9WQUxVRV9UUkFERUQuMDUvMDcvMjAxNy5VU0QBAAAAj00DAAIAAAAIMC4xMDU0NjkAqxaV9U+F1wgAfTkGUIXXCCxDSVEuSVE4NjkwMjQ5LklRX1ZBTFVFX1RSQURFRC4xNS8xMS8yMDE5LlVTRAEAAABJmoQAAgAAAAo0MTg0LjE5NTczAAFr3/pPhdcI87GnB1CF1wgcQ0lR</t>
  </si>
  <si>
    <t>LklRMzM2NjAuLkZZMjAxOC4uLi5VU0QuSAUAAAABAAAACAAAABYoSW52YWxpZCBGb3JtdWxhIE5hbWUpefM1CVCF1wh58zUJUIXXCC1DSVEuSVEyMjYxNTg4My5JUV9WQUxVRV9UUkFERUQuMzAvMTIvMjAxNi5VU0QBAAAASxdZAQMAAAAAAP88DfdPhdcIIFq5BlCF1wgtQ0lRLklRMjI2MTU4ODMuSVFfVkFMVUVfVFJBREVELjE2LzA2LzIwMTguVVNEAQAAAEsXWQEDAAAAAADpH9/8T4XXCCNEqQhQhdcIK0NJUS5JUTExNzAyNzE4MS5JUV9GTE9BVF9QRVJDRU5ULjAyLzAxLzIwMTgBAAAAbbH5BgIAAAAJNTQuMzM5MTEyAJQBrfhPhdcIBg0gB1CF1wguQ0lRLklRMTE3MDI3MTgxLklRX1ZBTFVFX1RSQURFRC4zMC8wNi8yMDE4LlVTRAEAAABtsfkGAwAAAAAAMIfZ+0+F1wgZavgHUIXXCCtDSVEuSVE4ODIxODcuSVFfVkFMVUVfVFJBREVELjE1LzA5LzIwMTYuVVNEAQAAAAt2DQACAAAACDEuNjU3ODIxANDeEPZPhdcIZ+9fBlCF1wgtQ0lRLklRMjI2MTU4ODMuSVFfVkFMVUVfVFJBREVELjA2LzAzLzIwMTYuVVNEAQAAAEsXWQEDAAAAAABVEWb3T4XXCGXKsgZQhdcIKENJUS5JUTIxNjQ2My5JUV9GTE9BVF9QRVJDRU5ULjEwLzA0LzIwMTgBAAAAj00DAAIAAAAJODQuMjMzNjI4ALWDefhPhdcIWLwEB1CF1wgtQ0lRLklRNzA1Mjg3LklRX01BUktFVENBUC4wMS8xMi8yMDE5Li4uLlVTRC5IAQAAAAfDCgAC</t>
  </si>
  <si>
    <t>AAAACzIzNjEuMTc4OTA1AQYAAAAFAAAAATEBAAAACjE5OTA2NTIxODYDAAAAAzE2MAIAAAAGMTAwMDU0BAAAAAEwBwAAAAkxMi8xLzIwMTnhxIDyT4XXCEBgcglQhdcIKUNJUS5JUTc2ODUyNDkuSVFfRkxPQVRfUEVSQ0VOVC4zMS8wNS8yMDE5AQAAAIFEdQACAAAACTgzLjQzMTQ0NQAnQMz5T4XXCMbwUQdQhdcIK0NJUS5JUTIxNjQ2My5JUV9WQUxVRV9UUkFERUQuMjYvMDUvMjAxOS5VU0QBAAAAj00DAAMAAAAAAAIM5/pPhdcImaIxCFCF1wgtQ0lRLklRMjI2MTU4ODMuSVFfVkFMVUVfVFJBREVELjE1LzA3LzIwMTYuVVNEAQAAAEsXWQECAAAACDAuMTA5ODE4AFURZvdPhdcIj9C5BlCF1wgrQ0lRLklRMjE3NTAzLklRX1ZBTFVFX1RSQURFRC4wMy8wMi8yMDE4LlVTRAEAAACfUQMAAwAAAAAAhnXY+0+F1wgD0hsIUIXXCClDSVEuSVE4NjkwMjQ5LklRX0ZMT0FUX1BFUkNFTlQuMjEvMDgvMjAxOAEAAABJmoQAAgAAAAk0NC43MzAxMjgA7NRm90+F1wjsTvcGUIXXCCxDSVEuSVE4NjkwMjQ5LklRX1ZBTFVFX1RSQURFRC4zMC8wNS8yMDE4LlVTRAEAAABJmoQAAgAAAAoyODMuNDQ1MDk1AN/Uv/pPhdcIXHWWB1CF1wgsQ0lRLklRNzY4NTI0OS5JUV9WQUxVRV9UUkFERUQuMjcvMDgvMjAxNi5VU0QBAAAAgUR1AAMAAAAAABgVjvZPhdcIWlpvBlCF1wgrQ0lRLklRODgyMTg3LklRX1ZBTFVFX1RSQURFRC4x</t>
  </si>
  <si>
    <t>My8wMS8yMDE5LlVTRAEAAAALdg0AAwAAAAAAcj7p+0+F1wjNmjUIUIXXCC5DSVEuSVExMTcwMjcxODEuSVFfVkFMVUVfVFJBREVELjI1LzEwLzIwMTguVVNEAQAAAG2x+QYCAAAACDguNTkxMTQ5ACwt6PtPhdcIHMkoCFCF1wgoQ0lRLklRMjE2NDYzLklRX0ZMT0FUX1BFUkNFTlQuMjMvMTEvMjAxOAEAAACPTQMAAgAAAAk4NS4xODgxODUAjal5+E+F1wiyeOMGUIXXCCxDSVEuSVE3ODI3OTI0LklRX1ZBTFVFX1RSQURFRC4xMS8wNS8yMDE5LlVTRAEAAADUcXcAAwAAAAAA/5nm/E+F1wiK7KMIUIXXCC5DSVEuSVExMTcwMjcxODEuSVFfVkFMVUVfVFJBREVELjA3LzA3LzIwMTguVVNEAQAAAG2x+QYDAAAAAAAwh9n7T4XXCNVv0AdQhdcIKENJUS5JUTIxNjQ2My5JUV9GTE9BVF9QRVJDRU5ULjAxLzA4LzIwMTgBAAAAj00DAAIAAAAJODQuODk1NDQ2AI2pefhPhdcIkNcTB1CF1wgoQ0lRLklRODc5MDkxLklRX0ZMT0FUX1BFUkNFTlQuMTAvMDEvMjAxOQEAAADzaQ0AAgAAAAk4NS43NjU4MjYAXNhs+E+F1wij4OAGUIXXCChDSVEuSVE4NzkwOTEuSVFfRkxPQVRfUEVSQ0VOVC4xMy8wOS8yMDE5AQAAAPNpDQACAAAACTg1LjYzNzQ4MgBq/2z4T4XXCH7H7AZQhdcIK0NJUS5JUTExNzAyNzE4MS5JUV9GTE9BVF9QRVJDRU5ULjE2LzAzLzIwMTgBAAAAbbH5BgIAAAAJNTQuMzM5MTEyAJQBrfhPhdcIQIslB1CF</t>
  </si>
  <si>
    <t>1wgrQ0lRLklRMTE3MDI3MTgxLklRX0ZMT0FUX1BFUkNFTlQuMTUvMDkvMjAxOQEAAABtsfkGAgAAAAk1OC42NTQ4ODgAUHat+E+F1whQdi8HUIXXCCxDSVEuSVE3Njg1MjQ5LklRX1ZBTFVFX1RSQURFRC4wOS8wNi8yMDE3LlVTRAEAAACBRHUAAgAAAAgwLjAxNzAyMQA8sY72T4XXCEIbjQZQhdcIKENJUS5JUTIxNzUwMy5JUV9GTE9BVF9QRVJDRU5ULjA3LzA1LzIwMTgBAAAAn1EDAAIAAAAJOTkuMjk5Mjk5ABGOzPlPhdcIAFNlB1CF1wgsQ0lRLklRNzgyNzkyNC5JUV9WQUxVRV9UUkFERUQuMjIvMDEvMjAxNy5VU0QBAAAA1HF3AAMAAAAAAIQBDvdPhdcIKb/KBlCF1wguQ0lRLklRMTE3MDI3MTgxLklRX1ZBTFVFX1RSQURFRC4wMi8wNi8yMDE4LlVTRAEAAABtsfkGAwAAAAAAMIfZ+0+F1wgaJxgIUIXXCCtDSVEuSVE4NzkwOTEuSVFfVkFMVUVfVFJBREVELjA2LzA3LzIwMTcuVVNEAQAAAPNpDQADAAAAAAADGxz1T4XXCIC8JAZQhdcIKENJUS5JUTIxNjQ2My5JUV9GTE9BVF9QRVJDRU5ULjE2LzAzLzIwMTkBAAAAj00DAAIAAAAJNzcuNjEzNjE4AI3RefhPhdcI46oDB1CF1wgrQ0lRLklRMTE3MDI3MTgxLklRX0ZMT0FUX1BFUkNFTlQuMTYvMTAvMjAxOQEAAABtsfkGAgAAAAk1OC42NTQ4ODgAUHat+E+F1wgog0QHUIXXCC1DSVEuSVEyNDk0NzM5MS5JUV9WQUxVRV9UUkFERUQuMDUvMDYvMjAxOS5V</t>
  </si>
  <si>
    <t>U0QBAAAAv6p8AQIAAAAIMC4yODQzNjQAfSDu+0+F1wgsR2YIUIXXCCtDSVEuSVE4ODIxODcuSVFfVkFMVUVfVFJBREVELjI1LzExLzIwMTYuVVNEAQAAAAt2DQACAAAACDAuNDI4MTA3ANwFEfZPhdcIDdVZBlCF1wgpQ0lRLklRNzY4NTI0OS5JUV9GTE9BVF9QRVJDRU5ULjI0LzAxLzIwMTgBAAAAgUR1AAIAAAAJODAuMzc1MDAzACdJ0flPhdcIv9J8B1CF1wgrQ0lRLklRODgyMTg3LklRX1ZBTFVFX1RSQURFRC4zMS8xMC8yMDE2LlVTRAEAAAALdg0AAgAAAAgxLjIwNjg5NQDcBRH2T4XXCA/uTQZQhdcIKENJUS5JUTg4MjE4Ny5JUV9GTE9BVF9QRVJDRU5ULjI0LzExLzIwMTgBAAAAC3YNAAIAAAAJNjQuNzcxMzgxAGc0efhPhdcI2S8iB1CF1wgtQ0lRLklRMjI2MTU4ODMuSVFfVkFMVUVfVFJBREVELjAxLzAzLzIwMTguVVNEAQAAAEsXWQEDAAAAAADx+N78T4XXCNTEmghQhdcIKENJUS5JUTIxNzUwMy5JUV9GTE9BVF9QRVJDRU5ULjAzLzExLzIwMTkBAAAAn1EDAAIAAAAJOTguMTM2OTA0AKDarPhPhdcIuP05B1CF1wgqQ0lRLklRMTQ2MjU3OTI2LklRX1RFVi4wMS8xMi8yMDE5Li4uLlVTRC5IAQAAAAa4twgDAAAAAABGXqDxT4XXCPhSbwlQhdcIK0NJUS5JUTIxNjQ2My5JUV9WQUxVRV9UUkFERUQuMzAvMDUvMjAxOC5VU0QBAAAAj00DAAIAAAAIMC4yMjMzMDcAzm/m+k+F1wjhqAAIUIXXCC1DSVEu</t>
  </si>
  <si>
    <t>SVEyNDk0NzM5MS5JUV9WQUxVRV9UUkFERUQuMTYvMDcvMjAxNi5VU0QBAAAAv6p8AQMAAAAAANpOBfdPhdcIDAm7BlCF1wgtQ0lRLklRMjI2MTU4ODMuSVFfVkFMVUVfVFJBREVELjIxLzAzLzIwMTYuVVNEAQAAAEsXWQECAAAACDAuMjkwNzI4AFURZvdPhdcIwUW6BlCF1wgtQ0lRLklRMjQ5NDczOTEuSVFfVkFMVUVfVFJBREVELjE4LzA5LzIwMTkuVVNEAQAAAL+qfAECAAAACDAuMTQ2MDYyAPlu7vtPhdcI07ZWCFCF1wgrQ0lRLklRODc5MDkxLklRX1ZBTFVFX1RSQURFRC4wMy8xMC8yMDE4LlVTRAEAAADzaQ0AAgAAAAgwLjAwMzgyNgCtX7/6T4XXCALHDQhQhdcILENJUS5JUTc2ODUyNDkuSVFfVkFMVUVfVFJBREVELjI0LzAzLzIwMTcuVVNEAQAAAIFEdQACAAAACDAuMDEyODI0AEaKjvZPhdcIjiyFBlCF1wgpQ0lRLklRNDI3MzE4LklRX1RPVEFMX1JFVi5GWTIwMTguLi4uVVNELkgBAAAANoUGAAIAAAAKMTY4LjI3NTkwNQEIAAAABQAAAAExAQAAAAoxOTY2MjU3NzY4AwAAAAMxNjACAAAAAjI4BAAAAAEwBwAAAAoxMi8yMC8yMDE5CAAAAAkxLzMxLzIwMTgJAAAAATBWr4HyT4XXCNFXdglQhdcILENJUS5JUTc2ODUyNDkuSVFfVkFMVUVfVFJBREVELjMwLzExLzIwMTcuVVNEAQAAAIFEdQACAAAACDAuMDcyMzYzAI7/jvZPhdcIE8CbBlCF1wgsQ0lRLklRODY5MDI0OS5JUV9WQUxVRV9UUkFERUQu</t>
  </si>
  <si>
    <t>MDYvMTIvMjAxNy5VU0QBAAAASZqEAAIAAAAKNTI2LjE5MzQxOQDarb/6T4XXCGCDtAdQhdcIKENJUS5JUTg4MjE4Ny5JUV9GTE9BVF9QRVJDRU5ULjA2LzA5LzIwMTgBAAAAC3YNAAIAAAAJNjQuNzY5OTA4AGcNefhPhdcIAlk9B1CF1wgpQ0lRLklRNzY4NTI0OS5JUV9GTE9BVF9QRVJDRU5ULjEyLzAyLzIwMTgBAAAAgUR1AAIAAAAJODAuMzc1MDAzACdJ0flPhdcIaVR3B1CF1wgtQ0lRLklRMjQ5NDczOTEuSVFfVkFMVUVfVFJBREVELjA0LzEyLzIwMTguVVNEAQAAAL+qfAECAAAACDAuMzg2MTAzAEw25/xPhdcIKKFXCFCF1wgoQ0lRLklRODc5MDkxLklRX0ZMT0FUX1BFUkNFTlQuMjgvMDIvMjAxOAEAAADzaQ0AAgAAAAk4My4wNzE1OTcAV4ps+E+F1whgnO4GUIXXCChDSVEuSVEyMTc1MDMuSVFfRkxPQVRfUEVSQ0VOVC4yOS8wNy8yMDE4AQAAAJ9RAwACAAAACTk5LjI5MzA4NAAotcz5T4XXCJl2SgdQhdcILUNJUS5JUTI0OTQ3MzkxLklRX1ZBTFVFX1RSQURFRC4yNy8wMy8yMDE3LlVTRAEAAAC/qnwBAgAAAAgxLjE4MzU2NQDNmwX3T4XXCK12kAZQhdcIK0NJUS5JUTIxNzUwMy5JUV9WQUxVRV9UUkFERUQuMDYvMDkvMjAxNi5VU0QBAAAAn1EDAAIAAAAJNDQuMzgxMzk2ANTCj/ZPhdcI6J1qBlCF1wgrQ0lRLklRMjE3NTAzLklRX1ZBTFVFX1RSQURFRC4yMy8wMy8yMDE5LlVTRAEAAACfUQMAAwAA</t>
  </si>
  <si>
    <t>AAAAvhHZ+0+F1wjxSAgIUIXXCC5DSVEuSVExMTcwMjcxODEuSVFfVkFMVUVfVFJBREVELjI4LzEyLzIwMTcuVVNEAQAAAG2x+QYCAAAACTI1LjM3NzM0MQDkX9n7T4XXCMUF3gdQhdcIK0NJUS5JUTIxNzUwMy5JUV9WQUxVRV9UUkFERUQuMDMvMTIvMjAxNy5VU0QBAAAAn1EDAAMAAAAAACSn7/tPhdcIUkccCFCF1wgqQ0lRLklRMjQ5NDczOTEuSVFfRkxPQVRfUEVSQ0VOVC4xMi8wMy8yMDE4AQAAAL+qfAECAAAACTY0Ljc4MjY4MgAusfT5T4XXCAQ1agdQhdcIKENJUS5JUTIxNjQ2My5JUV9GTE9BVF9QRVJDRU5ULjEwLzA3LzIwMTkBAAAAj00DAAIAAAAINjMuMzMwNDQAoDts+E+F1wjHNQMHUIXXCChDSVEuSVEyMTc1MDMuSVFfRkxPQVRfUEVSQ0VOVC4yOC8xMS8yMDE5AQAAAJ9RAwACAAAACTk4LjEzNjkwNACg2qz4T4XXCJ+yQAdQhdcILkNJUS5JUTExNzAyNzE4MS5JUV9WQUxVRV9UUkFERUQuMjMvMDMvMjAxOC5VU0QBAAAAbbH5BgIAAAAJNjguODQxNjY0ADCH2ftPhdcIiAEqCFCF1wgrQ0lRLklRODc5MDkxLklRX1ZBTFVFX1RSQURFRC4xMi8wOS8yMDE4LlVTRAEAAADzaQ0AAgAAAAgwLjAwNjMxMQCmOL/6T4XXCIVUHwhQhdcIKUNJUS5JUTc4Mjc5MjQuSVFfRkxPQVRfUEVSQ0VOVC4yNC8wNy8yMDE4AQAAANRxdwACAAAACTc5LjY2MTE0MgD+KPP5T4XXCO8zkAdQhdcILENJUS5JUTc2ODUy</t>
  </si>
  <si>
    <t>NDkuSVFfVkFMVUVfVFJBREVELjI4LzA5LzIwMTcuVVNEAQAAAIFEdQACAAAACDAuODg5OTAyAGzYjvZPhdcINjCVBlCF1wgrQ0lRLklRMjE3NTAzLklRX1ZBTFVFX1RSQURFRC4yOC8xMS8yMDE4LlVTRAEAAACfUQMAAgAAAAkxMC43OTY2MTQAxerY+0+F1wgnmBoIUIXXCCxDSVEuSVE3Njg1MjQ5LklRX1ZBTFVFX1RSQURFRC4wNi8wNS8yMDE3LlVTRAEAAACBRHUAAwAAAAAARoqO9k+F1whWQo0GUIXXCC1DSVEuSVEyNDk0NzM5MS5JUV9WQUxVRV9UUkFERUQuMDgvMDcvMjAxNy5VU0QBAAAAv6p8AQMAAAAAAM2bBfdPhdcIQgt4BlCF1wgtQ0lRLklRMjI2MTU4ODMuSVFfVkFMVUVfVFJBREVELjExLzAyLzIwMTYuVVNEAQAAAEsXWQECAAAACDAuMzQ3NjE4AGfqZfdPhdcIePGyBlCF1wgsQ0lRLklRNzY4NTI0OS5JUV9WQUxVRV9UUkFERUQuMDEvMDkvMjAxOS5VU0QBAAAAgUR1AAMAAAAAAByA7/tPhdcI7ZNUCFCF1wgsQ0lRLklRODY5MDI0OS5JUV9WQUxVRV9UUkFERUQuMDYvMDIvMjAxOC5VU0QBAAAASZqEAAIAAAAKMTEwLjQ4OTgzOQDarb/6T4XXCG82tAdQhdcIKENJUS5JUTg3OTA5MS5JUV9GTE9BVF9QRVJDRU5ULjA1LzA1LzIwMTgBAAAA82kNAAIAAAAJODYuNjM5NjQ1AECxbPhPhdcI9KPhBlCF1wgsQ0lRLklRNzgyNzkyNC5JUV9WQUxVRV9UUkFERUQuMDMvMDUvMjAxOS5VU0QBAAAA1HF3</t>
  </si>
  <si>
    <t>AAIAAAAHMC40Mzc0NQD/meb8T4XXCHcvTAhQhdcIKENJUS5JUTg3OTA5MS5JUV9GTE9BVF9QRVJDRU5ULjE1LzA3LzIwMTkBAAAA82kNAAIAAAAJODUuNjM3NDgyAGr/bPhPhdcIiqIHB1CF1wgfQ0lRLklRMzA2MTQzODMuLkZZMjAxOC4uLi5VU0QuSAUAAAABAAAACAAAABYoSW52YWxpZCBGb3JtdWxhIE5hbWUpefM1CVCF1wh58zUJUIXXCCtDSVEuSVEyMTc1MDMuSVFfVkFMVUVfVFJBREVELjExLzAzLzIwMTkuVVNEAQAAAJ9RAwACAAAACDYuNDkzODY2AL4R2ftPhdcIZB3SB1CF1wgsQ0lRLklRODY5MDI0OS5JUV9WQUxVRV9UUkFERUQuMTcvMTIvMjAxNy5VU0QBAAAASZqEAAMAAAAAANqtv/pPhdcIz6aHB1CF1wgrQ0lRLklRMjE3NTAzLklRX1ZBTFVFX1RSQURFRC4wNy8xMS8yMDE5LlVTRAEAAACfUQMAAgAAAAg0LjEzODQzMgDTONn7T4XXCFkt+QdQhdcIK0NJUS5JUTIxNjQ2My5JUV9WQUxVRV9UUkFERUQuMTkvMDIvMjAxNi5VU0QBAAAAj00DAAIAAAAIMS4wODYxMDMA91MR9k+F1wipdlgGUIXXCCpDSVEuSVEyMjYxNTg4My5JUV9GTE9BVF9QRVJDRU5ULjI1LzA0LzIwMTgBAAAASxdZAQIAAAAJNjIuMzYyOTg3AAmS3/pPhdcIg6CmB1CF1wgrQ0lRLklRMjE2NDYzLklRX1ZBTFVFX1RSQURFRC4yMy8wNi8yMDE2LlVTRAEAAACPTQMAAgAAAAgwLjY5NDU4NAA/o5T1T4XXCEdlHwZQhdcIK0NJ</t>
  </si>
  <si>
    <t>US5JUTg4MjE4Ny5JUV9WQUxVRV9UUkFERUQuMTkvMDUvMjAxOS5VU0QBAAAAC3YNAAMAAAAAAIBl6ftPhdcIjb7ZB1CF1wgsQ0lRLklRNzY4NTI0OS5JUV9WQUxVRV9UUkFERUQuMTUvMTEvMjAxOS5VU0QBAAAAgUR1AAIAAAAIMC4wNTk4MzEAJKfv+0+F1wjlXC0IUIXXCCxDSVEuSVE3Njg1MjQ5LklRX1ZBTFVFX1RSQURFRC4yMy8xMi8yMDE3LlVTRAEAAACBRHUAAwAAAAAA1pXu+0+F1wjMXGUIUIXXCCpDSVEuSVEyMjYxNTg4My5JUV9GTE9BVF9QRVJDRU5ULjE1LzEyLzIwMTcBAAAASxdZAQIAAAAJNjIuMjE0OTUyAAFr3/pPhdcIK2OMB1CF1wgtQ0lRLklRMjI2MTU4ODMuSVFfVkFMVUVfVFJBREVELjA2LzA3LzIwMTkuVVNEAQAAAEsXWQEDAAAAAAAKvd/8T4XXCF7RXAhQhdcILENJUS5JUTc4Mjc5MjQuSVFfVkFMVUVfVFJBREVELjMwLzA2LzIwMTcuVVNEAQAAANRxdwACAAAACDAuMTIyNjYxAH8ABfdPhdcIlnfRBlCF1wgrQ0lRLklRODgyMTg3LklRX1ZBTFVFX1RSQURFRC4wMS8wNC8yMDE5LlVTRAEAAAALdg0AAgAAAAgwLjQzNTY5MQByPun7T4XXCOfm2QdQhdcILENJUS5JUTc4Mjc5MjQuSVFfVkFMVUVfVFJBREVELjIzLzAyLzIwMTkuVVNEAQAAANRxdwADAAAAAADJ1uX8T4XXCIhGlQhQhdcILENJUS5JUTc2ODUyNDkuSVFfVkFMVUVfVFJBREVELjEzLzExLzIwMTcuVVNEAQAAAIFEdQAC</t>
  </si>
  <si>
    <t>AAAACDEuMDc2MTk5AI7/jvZPhdcILIp0BlCF1wgoQ0lRLklRMjE3NTAzLklRX0ZMT0FUX1BFUkNFTlQuMDMvMTIvMjAxOAEAAACfUQMAAgAAAAk5OS4xNTkzMjEAOdzM+U+F1wiVRFAHUIXXCCtDSVEuSVEyMTY0NjMuSVFfVkFMVUVfVFJBREVELjA0LzEwLzIwMTguVVNEAQAAAI9NAwACAAAACDAuOTAzNjEzAOC95vpPhdcIFuvXB1CF1wgrQ0lRLklRMjE3NTAzLklRX1ZBTFVFX1RSQURFRC4wOC8wNC8yMDE3LlVTRAEAAACfUQMAAwAAAAAAAXcT9k+F1wgEqooGUIXXCCxDSVEuSVE3Njg1MjQ5LklRX1ZBTFVFX1RSQURFRC4wMS8wNC8yMDE5LlVTRAEAAACBRHUAAgAAAAgwLjYxNjY1MwDgWO/7T4XXCDXERwhQhdcIKENJUS5JUTg3OTA5MS5JUV9GTE9BVF9QRVJDRU5ULjA2LzExLzIwMTkBAAAA82kNAAIAAAAJODUuMjQyMjYyAG8mbfhPhdcIWWD4BlCF1wgpQ0lRLklRNzY4NTI0OS5JUV9GTE9BVF9QRVJDRU5ULjMwLzExLzIwMTgBAAAAgUR1AAIAAAAJODMuMzM5MjM5ADu+0flPhdcI2V5fB1CF1wgoQ0lRLklRMjE3NTAzLklRX0ZMT0FUX1BFUkNFTlQuMjMvMDkvMjAxOQEAAACfUQMAAgAAAAk5Ny41MzM1OTIAPgPN+U+F1wj5oxkHUIXXCCxDSVEuSVE3ODI3OTI0LklRX1ZBTFVFX1RSQURFRC4yOS8xMS8yMDE4LlVTRAEAAADUcXcAAgAAAAYwLjA4ODIAydbl/E+F1wgMvJUIUIXXCCxDSVEuSVE4Njkw</t>
  </si>
  <si>
    <t>MjQ5LklRX1ZBTFVFX1RSQURFRC4yNi8wMS8yMDE4LlVTRAEAAABJmoQAAgAAAAgxNDAuNzY4MQDarb/6T4XXCDtXHQhQhdcILENJUS5JUTc4Mjc5MjQuSVFfVkFMVUVfVFJBREVELjAzLzA4LzIwMTkuVVNEAQAAANRxdwADAAAAAADwweb8T4XXCI/gaAhQhdcIK0NJUS5JUTg3OTA5MS5JUV9WQUxVRV9UUkFERUQuMDQvMDgvMjAxOS5VU0QBAAAA82kNAAMAAAAAALqGv/pPhdcIP9ItCFCF1wgqQ0lRLklRMjQ5NDczOTEuSVFfRkxPQVRfUEVSQ0VOVC4yMC8wOC8yMDE4AQAAAL+qfAECAAAACTY0LjkwNzMwOQADrdD5T4XXCNV0VQdQhdcIK0NJUS5JUTIxNjQ2My5JUV9WQUxVRV9UUkFERUQuMDcvMDUvMjAxNi5VU0QBAAAAj00DAAMAAAAAAD+jlPVPhdcIs49MBlCF1wgrQ0lRLklRODc5MDkxLklRX1ZBTFVFX1RSQURFRC4yOC8wMy8yMDE5LlVTRAEAAADzaQ0AAgAAAAgwLjAxMDAzMgC6hr/6T4XXCOmvxAdQhdcIK0NJUS5JUTg3OTA5MS5JUV9WQUxVRV9UUkFERUQuMjUvMDkvMjAxNi5VU0QBAAAA82kNAAMAAAAAANqLlfVPhdcIGs0cBlCF1wgrQ0lRLklRMTE3MDI3MTgxLklRX0ZMT0FUX1BFUkNFTlQuMDgvMTIvMjAxOAEAAABtsfkGAgAAAAk1Ni4xMzc2NzUAWSet+E+F1wiJbUUHUIXXCCxDSVEuSVE3Njg1MjQ5LklRX1ZBTFVFX1RSQURFRC4yNS8wOS8yMDE4LlVTRAEAAACBRHUAAgAAAAgwLjI3MDU1</t>
  </si>
  <si>
    <t>MwDwCu/7T4XXCN01nQhQhdcIKUNJUS5JUTc2ODUyNDkuSVFfRkxPQVRfUEVSQ0VOVC4zMC8wNi8yMDE4AQAAAIFEdQACAAAACTY3LjY2NzAxNwDyb9H5T4XXCNhOZwdQhdcIK0NJUS5JUTIxNjQ2My5JUV9WQUxVRV9UUkFERUQuMTEvMDYvMjAxNi5VU0QBAAAAj00DAAMAAAAAAD+jlPVPhdcIng8+BlCF1wgrQ0lRLklRMjE3NTAzLklRX1ZBTFVFX1RSQURFRC4wNS8wNi8yMDE2LlVTRAEAAACfUQMAAwAAAAAA2JuP9k+F1wjmeHMGUIXXCCpDSVEuSVEyMjYxNTg4My5JUV9GTE9BVF9QRVJDRU5ULjExLzA2LzIwMTYBAAAASxdZAQIAAAAJNjAuOTMyMDgyABFpHPVPhdcINiAkBlCF1wgpQ0lRLklRNzgyNzkyNC5JUV9GTE9BVF9QRVJDRU5ULjMxLzA3LzIwMTkBAAAA1HF3AAIAAAAJNzkuNjA2MjA5AISI9PlPhdcIdxiBB1CF1wgtQ0lRLklRMjQ5NDczOTEuSVFfVkFMVUVfVFJBREVELjIwLzA2LzIwMTYuVVNEAQAAAL+qfAECAAAACDAuMjA4MzAzANpOBfdPhdcI5+60BlCF1wgwQ0lRLklRMzI5Njk0NDcyLklRX01BUktFVENBUC4wMS8xMi8yMDE5Li4uLlVTRC5IAQAAAAi9phMCAAAACjEwMy45NTY0OTgBBgAAAAUAAAABMQEAAAAKMTk4NTExNzU3MQMAAAADMTYwAgAAAAYxMDAwNTQEAAAAATAHAAAACTEyLzEvMjAxORTsgPJPhdcIDGF7CVCF1wgrQ0lRLklRMTE3MDI3MTgxLklRX0ZMT0FUX1BFUkNFTlQu</t>
  </si>
  <si>
    <t>MDUvMDcvMjAxOQEAAABtsfkGAgAAAAk1OC42NTQ4ODgAUHat+E+F1wiqwi8HUIXXCCtDSVEuSVE4NzkwOTEuSVFfVkFMVUVfVFJBREVELjA1LzExLzIwMTguVVNEAQAAAPNpDQACAAAACDAuMDE4NTk2AK1fv/pPhdcIxYj8B1CF1wgpQ0lRLklRNzY4NTI0OS5JUV9GTE9BVF9QRVJDRU5ULjAyLzA5LzIwMTgBAAAAgUR1AAIAAAAJNjcuNjY3MDE3APJv0flPhdcI0I92B1CF1wgtQ0lRLklRMjI2MTU4ODMuSVFfVkFMVUVfVFJBREVELjAxLzEyLzIwMTguVVNEAQAAAEsXWQEDAAAAAAAWR9/8T4XXCG2AqAhQhdcIKENJUS5JUTIxNzUwMy5JUV9GTE9BVF9QRVJDRU5ULjI4LzEyLzIwMTgBAAAAn1EDAAIAAAAJOTkuMTU5MzIxADnczPlPhdcIZF9WB1CF1wgtQ0lRLklRMjI2MTU4ODMuSVFfVkFMVUVfVFJBREVELjA5LzExLzIwMTcuVVNEAQAAAEsXWQECAAAACDAuMzAzMjY5AC+LDfdPhdcIbg/UBlCF1wgtQ0lRLklRMjI2MTU4ODMuSVFfVkFMVUVfVFJBREVELjI3LzAxLzIwMTguVVNEAQAAAEsXWQEDAAAAAADx+N78T4XXCPzfqQhQhdcIKENJUS5JUTg3OTA5MS5JUV9GTE9BVF9QRVJDRU5ULjI4LzA2LzIwMTgBAAAA82kNAAIAAAAJODYuNjM5NjQ1AECxbPhPhdcITU7uBlCF1wgrQ0lRLklRODc5MDkxLklRX1ZBTFVFX1RSQURFRC4yMC8wMi8yMDE3LlVTRAEAAADzaQ0AAgAAAAgwLjAzMTU3MwADGxz1T4XX</t>
  </si>
  <si>
    <t>CDZYHAZQhdcIKUNJUS5JUTc4Mjc5MjQuSVFfRkxPQVRfUEVSQ0VOVC4yNC8wNC8yMDE5AQAAANRxdwACAAAACTc5LjU3NjAwMwCEiPT5T4XXCHNGawdQhdcILUNJUS5JUTIyNjE1ODgzLklRX1ZBTFVFX1RSQURFRC4xNC8wOC8yMDE5LlVTRAEAAABLF1kBAgAAAAgwLjE2MzQ3MQAKvd/8T4XXCJd4awhQhdcIK0NJUS5JUTg3OTA5MS5JUV9WQUxVRV9UUkFERUQuMjIvMDYvMjAxOS5VU0QBAAAA82kNAAMAAAAAALqGv/pPhdcI2xLhB1CF1wgoQ0lRLklRODgyMTg3LklRX0ZMT0FUX1BFUkNFTlQuMTQvMDgvMjAxOQEAAAALdg0AAgAAAAk2My40ODczMzMAeVx5+E+F1wj9XycHUIXXCCtDSVEuSVE4NzkwOTEuSVFfVkFMVUVfVFJBREVELjI2LzA0LzIwMTkuVVNEAQAAAPNpDQACAAAACDAuMDAwNDg1ALqGv/pPhdcIQwQNCFCF1wgsQ0lRLklRNzgyNzkyNC5JUV9WQUxVRV9UUkFERUQuMTcvMDcvMjAxOC5VU0QBAAAA1HF3AAIAAAAIMC4wNjgxMDEAlq/l/E+F1wi+eoYIUIXXCClDSVEuSVE3ODI3OTI0LklRX0ZMT0FUX1BFUkNFTlQuMjcvMDkvMjAxOQEAAADUcXcAAgAAAAk3OS42MDYyMDkAhIj0+U+F1wh3HYgHUIXXCCtDSVEuSVEyMTY0NjMuSVFfVkFMVUVfVFJBREVELjIzLzA0LzIwMTkuVVNEAQAAAI9NAwACAAAACDAuMDc0Mjk4ANHl5vpPhdcIXwjKB1CF1wgtQ0lRLklRMjI2MTU4ODMuSVFfVkFMVUVf</t>
  </si>
  <si>
    <t>VFJBREVELjI3LzA2LzIwMTkuVVNEAQAAAEsXWQECAAAACDAuNDEyMzM3AAq93/xPhdcIrZ9rCFCF1wgtQ0lRLklRMjQ5NDczOTEuSVFfVkFMVUVfVFJBREVELjI5LzA0LzIwMTkuVVNEAQAAAL+qfAECAAAACDAuMzE2MDk2AH0g7vtPhdcI6ZFxCFCF1wgsQ0lRLklRNzgyNzkyNC5JUV9WQUxVRV9UUkFERUQuMDcvMTEvMjAxNy5VU0QBAAAA1HF3AAIAAAAIMC4wNzcyMTgApScF90+F1wi6f6cGUIXXCCtDSVEuSVE4NzkwOTEuSVFfVkFMVUVfVFJBREVELjA0LzA1LzIwMTYuVVNEAQAAAPNpDQACAAAACDAuMTc3MDE5ANJklfVPhdcIZEIdBlCF1wgtQ0lRLklRMjQ5NDczOTEuSVFfVkFMVUVfVFJBREVELjIxLzAxLzIwMTkuVVNEAQAAAL+qfAECAAAACDAuMTg3MjY2AKNd5/xPhdcIFnpXCFCF1wgoQ0lRLklRODc5MDkxLklRX0ZMT0FUX1BFUkNFTlQuMTUvMDQvMjAxOAEAAADzaQ0AAgAAAAk4Ni42Mzk2NDUAQLFs+E+F1wgfKQkHUIXXCCxDSVEuSVE3ODI3OTI0LklRX1ZBTFVFX1RSQURFRC4xMC8wNS8yMDE5LlVTRAEAAADUcXcAAgAAAAgwLjMyNzE1MQD/meb8T4XXCHqgdAhQhdcIK0NJUS5JUTExNzAyNzE4MS5JUV9GTE9BVF9QRVJDRU5ULjEyLzA2LzIwMTkBAAAAbbH5BgIAAAAJNTguNTc4MTk4AFB2rfhPhdcI1QE4B1CF1wgrQ0lRLklRMjE3NTAzLklRX1ZBTFVFX1RSQURFRC4xNi8wNC8yMDE2LlVT</t>
  </si>
  <si>
    <t>RAEAAACfUQMAAwAAAAAADHOP9k+F1wj3k5QGUIXXCCtDSVEuSVEyMTc1MDMuSVFfVkFMVUVfVFJBREVELjE3LzA4LzIwMTcuVVNEAQAAAJ9RAwACAAAACDguMjQ0MDc5AI2fE/ZPhdcITohrBlCF1wgrQ0lRLklRMjE2NDYzLklRX1ZBTFVFX1RSQURFRC4wMS8wNi8yMDE5LlVTRAEAAACPTQMAAwAAAAAAAgzn+k+F1wjOJ9cHUIXXCChDSVEuSVE4NzkwOTEuSVFfRkxPQVRfUEVSQ0VOVC4xNi8wOS8yMDE4AQAAAPNpDQACAAAACDg2LjYzOTY2AFzYbPhPhdcIxS7hBlCF1wgoQ0lRLklRMjE3NTAzLklRX0ZMT0FUX1BFUkNFTlQuMDQvMDcvMjAxOQEAAACfUQMAAgAAAAk5Ny41MzM1OTIAPgPN+U+F1wg/qSAHUIXXCC5DSVEuSVExMTcwMjcxODEuSVFfVkFMVUVfVFJBREVELjA2LzA2LzIwMTguVVNEAQAAAG2x+QYCAAAACTIwLjA1MDYyNgAwh9n7T4XXCBmR+AdQhdcIK0NJUS5JUTg3OTA5MS5JUV9WQUxVRV9UUkFERUQuMTAvMDUvMjAxNi5VU0QBAAAA82kNAAIAAAAIMC4wNjY1MzUA0mSV9U+F1wggHCYGUIXXCCxDSVEuSVE3Njg1MjQ5LklRX1ZBTFVFX1RSQURFRC4zMS8xMC8yMDE3LlVTRAEAAACBRHUAAgAAAAgyLjIwNzM0NACO/472T4XXCBymjAZQhdcILENJUS5JUTc4Mjc5MjQuSVFfVkFMVUVfVFJBREVELjIzLzEyLzIwMTYuVVNEAQAAANRxdwACAAAACDEuMTI2Mzg5ALTZDfdPhdcIdri8BlCF1wgo</t>
  </si>
  <si>
    <t>Q0lRLklRMjE2NDYzLklRX0ZMT0FUX1BFUkNFTlQuMTQvMDMvMjAxOQEAAACPTQMAAgAAAAk3Ny42MTM2MTgAjdF5+E+F1wgH4OkGUIXXCChDSVEuSVE4NzkwOTEuSVFfRkxPQVRfUEVSQ0VOVC4yNC8xMS8yMDE4AQAAAPNpDQACAAAACTg1Ljc2NTg0MQBc2Gz4T4XXCFB+8wZQhdcILENJUS5JUTc4Mjc5MjQuSVFfVkFMVUVfVFJBREVELjAyLzExLzIwMTcuVVNEAQAAANRxdwACAAAACDAuMTAwNTIzAKUnBfdPhdcInOXBBlCF1wgtQ0lRLklRMjI2MTU4ODMuSVFfVkFMVUVfVFJBREVELjI4LzA0LzIwMTkuVVNEAQAAAEsXWQEDAAAAAABYld/8T4XXCBK9pwhQhdcILUNJUS5JUTI0OTQ3MzkxLklRX1ZBTFVFX1RSQURFRC4yNi8wNi8yMDE5LlVTRAEAAAC/qnwBAgAAAAgwLjExNDc2NwCUR+77T4XXCKOMkAhQhdcIKUNJUS5JUTc2ODUyNDkuSVFfRkxPQVRfUEVSQ0VOVC4yNy8wMy8yMDE5AQAAAIFEdQACAAAACTgzLjM1MTkyNQAnQMz5T4XXCMzNdQdQhdcIK0NJUS5JUTg3OTA5MS5JUV9WQUxVRV9UUkFERUQuMjYvMDYvMjAxNi5VU0QBAAAA82kNAAMAAAAAANJklfVPhdcII4ghBlCF1wgsQ0lRLklRNzgyNzkyNC5JUV9WQUxVRV9UUkFERUQuMDcvMDEvMjAxNy5VU0QBAAAA1HF3AAMAAAAAAIQBDvdPhdcIJx7DBlCF1wgpQ0lRLklRODY5MDI0OS5JUV9GTE9BVF9QRVJDRU5ULjEwLzA3LzIwMTkBAAAASZqE</t>
  </si>
  <si>
    <t>AAIAAAAJNzIuMjc4NjMxAMciZ/dPhdcIwbL2BlCF1wgtQ0lRLklRMjQ5NDczOTEuSVFfVkFMVUVfVFJBREVELjI2LzAxLzIwMTguVVNEAQAAAL+qfAECAAAACDIuODg1NzY5AK/p5vxPhdcInLJYCFCF1wguQ0lRLklRMTE3MDI3MTgxLklRX1ZBTFVFX1RSQURFRC4xNS8wMi8yMDE3LlVTRAEAAABtsfkGAgAAAAkxMS4zMjk0ODQANBMU9k+F1whe6kYGUIXXCCtDSVEuSVEyMTc1MDMuSVFfVkFMVUVfVFJBREVELjA4LzAyLzIwMTcuVVNEAQAAAJ9RAwACAAAACTEwLjY0NjMzMwABdxP2T4XXCPKqkwZQhdcIKENJUS5JUTIxNzUwMy5JUV9GTE9BVF9QRVJDRU5ULjIyLzAyLzIwMTgBAAAAn1EDAAIAAAAJOTkuMjEyNjg1ABGOzPlPhdcI4uBQB1CF1wgrQ0lRLklRODgyMTg3LklRX1ZBTFVFX1RSQURFRC4yOC8wMS8yMDE2LlVTRAEAAAALdg0AAgAAAAgwLjY1NjI2NQC/txD2T4XXCKYOWwZQhdcIK0NJUS5JUTg4MjE4Ny5JUV9WQUxVRV9UUkFERUQuMTUvMDgvMjAxNi5VU0QBAAAAC3YNAAIAAAAIMS4zMTMxMzgA0N4Q9k+F1wgOPE4GUIXXCC5DSVEuSVExMTcwMjcxODEuSVFfVkFMVUVfVFJBREVELjIwLzA4LzIwMTcuVVNEAQAAAG2x+QYDAAAAAABqkhD2T4XXCDCmZgZQhdcILENJUS5JUTc2ODUyNDkuSVFfVkFMVUVfVFJBREVELjA0LzA3LzIwMTYuVVNEAQAAAIFEdQACAAAACDAuMDAyNjgzAAPujfZPhdcI</t>
  </si>
  <si>
    <t>nW2dBlCF1wgrQ0lRLklRMTE3MDI3MTgxLklRX0ZMT0FUX1BFUkNFTlQuMDMvMDgvMjAxOAEAAABtsfkGAgAAAAk1NC4xNjAzMjUAWSet+E+F1wjq1TAHUIXXCCtDSVEuSVEyMTc1MDMuSVFfVkFMVUVfVFJBREVELjMwLzA5LzIwMTguVVNEAQAAAJ9RAwADAAAAAADaw9j7T4XXCDeq7AdQhdcIK0NJUS5JUTIxNzUwMy5JUV9WQUxVRV9UUkFERUQuMDMvMDcvMjAxNi5VU0QBAAAAn1EDAAMAAAAAANibj/ZPhdcI2kWUBlCF1wgsQ0lRLklRNzY4NTI0OS5JUV9WQUxVRV9UUkFERUQuMjUvMDIvMjAxNy5VU0QBAAAAgUR1AAMAAAAAAFdjjvZPhdcIcaqcBlCF1wgqQ0lRLklRMjQ5NDczOTEuSVFfRkxPQVRfUEVSQ0VOVC4yNy8wNC8yMDE5AQAAAL+qfAECAAAACTY0LjkwNzMwOQAq/ND5T4XXCGixVAdQhdcIK0NJUS5JUTg4MjE4Ny5JUV9WQUxVRV9UUkFERUQuMjQvMDQvMjAxNi5VU0QBAAAAC3YNAAMAAAAAANDeEPZPhdcI7oxgBlCF1wguQ0lRLklRMTE3MDI3MTgxLklRX1ZBTFVFX1RSQURFRC4wNi8wMy8yMDE2LlVTRAEAAABtsfkGAwAAAAAAeMYT9k+F1wj95okGUIXXCC5DSVEuSVExMTcwMjcxODEuSVFfVkFMVUVfVFJBREVELjEyLzA4LzIwMTcuVVNEAQAAAG2x+QYDAAAAAACuOhT2T4XXCJt1RgZQhdcIKUNJUS5JUTc4Mjc5MjQuSVFfRkxPQVRfUEVSQ0VOVC4yNi8wNy8yMDE4AQAAANRxdwACAAAACTc5</t>
  </si>
  <si>
    <t>LjY2MTE0MgD+KPP5T4XXCCvktQdQhdcIMUNJUS5JUTg3OTgwMS5JUV9UT1RBTF9ERUJUX0VRVUlUWS5GWTIwMTguLi4uVVNELkgBAAAAuWwNAAMAAAACTk0BCAAAAAUAAAABMQEAAAAKMTk0MzA5OTIxNwMAAAACMjcCAAAABDQwMzQEAAAAATAHAAAACjEyLzIwLzIwMTkIAAAACTkvMzAvMjAxOAkAAAABMFavgfJPhdcIv3p4CVCF1wghQ0lRLklRMzgyOTc1Li4wMS8xMi8yMDE5Li4uLlVTRC5IBQAAAAEAAAAIAAAAFihJbnZhbGlkIEZvcm11bGEgTmFtZSlzGjYJUIXXCHMaNglQhdcIK0NJUS5JUTIxNjQ2My5JUV9WQUxVRV9UUkFERUQuMjkvMDEvMjAxOC5VU0QBAAAAj00DAAIAAAAIMS43ODUzNTMAD0rm+k+F1wgSiPMHUIXXCCtDSVEuSVE4ODIxODcuSVFfVkFMVUVfVFJBREVELjI3LzA4LzIwMTguVVNEAQAAAAt2DQACAAAACDEuMTQwMzQ0AGjw6PtPhdcIrbslCFCF1wgrQ0lRLklRODgyMTg3LklRX1ZBTFVFX1RSQURFRC4yOS8wNi8yMDE3LlVTRAEAAAALdg0AAgAAAAgzLjI5MzcwNwDlLBH2T4XXCANTTQZQhdcIK0NJUS5JUTg3OTA5MS5JUV9WQUxVRV9UUkFERUQuMjgvMDcvMjAxNi5VU0QBAAAA82kNAAIAAAAIMC4wMTc5NDYA2ouV9U+F1wi5hxgGUIXXCC1DSVEuSVEyNDk0NzM5MS5JUV9WQUxVRV9UUkFERUQuMDUvMTEvMjAxNi5VU0QBAAAAv6p8AQMAAAAAAKB1BfdPhdcI2s2nBlCF1wgqQ0lR</t>
  </si>
  <si>
    <t>LklRMjQ5NDczOTEuSVFfRkxPQVRfUEVSQ0VOVC4yNS8wMS8yMDE4AQAAAL+qfAECAAAACTY0Ljc4MjY4MgAusfT5T4XXCMmmTwdQhdcILkNJUS5JUTExNzAyNzE4MS5JUV9WQUxVRV9UUkFERUQuMDUvMDUvMjAxNi5VU0QBAAAAbbH5BgIAAAAJMTQuODMzNDA0AHjGE/ZPhdcIpX9dBlCF1wgrQ0lRLklRODgyMTg3LklRX1ZBTFVFX1RSQURFRC4yOC8xMS8yMDE2LlVTRAEAAAALdg0AAgAAAAgwLjYwMjEzNQDcBRH2T4XXCA/uTQZQhdcIKENJUS5JUTg3OTA5MS5JUV9GTE9BVF9QRVJDRU5ULjE3LzA3LzIwMTkBAAAA82kNAAIAAAAJODUuNjM3NDgyAGr/bPhPhdcI6xXtBlCF1wgtQ0lRLklRMjQ5NDczOTEuSVFfVkFMVUVfVFJBREVELjAxLzAyLzIwMTYuVVNEAQAAAL+qfAECAAAACDIuMDY1MDI0AKUnBfdPhdcIBj21BlCF1wgoQ0lRLklRMjE2NDYzLklRX0ZMT0FUX1BFUkNFTlQuMjcvMDQvMjAxOAEAAACPTQMAAgAAAAk4NC4yMzM2MjgAtYN5+E+F1wie/hMHUIXXCClDSVEuSVE4NjkwMjQ5LklRX0ZMT0FUX1BFUkNFTlQuMjQvMTIvMjAxOAEAAABJmoQAAgAAAAk2NC45NzMxMTQAx/tm90+F1whD6AsHUIXXCChDSVEuSVE4NzkwOTEuSVFfRkxPQVRfUEVSQ0VOVC4xMi8wOC8yMDE5AQAAAPNpDQACAAAACTg1LjYzNzQ4MgBq/2z4T4XXCH17BwdQhdcIKENJUS5JUTIxNzUwMy5JUV9GTE9BVF9QRVJDRU5U</t>
  </si>
  <si>
    <t>LjI2LzA2LzIwMTkBAAAAn1EDAAIAAAAJOTcuODYyMTA3AD4DzflPhdcI5Es6B1CF1wgpQ0lRLklRNzgyNzkyNC5JUV9GTE9BVF9QRVJDRU5ULjIxLzEwLzIwMTkBAAAA1HF3AAIAAAAJNzkuNzI2MDk2AISI9PlPhdcI3fRPB1CF1wgrQ0lRLklRODgyMTg3LklRX1ZBTFVFX1RSQURFRC4wNC8xMC8yMDE3LlVTRAEAAAALdg0AAgAAAAgzLjA2NjYyOQDlLBH2T4XXCMOXUQZQhdcIK0NJUS5JUTExNzAyNzE4MS5JUV9GTE9BVF9QRVJDRU5ULjE0LzA4LzIwMTkBAAAAbbH5BgIAAAAJNTguNjU0ODg4AFB2rfhPhdcIj7g+B1CF1wgsQ0lRLklRNzY4NTI0OS5JUV9WQUxVRV9UUkFERUQuMTUvMDYvMjAxNy5VU0QBAAAAgUR1AAIAAAAIMC4wMDc5MzgAPLGO9k+F1whXXJwGUIXXCChDSVEuSVE4ODIxODcuSVFfRkxPQVRfUEVSQ0VOVC4wNi8wNi8yMDE4AQAAAAt2DQACAAAACTY0Ljc2NDgxMQDZna34T4XXCFSKLgdQhdcILENJUS5JUTg2OTAyNDkuSVFfVkFMVUVfVFJBREVELjI1LzA1LzIwMTkuVVNEAQAAAEmahAADAAAAAADSHN/6T4XXCErtlAdQhdcIKENJUS5JUTIxNzUwMy5JUV9GTE9BVF9QRVJDRU5ULjA2LzA0LzIwMTgBAAAAn1EDAAIAAAAJOTkuMjk5Mjk5ABGOzPlPhdcIzflWB1CF1wgrQ0lRLklRMjE3NTAzLklRX1ZBTFVFX1RSQURFRC4yOC8wOC8yMDE5LlVTRAEAAACfUQMAAgAAAAgzLjk3OTM1NADT</t>
  </si>
  <si>
    <t>ONn7T4XXCKRfBwhQhdcILENJUS5JUTc4Mjc5MjQuSVFfVkFMVUVfVFJBREVELjEzLzA2LzIwMTcuVVNEAQAAANRxdwACAAAACDAuMTkwNzg5AH8ABfdPhdcIfjauBlCF1wgoQ0lRLklRMjE2NDYzLklRX0ZMT0FUX1BFUkNFTlQuMDEvMTAvMjAxOAEAAACPTQMAAgAAAAk4NS4xODgxODUAjal5+E+F1wiDPxEHUIXXCChDSVEuSVEyMTY0NjMuSVFfRkxPQVRfUEVSQ0VOVC4xNy8wMi8yMDE5AQAAAI9NAwACAAAACTc3LjYxMzYxOACN0Xn4T4XXCNkq4wZQhdcILUNJUS5JUTI0OTQ3MzkxLklRX1ZBTFVFX1RSQURFRC4yNS8wMy8yMDE4LlVTRAEAAAC/qnwBAwAAAAAAr+nm/E+F1wiUi1gIUIXXCChDSVEuSVEyMTY0NjMuSVFfRkxPQVRfUEVSQ0VOVC4wNi8wOS8yMDE4AQAAAI9NAwACAAAACTg0Ljg5NTQ0NgCNqXn4T4XXCOX9CgdQhdcILUNJUS5JUTIyNjE1ODgzLklRX1ZBTFVFX1RSQURFRC4xMi8xMC8yMDE4LlVTRAEAAABLF1kBAgAAAAgwLjE3NDU1OAAWR9/8T4XXCDq/ighQhdcILUNJUS5JUTIyNjE1ODgzLklRX1ZBTFVFX1RSQURFRC4wNi8wMi8yMDE4LlVTRAEAAABLF1kBAgAAAAgxLjM0OTE3NQDx+N78T4XXCPzfqQhQhdcILENJUS5JUTg2OTAyNDkuSVFfVkFMVUVfVFJBREVELjEyLzA0LzIwMTkuVVNEAQAAAEmahAACAAAACjc3NC40MDA4NjUA0hzf+k+F1wi5dI0HUIXXCC1DSVEuSVEyNDk0NzM5</t>
  </si>
  <si>
    <t>MS5JUV9WQUxVRV9UUkFERUQuMzAvMDYvMjAxNi5VU0QBAAAAv6p8AQIAAAAIMC40MDMyMjUA2k4F90+F1wi2i9AGUIXXCCtDSVEuSVEyMTc1MDMuSVFfVkFMVUVfVFJBREVELjA1LzEwLzIwMTguVVNEAQAAAJ9RAwACAAAACTEyLjk4NDk0NADaw9j7T4XXCPqz+gdQhdcILENJUS5JUTg2OTAyNDkuSVFfVkFMVUVfVFJBREVELjIyLzA0LzIwMTkuVVNEAQAAAEmahAACAAAACjQ3NC43NzQ5MzkA0hzf+k+F1wiMOKAHUIXXCC5DSVEuSVExMTcwMjcxODEuSVFfVkFMVUVfVFJBREVELjIyLzA1LzIwMTYuVVNEAQAAAG2x+QYDAAAAAAB4xhP2T4XXCKWkQgZQhdcILUNJUS5JUTI0OTQ3MzkxLklRX1ZBTFVFX1RSQURFRC4xMC8wNS8yMDE4LlVTRAEAAAC/qnwBAgAAAAgwLjg3NTQzMwCv6eb8T4XXCKr8kghQhdcILkNJUS5JUTY1MTcwNDAuSVFfTUFSS0VUQ0FQLjAxLzEyLzIwMTkuLi4uVVNELkgBAAAAMHFjAAIAAAAJMTUuNTUyODM3AQYAAAAFAAAAATEBAAAACjE5OTMwOTA0NDkDAAAAAzE2MAIAAAAGMTAwMDU0BAAAAAEwBwAAAAkxMi8xLzIwMTk3E4HyT4XXCBOIewlQhdcIKUNJUS5JUTc4Mjc5MjQuSVFfRkxPQVRfUEVSQ0VOVC4wOS8wNC8yMDE4AQAAANRxdwACAAAACTc5LjYxNzgyOQD+KPP5T4XXCPKBkAdQhdcIKUNJUS5JUTc2ODUyNDkuSVFfRkxPQVRfUEVSQ0VOVC4wNy8xMi8yMDE3AQAAAIFEdQAC</t>
  </si>
  <si>
    <t>AAAACTc4LjM2MTA2MgAiItH5T4XXCD/6fAdQhdcIK0NJUS5JUTIxNzUwMy5JUV9WQUxVRV9UUkFERUQuMDYvMDgvMjAxNi5VU0QBAAAAn1EDAAMAAAAAANTCj/ZPhdcIbgFYBlCF1wgsQ0lRLklRNzY4NTI0OS5JUV9WQUxVRV9UUkFERUQuMDQvMTEvMjAxOS5VU0QBAAAAgUR1AAIAAAAIMC4zMjUyOTMAJKfv+0+F1wi7N24IUIXXCChDSVEuSVE4ODIxODcuSVFfRkxPQVRfUEVSQ0VOVC4wMS8xMC8yMDE4AQAAAAt2DQACAAAACTY0Ljc3MTM4MQBnDXn4T4XXCICwEwdQhdcILENJUS5JUTc4Mjc5MjQuSVFfVkFMVUVfVFJBREVELjI0LzAyLzIwMTYuVVNEAQAAANRxdwACAAAACDAuNDEzNzEyADSyDfdPhdcIt9S3BlCF1wgoQ0lRLklRODgyMTg3LklRX0ZMT0FUX1BFUkNFTlQuMDcvMDgvMjAxOAEAAAALdg0AAgAAAAk2NC43Njk5MDgAZw15+E+F1wjbPS4HUIXXCChDSVEuSVEyMTc1MDMuSVFfRkxPQVRfUEVSQ0VOVC4yNy8xMS8yMDE4AQAAAJ9RAwACAAAACTk5LjE1OTMyMQA53Mz5T4XXCLnRMgdQhdcIQ0NJUS5JUTIxNjQ2My5JUV9DVVNUT01fQkVUQS4wMS8xMi8yMDE3LjAxLzEyLzIwMTkuVy5JUTI2Njg2MjIuVVNELkgBAAAAj00DAAIAAAAQMS4wMjg4OTY0NjU5MjUwOAAC0t78T4XXCJfpbQhQhdcILENJUS5JUTc4Mjc5MjQuSVFfVkFMVUVfVFJBREVELjA4LzExLzIwMTkuVVNEAQAAANRxdwACAAAA</t>
  </si>
  <si>
    <t>CTExLjQ4ODI5NADwweb8T4XXCCkEdAhQhdcIKENJUS5JUTg3OTA5MS5JUV9GTE9BVF9QRVJDRU5ULjI5LzAzLzIwMTgBAAAA82kNAAIAAAAJODMuMDcxNTk3AFeKbPhPhdcIqGj0BlCF1wgsQ0lRLklRMTk2OTEuSVFfTUFSS0VUQ0FQLjAxLzEyLzIwMTkuLi4uVVNELkgBAAAA60wAAAIAAAANMTkyMjE2LjkxNzA0NwEGAAAABQAAAAExAQAAAAoxOTkzNjM3NjEwAwAAAAMxNjACAAAABjEwMDA1NAQAAAABMAcAAAAJMTIvMS8yMDE54cSA8k+F1wiJ/HIJUIXXCCtDSVEuSVE4ODIxODcuSVFfVkFMVUVfVFJBREVELjIxLzA1LzIwMTcuVVNEAQAAAAt2DQADAAAAAADlLBH2T4XXCD4iPwZQhdcILUNJUS5JUTIyNjE1ODgzLklRX1ZBTFVFX1RSQURFRC4yOC8xMS8yMDE5LlVTRAEAAABLF1kBAgAAAAgwLjA2OTEzOQCk49/8T4XXCHkqawhQhdcILENJUS5JUTc2ODUyNDkuSVFfVkFMVUVfVFJBREVELjAzLzA1LzIwMTcuVVNEAQAAAIFEdQACAAAACDAuMDQyNjkxAEaKjvZPhdcI4ROjBlCF1wgrQ0lRLklRMjE3NTAzLklRX1ZBTFVFX1RSQURFRC4yNi8wOS8yMDE4LlVTRAEAAACfUQMAAgAAAAkxMS4zMjIxNTgA2sPY+0+F1wgH5QgIUIXXCC1DSVEuSVEyNDk0NzM5MS5JUV9WQUxVRV9UUkFERUQuMTUvMDIvMjAxOS5VU0QBAAAAv6p8AQIAAAAHMC4zMzg4OACjXef8T4XXCF68ZghQhdcIK0NJUS5JUTIxNzUwMy5J</t>
  </si>
  <si>
    <t>UV9WQUxVRV9UUkFERUQuMTQvMDYvMjAxNy5VU0QBAAAAn1EDAAIAAAAJMjAuOTY2NjQ2AAF3E/ZPhdcIBMlWBlCF1wgsQ0lRLklRNzgyNzkyNC5JUV9WQUxVRV9UUkFERUQuMDEvMDkvMjAxNy5VU0QBAAAA1HF3AAIAAAAIMC4xOTg5NzkApScF90+F1wjDQ9cGUIXXCC5DSVEuSVExMTcwMjcxODEuSVFfVkFMVUVfVFJBREVELjMwLzA2LzIwMTcuVVNEAQAAAG2x+QYCAAAACTEwLjAwNzMzMgCuOhT2T4XXCC4wSwZQhdcIKUNJUS5JUTc4Mjc5MjQuSVFfRkxPQVRfUEVSQ0VOVC4yNS8wNi8yMDE4AQAAANRxdwACAAAACTc5LjYxNzgyOQD+KPP5T4XXCA5KmAdQhdcIH0NJUS5JUTIyNzA5MjY5Li5GWTIwMTguLi4uVVNELkgFAAAAAQAAAAgAAAAWKEludmFsaWQgRm9ybXVsYSBOYW1lKXnzNQlQhdcIefM1CVCF1wguQ0lRLklRMTE3MDI3MTgxLklRX1ZBTFVFX1RSQURFRC4xNi8wMi8yMDE5LlVTRAEAAABtsfkGAwAAAAAALVTo+0+F1wjkigUIUIXXCC5DSVEuSVExMTcwMjcxODEuSVFfVkFMVUVfVFJBREVELjAzLzExLzIwMTYuVVNEAQAAAG2x+QYCAAAACTMzLjA5MjE2NQCc7RP2T4XXCBxfUAZQhdcIK0NJUS5JUTg4MjE4Ny5JUV9WQUxVRV9UUkFERUQuMDYvMTIvMjAxNy5VU0QBAAAAC3YNAAIAAAAIMS42MjUwNjcAMqLo+0+F1wgSHCcIUIXXCCtDSVEuSVE4NzkwOTEuSVFfVkFMVUVfVFJBREVELjA4LzAx</t>
  </si>
  <si>
    <t>LzIwMTguVVNEAQAAAPNpDQACAAAACDAuMDAxMjk5ACRa5/pPhdcI9MjwB1CF1wgrQ0lRLklRODgyMTg3LklRX1ZBTFVFX1RSQURFRC4yMi8wMi8yMDE5LlVTRAEAAAALdg0AAgAAAAgwLjc0MjEyOQByPun7T4XXCAAO2gdQhdcIK0NJUS5JUTIxNjQ2My5JUV9WQUxVRV9UUkFERUQuMzAvMDQvMjAxNi5VU0QBAAAAj00DAAMAAAAAAPdTEfZPhdcIW0NeBlCF1wgrQ0lRLklRMjE3NTAzLklRX1ZBTFVFX1RSQURFRC4wMy8wMi8yMDE3LlVTRAEAAACfUQMAAgAAAAg4LjUyNzY1NAABdxP2T4XXCEOjegZQhdcIKENJUS5JUTg4MjE4Ny5JUV9GTE9BVF9QRVJDRU5ULjIyLzEyLzIwMTgBAAAAC3YNAAIAAAAJNjQuNzcxMzgxAGc0efhPhdcIbmITB1CF1wgoQ0lRLklRODc5MDkxLklRX0ZMT0FUX1BFUkNFTlQuMDEvMDUvMjAxOAEAAADzaQ0AAgAAAAk4Ni42Mzk2NDUAQLFs+E+F1whPde4GUIXXCCpDSVEuSVEyNDk0NzM5MS5JUV9GTE9BVF9QRVJDRU5ULjE5LzExLzIwMTkBAAAAv6p8AQIAAAAJNjQuOTA3MzA5ACIi0flPhdcIGe5TB1CF1wgoQ0lRLklRODc5MDkxLklRX0ZMT0FUX1BFUkNFTlQuMDQvMDQvMjAxOAEAAADzaQ0AAgAAAAk4Ni42Mzk2NDUAV4ps+E+F1whTSwIHUIXXCClDSVEuSVE4NjkwMjQ5LklRX0ZMT0FUX1BFUkNFTlQuMjYvMTEvMjAxOQEAAABJmoQAAgAAAAk3My42Njk3NjUA0Eln90+F1wiO</t>
  </si>
  <si>
    <t>P7MGUIXXCChDSVEuSVEyMTc1MDMuSVFfRkxPQVRfUEVSQ0VOVC4yNC8wNS8yMDE4AQAAAJ9RAwACAAAACTk5LjI5OTI5OQARjsz5T4XXCE6rOwdQhdcILENJUS5JUTc4Mjc5MjQuSVFfVkFMVUVfVFJBREVELjI2LzAxLzIwMTYuVVNEAQAAANRxdwACAAAACDAuMjI1MjAxADSyDfdPhdcIL+SvBlCF1wgrQ0lRLklRODgyMTg3LklRX1ZBTFVFX1RSQURFRC4xOC8wMi8yMDE4LlVTRAEAAAALdg0AAwAAAAAALsno+0+F1whxy+cHUIXXCChDSVEuSVE4NzkwOTEuSVFfRkxPQVRfUEVSQ0VOVC4xNC8wNi8yMDE5AQAAAPNpDQACAAAACTg1LjYzNzQ4MgBq/2z4T4XXCCzi8gZQhdcILUNJUS5JUTIyNjE1ODgzLklRX1ZBTFVFX1RSQURFRC4xOS8wMS8yMDE5LlVTRAEAAABLF1kBAwAAAAAAEm7f/E+F1wjclV0IUIXXCCRDSVEuSVExMDkwMDM5OTcuLjAxLzEyLzIwMTkuLi4uVVNELkgFAAAAAQAAAAgAAAAWKEludmFsaWQgRm9ybXVsYSBOYW1lKXMaNglQhdcIcxo2CVCF1wgoQ0lRLklRMjE3NTAzLklRX0ZMT0FUX1BFUkNFTlQuMDYvMDcvMjAxOQEAAACfUQMAAgAAAAk5Ny41MzM1OTIAPgPN+U+F1wjkSzoHUIXXCChDSVEuSVE4ODIxODcuSVFfRkxPQVRfUEVSQ0VOVC4wNC8wNS8yMDE5AQAAAAt2DQACAAAACTYzLjQ4NzMzMwBnNHn4T4XXCM01FQdQhdcILENJUS5JUTc2ODUyNDkuSVFfVkFMVUVfVFJBREVELjI5</t>
  </si>
  <si>
    <t>LzA3LzIwMTguVVNEAQAAAIFEdQADAAAAAADwCu/7T4XXCE5gSAhQhdcIK0NJUS5JUTg3OTA5MS5JUV9WQUxVRV9UUkFERUQuMjcvMDIvMjAxNy5VU0QBAAAA82kNAAIAAAAIMC4wOTM0NDYAAxsc9U+F1wgZCy4GUIXXCCtDSVEuSVE4NzkwOTEuSVFfVkFMVUVfVFJBREVELjIwLzA0LzIwMTguVVNEAQAAAPNpDQACAAAACDAuMDA0NDQ4AKY4v/pPhdcIK4oOCFCF1wgrQ0lRLklRODc5MDkxLklRX1ZBTFVFX1RSQURFRC4wNi8wNC8yMDE3LlVTRAEAAADzaQ0AAgAAAAgwLjAwMTgyNAADGxz1T4XXCNPiLQZQhdcIKENJUS5JUTIxNjQ2My5JUV9GTE9BVF9QRVJDRU5ULjE3LzAxLzIwMTgBAAAAj00DAAIAAAAJODIuMDk0NjE3ALWDefhPhdcILs38BlCF1wgrQ0lRLklRMjE2NDYzLklRX1ZBTFVFX1RSQURFRC4wNS8wOS8yMDE4LlVTRAEAAACPTQMAAgAAAAgwLjMwNjkyMwAYl+b6T4XXCK0YywdQhdcIK0NJUS5JUTIxNzUwMy5JUV9WQUxVRV9UUkFERUQuMTIvMDgvMjAxOC5VU0QBAAAAn1EDAAMAAAAAANrD2PtPhdcIRrPfB1CF1wgrQ0lRLklRMjE2NDYzLklRX1ZBTFVFX1RSQURFRC4xNC8wNC8yMDE5LlVTRAEAAACPTQMAAwAAAAAA0eXm+k+F1wiXTdcHUIXXCCtDSVEuSVEyMTc1MDMuSVFfVkFMVUVfVFJBREVELjI2LzA0LzIwMTcuVVNEAQAAAJ9RAwACAAAACTExLjI3MTYwNQABdxP2T4XXCG85mgZQhdcI</t>
  </si>
  <si>
    <t>K0NJUS5JUTExNzAyNzE4MS5JUV9GTE9BVF9QRVJDRU5ULjMwLzA2LzIwMTgBAAAAbbH5BgIAAAAJNTQuMTYwMzI1AFknrfhPhdcIVfswB1CF1wgoQ0lRLklRODc5MDkxLklRX0ZMT0FUX1BFUkNFTlQuMDEvMTEvMjAxOQEAAADzaQ0AAgAAAAk4NS4yNDIyNjIAbyZt+E+F1wifdgAHUIXXCCtDSVEuSVEyMTY0NjMuSVFfVkFMVUVfVFJBREVELjI4LzA0LzIwMTkuVVNEAQAAAI9NAwADAAAAAADR5eb6T4XXCLrJMQhQhdcIK0NJUS5JUTg4MjE4Ny5JUV9WQUxVRV9UUkFERUQuMjAvMDEvMjAxOS5VU0QBAAAAC3YNAAMAAAAAAHI+6ftPhdcILpHmB1CF1wgrQ0lRLklRMTE3MDI3MTgxLklRX0ZMT0FUX1BFUkNFTlQuMDEvMDcvMjAxOQEAAABtsfkGAgAAAAk1OC42NTQ4ODgAUHat+E+F1wgM3j4HUIXXCCtDSVEuSVE4NzkwOTEuSVFfVkFMVUVfVFJBREVELjI0LzExLzIwMTkuVVNEAQAAAPNpDQADAAAAAADarb/6T4XXCM+mhwdQhdcIKENJUS5JUTg3OTA5MS5JUV9GTE9BVF9QRVJDRU5ULjA3LzA5LzIwMTkBAAAA82kNAAIAAAAJODUuNjM3NDgyAGr/bPhPhdcI/BvgBlCF1wgrQ0lRLklRODc5MDkxLklRX1ZBTFVFX1RSQURFRC4yNC8wOC8yMDE3LlVTRAEAAADzaQ0AAwAAAAAAAkIc9U+F1wi3Ry0GUIXXCCtDSVEuSVExMTcwMjcxODEuSVFfRkxPQVRfUEVSQ0VOVC4wNC8wNi8yMDE5AQAAAG2x+QYCAAAACTU4</t>
  </si>
  <si>
    <t>LjU3ODE5OAC6T634T4XXCEk4HgdQhdcIKkNJUS5JUTI0OTQ3MzkxLklRX0ZMT0FUX1BFUkNFTlQuMTcvMDgvMjAxOAEAAAC/qnwBAgAAAAk2NC45MDczMDkAA63Q+U+F1wjGmGkHUIXXCCxDSVEuSVE3ODI3OTI0LklRX1ZBTFVFX1RSQURFRC4yNC8wOS8yMDE5LlVTRAEAAADUcXcAAgAAAAcyLjg5OTY0APDB5vxPhdcIRrpLCFCF1wguQ0lRLklRMTE3MDI3MTgxLklRX1ZBTFVFX1RSQURFRC4wMS8wOS8yMDE5LlVTRAEAAABtsfkGAwAAAAAACHvo+0+F1whOBRYIUIXXCCpDSVEuSVEyMjYxNTg4My5JUV9GTE9BVF9QRVJDRU5ULjExLzAyLzIwMTgBAAAASxdZAQIAAAAJNjIuMjE0OTUyAAmS3/pPhdcIKTyeB1CF1wgrQ0lRLklRMjE2NDYzLklRX1ZBTFVFX1RSQURFRC4xOC8wMS8yMDE4LlVTRAEAAACPTQMAAgAAAAgwLjk1MTA5NQAPSub6T4XXCCLdywdQhdcIKUNJUS5JUTc4Mjc5MjQuSVFfRkxPQVRfUEVSQ0VOVC4xOS8wMy8yMDE4AQAAANRxdwACAAAACTgwLjE3ODUzNQD+KPP5T4XXCD2FvQdQhdcIKENJUS5JUTg3OTA5MS5JUV9GTE9BVF9QRVJDRU5ULjI5LzA3LzIwMTgBAAAA82kNAAIAAAAIODYuNjM5NjYAQLFs+E+F1whKEgIHUIXXCClDSVEuSVE3ODI3OTI0LklRX0ZMT0FUX1BFUkNFTlQuMjUvMDUvMjAxOQEAAADUcXcAAgAAAAk3OS41NzYwMDMAhIj0+U+F1wijLIAHUIXXCC1DSVEuSVEyMjYx</t>
  </si>
  <si>
    <t>NTg4My5JUV9WQUxVRV9UUkFERUQuMDIvMTAvMjAxNi5VU0QBAAAASxdZAQMAAAAAAP88DfdPhdcIgDvbBlCF1wgoQ0lRLklRODgyMTg3LklRX0ZMT0FUX1BFUkNFTlQuMTUvMDkvMjAxOQEAAAALdg0AAgAAAAk2My40ODczMzMAeVx5+E+F1whLQv0GUIXXCCpDSVEuSVEyNDk0NzM5MS5JUV9GTE9BVF9QRVJDRU5ULjA0LzEwLzIwMTgBAAAAv6p8AQIAAAAJNjQuOTA3MzA5ADPV0PlPhdcIyHFpB1CF1wgrQ0lRLklRODc5MDkxLklRX1ZBTFVFX1RSQURFRC4zMS8xMC8yMDE2LlVTRAEAAADzaQ0AAgAAAAcwLjEzNzYyANqLlfVPhdcI9usyBlCF1wgrQ0lRLklRMjE2NDYzLklRX1ZBTFVFX1RSQURFRC4yMC8wNC8yMDE4LlVTRAEAAACPTQMAAgAAAAgwLjUyMTMzNgDOb+b6T4XXCIIK5QdQhdcIK0NJUS5JUTg4MjE4Ny5JUV9WQUxVRV9UUkFERUQuMjYvMTAvMjAxOS5VU0QBAAAAC3YNAAMAAAAAAEYj5vpPhdcIN9bzB1CF1wgoQ0lRLklRODc5MDkxLklRX0ZMT0FUX1BFUkNFTlQuMTgvMTAvMjAxOQEAAADzaQ0AAgAAAAk4NS4yNDIyNjIAbyZt+E+F1wifdgAHUIXXCC5DSVEuSVExMTcwMjcxODEuSVFfVkFMVUVfVFJBREVELjAxLzAyLzIwMTcuVVNEAQAAAG2x+QYDAAAAAAA0ExT2T4XXCHARRwZQhdcILUNJUS5JUTIyNjE1ODgzLklRX1ZBTFVFX1RSQURFRC4yNy8wMS8yMDE3LlVTRAEAAABLF1kBAwAAAAAA</t>
  </si>
  <si>
    <t>/zwN90+F1whJNLkGUIXXCClDSVEuSVE4NjkwMjQ5LklRX0ZMT0FUX1BFUkNFTlQuMjYvMTIvMjAxOAEAAABJmoQAAgAAAAk2NC45NzMxMTQAx/tm90+F1whmnMgGUIXXCC1DSVEuSVEyMjYxNTg4My5JUV9WQUxVRV9UUkFERUQuMTMvMDYvMjAxNy5VU0QBAAAASxdZAQIAAAAIMC4xOTcxMTQAHWQN90+F1wiM4swGUIXXCChDSVEuSVE4NzkwOTEuSVFfRkxPQVRfUEVSQ0VOVC4xNC8wNS8yMDE4AQAAAPNpDQACAAAACTg2LjYzOTY0NQBAsWz4T4XXCO5DDwdQhdcIK0NJUS5JUTg4MjE4Ny5JUV9WQUxVRV9UUkFERUQuMDIvMDIvMjAxNy5VU0QBAAAAC3YNAAIAAAAHMS4wNjI3OQDcBRH2T4XXCIjFKQZQhdcILUNJUS5JUTI0OTQ3MzkxLklRX1ZBTFVFX1RSQURFRC4yMC8wMi8yMDE2LlVTRAEAAAC/qnwBAwAAAAAA2k4F90+F1wgGPbUGUIXXCC1DSVEuSVEyMjYxNTg4My5JUV9WQUxVRV9UUkFERUQuMjQvMDIvMjAxNy5VU0QBAAAASxdZAQIAAAAIMC4wODgyNDUA/zwN90+F1wh0xasGUIXXCC1DSVEuSVEyMjYxNTg4My5JUV9WQUxVRV9UUkFERUQuMTkvMDkvMjAxNy5VU0QBAAAASxdZAQIAAAAIMC4xMjc2NzQAL4sN90+F1whpWbAGUIXXCChDSVEuSVE4ODIxODcuSVFfRkxPQVRfUEVSQ0VOVC4wMS8wMS8yMDE5AQAAAAt2DQACAAAACTYzLjM2MTQyOABnNHn4T4XXCLDvLQdQhdcIKENJUS5JUTIxNjQ2My5J</t>
  </si>
  <si>
    <t>UV9GTE9BVF9QRVJDRU5ULjE1LzAyLzIwMTkBAAAAj00DAAIAAAAJNzcuNjEzNjE4AI3RefhPhdcIwZT7BlCF1wgsQ0lRLklRODY5MDI0OS5JUV9WQUxVRV9UUkFERUQuMTQvMDIvMjAxOS5VU0QBAAAASZqEAAIAAAAKNTEyLjEyNzE5MQAk9976T4XXCJdilQdQhdcILENJUS5JUTc4Mjc5MjQuSVFfVkFMVUVfVFJBREVELjA2LzAyLzIwMTguVVNEAQAAANRxdwACAAAABzAuNzE2NDEAjwrg/E+F1wgiwFsIUIXXCC1DSVEuSVEyMjYxNTg4My5JUV9WQUxVRV9UUkFERUQuMTcvMTAvMjAxNy5VU0QBAAAASxdZAQIAAAAIMC4yMjg4MTUAL4sN90+F1wi729kGUIXXCC5DSVEuSVExMTcwMjcxODEuSVFfVkFMVUVfVFJBREVELjI2LzEwLzIwMTguVVNEAQAAAG2x+QYCAAAACTEyLjA0MDIyNgAsLej7T4XXCEH03AdQhdcILUNJUS5JUTIyNjE1ODgzLklRX1ZBTFVFX1RSQURFRC4yNy8xMS8yMDE3LlVTRAEAAABLF1kBAgAAAAgwLjIxMjc5MQAviw33T4XXCL6kxAZQhdcIKUNJUS5JUTc4Mjc5MjQuSVFfRkxPQVRfUEVSQ0VOVC4xMC8wNS8yMDE4AQAAANRxdwACAAAACTc5LjYxNzgyOQD+KPP5T4XXCKdCrgdQhdcIKENJUS5JUTg4MjE4Ny5JUV9GTE9BVF9QRVJDRU5ULjIwLzA0LzIwMTgBAAAAC3YNAAIAAAAJNjQuNzY0ODExANmdrfhPhdcIYPA2B1CF1wgrQ0lRLklRODc5MDkxLklRX1ZBTFVFX1RSQURFRC4wNC8x</t>
  </si>
  <si>
    <t>MS8yMDE2LlVTRAEAAADzaQ0AAgAAAAgwLjA0NzU2NADai5X1T4XXCPbrMgZQhdcIK0NJUS5JUTIxNjQ2My5JUV9WQUxVRV9UUkFERUQuMjgvMDkvMjAxNy5VU0QBAAAAj00DAAIAAAAIMC4xMjAyMTIAvD2V9U+F1whDuCYGUIXXCClDSVEuSVE4NjkwMjQ5LklRX0ZMT0FUX1BFUkNFTlQuMTAvMTIvMjAxOAEAAABJmoQAAgAAAAk2NC45NzMxMTQAx/tm90+F1whD6AsHUIXXCC5DSVEuSVExMTcwMjcxODEuSVFfVkFMVUVfVFJBREVELjA4LzA0LzIwMTcuVVNEAQAAAG2x+QYDAAAAAACuOhT2T4XXCAMcZwZQhdcILUNJUS5JUTIyNjE1ODgzLklRX1ZBTFVFX1RSQURFRC4yNS8wNS8yMDE2LlVTRAEAAABLF1kBAgAAAAgwLjEyMzI3NQBVEWb3T4XXCARDzgZQhdcIK0NJUS5JUTg3OTA5MS5JUV9WQUxVRV9UUkFERUQuMDQvMDgvMjAxNi5VU0QBAAAA82kNAAIAAAAIMC4wMDUzMTcA2ouV9U+F1wj+zSUGUIXXCC1DSVEuSVEyMjYxNTg4My5JUV9WQUxVRV9UUkFERUQuMjQvMTIvMjAxNy5VU0QBAAAASxdZAQMAAAAAAALS3vxPhdcITG2MCFCF1wgrQ0lRLklRODc5MDkxLklRX1ZBTFVFX1RSQURFRC4yOC8wMy8yMDE2LlVTRAEAAADzaQ0AAwAAAAAA0mSV9U+F1wiwHC8GUIXXCChDSVEuSVEyMTc1MDMuSVFfRkxPQVRfUEVSQ0VOVC4yMy8wMy8yMDE4AQAAAJ9RAwACAAAACTk5LjIxMjY4NQARjsz5T4XXCH68dAdQ</t>
  </si>
  <si>
    <t>hdcIK0NJUS5JUTExNzAyNzE4MS5JUV9GTE9BVF9QRVJDRU5ULjI2LzAzLzIwMTgBAAAAbbH5BgIAAAAJNTQuMzM5MTEyAJQBrfhPhdcIJUsxB1CF1wgsQ0lRLklRNzY4NTI0OS5JUV9WQUxVRV9UUkFERUQuMTIvMDYvMjAxNy5VU0QBAAAAgUR1AAIAAAAIMC4wMDU4NTcAPLGO9k+F1whhJnUGUIXXCCxDSVEuSVE3Njg1MjQ5LklRX1ZBTFVFX1RSQURFRC4yMi8wNi8yMDE4LlVTRAEAAACBRHUAAgAAAAcwLjEyNjE1ADzk7vtPhdcIOzc/CFCF1wgrQ0lRLklRODgyMTg3LklRX1ZBTFVFX1RSQURFRC4xNC8xMi8yMDE2LlVTRAEAAAALdg0AAgAAAAgyLjAyNDEyOQDcBRH2T4XXCFJwPwZQhdcIK0NJUS5JUTExNzAyNzE4MS5JUV9GTE9BVF9QRVJDRU5ULjAyLzA5LzIwMTgBAAAAbbH5BgIAAAAJNTQuMTYwMzI1AFknrfhPhdcITcg/B1CF1wgrQ0lRLklRMjE2NDYzLklRX1ZBTFVFX1RSQURFRC4xNC8xMC8yMDE5LlVTRAEAAACPTQMAAgAAAAgwLjE2NjE5NQAfM+f6T4XXCK0O4wdQhdcIK0NJUS5JUTIxNzUwMy5JUV9WQUxVRV9UUkFERUQuMTMvMDQvMjAxOC5VU0QBAAAAn1EDAAIAAAAINy43ODM2ODMAwpzY+0+F1wgaMNMHUIXXCCtDSVEuSVE4NzkwOTEuSVFfVkFMVUVfVFJBREVELjIzLzA2LzIwMTkuVVNEAQAAAPNpDQADAAAAAAC6hr/6T4XXCG7zHQhQhdcILENJUS5JUTg2OTAyNDkuSVFfVkFMVUVfVFJB</t>
  </si>
  <si>
    <t>REVELjA4LzAyLzIwMTkuVVNEAQAAAEmahAACAAAACjMxMi4zNjUzMDcAJPfe+k+F1wieSIYHUIXXCC1DSVEuSVEyMjYxNTg4My5JUV9WQUxVRV9UUkFERUQuMDcvMDEvMjAxNi5VU0QBAAAASxdZAQIAAAAIMS4yNjE5MTEAZ+pl90+F1wh4ZPYGUIXXCCxDSVEuSVE4NjkwMjQ5LklRX1ZBTFVFX1RSQURFRC4yNC8wMS8yMDE5LlVTRAEAAABJmoQAAgAAAAo1NzIuOTc3MzQ5ACT33vpPhdcIL/LBB1CF1wgqQ0lRLklRMjQ5NDczOTEuSVFfRkxPQVRfUEVSQ0VOVC4xNC8xMC8yMDE5AQAAAL+qfAECAAAACTY0LjkwNzMwOQAiItH5T4XXCKkocAdQhdcILUNJUS5JUTIyNjE1ODgzLklRX1ZBTFVFX1RSQURFRC4xOS8wNC8yMDE4LlVTRAEAAABLF1kBAgAAAAgwLjI4NTUzMwDpH9/8T4XXCPWRqQhQhdcIKkNJUS5JUTIyNjE1ODgzLklRX0ZMT0FUX1BFUkNFTlQuMTcvMDQvMjAxNgEAAABLF1kBAgAAAAk2MC45MzIwODIAEWkc9U+F1whwsx8GUIXXCClDSVEuSVE3ODI3OTI0LklRX0ZMT0FUX1BFUkNFTlQuMjcvMDYvMjAxOAEAAADUcXcAAgAAAAk3OS42MTc4MjkA/ijz+U+F1wilGq4HUIXXCC1DSVEuSVEyNDk0NzM5MS5JUV9WQUxVRV9UUkFERUQuMDEvMDMvMjAxNi5VU0QBAAAAv6p8AQMAAAAAANpOBfdPhdcIsl/JBlCF1wgtQ0lRLklRMjQ5NDczOTEuSVFfVkFMVUVfVFJBREVELjI0LzA4LzIwMTguVVNEAQAA</t>
  </si>
  <si>
    <t>AL+qfAECAAAACDAuMjY1NjI0AMEQ5/xPhdcIXltBCFCF1wgoQ0lRLklRMjE2NDYzLklRX0ZMT0FUX1BFUkNFTlQuMDYvMDYvMjAxOAEAAACPTQMAAgAAAAk4NC4yMzM2MjgAtYN5+E+F1wgNWPwGUIXXCChDSVEuSVEyMTc1MDMuSVFfRkxPQVRfUEVSQ0VOVC4xMC8xMC8yMDE5AQAAAJ9RAwACAAAACTk4LjEzNjkwNACg2qz4T4XXCLj9OQdQhdcILUNJUS5JUTI0OTQ3MzkxLklRX1ZBTFVFX1RSQURFRC4xMy8wNi8yMDE3LlVTRAEAAAC/qnwBAgAAAAgxLjczNDkxOQDNmwX3T4XXCDX0ngZQhdcIKkNJUS5JUTI0OTQ3MzkxLklRX0ZMT0FUX1BFUkNFTlQuMTAvMDEvMjAxOQEAAAC/qnwBAgAAAAk2NC45MDczMDkAM9XQ+U+F1wj3s3gHUIXXCCxDSVEuSVE3ODI3OTI0LklRX1ZBTFVFX1RSQURFRC4yMi8wOS8yMDE3LlVTRAEAAADUcXcAAgAAAAgwLjEzNDQzNAClJwX3T4XXCK6wtQZQhdcIKENJUS5JUTIxNjQ2My5JUV9GTE9BVF9QRVJDRU5ULjI1LzA4LzIwMTgBAAAAj00DAAIAAAAJODQuODk1NDQ2AI2pefhPhdcIWfcgB1CF1wgtQ0lRLklRMjI2MTU4ODMuSVFfVkFMVUVfVFJBREVELjIzLzExLzIwMTYuVVNEAQAAAEsXWQECAAAACDAuMDgzMzAyAP88DfdPhdcIzKbNBlCF1wgtQ0lRLklRMjI2MTU4ODMuSVFfVkFMVUVfVFJBREVELjI3LzA2LzIwMTYuVVNEAQAAAEsXWQECAAAACDAuMjcyNzg2AFURZvdP</t>
  </si>
  <si>
    <t>hdcIyHrGBlCF1wgsQ0lRLklRNzgyNzkyNC5JUV9WQUxVRV9UUkFERUQuMjgvMDQvMjAxOC5VU0QBAAAA1HF3AAMAAAAAAI8K4PxPhdcIB49NCFCF1wgoQ0lRLklRODc5MDkxLklRX0ZMT0FUX1BFUkNFTlQuMTYvMDYvMjAxOQEAAADzaQ0AAgAAAAk4NS42Mzc0ODIAav9s+E+F1wi9uw0HUIXXCChDSVEuSVE4NzkwOTEuSVFfRkxPQVRfUEVSQ0VOVC4yOS8xMi8yMDE4AQAAAPNpDQACAAAACTg1Ljc2NTg0MQBc2Gz4T4XXCLpK+QZQhdcIKENJUS5JUTIxNjQ2My5JUV9GTE9BVF9QRVJDRU5ULjI2LzA1LzIwMTgBAAAAj00DAAIAAAAJODQuMjMzNjI4ALWDefhPhdcI0HgbB1CF1wgoQ0lRLklRMjE3NTAzLklRX0ZMT0FUX1BFUkNFTlQuMjcvMDcvMjAxOQEAAACfUQMAAgAAAAk5Ny41MzM1OTIAPgPN+U+F1whHyxkHUIXXCChDSVEuSVE4ODIxODcuSVFfRkxPQVRfUEVSQ0VOVC4wNy8wNy8yMDE4AQAAAAt2DQACAAAACTY0Ljc2OTkwOABnDXn4T4XXCKxxQwdQhdcILkNJUS5JUTExNzAyNzE4MS5JUV9WQUxVRV9UUkFERUQuMTAvMDIvMjAxNy5VU0QBAAAAbbH5BgIAAAAINy4xNDYyMzkANBMU9k+F1whBukEGUIXXCClDSVEuSVE3Njg1MjQ5LklRX0ZMT0FUX1BFUkNFTlQuMTMvMDkvMjAxOQEAAACBRHUAAgAAAAk4My4zOTc3NTIAIWfM+U+F1wgXb1cHUIXXCC1DSVEuSVEyMjYxNTg4My5JUV9WQUxVRV9UUkFE</t>
  </si>
  <si>
    <t>RUQuMjkvMDQvMjAxOS5VU0QBAAAASxdZAQIAAAAIMC4yNTM4NDUAWJXf/E+F1wgGU0UIUIXXCDFDSVEuSVE5MzczMjUuSVFfVE9UQUxfREVCVF9FUVVJVFkuRlkyMDE4Li4uLlVTRC5IAQAAAG1NDgADAAAAAABWr4HyT4XXCAM+eQlQhdcILUNJUS5JUTI0OTQ3MzkxLklRX1ZBTFVFX1RSQURFRC4yNy8wNi8yMDE5LlVTRAEAAAC/qnwBAgAAAAgwLjE2Nzc5OQCUR+77T4XXCOSmnwhQhdcIKENJUS5JUTIxNjQ2My5JUV9GTE9BVF9QRVJDRU5ULjE4LzA1LzIwMTkBAAAAj00DAAIAAAAJNjYuMDI5NjI5AKA7bPhPhdcImzoKB1CF1wghQ0lRLklRMzUwNjc2Li4wMS8xMi8yMDE5Li4uLlVTRC5IBQAAAAEAAAAIAAAAFihJbnZhbGlkIEZvcm11bGEgTmFtZSmOQTYJUIXXCI5BNglQhdcIKUNJUS5JUTc2ODUyNDkuSVFfRkxPQVRfUEVSQ0VOVC4yNC8wOS8yMDE4AQAAAIFEdQACAAAACTY3LjY2NzAxNwAml9H5T4XXCMAAZwdQhdcIK0NJUS5JUTExNzAyNzE4MS5JUV9GTE9BVF9QRVJDRU5ULjA5LzA3LzIwMTgBAAAAbbH5BgIAAAAJNTQuMTYwMzI1AFknrfhPhdcIrQkrB1CF1wgtQ0lRLklRMjI2MTU4ODMuSVFfVkFMVUVfVFJBREVELjI1LzA3LzIwMTkuVVNEAQAAAEsXWQECAAAACDAuMTg5MDQ2AAq93/xPhdcIgaBOCFCF1wgrQ0lRLklRODc5MDkxLklRX1ZBTFVFX1RSQURFRC4wNi8xMC8yMDE3LlVTRAEAAADz</t>
  </si>
  <si>
    <t>aQ0AAwAAAAAAAkIc9U+F1wjc2zEGUIXXCCpDSVEuSVEyNDk0NzM5MS5JUV9GTE9BVF9QRVJDRU5ULjIyLzAzLzIwMTgBAAAAv6p8AQIAAAAJNjQuNzgyNjgyAC6x9PlPhdcIBDVqB1CF1wgtQ0lRLklRMjQ5NDczOTEuSVFfVkFMVUVfVFJBREVELjE3LzA1LzIwMTkuVVNEAQAAAL+qfAECAAAACDAuNzAxMzcyAH0g7vtPhdcI+CtXCFCF1wgrQ0lRLklRMjE3NTAzLklRX1ZBTFVFX1RSQURFRC4wMi8xMC8yMDE3LlVTRAEAAACfUQMAAgAAAAkxNS4zODIxMjIAjZ8T9k+F1whoaZ8GUIXXCClDSVEuSVE4NjkwMjQ5LklRX0ZMT0FUX1BFUkNFTlQuMjEvMTAvMjAxOQEAAABJmoQAAgAAAAk3My42Njk3NjUA0Eln90+F1whPBs8GUIXXCChDSVEuSVEyMTY0NjMuSVFfRkxPQVRfUEVSQ0VOVC4wNy8wOC8yMDE4AQAAAI9NAwACAAAACTg0Ljg5NTQ0NgCNqXn4T4XXCOsw/AZQhdcILENJUS5JUTc2ODUyNDkuSVFfVkFMVUVfVFJBREVELjI0LzExLzIwMTYuVVNEAQAAAIFEdQADAAAAAABlPI72T4XXCGfIhQZQhdcIK0NJUS5JUTIxNzUwMy5JUV9WQUxVRV9UUkFERUQuMDkvMDMvMjAxOC5VU0QBAAAAn1EDAAIAAAAJMTEuMTQ0MTE5AMKc2PtPhdcI+KobCFCF1wgoQ0lRLklRMjE2NDYzLklRX0ZMT0FUX1BFUkNFTlQuMDIvMDIvMjAxOQEAAACPTQMAAgAAAAk3Ny42MTM2MTgAjal5+E+F1whJyhAHUIXXCCtDSVEuSVE4</t>
  </si>
  <si>
    <t>ODIxODcuSVFfVkFMVUVfVFJBREVELjI1LzA3LzIwMTguVVNEAQAAAAt2DQACAAAACDAuOTcxMTk4AGjw6PtPhdcIH142CFCF1wgrQ0lRLklRMjE3NTAzLklRX1ZBTFVFX1RSQURFRC4wNi8wMS8yMDE2LlVTRAEAAACfUQMAAgAAAAkyNy40MDk2OTMA7SSP9k+F1wgBmZsGUIXXCClDSVEuSVE3Njg1MjQ5LklRX0ZMT0FUX1BFUkNFTlQuMDUvMDgvMjAxOQEAAACBRHUAAgAAAAk4My4zOTc3NTIAIWfM+U+F1whPjEkHUIXXCCxDSVEuSVE3ODI3OTI0LklRX1ZBTFVFX1RSQURFRC4yMi8wNC8yMDE4LlVTRAEAAADUcXcAAwAAAAAAjwrg/E+F1wha6KUIUIXXCCxDSVEuSVE3ODI3OTI0LklRX1ZBTFVFX1RSQURFRC4wNS8wNi8yMDE4LlVTRAEAAADUcXcAAgAAAAgwLjUxNzIzNwDwMuD8T4XXCFHBpQhQhdcILUNJUS5JUTI0OTQ3MzkxLklRX1ZBTFVFX1RSQURFRC4zMS8xMC8yMDE5LlVTRAEAAAC/qnwBAgAAAAgwLjEyMzQ5MwDWle77T4XXCKhKSQhQhdcILkNJUS5JUTExNzAyNzE4MS5JUV9WQUxVRV9UUkFERUQuMjMvMTIvMjAxNi5VU0QBAAAAbbH5BgIAAAAJMTEuMzM2OTgxAJztE/ZPhdcI6GpnBlCF1wgrQ0lRLklRODgyMTg3LklRX1ZBTFVFX1RSQURFRC4yMy8wOS8yMDE5LlVTRAEAAAALdg0AAgAAAAgwLjEzNjMxOQBGI+b6T4XXCOmRAQhQhdcIKUNJUS5JUTc4Mjc5MjQuSVFfRkxPQVRfUEVSQ0VOVC4w</t>
  </si>
  <si>
    <t>OC8wNS8yMDE4AQAAANRxdwACAAAACTc5LjYxNzgyOQD+KPP5T4XXCEpxmAdQhdcILENJUS5JUTc2ODUyNDkuSVFfVkFMVUVfVFJBREVELjIxLzAyLzIwMTYuVVNEAQAAAIFEdQADAAAAAADpmAf3T4XXCMvinQZQhdcILUNJUS5JUTIyNjE1ODgzLklRX1ZBTFVFX1RSQURFRC4wNC8wMy8yMDE2LlVTRAEAAABLF1kBAgAAAAgwLjQzNzkwNgBVEWb3T4XXCCWRzgZQhdcIK0NJUS5JUTIxNzUwMy5JUV9WQUxVRV9UUkFERUQuMTAvMTAvMjAxOS5VU0QBAAAAn1EDAAIAAAAINS40MTE0MTEA0zjZ+0+F1whvVPkHUIXXCCxDSVEuSVE4NjkwMjQ5LklRX1ZBTFVFX1RSQURFRC4xNC8wNS8yMDE4LlVTRAEAAABJmoQAAgAAAAoyMDkuNDEyMzA4AN/Uv/pPhdcIbYm7B1CF1wgsQ0lRLklRNzgyNzkyNC5JUV9WQUxVRV9UUkFERUQuMTEvMTIvMjAxNy5VU0QBAAAA1HF3AAIAAAAIMC4xNTE5MDkApOPf/E+F1wg1AmsIUIXXCCtDSVEuSVEyMTc1MDMuSVFfVkFMVUVfVFJBREVELjI0LzA1LzIwMTYuVVNEAQAAAJ9RAwACAAAACTE0Ljc0MjEyMgAMc4/2T4XXCORslAZQhdcILENJUS5JUTc4Mjc5MjQuSVFfVkFMVUVfVFJBREVELjA2LzA5LzIwMTkuVVNEAQAAANRxdwACAAAACDIuNjgzMTQ0APDB5vxPhdcIoLloCFCF1wgsQ0lRLklRNzY4NTI0OS5JUV9WQUxVRV9UUkFERUQuMjUvMDcvMjAxOS5VU0QBAAAAgUR1AAIAAAAI</t>
  </si>
  <si>
    <t>MC4wNDM1MDcAHIDv+0+F1wiXMI0IUIXXCCtDSVEuSVEyMTc1MDMuSVFfVkFMVUVfVFJBREVELjEwLzA4LzIwMTcuVVNEAQAAAJ9RAwACAAAACDkuMDA3MDE2AI2fE/ZPhdcIJFyKBlCF1wgrQ0lRLklRMjE3NTAzLklRX1ZBTFVFX1RSQURFRC4yNy8xMC8yMDE4LlVTRAEAAACfUQMAAwAAAAAAxerY+0+F1wiMGDsIUIXXCCNDSVEuSVEyMjk0NjQwMi4uMDEvMTIvMjAxOS4uLi5VU0QuSAUAAAABAAAACAAAABYoSW52YWxpZCBGb3JtdWxhIE5hbWUpcxo2CVCF1whzGjYJUIXXCC5DSVEuSVExMTcwMjcxODEuSVFfVkFMVUVfVFJBREVELjE0LzA3LzIwMTYuVVNEAQAAAG2x+QYCAAAACTI2LjgyNTQwOQB4xhP2T4XXCGmsRwZQhdcIKkNJUS5JUTIyNjE1ODgzLklRX0ZMT0FUX1BFUkNFTlQuMTkvMDQvMjAxOAEAAABLF1kBAgAAAAk2Mi4zNjI5ODcACZLf+k+F1wgLaJMHUIXXCChDSVEuSVEyMTY0NjMuSVFfRkxPQVRfUEVSQ0VOVC4wNC8wNS8yMDE5AQAAAI9NAwACAAAACTY2LjAyOTYyOQCgO2z4T4XXCJs6CgdQhdcIKUNJUS5JUTg2OTAyNDkuSVFfRkxPQVRfUEVSQ0VOVC4yOS8xMS8yMDE4AQAAAEmahAACAAAACTY0Ljk3MzExNADH+2b3T4XXCD2F3QZQhdcIKUNJUS5JUTg2OTAyNDkuSVFfRkxPQVRfUEVSQ0VOVC4wNi8xMC8yMDE5AQAAAEmahAACAAAACTczLjY2OTc2NQDQSWf3T4XXCDmMxwZQhdcILENJ</t>
  </si>
  <si>
    <t>US5JUTc2ODUyNDkuSVFfVkFMVUVfVFJBREVELjA5LzA1LzIwMTguVVNEAQAAAIFEdQACAAAACDAuMzA1MzQ5ADzk7vtPhdcIRl4/CFCF1wgrQ0lRLklRODgyMTg3LklRX1ZBTFVFX1RSQURFRC4wOC8wOC8yMDE3LlVTRAEAAAALdg0AAgAAAAgzLjg0Mzk0NwDlLBH2T4XXCBxeZAZQhdcIK0NJUS5JUTIxNjQ2My5JUV9WQUxVRV9UUkFERUQuMTAvMDUvMjAxNi5VU0QBAAAAj00DAAIAAAAIMC42ODc2NzYAP6OU9U+F1wjaNz4GUIXXCClDSVEuSVE3Njg1MjQ5LklRX0ZMT0FUX1BFUkNFTlQuMjAvMDEvMjAxOQEAAACBRHUAAgAAAAk4My4zNTE5MjUAJ0DM+U+F1wgZr0sHUIXXCCtDSVEuSVE4ODIxODcuSVFfVkFMVUVfVFJBREVELjI2LzExLzIwMTguVVNEAQAAAAt2DQACAAAACDUuMTg3MDg1APcX6ftPhdcIq8I1CFCF1wgsQ0lRLklRODY5MDI0OS5JUV9WQUxVRV9UUkFERUQuMjEvMTEvMjAxOC5VU0QBAAAASZqEAAIAAAAKMjEwLjExMTkyMwDo+7/6T4XXCO39sgdQhdcIK0NJUS5JUTExNzAyNzE4MS5JUV9GTE9BVF9QRVJDRU5ULjI0LzA0LzIwMTgBAAAAbbH5BgIAAAAHNTQuMzY0MwCUAa34T4XXCDJWKwdQhdcIK0NJUS5JUTIxNjQ2My5JUV9WQUxVRV9UUkFERUQuMDUvMDgvMjAxOC5VU0QBAAAAj00DAAMAAAAAABiX5vpPhdcIfUkRCFCF1wgqQ0lRLklRMjI2MTU4ODMuSVFfRkxPQVRfUEVSQ0VOVC4z</t>
  </si>
  <si>
    <t>MC8wNi8yMDE5AQAAAEsXWQECAAAACTYxLjgyODQ3NgAU4N/6T4XXCDpWmwdQhdcILUNJUS5JUTI0OTQ3MzkxLklRX1ZBTFVFX1RSQURFRC4zMC8wOS8yMDE4LlVTRAEAAAC/qnwBAwAAAAAAwRDn/E+F1wgRHoMIUIXXCChDSVEuSVEyMTc1MDMuSVFfRkxPQVRfUEVSQ0VOVC4yNS8wNC8yMDE4AQAAAJ9RAwACAAAACTk5LjI5OTI5OQARjsz5T4XXCBWVMwdQhdcILUNJUS5JUTI0OTQ3MzkxLklRX1ZBTFVFX1RSQURFRC4wNS8wNS8yMDE2LlVTRAEAAAC/qnwBAwAAAAAA2k4F90+F1wgWMLsGUIXXCCxDSVEuSVE3ODI3OTI0LklRX1ZBTFVFX1RSQURFRC4xMi8wNi8yMDE3LlVTRAEAAADUcXcAAgAAAAgwLjE4MjgyOAB/AAX3T4XXCFgGqQZQhdcILUNJUS5JUTI0OTQ3MzkxLklRX1ZBTFVFX1RSQURFRC4wOC8wNC8yMDE5LlVTRAEAAAC/qnwBAgAAAAcwLjQzMDk5AKNd5/xPhdcIlgxKCFCF1wgoQ0lRLklRODgyMTg3LklRX0ZMT0FUX1BFUkNFTlQuMDUvMDQvMjAxOQEAAAALdg0AAgAAAAk2My40ODczMzMAZzR5+E+F1whurkIHUIXXCCtDSVEuSVEyMTY0NjMuSVFfVkFMVUVfVFJBREVELjI1LzA3LzIwMTcuVVNEAQAAAI9NAwACAAAACDAuMjM3NjQ0AKsWlfVPhdcIAH05BlCF1wgoQ0lRLklRODgyMTg3LklRX0ZMT0FUX1BFUkNFTlQuMDYvMTIvMjAxOAEAAAALdg0AAgAAAAk2NC43NzEzODEAZzR5+E+F1wiI</t>
  </si>
  <si>
    <t>ihwHUIXXCCtDSVEuSVExMTcwMjcxODEuSVFfRkxPQVRfUEVSQ0VOVC4wOS8wNC8yMDE5AQAAAG2x+QYCAAAACTU4LjU3ODE5OAC6T634T4XXCB0fKgdQhdcILkNJUS5JUTExNzAyNzE4MS5JUV9WQUxVRV9UUkFERUQuMDIvMTAvMjAxNy5VU0QBAAAAbbH5BgMAAAAAAL+3EPZPhdcIPVBhBlCF1wguQ0lRLklRMTE3MDI3MTgxLklRX1ZBTFVFX1RSQURFRC4xNi8wNC8yMDE2LlVTRAEAAABtsfkGAwAAAAAAeMYT9k+F1wia3lUGUIXXCClDSVEuSVE3Njg1MjQ5LklRX0ZMT0FUX1BFUkNFTlQuMTUvMTAvMjAxOQEAAACBRHUAAgAAAAk4My41MzY3MzMAIWfM+U+F1whUWDQHUIXXCChDSVEuSVE4NzkwOTEuSVFfRkxPQVRfUEVSQ0VOVC4xOS8wMy8yMDE4AQAAAPNpDQACAAAACTgzLjA3MTU5NwBXimz4T4XXCNmo6AZQhdcILUNJUS5JUTI0OTQ3MzkxLklRX1ZBTFVFX1RSQURFRC4yOC8wOS8yMDE3LlVTRAEAAAC/qnwBAgAAAAgwLjIwMzU2MQDXwgX3T4XXCCeWdwZQhdcIKENJUS5JUTg4MjE4Ny5JUV9GTE9BVF9QRVJDRU5ULjE4LzA2LzIwMTgBAAAAC3YNAAIAAAAJNjQuNzY0ODExAObErfhPhdcItiEWB1CF1wgsQ0lRLklRODY5MDI0OS5JUV9WQUxVRV9UUkFERUQuMDUvMDUvMjAxOS5VU0QBAAAASZqEAAMAAAAAANIc3/pPhdcIgfqFB1CF1wgpQ0lRLklRODY5MDI0OS5JUV9GTE9BVF9QRVJDRU5ULjE5LzAy</t>
  </si>
  <si>
    <t>LzIwMTgBAAAASZqEAAIAAAAJMTguODE1NjE1APqtZvdPhdcIwffxBlCF1wgrQ0lRLklRMTE3MDI3MTgxLklRX0ZMT0FUX1BFUkNFTlQuMTEvMTAvMjAxOQEAAABtsfkGAgAAAAk1OC42NTQ4ODgAUHat+E+F1wjd5BYHUIXXCCtDSVEuSVE4ODIxODcuSVFfVkFMVUVfVFJBREVELjEwLzA2LzIwMTkuVVNEAQAAAAt2DQADAAAAAACAZen7T4XXCIptEwhQhdcIK0NJUS5JUTIxNjQ2My5JUV9WQUxVRV9UUkFERUQuMDYvMDgvMjAxOS5VU0QBAAAAj00DAAIAAAAIMC4zNDQ0MzMAAgzn+k+F1wgyfDEIUIXXCChDSVEuSVEyMTY0NjMuSVFfRkxPQVRfUEVSQ0VOVC4wNi8wMy8yMDE5AQAAAI9NAwACAAAACTc3LjYxMzYxOACN0Xn4T4XXCFTI9QZQhdcILENJUS5JUTc4Mjc5MjQuSVFfVkFMVUVfVFJBREVELjE0LzEwLzIwMTguVVNEAQAAANRxdwADAAAAAACWr+X8T4XXCMbWWghQhdcIJ0NJUS5JUTkzNzMyNS5JUV9URVYuMDEvMTIvMjAxOS4uLi5VU0QuSAEAAABtTQ4AAgAAAAktMC43OTIyNTIBBgAAAAUAAAABMQEAAAAKMTk4NjU3MzU0OAMAAAADMTYwAgAAAAYxMDAwNjAEAAAAATAHAAAACTEyLzEvMjAxOTcTgfJPhdcIF1x0CVCF1wgrQ0lRLklRODc5MDkxLklRX1ZBTFVFX1RSQURFRC4yMS8wOS8yMDE4LlVTRAEAAADzaQ0AAgAAAAgwLjAwNTk5NwCtX7/6T4XXCIVUHwhQhdcIKUNJUS5JUTg2OTAyNDkuSVFf</t>
  </si>
  <si>
    <t>RkxPQVRfUEVSQ0VOVC4xOS8wNS8yMDE5AQAAAEmahAACAAAACTcxLjM2NTQ1NADHImf3T4XXCKwnyAZQhdcIKENJUS5JUTg4MjE4Ny5JUV9GTE9BVF9QRVJDRU5ULjAyLzEyLzIwMTcBAAAAC3YNAAIAAAAJNjQuNTY1OTQxAFB2rfhPhdcIY0M+B1CF1wgoQ0lRLklRODc5MDkxLklRX0ZMT0FUX1BFUkNFTlQuMDYvMDgvMjAxOQEAAADzaQ0AAgAAAAk4NS42Mzc0ODIAav9s+E+F1whnh/gGUIXXCChDSVEuSVEyMTY0NjMuSVFfRkxPQVRfUEVSQ0VOVC4yNi8xMC8yMDE4AQAAAI9NAwACAAAACTg1LjE4ODE4NQCNqXn4T4XXCB5K8AZQhdcIKkNJUS5JUTI0OTQ3MzkxLklRX0ZMT0FUX1BFUkNFTlQuMTYvMDkvMjAxOAEAAAC/qnwBAgAAAAk2NC45MDczMDkAA63Q+U+F1wg7KXkHUIXXCC9DSVEuSVEyOTQ4MjYxOC5JUV9NQVJLRVRDQVAuMDEvMTIvMjAxOS4uLi5VU0QuSAEAAAB63sEBAwAAAAAANxOB8k+F1wiCcnwJUIXXCChDSVEuSVE4NzkwOTEuSVFfRkxPQVRfUEVSQ0VOVC4xMy8xMi8yMDE3AQAAAPNpDQACAAAACTgzLjgwOTk0NgBXimz4T4XXCPL26AZQhdcIK0NJUS5JUTIxNjQ2My5JUV9WQUxVRV9UUkFERUQuMDMvMDIvMjAxNi5VU0QBAAAAj00DAAIAAAAIMS42NTQ5NzQA91MR9k+F1wifxTsGUIXXCCpDSVEuSVEyMjYxNTg4My5JUV9GTE9BVF9QRVJDRU5ULjI5LzEwLzIwMTgBAAAASxdZAQIAAAAJ</t>
  </si>
  <si>
    <t>NjIuNTkxODA3AAi53/pPhdcIc2ecB1CF1wgrQ0lRLklRMjE3NTAzLklRX1ZBTFVFX1RSQURFRC4xOS8wNC8yMDE5LlVTRAEAAACfUQMAAwAAAAAAvhHZ+0+F1wgC8N4HUIXXCC5DSVEuSVExMTcwMjcxODEuSVFfVkFMVUVfVFJBREVELjMxLzA3LzIwMTYuVVNEAQAAAG2x+QYDAAAAAACc7RP2T4XXCO79YgZQhdcIKENJUS5JUTIxNzUwMy5JUV9GTE9BVF9QRVJDRU5ULjIwLzA4LzIwMTgBAAAAn1EDAAIAAAAJOTkuMjkzMDg0ACi1zPlPhdcItVNIB1CF1wgpQ0lRLklRNzgyNzkyNC5JUV9GTE9BVF9QRVJDRU5ULjI3LzAxLzIwMTkBAAAA1HF3AAIAAAAJNzkuNjUwOTM4AP5P8/lPhdcIso9kB1CF1wgpQ0lRLklRNzgyNzkyNC5JUV9GTE9BVF9QRVJDRU5ULjE4LzAyLzIwMTgBAAAA1HF3AAIAAAAJODAuMTc4NTM1AP4o8/lPhdcIRVm2B1CF1wgpQ0lRLklRODY5MDI0OS5JUV9GTE9BVF9QRVJDRU5ULjMwLzA4LzIwMTgBAAAASZqEAAIAAAAJNDQuNzMwMTI4AOzUZvdPhdcIiFvxBlCF1wgoQ0lRLklRMjE3NTAzLklRX0ZMT0FUX1BFUkNFTlQuMTcvMDMvMjAxOQEAAACfUQMAAgAAAAk5Ny44NzkxMTUAOdzM+U+F1wiOgzIHUIXXCCtDSVEuSVEyMTY0NjMuSVFfVkFMVUVfVFJBREVELjA2LzAxLzIwMTguVVNEAQAAAI9NAwADAAAAAAAPSub6T4XXCB9FAQhQhdcIKENJUS5JUTIxNjQ2My5JUV9GTE9BVF9QRVJD</t>
  </si>
  <si>
    <t>RU5ULjEyLzA2LzIwMTkBAAAAj00DAAIAAAAJNjYuMDI5NjI5AKA7bPhPhdcIalUQB1CF1wgrQ0lRLklRMjE3NTAzLklRX1ZBTFVFX1RSQURFRC4wMy8wMS8yMDE3LlVTRAEAAACfUQMAAgAAAAgyMS42Njk3NwABdxP2T4XXCElMbAZQhdcIKENJUS5JUTIxNjQ2My5JUV9GTE9BVF9QRVJDRU5ULjAyLzA3LzIwMTgBAAAAj00DAAIAAAAJODQuODk1NDQ2AI2pefhPhdcI5u3jBlCF1wgtQ0lRLklRMjQ5NDczOTEuSVFfVkFMVUVfVFJBREVELjAyLzEyLzIwMTYuVVNEAQAAAL+qfAECAAAACDAuODk0NjkxAKB1BfdPhdcI5dmYBlCF1wgrQ0lRLklRMTE3MDI3MTgxLklRX0ZMT0FUX1BFUkNFTlQuMjIvMDIvMjAxOAEAAABtsfkGAgAAAAk1NC4zMzkxMTIAlAGt+E+F1wiLZEAHUIXXCCtDSVEuSVE4NzkwOTEuSVFfVkFMVUVfVFJBREVELjE2LzA2LzIwMTkuVVNEAQAAAPNpDQADAAAAAAC6hr/6T4XXCFFHLghQhdcILUNJUS5JUTI0OTQ3MzkxLklRX1ZBTFVFX1RSQURFRC4yNS8wOS8yMDE4LlVTRAEAAAC/qnwBAwAAAAAAwRDn/E+F1wirVnIIUIXXCCtDSVEuSVE4ODIxODcuSVFfVkFMVUVfVFJBREVELjI2LzAyLzIwMTkuVVNEAQAAAAt2DQACAAAACDEuMDMzMTQxAHI+6ftPhdcIRnM1CFCF1wgqQ0lRLklRMjI2MTU4ODMuSVFfRkxPQVRfUEVSQ0VOVC4yNi8xMS8yMDE4AQAAAEsXWQECAAAACTYyLjU5MTgwNwAI</t>
  </si>
  <si>
    <t>ud/6T4XXCGNAnAdQhdcILENJUS5JUTg2OTAyNDkuSVFfVkFMVUVfVFJBREVELjAyLzA5LzIwMTkuVVNEAQAAAEmahAADAAAAAADPQ9/6T4XXCFSFhQdQhdcIK0NJUS5JUTg4MjE4Ny5JUV9WQUxVRV9UUkFERUQuMTMvMTEvMjAxNy5VU0QBAAAAC3YNAAIAAAAINC4wODU3MzQA5SwR9k+F1wgm2ygGUIXXCCxDSVEuSVE3ODI3OTI0LklRX1ZBTFVFX1RSQURFRC4zMS8wNS8yMDE3LlVTRAEAAADUcXcAAgAAAAgwLjYwNjQ5OAB/AAX3T4XXCMiBwgZQhdcIRENJUS5JUTg2OTAyNDkuSVFfQ1VTVE9NX0JFVEEuMDEvMTIvMjAxNy4wMS8xMi8yMDE5LlcuSVEyNjY4NjIyLlVTRC5IAQAAAEmahAACAAAAEDEuNTMzMjQ1NTcwMzg4NTIAAtLe/E+F1wiX6W0IUIXXCClDSVEuSVE3ODI3OTI0LklRX0ZMT0FUX1BFUkNFTlQuMTMvMDUvMjAxOQEAAADUcXcAAgAAAAk3OS41NzYwMDMAhIj0+U+F1whUQGQHUIXXCChDSVEuSVE4ODIxODcuSVFfRkxPQVRfUEVSQ0VOVC4wNC8xMS8yMDE5AQAAAAt2DQACAAAACTYzLjQ4NzMzMwB5XHn4T4XXCDI5QgdQhdcIK0NJUS5JUTg4MjE4Ny5JUV9WQUxVRV9UUkFERUQuMjMvMTIvMjAxNy5VU0QBAAAAC3YNAAMAAAAAADKi6PtPhdcIQG72B1CF1wgrQ0lRLklRODgyMTg3LklRX1ZBTFVFX1RSQURFRC4xOS8wOS8yMDE2LlVTRAEAAAALdg0AAgAAAAgxLjA5NjUxOADQ3hD2T4XXCDiq</t>
  </si>
  <si>
    <t>UgZQhdcILENJUS5JUTc2ODUyNDkuSVFfVkFMVUVfVFJBREVELjI2LzEwLzIwMTcuVVNEAQAAAIFEdQACAAAACDIuMjAwNTkzAI7/jvZPhdcIzEGEBlCF1wgtQ0lRLklRMjQ5NDczOTEuSVFfVkFMVUVfVFJBREVELjI1LzEyLzIwMTguVVNEAQAAAL+qfAEDAAAAAACjXef8T4XXCOPPgghQhdcILUNJUS5JUTI0OTQ3MzkxLklRX1ZBTFVFX1RSQURFRC4yMy8xMC8yMDE4LlVTRAEAAAC/qnwBAgAAAAgwLjk0ODIzOABMNuf8T4XXCDUucghQhdcIK0NJUS5JUTIxNzUwMy5JUV9WQUxVRV9UUkFERUQuMTYvMDcvMjAxNi5VU0QBAAAAn1EDAAMAAAAAANibj/ZPhdcI68FsBlCF1wgsQ0lRLklRMzI3MTAuSVFfTUFSS0VUQ0FQLjAxLzEyLzIwMTkuLi4uVVNELkgBAAAAxn8AAAIAAAALODg0Ni43NDM1MDEBBgAAAAUAAAABMQEAAAAKMTk5MzMwODAyNwMAAAADMTYwAgAAAAYxMDAwNTQEAAAAATAHAAAACTEyLzEvMjAxOeHEgPJPhdcIXx91CVCF1wgtQ0lRLklRMjI2MTU4ODMuSVFfVkFMVUVfVFJBREVELjI3LzA5LzIwMTguVVNEAQAAAEsXWQECAAAACDAuMTE2ODU1ABZH3/xPhdcIwZZ4CFCF1wgrQ0lRLklRMjE3NTAzLklRX1ZBTFVFX1RSQURFRC4yOS8xMC8yMDE2LlVTRAEAAACfUQMAAwAAAAAA2+mP9k+F1wic3HIGUIXXCCtDSVEuSVE4NzkwOTEuSVFfVkFMVUVfVFJBREVELjA2LzA0LzIwMTguVVNEAQAAAPNp</t>
  </si>
  <si>
    <t>DQACAAAACDAuNjc4MjY5ALMRv/pPhdcIK4oOCFCF1wgtQ0lRLklRMjQ5NDczOTEuSVFfVkFMVUVfVFJBREVELjE3LzAzLzIwMTYuVVNEAQAAAL+qfAECAAAABzAuNTE4MTkA2k4F90+F1wiMvokGUIXXCCtDSVEuSVEyMTc1MDMuSVFfVkFMVUVfVFJBREVELjI2LzA3LzIwMTcuVVNEAQAAAJ9RAwACAAAACDUuNzQyMDgzAI2fE/ZPhdcIiLefBlCF1wgrQ0lRLklRMjE3NTAzLklRX1ZBTFVFX1RSQURFRC4yMy8wNi8yMDE4LlVTRAEAAACfUQMAAwAAAAAAwpzY+0+F1wiMXBsIUIXXCCxDSVEuSVE3ODI3OTI0LklRX1ZBTFVFX1RSQURFRC4yNC8wNi8yMDE5LlVTRAEAAADUcXcAAgAAAAgwLjQ3NTE0NgD/meb8T4XXCGzFowhQhdcILkNJUS5JUTExNzAyNzE4MS5JUV9WQUxVRV9UUkFERUQuMjQvMDMvMjAxOS5VU0QBAAAAbbH5BgMAAAAAAC1U6PtPhdcImYbPB1CF1wgsQ0lRLklRNzgyNzkyNC5JUV9WQUxVRV9UUkFERUQuMDMvMDIvMjAxOC5VU0QBAAAA1HF3AAMAAAAAAI8K4PxPhdcI3IqHCFCF1wgrQ0lRLklRMjE2NDYzLklRX1ZBTFVFX1RSQURFRC4xOC8wNi8yMDE3LlVTRAEAAACPTQMAAwAAAAAAqxaV9U+F1wh+Uh4GUIXXCCtDSVEuSVEyMTY0NjMuSVFfVkFMVUVfVFJBREVELjIwLzA1LzIwMTYuVVNEAQAAAI9NAwACAAAACDAuNTcxMTQ0AD+jlPVPhdcIW0NeBlCF1wgoQ0lRLklRODc5MDkxLklRX0ZM</t>
  </si>
  <si>
    <t>T0FUX1BFUkNFTlQuMTkvMDcvMjAxOAEAAADzaQ0AAgAAAAg4Ni42Mzk2NgBAsWz4T4XXCEoSAgdQhdcILkNJUS5JUTExNzAyNzE4MS5JUV9WQUxVRV9UUkFERUQuMDgvMTIvMjAxOC5VU0QBAAAAbbH5BgMAAAAAACwt6PtPhdcIutTPB1CF1wgrQ0lRLklRODgyMTg3LklRX1ZBTFVFX1RSQURFRC4yOS8wMy8yMDE5LlVTRAEAAAALdg0AAgAAAAgwLjIwNDAyMQByPun7T4XXCIMvAghQhdcIK0NJUS5JUTIxNjQ2My5JUV9WQUxVRV9UUkFERUQuMjgvMDQvMjAxNi5VU0QBAAAAj00DAAIAAAAIMS4wMzQ2MTkA91MR9k+F1wj7ZSgGUIXXCC1DSVEuSVEyNDk0NzM5MS5JUV9WQUxVRV9UUkFERUQuMTYvMDQvMjAxOS5VU0QBAAAAv6p8AQIAAAAIMC41ODYwNjEAfSDu+0+F1wjqG6AIUIXXCClDSVEuSVE4NjkwMjQ5LklRX0ZMT0FUX1BFUkNFTlQuMTkvMDYvMjAxOAEAAABJmoQAAgAAAAgyNC45MzY4NwDs1Gb3T4XXCKCp8QZQhdcIKUNJUS5JUTc2ODUyNDkuSVFfRkxPQVRfUEVSQ0VOVC4yMC8wNC8yMDE4AQAAAIFEdQACAAAACTgzLjM2MzY2MgDyb9H5T4XXCE9lbwdQhdcILENJUS5JUTc2ODUyNDkuSVFfVkFMVUVfVFJBREVELjE4LzA2LzIwMTkuVVNEAQAAAIFEdQACAAAACDAuMjE1NzY2AByA7/tPhdcInLkKCFCF1wgrQ0lRLklRMTE3MDI3MTgxLklRX0ZMT0FUX1BFUkNFTlQuMjcvMDIvMjAxOAEAAABtsfkG</t>
  </si>
  <si>
    <t>AgAAAAk1NC4zMzkxMTIAlAGt+E+F1wjsV0YHUIXXCCtDSVEuSVE4ODIxODcuSVFfVkFMVUVfVFJBREVELjIyLzA4LzIwMTkuVVNEAQAAAAt2DQACAAAACDAuMTcxNjQ1AEYj5vpPhdcIOoMkCFCF1wgqQ0lRLklRMjI2MTU4ODMuSVFfRkxPQVRfUEVSQ0VOVC4wOS8xMS8yMDE2AQAAAEsXWQECAAAACTYwLjc0MDg4NAAekBz1T4XXCIfTNQZQhdcIK0NJUS5JUTg3OTA5MS5JUV9WQUxVRV9UUkFERUQuMzAvMDUvMjAxOC5VU0QBAAAA82kNAAIAAAAHMC4wMDA4NQCmOL/6T4XXCOLNLwhQhdcILUNJUS5JUTI0OTQ3MzkxLklRX1ZBTFVFX1RSQURFRC4wNy8wNC8yMDE4LlVTRAEAAAC/qnwBAwAAAAAAr+nm/E+F1wjqPqIIUIXXCCxDSVEuSVE4NjkwMjQ5LklRX1ZBTFVFX1RSQURFRC4yNS8xMC8yMDE5LlVTRAEAAABJmoQAAgAAAAsxNTM2LjEwMDE5MwABa9/6T4XXCFOxjAdQhdcILENJUS5JUTc4Mjc5MjQuSVFfVkFMVUVfVFJBREVELjA5LzA0LzIwMTkuVVNEAQAAANRxdwACAAAACDAuMTE5NDUxAMnW5fxPhdcIglZMCFCF1wgoQ0lRLklRMjE2NDYzLklRX0ZMT0FUX1BFUkNFTlQuMjIvMTAvMjAxOAEAAACPTQMAAgAAAAk4NS4xODgxODUAjal5+E+F1wgeSvAGUIXXCCtDSVEuSVEyMTY0NjMuSVFfVkFMVUVfVFJBREVELjMxLzA4LzIwMTkuVVNEAQAAAI9NAwADAAAAAAAfM+f6T4XXCBhsyQdQhdcIK0NJUS5J</t>
  </si>
  <si>
    <t>UTIxNzUwMy5JUV9WQUxVRV9UUkFERUQuMjcvMTEvMjAxOS5VU0QBAAAAn1EDAAIAAAAIMy41NDg3NDYA5F/Z+0+F1whZLfkHUIXXCC1DSVEuSVEyOTcwMTguSVFfTUFSS0VUQ0FQLjAxLzEyLzIwMTkuLi4uVVNELkgBAAAAOogEAAIAAAAKODA0LjY5NTE4MgEGAAAABQAAAAExAQAAAAoxOTkwNjIyMzk1AwAAAAMxNjACAAAABjEwMDA1NAQAAAABMAcAAAAJMTIvMS8yMDE54cSA8k+F1whKh3IJUIXXCChDSVEuSVE5MTgwMC5JUV9UT1RBTF9SRVYuRlkyMDE4Li4uLlVTRC5IAQAAAJhmAQACAAAABzMzMi44MDQBCAAAAAUAAAABMQEAAAAKMTk0NzcwMTE3NgMAAAADMTYwAgAAAAIyOAQAAAABMAcAAAAKMTIvMjAvMjAxOQgAAAAKMTIvMzEvMjAxOAkAAAABMMKGgfJPhdcI+DR0CVCF1wgoQ0lRLklRMjE2NDYzLklRX0ZMT0FUX1BFUkNFTlQuMDcvMDcvMjAxOAEAAACPTQMAAgAAAAk4NC44OTU0NDYAjal5+E+F1wg/nCYHUIXXCCxDSVEuSVE3Njg1MjQ5LklRX1ZBTFVFX1RSQURFRC4yOC8wMy8yMDE3LlVTRAEAAACBRHUAAgAAAAUxRS0wNgBGio72T4XXCN8DhQZQhdcIKENJUS5JUTIxNjQ2My5JUV9GTE9BVF9QRVJDRU5ULjAyLzA0LzIwMTkBAAAAj00DAAIAAAAJNjYuMDI5NjI5AHAUbPhPhdcIgAPjBlCF1wgrQ0lRLklRODc5MDkxLklRX1ZBTFVFX1RSQURFRC4yMy8xMC8yMDE2LlVTRAEAAADzaQ0AAwAA</t>
  </si>
  <si>
    <t>AAAA2ouV9U+F1wgazRwGUIXXCCxDSVEuSVE3ODI3OTI0LklRX1ZBTFVFX1RSQURFRC4yOS8wNy8yMDE3LlVTRAEAAADUcXcAAwAAAAAAfwAF90+F1wjLatcGUIXXCCtDSVEuSVExMTcwMjcxODEuSVFfRkxPQVRfUEVSQ0VOVC4yMC8wMy8yMDE4AQAAAG2x+QYCAAAACTU0LjMzOTExMgCUAa34T4XXCECLJQdQhdcIKENJUS5JUTIxNjQ2My5JUV9GTE9BVF9QRVJDRU5ULjI0LzA5LzIwMTgBAAAAj00DAAIAAAAJODQuODk1NDQ2AI2pefhPhdcI1wn8BlCF1wgsQ0lRLklRNzY4NTI0OS5JUV9WQUxVRV9UUkFERUQuMjAvMDEvMjAxNi5VU0QBAAAAgUR1AAIAAAAHMC4wMTE4NQDpmAf3T4XXCF4dcAZQhdcILENJUS5JUTc2ODUyNDkuSVFfVkFMVUVfVFJBREVELjAxLzAxLzIwMTguVVNEAQAAAIFEdQADAAAAAADWle77T4XXCOJoVghQhdcILUNJUS5JUTIyNjE1ODgzLklRX1ZBTFVFX1RSQURFRC4xNi8wNy8yMDE2LlVTRAEAAABLF1kBAwAAAAAAVRFm90+F1wj/Gs4GUIXXCCxDSVEuSVE4NjkwMjQ5LklRX1ZBTFVFX1RSQURFRC4yNi8xMS8yMDE4LlVTRAEAAABJmoQAAgAAAAoyMDkuNzkzMjI4AOj7v/pPhdcIGMa6B1CF1wgsQ0lRLklRNzY4NTI0OS5JUV9WQUxVRV9UUkFERUQuMjkvMTEvMjAxNi5VU0QBAAAAgUR1AAIAAAAIMC4wNDM3NDUAZTyO9k+F1wiPt40GUIXXCC1DSVEuSVEyNDk0NzM5MS5JUV9WQUxV</t>
  </si>
  <si>
    <t>RV9UUkFERUQuMjQvMTIvMjAxNS5VU0QBAAAAv6p8AQIAAAAIMC42NzYyNzcApScF90+F1wilWKcGUIXXCChDSVEuSVEyMTY0NjMuSVFfRkxPQVRfUEVSQ0VOVC4zMC8wNC8yMDE4AQAAAI9NAwACAAAACTg0LjIzMzYyOAC1g3n4T4XXCK20EQdQhdcIK0NJUS5JUTIxNjQ2My5JUV9WQUxVRV9UUkFERUQuMDkvMDUvMjAxNi5VU0QBAAAAj00DAAIAAAAIMS42NzgxMzMAP6OU9U+F1wiVdzsGUIXXCC5DSVEuSVExMTcwMjcxODEuSVFfVkFMVUVfVFJBREVELjI3LzAxLzIwMTcuVVNEAQAAAG2x+QYDAAAAAAA0ExT2T4XXCGClSwZQhdcIKUNJUS5JUTc2ODUyNDkuSVFfRkxPQVRfUEVSQ0VOVC4xMS8wNS8yMDE5AQAAAIFEdQACAAAACTgzLjQzMTQ0NQAnQMz5T4XXCHDaSQdQhdcILkNJUS5JUTExNzAyNzE4MS5JUV9WQUxVRV9UUkFERUQuMjkvMDMvMjAxNi5VU0QBAAAAbbH5BgIAAAAJMjUuODA2ODEzAHjGE/ZPhdcIfYKBBlCF1wgrQ0lRLklRMjE3NTAzLklRX1ZBTFVFX1RSQURFRC4xOS8xMC8yMDE4LlVTRAEAAACfUQMAAgAAAAkxMS40Njc0MzgAxerY+0+F1wjzjPoHUIXXCCtDSVEuSVE4NzkwOTEuSVFfVkFMVUVfVFJBREVELjExLzA2LzIwMTcuVVNEAQAAAPNpDQADAAAAAAADGxz1T4XXCLB2IAZQhdcILkNJUS5JUTExNzAyNzE4MS5JUV9WQUxVRV9UUkFERUQuMDYvMDcvMjAxNy5VU0QBAAAAbbH5BgIA</t>
  </si>
  <si>
    <t>AAAGNS4xNjQzAK46FPZPhdcI5ldUBlCF1wgtQ0lRLklRMjQ5NDczOTEuSVFfVkFMVUVfVFJBREVELjI1LzAxLzIwMTYuVVNEAQAAAL+qfAECAAAACDAuNzM0NTY2AKUnBfdPhdcIF9vQBlCF1wgrQ0lRLklRMjE3NTAzLklRX1ZBTFVFX1RSQURFRC4wOC8xMS8yMDE4LlVTRAEAAACfUQMAAgAAAAkzNS42MTQ4MDgAxerY+0+F1wjzjPoHUIXXCChDSVEuSVE4ODIxODcuSVFfRkxPQVRfUEVSQ0VOVC4yNC8xMC8yMDE5AQAAAAt2DQACAAAACTYzLjQ4NzMzMwB5XHn4T4XXCNPGGwdQhdcIK0NJUS5JUTg3OTA5MS5JUV9WQUxVRV9UUkFERUQuMjIvMTEvMjAxNi5VU0QBAAAA82kNAAIAAAAIMC4wMjQ0MDEA2ouV9U+F1wjdfyUGUIXXCC5DSVEuSVExMTcwMjcxODEuSVFfVkFMVUVfVFJBREVELjE3LzAyLzIwMTcuVVNEAQAAAG2x+QYCAAAACTIxLjI0MTkxOQA0ExT2T4XXCPRFXAZQhdcIKUNJUS5JUTg2OTAyNDkuSVFfRkxPQVRfUEVSQ0VOVC4yMS8xMi8yMDE4AQAAAEmahAACAAAACTY0Ljk3MzExNADH+2b3T4XXCHlN5QZQhdcIKENJUS5JUTIxNjQ2My5JUV9GTE9BVF9QRVJDRU5ULjE5LzA0LzIwMTkBAAAAj00DAAIAAAAJNjYuMDI5NjI5AKA7bPhPhdcI0IMDB1CF1wgrQ0lRLklRMjE2NDYzLklRX1ZBTFVFX1RSQURFRC4yMy8wMy8yMDE5LlVTRAEAAACPTQMAAwAAAAAA0eXm+k+F1whh2vEHUIXXCClDSVEu</t>
  </si>
  <si>
    <t>SVE3Njg1MjQ5LklRX0ZMT0FUX1BFUkNFTlQuMjUvMDgvMjAxOAEAAACBRHUAAgAAAAk2Ny42NjcwMTcA8m/R+U+F1wjQqFgHUIXXCCxDSVEuSVE3Njg1MjQ5LklRX1ZBTFVFX1RSQURFRC4wOC8wNi8yMDE2LlVTRAEAAACBRHUAAwAAAAAAA+6N9k+F1wh66n4GUIXXCCtDSVEuSVExMTcwMjcxODEuSVFfRkxPQVRfUEVSQ0VOVC4wOC8wNi8yMDE4AQAAAG2x+QYCAAAABzU0LjM2NDMAlAGt+E+F1whnFkAHUIXXCCtDSVEuSVEyMTY0NjMuSVFfVkFMVUVfVFJBREVELjA3LzEwLzIwMTguVVNEAQAAAI9NAwADAAAAAADgveb6T4XXCKWuIghQhdcILENJUS5JUTc2ODUyNDkuSVFfVkFMVUVfVFJBREVELjA2LzA3LzIwMTYuVVNEAQAAAIFEdQACAAAACDAuMDA4MzMxAAPujfZPhdcIMKhvBlCF1wgrQ0lRLklRODc5MDkxLklRX1ZBTFVFX1RSQURFRC4yMy8wMy8yMDE3LlVTRAEAAADzaQ0AAgAAAAcwLjAyMTc2AAMbHPVPhdcI0+ItBlCF1wgqQ0lRLklRMjQ5NDczOTEuSVFfRkxPQVRfUEVSQ0VOVC4yMy8wMi8yMDE4AQAAAL+qfAECAAAACTY0Ljc4MjY4MgAusfT5T4XXCBNEfwdQhdcILUNJUS5JUTI0OTQ3MzkxLklRX1ZBTFVFX1RSQURFRC4yMi8wMy8yMDE3LlVTRAEAAAC/qnwBAgAAAAgxLjg2MDI4OADNmwX3T4XXCJJkmAZQhdcILUNJUS5JUTI0OTQ3MzkxLklRX1ZBTFVFX1RSQURFRC4wOC8wNS8yMDE2LlVT</t>
  </si>
  <si>
    <t>RAEAAAC/qnwBAwAAAAAA2k4F90+F1wjDcYkGUIXXCCxDSVEuSVE3ODI3OTI0LklRX1ZBTFVFX1RSQURFRC4yMy8wMS8yMDE4LlVTRAEAAADUcXcAAgAAAAgwLjEyNjM4OQCPCuD8T4XXCEPoWwhQhdcILENJUS5JUTc2ODUyNDkuSVFfVkFMVUVfVFJBREVELjIwLzA4LzIwMTcuVVNEAQAAAIFEdQADAAAAAABs2I72T4XXCCXNjAZQhdcIKENJUS5JUTg4MjE4Ny5JUV9GTE9BVF9QRVJDRU5ULjExLzEwLzIwMTkBAAAAC3YNAAIAAAAJNjMuNDg3MzMzAHlcefhPhdcI08YbB1CF1wgsQ0lRLklRNzgyNzkyNC5JUV9WQUxVRV9UUkFERUQuMDQvMDUvMjAxNy5VU0QBAAAA1HF3AAIAAAAIMC4yNTE1NDkAhAEO90+F1wi53tcGUIXXCCtDSVEuSVE4ODIxODcuSVFfVkFMVUVfVFJBREVELjA1LzA1LzIwMTguVVNEAQAAAAt2DQADAAAAAAAuyej7T4XXCAgnzgdQhdcIKENJUS5JUTIxNjQ2My5JUV9GTE9BVF9QRVJDRU5ULjA0LzAzLzIwMTkBAAAAj00DAAIAAAAJNzcuNjEzNjE4AI3RefhPhdcIB+DpBlCF1wgoQ0lRLklRMjE2NDYzLklRX0ZMT0FUX1BFUkNFTlQuMDMvMDMvMjAxOQEAAACPTQMAAgAAAAk3Ny42MTM2MTgAjdF5+E+F1wi8iAoHUIXXCClDSVEuSVE4NjkwMjQ5LklRX0ZMT0FUX1BFUkNFTlQuMjIvMDQvMjAxOAEAAABJmoQAAgAAAAgyNC45MzY4NwDs1Gb3T4XXCMLQ8QZQhdcIKUNJUS5JUTc2ODUyNDku</t>
  </si>
  <si>
    <t>SVFfRkxPQVRfUEVSQ0VOVC4wNC8wOS8yMDE5AQAAAIFEdQACAAAACTgzLjM5Nzc1MgAhZ8z5T4XXCKOiUQdQhdcILkNJUS5JUTExNzAyNzE4MS5JUV9WQUxVRV9UUkFERUQuMjcvMDgvMjAxNi5VU0QBAAAAbbH5BgMAAAAAAJztE/ZPhdcIY65QBlCF1wgoQ0lRLklRODc5MDkxLklRX0ZMT0FUX1BFUkNFTlQuMDUvMDIvMjAxOAEAAADzaQ0AAgAAAAk4My4wNzE1OTcAV4ps+E+F1wjEj/QGUIXXCCxDSVEuSVE3ODI3OTI0LklRX1ZBTFVFX1RSQURFRC4xOS8wNi8yMDE3LlVTRAEAAADUcXcAAgAAAAgwLjExMjE0NwB/AAX3T4XXCFkZvAZQhdcILkNJUS5JUTExNzAyNzE4MS5JUV9WQUxVRV9UUkFERUQuMDMvMDMvMjAxOC5VU0QBAAAAbbH5BgMAAAAAAORf2ftPhdcIiAEqCFCF1wgoQ0lRLklRMjE3NTAzLklRX0ZMT0FUX1BFUkNFTlQuMDgvMDEvMjAxOQEAAACfUQMAAgAAAAk5Ny44NzkxMTUAOdzM+U+F1wi37HkHUIXXCC1DSVEuSVEyNDk0NzM5MS5JUV9WQUxVRV9UUkFERUQuMDIvMDkvMjAxNi5VU0QBAAAAv6p8AQIAAAAIMC43MTY5MzUAoHUF90+F1wjfZdAGUIXXCCxDSVEuSVE3Njg1MjQ5LklRX1ZBTFVFX1RSQURFRC4wMS8wMy8yMDE3LlVTRAEAAACBRHUAAgAAAAgwLjAxOTczOABXY472T4XXCHGqnAZQhdcIKUNJUS5JUTc2ODUyNDkuSVFfRkxPQVRfUEVSQ0VOVC4xOS8wMi8yMDE5AQAAAIFEdQAC</t>
  </si>
  <si>
    <t>AAAACTgzLjM1MTkyNQAnQMz5T4XXCM4LWAdQhdcIKUNJUS5JUTc2ODUyNDkuSVFfRkxPQVRfUEVSQ0VOVC4wMS8wNi8yMDE4AQAAAIFEdQACAAAACTgzLjM2MzY2MgDyb9H5T4XXCP5JYAdQhdcIKENJUS5JUTg4MjE4Ny5JUV9GTE9BVF9QRVJDRU5ULjI2LzAxLzIwMTkBAAAAC3YNAAIAAAAJNjMuMzYxNDI4AGc0efhPhdcISNUnB1CF1wgtQ0lRLklRMjQ5NDczOTEuSVFfVkFMVUVfVFJBREVELjE1LzA2LzIwMTcuVVNEAQAAAL+qfAECAAAACDEuOTM1NTk4AM2bBfdPhdcI+r2ABlCF1wgsQ0lRLklRNzgyNzkyNC5JUV9WQUxVRV9UUkFERUQuMTUvMDEvMjAxOS5VU0QBAAAA1HF3AAIAAAAIMC4xMTI0MTUAydbl/E+F1wg03oUIUIXXCC1DSVEuSVEyNDk0NzM5MS5JUV9WQUxVRV9UUkFERUQuMDYvMDEvMjAxNy5VU0QBAAAAv6p8AQIAAAAIMC45MDE4MjcAoHUF90+F1wgOpHEGUIXXCCtDSVEuSVE4ODIxODcuSVFfVkFMVUVfVFJBREVELjMwLzA3LzIwMTkuVVNEAQAAAAt2DQACAAAACDEuNzczNjYyAEYj5vpPhdcIWHDZB1CF1wgoQ0lRLklRODc5MDkxLklRX0ZMT0FUX1BFUkNFTlQuMjQvMTAvMjAxOQEAAADzaQ0AAgAAAAk4NS4yNDIyNjIAbyZt+E+F1wj5Rw0HUIXXCCxDSVEuSVE3Njg1MjQ5LklRX1ZBTFVFX1RSQURFRC4yNy8wNS8yMDE3LlVTRAEAAACBRHUAAwAAAAAAPLGO9k+F1wjW7KIGUIXXCCtD</t>
  </si>
  <si>
    <t>SVEuSVE4NzkwOTEuSVFfVkFMVUVfVFJBREVELjIwLzA3LzIwMTYuVVNEAQAAAPNpDQACAAAACDAuMTgzODU2ANqLlfVPhdcII4ghBlCF1wguQ0lRLklRMTE3MDI3MTgxLklRX1ZBTFVFX1RSQURFRC4xOC8xMC8yMDE3LlVTRAEAAABtsfkGAgAAAAkxMy4xNDM5MTYAv7cQ9k+F1wjxukoGUIXXCChDSVEuSVEyMTc1MDMuSVFfRkxPQVRfUEVSQ0VOVC4yMC8xMS8yMDE5AQAAAJ9RAwACAAAACTk4LjEzNjkwNACg2qz4T4XXCF3ZJQdQhdcILENJUS5JUTg2OTAyNDkuSVFfVkFMVUVfVFJBREVELjA1LzAzLzIwMTkuVVNEAQAAAEmahAACAAAACjY0MS42OTI5MzYA0hzf+k+F1wh4YKAHUIXXCClDSVEuSVE3ODI3OTI0LklRX0ZMT0FUX1BFUkNFTlQuMjYvMTIvMjAxNwEAAADUcXcAAgAAAAMxMDAA9wHz+U+F1whuCKQHUIXXCCtDSVEuSVEyMTY0NjMuSVFfVkFMVUVfVFJBREVELjE0LzAxLzIwMTcuVVNEAQAAAI9NAwADAAAAAACa75T1T4XXCDZmOgZQhdcIKkNJUS5JUTIyNjE1ODgzLklRX0ZMT0FUX1BFUkNFTlQuMTgvMDUvMjAxOAEAAABLF1kBAgAAAAk2Mi4zNjI5ODcACZLf+k+F1whCx50HUIXXCChDSVEuSVEyMTc1MDMuSVFfRkxPQVRfUEVSQ0VOVC4xNC8wMS8yMDE4AQAAAJ9RAwACAAAACTk5LjIxMjY4NQAhZ8z5T4XXCKrjdAdQhdcIKkNJUS5JUTI0OTQ3MzkxLklRX0ZMT0FUX1BFUkNFTlQuMDkvMDEv</t>
  </si>
  <si>
    <t>MjAxOQEAAAC/qnwBAgAAAAk2NC45MDczMDkAM9XQ+U+F1wgqrnEHUIXXCCtDSVEuSVE4NzkwOTEuSVFfVkFMVUVfVFJBREVELjE2LzA3LzIwMTcuVVNEAQAAAPNpDQADAAAAAAADGxz1T4XXCIC8JAZQhdcILENJUS5JUTc4Mjc5MjQuSVFfVkFMVUVfVFJBREVELjEwLzEwLzIwMTcuVVNEAQAAANRxdwADAAAAAAClJwX3T4XXCCiRqAZQhdcIK0NJUS5JUTIxNjQ2My5JUV9WQUxVRV9UUkFERUQuMTAvMDMvMjAxOS5VU0QBAAAAj00DAAMAAAAAANHl5vpPhdcIahIiCFCF1wgtQ0lRLklRMjQ5NDczOTEuSVFfVkFMVUVfVFJBREVELjA3LzA5LzIwMTguVVNEAQAAAL+qfAECAAAACDAuODUzNDU5AMEQ5/xPhdcIbIeSCFCF1wgoQ0lRLklRMjE2NDYzLklRX0ZMT0FUX1BFUkNFTlQuMDUvMDQvMjAxOQEAAACPTQMAAgAAAAk2Ni4wMjk2MjkAoDts+E+F1wjQgwMHUIXXCC1DSVEuSVEyNDk0NzM5MS5JUV9WQUxVRV9UUkFERUQuMTkvMTIvMjAxNi5VU0QBAAAAv6p8AQIAAAAIMC41ODU1OTcAoHUF90+F1whoW4EGUIXXCCxDSVEuSVE3ODI3OTI0LklRX1ZBTFVFX1RSQURFRC4xMS8wNi8yMDE3LlVTRAEAAADUcXcAAwAAAAAAfwAF90+F1wixt9cGUIXXCCtDSVEuSVE4NzkwOTEuSVFfVkFMVUVfVFJBREVELjE1LzA0LzIwMTcuVVNEAQAAAPNpDQADAAAAAAADGxz1T4XXCK8KJQZQhdcIK0NJUS5JUTExNzAyNzE4MS5J</t>
  </si>
  <si>
    <t>UV9GTE9BVF9QRVJDRU5ULjI1LzA1LzIwMTgBAAAAbbH5BgIAAAAHNTQuMzY0MwCUAa34T4XXCLq5GAdQhdcIK0NJUS5JUTg3OTA5MS5JUV9WQUxVRV9UUkFERUQuMTgvMDUvMjAxOC5VU0QBAAAA82kNAAIAAAAHMi44RS0wNQCmOL/6T4XXCMdT8AdQhdcILENJUS5JUTc4Mjc5MjQuSVFfVkFMVUVfVFJBREVELjA4LzAyLzIwMTkuVVNEAQAAANRxdwADAAAAAADJ1uX8T4XXCFe3hQhQhdcIKENJUS5JUTIxNjQ2My5JUV9GTE9BVF9QRVJDRU5ULjE0LzEyLzIwMTgBAAAAj00DAAIAAAAJODUuMTg4MTg1AI2pefhPhdcIYe/1BlCF1wgtQ0lRLklRMjI2MTU4ODMuSVFfVkFMVUVfVFJBREVELjA1LzA2LzIwMTguVVNEAQAAAEsXWQECAAAACDAuMjQ1OTQyAOkf3/xPhdcIm0+aCFCF1wgtQ0lRLklRMjQ5NDczOTEuSVFfVkFMVUVfVFJBREVELjE1LzAxLzIwMTcuVVNEAQAAAL+qfAEDAAAAAACgdQX3T4XXCHcgpgZQhdcIK0NJUS5JUTg4MjE4Ny5JUV9WQUxVRV9UUkFERUQuMjEvMDEvMjAxNi5VU0QBAAAAC3YNAAIAAAAIMS44OTg4NzEAv7cQ9k+F1wjQbEoGUIXXCC1DSVEuSVEyMjYxNTg4My5JUV9WQUxVRV9UUkFERUQuMjIvMTAvMjAxOS5VU0QBAAAASxdZAQIAAAAIMi4wNjUyNDQApOPf/E+F1wiT3pcIUIXXCCxDSVEuSVE3Njg1MjQ5LklRX1ZBTFVFX1RSQURFRC4wNC8wNC8yMDE3LlVTRAEAAACBRHUAAgAA</t>
  </si>
  <si>
    <t>AAgwLjk3MTcwNwBGio72T4XXCGSDnAZQhdcIKUNJUS5JUTg2OTAyNDkuSVFfRkxPQVRfUEVSQ0VOVC4yMS8xMS8yMDE5AQAAAEmahAACAAAACTczLjY2OTc2NQDQSWf3T4XXCOu6ugZQhdcIK0NJUS5JUTg4MjE4Ny5JUV9WQUxVRV9UUkFERUQuMDgvMDYvMjAxOC5VU0QBAAAAC3YNAAIAAAAIMC41ODQ1MDUALsno+0+F1wgZVecHUIXXCClDSVEuSVE3ODI3OTI0LklRX0ZMT0FUX1BFUkNFTlQuMTgvMTEvMjAxOQEAAADUcXcAAgAAAAk3OS43MjYwOTYALrH0+U+F1wiX5qEHUIXXCC1DSVEuSVEyMjYxNTg4My5JUV9WQUxVRV9UUkFERUQuMDYvMDkvMjAxOS5VU0QBAAAASxdZAQIAAAAIMC4wODM3NjYACr3f/E+F1wjU3UQIUIXXCCtDSVEuSVEyMTY0NjMuSVFfVkFMVUVfVFJBREVELjEyLzEwLzIwMTYuVVNEAQAAAI9NAwACAAAACDAuMTYzMDExAJvIlPVPhdcIAIQjBlCF1wgrQ0lRLklRMTE3MDI3MTgxLklRX0ZMT0FUX1BFUkNFTlQuMDgvMDUvMjAxOQEAAABtsfkGAgAAAAk1OC41NzgxOTgAuk+t+E+F1wh86y8HUIXXCCxDSVEuSVE3ODI3OTI0LklRX1ZBTFVFX1RSQURFRC4xMy8wMS8yMDE5LlVTRAEAAADUcXcAAwAAAAAAydbl/E+F1wirpEwIUIXXCC5DSVEuSVExMTcwMjcxODEuSVFfVkFMVUVfVFJBREVELjE0LzA2LzIwMTguVVNEAQAAAG2x+QYCAAAACTI3Ljk4Mjg3NwAwh9n7T4XXCGRp3QdQhdcI</t>
  </si>
  <si>
    <t>LUNJUS5JUTIyNjE1ODgzLklRX1ZBTFVFX1RSQURFRC4xMS8wNy8yMDE2LlVTRAEAAABLF1kBAgAAAAgwLjQ5NjE4OQBVEWb3T4XXCHlSxgZQhdcIKkNJUS5JUTI0OTQ3MzkxLklRX0ZMT0FUX1BFUkNFTlQuMjMvMDEvMjAxOQEAAAC/qnwBAgAAAAk2NC45MDczMDkAM9XQ+U+F1wgqrnEHUIXXCDJDSVEuSVE4NjkwMjQ5LklRX1RPVEFMX0RFQlRfRVFVSVRZLkZZMjAxOC4uLi5VU0QuSAEAAABJmoQAAwAAAAAARl6g8U+F1whR2nkJUIXXCCxDSVEuSVE3ODI3OTI0LklRX1ZBTFVFX1RSQURFRC4yNi8wMi8yMDE2LlVTRAEAAADUcXcAAgAAAAgwLjM0MjkxNAA0sg33T4XXCO2Y0wZQhdcILkNJUS5JUTExNzAyNzE4MS5JUV9WQUxVRV9UUkFERUQuMjAvMDUvMjAxOC5VU0QBAAAAbbH5BgMAAAAAADCH2ftPhdcI55bQB1CF1wgsQ0lRLklRNzY4NTI0OS5JUV9WQUxVRV9UUkFERUQuMTQvMTEvMjAxNi5VU0QBAAAAgUR1AAIAAAAIMC4wMDMzMDUAZTyO9k+F1whnyIUGUIXXCChDSVEuSVE4NzkwOTEuSVFfRkxPQVRfUEVSQ0VOVC4xOC8wMi8yMDE4AQAAAPNpDQACAAAACTgzLjA3MTU5NwBXimz4T4XXCGCc7gZQhdcILENJUS5JUTg2OTAyNDkuSVFfVkFMVUVfVFJBREVELjAxLzA5LzIwMTkuVVNEAQAAAEmahAADAAAAAADPQ9/6T4XXCNMuwQdQhdcILENJUS5JUTg2OTAyNDkuSVFfVkFMVUVfVFJBREVELjIwLzA2</t>
  </si>
  <si>
    <t>LzIwMTguVVNEAQAAAEmahAACAAAACjQxNC45NzUzOTMA39S/+k+F1wjkmLMHUIXXCChDSVEuSVE4ODIxODcuSVFfRkxPQVRfUEVSQ0VOVC4xOS8wNy8yMDE4AQAAAAt2DQACAAAACTY0Ljc2OTkwOABnDXn4T4XXCLlvKAdQhdcIKkNJUS5JUTI0OTQ3MzkxLklRX0ZMT0FUX1BFUkNFTlQuMjgvMTAvMjAxOQEAAAC/qnwBAgAAAAk2NC45MDczMDkAIiLR+U+F1wilDGEHUIXXCCtDSVEuSVE4ODIxODcuSVFfVkFMVUVfVFJBREVELjEyLzA1LzIwMTcuVVNEAQAAAAt2DQACAAAACDIuNjcwMzg3ANwFEfZPhdcIvatkBlCF1wgpQ0lRLklRODY5MDI0OS5JUV9GTE9BVF9QRVJDRU5ULjE4LzAzLzIwMTgBAAAASZqEAAIAAAAJMTguODE1NjE1APqtZvdPhdcIAVrfBlCF1wgpQ0lRLklRNzY4NTI0OS5JUV9GTE9BVF9QRVJDRU5ULjAzLzAyLzIwMTgBAAAAgUR1AAIAAAAJODAuMzc1MDAzACdJ0flPhdcIv9J8B1CF1wgoQ0lRLklRMjE2NDYzLklRX0ZMT0FUX1BFUkNFTlQuMDcvMDIvMjAxOQEAAACPTQMAAgAAAAk3Ny42MTM2MTgAjdF5+E+F1wi8iAoHUIXXCCtDSVEuSVE4NzkwOTEuSVFfVkFMVUVfVFJBREVELjA4LzA5LzIwMTguVVNEAQAAAPNpDQADAAAAAACmOL/6T4XXCFeXxwdQhdcILENJUS5JUTc2ODUyNDkuSVFfVkFMVUVfVFJBREVELjEyLzExLzIwMTguVVNEAQAAAIFEdQACAAAACDEuMzgyMjgxAPAK7/tP</t>
  </si>
  <si>
    <t>hdcIcnJkCFCF1wgsQ0lRLklRNzgyNzkyNC5JUV9WQUxVRV9UUkFERUQuMDgvMTIvMjAxNi5VU0QBAAAA1HF3AAIAAAAIMC44NTY4NDYAtNkN90+F1wgW6bYGUIXXCChDSVEuSVE4NzkwOTEuSVFfRkxPQVRfUEVSQ0VOVC4wNy8wMS8yMDE5AQAAAPNpDQACAAAACTg1Ljc2NTgyNgBc2Gz4T4XXCOpV8wZQhdcIK0NJUS5JUTIxNjQ2My5JUV9WQUxVRV9UUkFERUQuMjQvMDkvMjAxOC5VU0QBAAAAj00DAAIAAAAIMS4zNDgwMzkAGJfm+k+F1wgIjTIIUIXXCCtDSVEuSVEyMTc1MDMuSVFfVkFMVUVfVFJBREVELjE2LzA2LzIwMTcuVVNEAQAAAJ9RAwACAAAACTIyLjc5NzY3MgABdxP2T4XXCG+vawZQhdcIKENJUS5JUTIxNjQ2My5JUV9GTE9BVF9QRVJDRU5ULjI5LzAzLzIwMTkBAAAAj00DAAIAAAAJNzcuNjEzNjE4AI3RefhPhdcI5q3vBlCF1wgsQ0lRLklRNzY4NTI0OS5JUV9WQUxVRV9UUkFERUQuMTkvMTEvMjAxNi5VU0QBAAAAgUR1AAMAAAAAAGU8jvZPhdcIlN6NBlCF1wgpQ0lRLklRODY5MDI0OS5JUV9GTE9BVF9QRVJDRU5ULjE4LzA0LzIwMTkBAAAASZqEAAIAAAAJNzEuMzY1NDU0AMciZ/dPhdcIDBDdBlCF1wgtQ0lRLklRMjQ5NDczOTEuSVFfVkFMVUVfVFJBREVELjEzLzA1LzIwMTkuVVNEAQAAAL+qfAECAAAACDAuNTQzNzU2AH0g7vtPhdcI6ZFxCFCF1wgpQ0lRLklRNzY4NTI0OS5JUV9GTE9B</t>
  </si>
  <si>
    <t>VF9QRVJDRU5ULjAzLzA1LzIwMTkBAAAAgUR1AAIAAAAJODMuNDMxNDQ1ACdAzPlPhdcIHRlSB1CF1wgpQ0lRLklRNzY4NTI0OS5JUV9GTE9BVF9QRVJDRU5ULjEwLzExLzIwMTgBAAAAgUR1AAIAAAAJODMuMzM5MjM5ACaX0flPhdcIDLRSB1CF1wgrQ0lRLklRODgyMTg3LklRX1ZBTFVFX1RSQURFRC4yOC8wMi8yMDE5LlVTRAEAAAALdg0AAgAAAAgyLjE0ODI5NAByPun7T4XXCLfA9AdQhdcILUNJUS5JUTI0OTQ3MzkxLklRX1ZBTFVFX1RSQURFRC4yOS8wNy8yMDE4LlVTRAEAAAC/qnwBAwAAAAAAwRDn/E+F1whXo3IIUIXXCCpDSVEuSVEyMjYxNTg4My5JUV9GTE9BVF9QRVJDRU5ULjEwLzA4LzIwMTkBAAAASxdZAQIAAAAJNjEuODI4NDc2AFrc8vlPhdcImxy3B1CF1wgqQ0lRLklRMjI2MTU4ODMuSVFfRkxPQVRfUEVSQ0VOVC4yNi8wOC8yMDE4AQAAAEsXWQECAAAACTYyLjM2Mjk4NwAIud/6T4XXCLh4iwdQhdcIK0NJUS5JUTIxNjQ2My5JUV9WQUxVRV9UUkFERUQuMjIvMTAvMjAxOS5VU0QBAAAAj00DAAIAAAAIMC4yMzQyMDMAHzPn+k+F1whBASEIUIXXCCxDSVEuSVE3ODI3OTI0LklRX1ZBTFVFX1RSQURFRC4yNS8xMS8yMDE3LlVTRAEAAADUcXcAAwAAAAAApScF90+F1wguAtEGUIXXCCxDSVEuSVE3Njg1MjQ5LklRX1ZBTFVFX1RSQURFRC4wMy8wOC8yMDE2LlVTRAEAAACBRHUAAwAAAAAAA+6N</t>
  </si>
  <si>
    <t>9k+F1whGgW8GUIXXCCxDSVEuSVE3ODI3OTI0LklRX1ZBTFVFX1RSQURFRC4wMS8wNC8yMDE2LlVTRAEAAADUcXcAAgAAAAgwLjIwMDkxNwA0sg33T4XXCIM/2QZQhdcILUNJUS5JUTI0OTQ3MzkxLklRX1ZBTFVFX1RSQURFRC4yNS8wOC8yMDE4LlVTRAEAAAC/qnwBAwAAAAAAwRDn/E+F1wjVqEoIUIXXCClDSVEuSVE3ODI3OTI0LklRX0ZMT0FUX1BFUkNFTlQuMDUvMDQvMjAxOQEAAADUcXcAAgAAAAk3OS41NzYwMDMAkWH0+U+F1wjQaGQHUIXXCChDSVEuSVEyMTc1MDMuSVFfRkxPQVRfUEVSQ0VOVC4xNi8wMi8yMDE5AQAAAJ9RAwACAAAACTk3Ljg3OTExNQA53Mz5T4XXCNvdZAdQhdcIKENJUS5JUTIxNjQ2My5JUV9GTE9BVF9QRVJDRU5ULjEzLzA3LzIwMTkBAAAAj00DAAIAAAAINjMuMzMwNDQAoDts+E+F1wjCX+8GUIXXCCxDSVEuSVE4NjkwMjQ5LklRX1ZBTFVFX1RSQURFRC4wNS8xMS8yMDE5LlVTRAEAAABJmoQAAgAAAAsxNjQ1LjQ0Mzc2NwABa9/6T4XXCCFRlAdQhdcILUNJUS5JUTIyNjE1ODgzLklRX1ZBTFVFX1RSQURFRC4wMS8wOC8yMDE2LlVTRAEAAABLF1kBAgAAAAgwLjUwMTg2NwBVEWb3T4XXCJJi2wZQhdcIKENJUS5JUTg3OTA5MS5JUV9GTE9BVF9QRVJDRU5ULjE3LzAyLzIwMTgBAAAA82kNAAIAAAAJODMuMDcxNTk3AFeKbPhPhdcIzZEPB1CF1wgoQ0lRLklRODgyMTg3LklRX0ZM</t>
  </si>
  <si>
    <t>T0FUX1BFUkNFTlQuMDYvMDEvMjAxOAEAAAALdg0AAgAAAAk2NC42ODA0MzQA2Z2t+E+F1wj8mx0HUIXXCCpDSVEuSVEyMjYxNTg4My5JUV9GTE9BVF9QRVJDRU5ULjI5LzExLzIwMTkBAAAASxdZAQIAAAAJNjEuODg0MjgzAPcB8/lPhdcImPq9B1CF1wgrQ0lRLklRMjE3NTAzLklRX1ZBTFVFX1RSQURFRC4wMS8wMy8yMDE5LlVTRAEAAACfUQMAAgAAAAkxNS4xMDE2NDMAvhHZ+0+F1whkHdIHUIXXCCtDSVEuSVEyMTc1MDMuSVFfVkFMVUVfVFJBREVELjA0LzAyLzIwMTcuVVNEAQAAAJ9RAwADAAAAAAABdxP2T4XXCMW5ggZQhdcIKENJUS5JUTIxNjQ2My5JUV9GTE9BVF9QRVJDRU5ULjAzLzA2LzIwMTgBAAAAj00DAAIAAAAJODQuMjMzNjI4ALWDefhPhdcIn40RB1CF1wguQ0lRLklRMTE3MDI3MTgxLklRX1ZBTFVFX1RSQURFRC4xMy8wMy8yMDE4LlVTRAEAAABtsfkGAgAAAAk2Mi42ODY4OTQA5F/Z+0+F1wiIASoIUIXXCCxDSVEuSVE3Njg1MjQ5LklRX1ZBTFVFX1RSQURFRC4zMS8wMy8yMDE2LlVTRAEAAACBRHUAAgAAAAgwLjAwNTAxNAAPx432T4XXCHNypAZQhdcIK0NJUS5JUTg4MjE4Ny5JUV9WQUxVRV9UUkFERUQuMTEvMDQvMjAxOC5VU0QBAAAAC3YNAAIAAAAHMC4zMTY3NgAuyej7T4XXCAgnzgdQhdcIK0NJUS5JUTg4MjE4Ny5JUV9WQUxVRV9UUkFERUQuMTkvMDgvMjAxNi5VU0QBAAAAC3YN</t>
  </si>
  <si>
    <t>AAIAAAAINC40MDU5NjkA0N4Q9k+F1winFUUGUIXXCCtDSVEuSVExMTcwMjcxODEuSVFfRkxPQVRfUEVSQ0VOVC4yMy8wMy8yMDE4AQAAAG2x+QYCAAAACTU0LjMzOTExMgCUAa34T4XXCOxXRgdQhdcIKkNJUS5JUTIyNjE1ODgzLklRX0ZMT0FUX1BFUkNFTlQuMTcvMDEvMjAxOAEAAABLF1kBAgAAAAk2Mi4yMTQ5NTIACZLf+k+F1wgN6YQHUIXXCC1DSVEuSVEyMjYxNTg4My5JUV9WQUxVRV9UUkFERUQuMDkvMDMvMjAxOC5VU0QBAAAASxdZAQIAAAAIMC4xODc0NTcA8fje/E+F1whD9F4IUIXXCCxDSVEuSVE3ODI3OTI0LklRX1ZBTFVFX1RSQURFRC4xMy8xMS8yMDE2LlVTRAEAAADUcXcAAwAAAAAAtNkN90+F1wi60q4GUIXXCC5DSVEuSVExMTcwMjcxODEuSVFfVkFMVUVfVFJBREVELjEwLzA4LzIwMTguVVNEAQAAAG2x+QYCAAAACTEyLjQ1Mzc1NADurtn7T4XXCPlJ0AdQhdcILENJUS5JUTc4Mjc5MjQuSVFfVkFMVUVfVFJBREVELjA2LzA3LzIwMTYuVVNEAQAAANRxdwACAAAABzAuMDg3NDYAtNkN90+F1whf8dgGUIXXCCtDSVEuSVE4ODIxODcuSVFfVkFMVUVfVFJBREVELjEyLzA3LzIwMTguVVNEAQAAAAt2DQACAAAACDAuNzUzMzgzAGjw6PtPhdcIZy3nB1CF1wgpQ0lRLklRODY5MDI0OS5JUV9GTE9BVF9QRVJDRU5ULjIzLzEyLzIwMTgBAAAASZqEAAIAAAAJNjQuOTczMTE0AMf7ZvdPhdcIPYXd</t>
  </si>
  <si>
    <t>BlCF1wgtQ0lRLklRMjQ5NDczOTEuSVFfVkFMVUVfVFJBREVELjA5LzExLzIwMTkuVVNEAQAAAL+qfAEDAAAAAADWle77T4XXCNH7PwhQhdcIKUNJUS5JUTc2ODUyNDkuSVFfRkxPQVRfUEVSQ0VOVC4yNS8xMS8yMDE5AQAAAIFEdQACAAAACTgzLjUzNjczMwAhZ8z5T4XXCL7LbAdQhdcIKUNJUS5JUTc4Mjc5MjQuSVFfRkxPQVRfUEVSQ0VOVC4xMi8wNC8yMDE5AQAAANRxdwACAAAACTc5LjU3NjAwMwCRYfT5T4XXCCYwrQdQhdcIK0NJUS5JUTIxNzUwMy5JUV9WQUxVRV9UUkFERUQuMDYvMDUvMjAxOS5VU0QBAAAAn1EDAAIAAAAINy4xMzM0NzgAvhHZ+0+F1wj3EisIUIXXCC5DSVEuSVExMTcwMjcxODEuSVFfVkFMVUVfVFJBREVELjAxLzAxLzIwMTkuVVNEAQAAAG2x+QYDAAAAAAAtVOj7T4XXCLrUzwdQhdcIKkNJUS5JUTI0OTQ3MzkxLklRX0ZMT0FUX1BFUkNFTlQuMjEvMDIvMjAxOAEAAAC/qnwBAgAAAAk2NC43ODI2ODIALrH0+U+F1wjgNXMHUIXXCC1DSVEuSVEyMjYxNTg4My5JUV9WQUxVRV9UUkFERUQuMDEvMDEvMjAxNy5VU0QBAAAASxdZAQMAAAAAAP88DfdPhdcIziDVBlCF1wgoQ0lRLklRODc5MDkxLklRX0ZMT0FUX1BFUkNFTlQuMTgvMDEvMjAxOQEAAADzaQ0AAgAAAAk4NS43NjU4MjYAXNhs+E+F1wjDPggHUIXXCCtDSVEuSVExMTcwMjcxODEuSVFfRkxPQVRfUEVSQ0VOVC4yMC8wNC8y</t>
  </si>
  <si>
    <t>MDE4AQAAAG2x+QYCAAAABzU0LjM2NDMAlAGt+E+F1whjYTkHUIXXCCxDSVEuSVE3Njg1MjQ5LklRX1ZBTFVFX1RSQURFRC4yOC8wNS8yMDE4LlVTRAEAAACBRHUAAwAAAAAAPOTu+0+F1wgl+p0IUIXXCCtDSVEuSVE4ODIxODcuSVFfVkFMVUVfVFJBREVELjAxLzA3LzIwMTcuVVNEAQAAAAt2DQADAAAAAADlLBH2T4XXCAQ6WQZQhdcIKENJUS5JUTg4MjE4Ny5JUV9GTE9BVF9QRVJDRU5ULjA0LzEwLzIwMTgBAAAAC3YNAAIAAAAJNjQuNzcxMzgxAGc0efhPhdcIrlP+BlCF1wgtQ0lRLklRMjI2MTU4ODMuSVFfVkFMVUVfVFJBREVELjE3LzA4LzIwMTYuVVNEAQAAAEsXWQECAAAACDAuMzY3Nzc4AFURZvdPhdcINy6yBlCF1wgsQ0lRLklRNzgyNzkyNC5JUV9WQUxVRV9UUkFERUQuMTkvMTAvMjAxOS5VU0QBAAAA1HF3AAMAAAAAAPDB5vxPhdcIP1BZCFCF1wgrQ0lRLklRMjE3NTAzLklRX1ZBTFVFX1RSQURFRC4xNS8wOS8yMDE3LlVTRAEAAACfUQMAAgAAAAkxOS44MDMzNDEAjZ8T9k+F1whVF2kGUIXXCChDSVEuSVEyMTc1MDMuSVFfRkxPQVRfUEVSQ0VOVC4xOC8xMi8yMDE4AQAAAJ9RAwACAAAACTk5LjE1OTMyMQA53Mz5T4XXCIXeRwdQhdcIKENJUS5JUTIxNjQ2My5JUV9GTE9BVF9QRVJDRU5ULjA3LzAxLzIwMTgBAAAAj00DAAIAAAAJODIuMDk0NjE3ALWDefhPhdcI0icUB1CF1wgoQ0lRLklRODc5</t>
  </si>
  <si>
    <t>MDkxLklRX0ZMT0FUX1BFUkNFTlQuMTgvMDYvMjAxOAEAAADzaQ0AAgAAAAk4Ni42Mzk2NDUAQLFs+E+F1whNTu4GUIXXCClDSVEuSVE4NjkwMjQ5LklRX0ZMT0FUX1BFUkNFTlQuMjYvMDkvMjAxOQEAAABJmoQAAgAAAAk3Mi4yNzg2MzEA0Eln90+F1wg5jMcGUIXXCClDSVEuSVE3Njg1MjQ5LklRX0ZMT0FUX1BFUkNFTlQuMDYvMTAvMjAxOAEAAACBRHUAAgAAAAk4My4zMzkyMzkAJpfR+U+F1whtJEwHUIXXCC5DSVEuSVExMTcwMjcxODEuSVFfVkFMVUVfVFJBREVELjA5LzA5LzIwMTguVVNEAQAAAG2x+QYDAAAAAADurtn7T4XXCFF36QdQhdcILENJUS5JUTc2ODUyNDkuSVFfVkFMVUVfVFJBREVELjMxLzAxLzIwMTkuVVNEAQAAAIFEdQACAAAACDAuNTM0NTIyANMx7/tPhdcIncyNCFCF1wgsQ0lRLklRODY5MDI0OS5JUV9WQUxVRV9UUkFERUQuMDYvMDkvMjAxOS5VU0QBAAAASZqEAAIAAAALMjUyOS42MDI2ODEAz0Pf+k+F1wiwtLkHUIXXCClDSVEuSVE4NjkwMjQ5LklRX0ZMT0FUX1BFUkNFTlQuMTgvMDcvMjAxOAEAAABJmoQAAgAAAAk0NC43MzAxMjgA7NRm90+F1wgRdvcGUIXXCClDSVEuSVE3Njg1MjQ5LklRX0ZMT0FUX1BFUkNFTlQuMDMvMDYvMjAxOAEAAACBRHUAAgAAAAk4My4zNjM2NjIA8m/R+U+F1wjeXXwHUIXXCCtDSVEuSVE4NzkwOTEuSVFfVkFMVUVfVFJBREVELjI3LzA2LzIwMTcu</t>
  </si>
  <si>
    <t>VVNEAQAAAPNpDQADAAAAAAADGxz1T4XXCGiVLQZQhdcIK0NJUS5JUTExNzAyNzE4MS5JUV9GTE9BVF9QRVJDRU5ULjAxLzAxLzIwMTkBAAAAbbH5BgIAAAAJNTYuNTMzMjI2ALpPrfhPhdcIiW1FB1CF1wgsQ0lRLklRNzY4NTI0OS5JUV9WQUxVRV9UUkFERUQuMDQvMTIvMjAxNi5VU0QBAAAAgUR1AAMAAAAAAGU8jvZPhdcIokGWBlCF1wgtQ0lRLklRMjQ5NDczOTEuSVFfVkFMVUVfVFJBREVELjIwLzA1LzIwMTcuVVNEAQAAAL+qfAEDAAAAAADNmwX3T4XXCDX0ngZQhdcILUNJUS5JUTI0OTQ3MzkxLklRX1ZBTFVFX1RSQURFRC4wMy8xMS8yMDE4LlVTRAEAAAC/qnwBAwAAAAAATDbn/E+F1wgRHoMIUIXXCCxDSVEuSVE3Njg1MjQ5LklRX1ZBTFVFX1RSQURFRC4xOC8xMC8yMDE4LlVTRAEAAACBRHUAAgAAAAgwLjQ2MDk2MgDwCu/7T4XXCH+JPQhQhdcILkNJUS5JUTExNzAyNzE4MS5JUV9WQUxVRV9UUkFERUQuMDMvMDIvMjAxNy5VU0QBAAAAbbH5BgIAAAAINy43ODU1MjIANBMU9k+F1whtbVwGUIXXCCFDSVEuSVEzOTUwOTguLjAxLzEyLzIwMTkuLi4uVVNELkgFAAAAAQAAAAgAAAAWKEludmFsaWQgRm9ybXVsYSBOYW1lKXMaNglQhdcIcxo2CVCF1wgrQ0lRLklRODgyMTg3LklRX1ZBTFVFX1RSQURFRC4yNy8wMS8yMDE3LlVTRAEAAAALdg0AAgAAAAgxLjU0Nzc1MgDcBRH2T4XXCFChXwZQhdcILENJ</t>
  </si>
  <si>
    <t>US5JUTc2ODUyNDkuSVFfVkFMVUVfVFJBREVELjA4LzAyLzIwMTguVVNEAQAAAIFEdQACAAAACDAuMTg1NDk4ANaV7vtPhdcIiRpWCFCF1wgrQ0lRLklRODgyMTg3LklRX1ZBTFVFX1RSQURFRC4wOS8xMi8yMDE2LlVTRAEAAAALdg0AAgAAAAgxLjU5MzQ1NwDcBRH2T4XXCFGbPQZQhdcIK0NJUS5JUTIxNzUwMy5JUV9WQUxVRV9UUkFERUQuMDcvMDcvMjAxOS5VU0QBAAAAn1EDAAMAAAAAANM42ftPhdcI2MQqCFCF1wgsQ0lRLklRODY5MDI0OS5JUV9WQUxVRV9UUkFERUQuMTgvMDYvMjAxOS5VU0QBAAAASZqEAAIAAAAKNjg4LjExMTQyNQDPQ9/6T4XXCEPGlAdQhdcILENJUS5JUTg2OTAyNDkuSVFfVkFMVUVfVFJBREVELjI3LzAzLzIwMTguVVNEAQAAAEmahAACAAAACjMxNC41ODAwNTcA39S/+k+F1wh0sLsHUIXXCC1DSVEuSVEyMjYxNTg4My5JUV9WQUxVRV9UUkFERUQuMjcvMDIvMjAxOC5VU0QBAAAASxdZAQIAAAAIMC4yMzE0ODMA8fje/E+F1whD9F4IUIXXCCpDSVEuSVEyMjYxNTg4My5JUV9GTE9BVF9QRVJDRU5ULjA5LzEwLzIwMTkBAAAASxdZAQIAAAAJNjEuODg0MjgzAPcB8/lPhdcIzkWRB1CF1wgoQ0lRLklRMjE2NDYzLklRX0ZMT0FUX1BFUkNFTlQuMTEvMDQvMjAxOAEAAACPTQMAAgAAAAk4NC4yMzM2MjgAtYN5+E+F1wgFPOQGUIXXCCtDSVEuSVEyMTY0NjMuSVFfVkFMVUVfVFJBREVE</t>
  </si>
  <si>
    <t>LjEzLzAxLzIwMTcuVVNEAQAAAI9NAwACAAAACDAuMTk5OTU2AJrvlPVPhdcILTc1BlCF1wgsQ0lRLklRNzgyNzkyNC5JUV9WQUxVRV9UUkFERUQuMjcvMTIvMjAxOC5VU0QBAAAA1HF3AAIAAAAIMC4wOTc2NzMAydbl/E+F1wi2lJUIUIXXCChDSVEuSVE4NzkwOTEuSVFfRkxPQVRfUEVSQ0VOVC4xMS8wNC8yMDE4AQAAAPNpDQACAAAACTg2LjYzOTY0NQBAsWz4T4XXCCHL4QZQhdcIKENJUS5JUTIxNjQ2My5JUV9GTE9BVF9QRVJDRU5ULjAzLzA1LzIwMTkBAAAAj00DAAIAAAAJNjYuMDI5NjI5AKA7bPhPhdcI0IMDB1CF1wgrQ0lRLklRMjE3NTAzLklRX1ZBTFVFX1RSQURFRC4xMC8wMS8yMDE4LlVTRAEAAACfUQMAAgAAAAkxOC45NDk2ODYAhnXY+0+F1wim9xsIUIXXCC1DSVEuSVEyNDk0NzM5MS5JUV9WQUxVRV9UUkFERUQuMDIvMDEvMjAxNy5VU0QBAAAAv6p8AQIAAAAIMS45MTgzMzEAoHUF90+F1wjIyXEGUIXXCC1DSVEuSVEyNDk0NzM5MS5JUV9WQUxVRV9UUkFERUQuMzEvMDUvMjAxNy5VU0QBAAAAv6p8AQIAAAAHMS4wNzI2MQDNmwX3T4XXCGoyeAZQhdcIK0NJUS5JUTg3OTA5MS5JUV9WQUxVRV9UUkFERUQuMjUvMDUvMjAxOS5VU0QBAAAA82kNAAMAAAAAALqGv/pPhdcI22HEB1CF1wgtQ0lRLklRMjI2MTU4ODMuSVFfVkFMVUVfVFJBREVELjEzLzA1LzIwMTcuVVNEAQAAAEsXWQEDAAAAAAAd</t>
  </si>
  <si>
    <t>ZA33T4XXCCnmuAZQhdcIKENJUS5JUTIxNzUwMy5JUV9GTE9BVF9QRVJDRU5ULjA1LzA4LzIwMTkBAAAAn1EDAAIAAAAJOTcuNTMzNTkyAD4DzflPhdcINRtHB1CF1wgrQ0lRLklRODc5MDkxLklRX1ZBTFVFX1RSQURFRC4zMS8wOC8yMDE4LlVTRAEAAADzaQ0AAgAAAAgwLjAwMDQyOACmOL/6T4XXCMet4QdQhdcILENJUS5JUTg2OTAyNDkuSVFfVkFMVUVfVFJBREVELjMwLzA2LzIwMTguVVNEAQAAAEmahAADAAAAAADf1L/6T4XXCMlxswdQhdcIK0NJUS5JUTg4MjE4Ny5JUV9WQUxVRV9UUkFERUQuMjYvMDgvMjAxOS5VU0QBAAAAC3YNAAIAAAAIMC4yNzcyMTQARiPm+k+F1wgwXCQIUIXXCCtDSVEuSVE4NzkwOTEuSVFfVkFMVUVfVFJBREVELjMwLzAxLzIwMTkuVVNEAQAAAPNpDQACAAAACDAuMDAwNjE3AK1fv/pPhdcIAmHhB1CF1wgsQ0lRLklRODY5MDI0OS5JUV9WQUxVRV9UUkFERUQuMDIvMDMvMjAxOS5VU0QBAAAASZqEAAMAAAAAANIc3/pPhdcIAni6B1CF1wgrQ0lRLklRMjE3NTAzLklRX1ZBTFVFX1RSQURFRC4yOC8wNi8yMDE5LlVTRAEAAACfUQMAAgAAAAkxNC4yNjMxNjgAvhHZ+0+F1wguLjoIUIXXCCxDSVEuSVE4NjkwMjQ5LklRX1ZBTFVFX1RSQURFRC4yOC8wNS8yMDE5LlVTRAEAAABJmoQAAgAAAAsxOTExLjk0OTM4MwDSHN/6T4XXCAR9wQdQhdcIKUNJUS5JUTc4Mjc5MjQuSVFfRkxP</t>
  </si>
  <si>
    <t>QVRfUEVSQ0VOVC4wMS8xMi8yMDE5AQAAANRxdwACAAAACTc5LjcyNjA5NgAusfT5T4XXCEJ+YwdQhdcIK0NJUS5JUTg4MjE4Ny5JUV9WQUxVRV9UUkFERUQuMDgvMDMvMjAxOS5VU0QBAAAAC3YNAAIAAAAIMC42MzkzMjIAcj7p+0+F1wjn5tkHUIXXCC1DSVEuSVEyMjYxNTg4My5JUV9WQUxVRV9UUkFERUQuMDMvMDQvMjAxNy5VU0QBAAAASxdZAQIAAAAIMC4xNTg0MDEAHWQN90+F1wh0xasGUIXXCCtDSVEuSVEyMTY0NjMuSVFfVkFMVUVfVFJBREVELjIxLzAxLzIwMTcuVVNEAQAAAI9NAwADAAAAAACa75T1T4XXCKp7JwZQhdcILUNJUS5JUTIyNjE1ODgzLklRX1ZBTFVFX1RSQURFRC4xMC8wNS8yMDE5LlVTRAEAAABLF1kBAgAAAAgwLjI0MzE2NwBYld/8T4XXCLbGawhQhdcILUNJUS5JUTI0OTQ3MzkxLklRX1ZBTFVFX1RSQURFRC4wMi8wOC8yMDE2LlVTRAEAAAC/qnwBAgAAAAgxLjAyMjQxOADaTgX3T4XXCH7qyAZQhdcILENJUS5JUTc4Mjc5MjQuSVFfVkFMVUVfVFJBREVELjA0LzA4LzIwMTYuVVNEAQAAANRxdwACAAAACDAuMzE1NjI0ALTZDfdPhdcIt/CpBlCF1wgrQ0lRLklRODgyMTg3LklRX1ZBTFVFX1RSQURFRC4yNS8xMS8yMDE4LlVTRAEAAAALdg0AAwAAAAAA9xfp+0+F1wiFygIIUIXXCCtDSVEuSVEyMTc1MDMuSVFfVkFMVUVfVFJBREVELjIxLzAxLzIwMTcuVVNEAQAAAJ9RAwADAAAA</t>
  </si>
  <si>
    <t>AAABdxP2T4XXCFBlVwZQhdcIKENJUS5JUTIxNjQ2My5JUV9GTE9BVF9QRVJDRU5ULjA1LzAyLzIwMTkBAAAAj00DAAIAAAAJNzcuNjEzNjE4AI3RefhPhdcIwZT7BlCF1wgrQ0lRLklRODc5MDkxLklRX1ZBTFVFX1RSQURFRC4zMS8wMS8yMDE5LlVTRAEAAADzaQ0AAwAAAAAArV+/+k+F1whIQu8HUIXXCClDSVEuSVE4NjkwMjQ5LklRX0ZMT0FUX1BFUkNFTlQuMjMvMDUvMjAxOAEAAABJmoQAAgAAAAgyNC45MzY4NwDs1Gb3T4XXCB6RBgdQhdcIKENJUS5JUTg4MjE4Ny5JUV9GTE9BVF9QRVJDRU5ULjMwLzA2LzIwMTgBAAAAC3YNAAIAAAAJNjQuNzY5OTA4AObErfhPhdcI4GQuB1CF1wgpQ0lRLklRODY5MDI0OS5JUV9GTE9BVF9QRVJDRU5ULjA5LzEyLzIwMTgBAAAASZqEAAIAAAAJNjQuOTczMTE0AMf7ZvdPhdcIPYXdBlCF1wgrQ0lRLklRMjE3NTAzLklRX1ZBTFVFX1RSQURFRC4wNC8xMC8yMDE3LlVTRAEAAACfUQMAAgAAAAg5LjIzNjI4NACNnxP2T4XXCBc1igZQhdcIK0NJUS5JUTIxNjQ2My5JUV9WQUxVRV9UUkFERUQuMzEvMDcvMjAxOS5VU0QBAAAAj00DAAIAAAAIMC40NzE3NzEAAgzn+k+F1whSxA8IUIXXCCtDSVEuSVEyMTY0NjMuSVFfVkFMVUVfVFJBREVELjExLzA0LzIwMTkuVVNEAQAAAI9NAwACAAAACDAuMjEzMjU4ANHl5vpPhdcI8G7/B1CF1wgoQ0lRLklRODc5MDkxLklRX0ZMT0FU</t>
  </si>
  <si>
    <t>X1BFUkNFTlQuMDQvMDMvMjAxOAEAAADzaQ0AAgAAAAk4My4wNzE1OTcAV4ps+E+F1wgO8uEGUIXXCCtDSVEuSVEyMTc1MDMuSVFfVkFMVUVfVFJBREVELjA4LzAxLzIwMTkuVVNEAQAAAJ9RAwACAAAACDguNzY4Mjg5AMXq2PtPhdcI9A3sB1CF1wgrQ0lRLklRMjE2NDYzLklRX1ZBTFVFX1RSQURFRC4yOC8wMy8yMDE4LlVTRAEAAACPTQMAAgAAAAgwLjU2Njc3NgDOb+b6T4XXCPg58wdQhdcIKkNJUS5JUTIyNjE1ODgzLklRX0ZMT0FUX1BFUkNFTlQuMDIvMTAvMjAxOAEAAABLF1kBAgAAAAk2Mi41OTE4MDcACLnf+k+F1wgILrgHUIXXCChDSVEuSVEyMTY0NjMuSVFfRkxPQVRfUEVSQ0VOVC4xNi8wNi8yMDE5AQAAAI9NAwACAAAACTY2LjAyOTYyOQCgO2z4T4XXCMRcAwdQhdcILUNJUS5JUTMyNDQ5MC5JUV9NQVJLRVRDQVAuMDEvMTIvMjAxOS4uLi5VU0QuSAEAAACK8wQAAgAAAAw1MzA5MC4xMTU2NjkBBgAAAAUAAAABMQEAAAAKMTk5MTcyNDAyMAMAAAADMTYwAgAAAAYxMDAwNTQEAAAAATAHAAAACTEyLzEvMjAxORTsgPJPhdcIOchvCVCF1wgrQ0lRLklRMjE2NDYzLklRX1ZBTFVFX1RSQURFRC4yMC8wMS8yMDE5LlVTRAEAAACPTQMAAwAAAAAA0eXm+k+F1wg9rRAIUIXXCCtDSVEuSVE4ODIxODcuSVFfVkFMVUVfVFJBREVELjA2LzA0LzIwMTkuVVNEAQAAAAt2DQADAAAAAAByPun7T4XXCIXuzAdQ</t>
  </si>
  <si>
    <t>hdcIK0NJUS5JUTg4MjE4Ny5JUV9WQUxVRV9UUkFERUQuMTQvMDMvMjAxOS5VU0QBAAAAC3YNAAIAAAAIMC41NzAzNzkAcj7p+0+F1wi3wPQHUIXXCClDSVEuSVE3Njg1MjQ5LklRX0ZMT0FUX1BFUkNFTlQuMTgvMDMvMjAxOQEAAACBRHUAAgAAAAk4My4zNTE5MjUAJ0DM+U+F1wjHcXsHUIXXCCxDSVEuSVE4NjkwMjQ5LklRX1ZBTFVFX1RSQURFRC4yMS8wNC8yMDE4LlVTRAEAAABJmoQAAwAAAAAA39S/+k+F1wj9hY4HUIXXCCtDSVEuSVExMTcwMjcxODEuSVFfRkxPQVRfUEVSQ0VOVC4xMC8wMy8yMDE4AQAAAG2x+QYCAAAACTU0LjMzOTExMgCUAa34T4XXCMkHGQdQhdcILkNJUS5JUTExNzAyNzE4MS5JUV9WQUxVRV9UUkFERUQuMTUvMDUvMjAxNi5VU0QBAAAAbbH5BgMAAAAAAHjGE/ZPhdcIpX9dBlCF1wgqQ0lRLklRMjI2MTU4ODMuSVFfRkxPQVRfUEVSQ0VOVC4yNC8wNy8yMDE5AQAAAEsXWQECAAAACTYxLjgyODQ3NgBa3PL5T4XXCP8umwdQhdcIK0NJUS5JUTg3OTA5MS5JUV9WQUxVRV9UUkFERUQuMjEvMDcvMjAxOS5VU0QBAAAA82kNAAMAAAAAALqGv/pPhdcI9H7uB1CF1wgrQ0lRLklRMjE2NDYzLklRX1ZBTFVFX1RSQURFRC4yMS8xMS8yMDE3LlVTRAEAAACPTQMAAgAAAAcwLjE0MTAxALw9lfVPhdcIuiU0BlCF1wgrQ0lRLklRODc5MDkxLklRX1ZBTFVFX1RSQURFRC4wMy8wNC8yMDE4LlVT</t>
  </si>
  <si>
    <t>RAEAAADzaQ0AAgAAAAgwLjAwMTkyNgCzEb/6T4XXCO1ayAdQhdcIKUNJUS5JUTc4Mjc5MjQuSVFfRkxPQVRfUEVSQ0VOVC4wNC8wMS8yMDE5AQAAANRxdwACAAAACTc5LjY1MDkzOAD+T/P5T4XXCHmTawdQhdcILENJUS5JUTg2OTAyNDkuSVFfVkFMVUVfVFJBREVELjE0LzEwLzIwMTkuVVNEAQAAAEmahAACAAAACzE3MjcuMDcyMDQxAAFr3/pPhdcIl425B1CF1wgrQ0lRLklRODc5MDkxLklRX1ZBTFVFX1RSQURFRC4xNy8wOC8yMDE5LlVTRAEAAADzaQ0AAwAAAAAAuoa/+k+F1wg/0i0IUIXXCChDSVEuSVE4ODIxODcuSVFfRkxPQVRfUEVSQ0VOVC4xNi8wNi8yMDE5AQAAAAt2DQACAAAACTYzLjQ4NzMzMwB5XHn4T4XXCAMVHAdQhdcIK0NJUS5JUTIxNzUwMy5JUV9WQUxVRV9UUkFERUQuMjQvMDYvMjAxNi5VU0QBAAAAn1EDAAIAAAAIMTcuODI1OTkA2JuP9k+F1whnuosGUIXXCCtDSVEuSVEyMTc1MDMuSVFfVkFMVUVfVFJBREVELjEzLzAxLzIwMTcuVVNEAQAAAJ9RAwACAAAACTEzLjc4NjIwOAABdxP2T4XXCEOjegZQhdcIK0NJUS5JUTIxNjQ2My5JUV9WQUxVRV9UUkFERUQuMTYvMDMvMjAxOS5VU0QBAAAAj00DAAMAAAAAANHl5vpPhdcIai/KB1CF1wgoQ0lRLklRMjE2NDYzLklRX0ZMT0FUX1BFUkNFTlQuMTEvMDcvMjAxOQEAAACPTQMAAgAAAAg2My4zMzA0NACgO2z4T4XXCGO14gZQhdcIHENJ</t>
  </si>
  <si>
    <t>US5JUTMyNzEwLi5GWTIwMTguLi4uVVNELkgFAAAAAQAAAAgAAAAWKEludmFsaWQgRm9ybXVsYSBOYW1lKXMaNglQhdcIcxo2CVCF1wgrQ0lRLklRMjE2NDYzLklRX1ZBTFVFX1RSQURFRC4xMi8wNC8yMDE4LlVTRAEAAACPTQMAAgAAAAgwLjYxMTA3NADOb+b6T4XXCITOAAhQhdcILUNJUS5JUTIyNjE1ODgzLklRX1ZBTFVFX1RSQURFRC4yOS8xMS8yMDE2LlVTRAEAAABLF1kBAgAAAAgwLjExOTQyNgD/PA33T4XXCC3t2gZQhdcIK0NJUS5JUTg4MjE4Ny5JUV9WQUxVRV9UUkFERUQuMjMvMTEvMjAxOS5VU0QBAAAAC3YNAAMAAAAAAA9K5vpPhdcIkvzYB1CF1wgoQ0lRLklRODc5MDkxLklRX0ZMT0FUX1BFUkNFTlQuMTMvMDcvMjAxOQEAAADzaQ0AAgAAAAk4NS42Mzc0ODIAav9s+E+F1wiMrvgGUIXXCChDSVEuSVEyMTY0NjMuSVFfRkxPQVRfUEVSQ0VOVC4wMS8wNi8yMDE4AQAAAI9NAwACAAAACTg0LjIzMzYyOAC1g3n4T4XXCEGVBAdQhdcILUNJUS5JUTIyNjE1ODgzLklRX1ZBTFVFX1RSQURFRC4yMy8wNy8yMDE4LlVTRAEAAABLF1kBAgAAAAgwLjIxODk2OADpH9/8T4XXCJsomghQhdcIK0NJUS5JUTg3OTA5MS5JUV9WQUxVRV9UUkFERUQuMjAvMDcvMjAxOS5VU0QBAAAA82kNAAMAAAAAALqGv/pPhdcIzOvgB1CF1wgrQ0lRLklRMjE3NTAzLklRX1ZBTFVFX1RSQURFRC4wNC8wNy8yMDE4LlVTRAEA</t>
  </si>
  <si>
    <t>AACfUQMAAwAAAAAA2sPY+0+F1wgRCdMHUIXXCC1DSVEuSVEyNDk0NzM5MS5JUV9WQUxVRV9UUkFERUQuMDUvMTIvMjAxNy5VU0QBAAAAv6p8AQIAAAAIMS41NTE2MTcA8MHm/E+F1wh+KFkIUIXXCCtDSVEuSVEyMTY0NjMuSVFfVkFMVUVfVFJBREVELjE4LzA4LzIwMTguVVNEAQAAAI9NAwADAAAAAAAYl+b6T4XXCAiU5AdQhdcILUNJUS5JUTIyNjE1ODgzLklRX1ZBTFVFX1RSQURFRC4xNS8xMS8yMDE5LlVTRAEAAABLF1kBAgAAAAgwLjI2Nzk2OQCk49/8T4XXCJPelwhQhdcILUNJUS5JUTIyNjE1ODgzLklRX1ZBTFVFX1RSQURFRC4wNC8wNS8yMDE3LlVTRAEAAABLF1kBAgAAAAgwLjA0NzAzOQAdZA33T4XXCCvavgZQhdcILUNJUS5JUTI0OTQ3MzkxLklRX1ZBTFVFX1RSQURFRC4wOS8wNi8yMDE4LlVTRAEAAAC/qnwBAwAAAAAAwRDn/E+F1wh5qUEIUIXXCC1DSVEuSVEyNDk0NzM5MS5JUV9WQUxVRV9UUkFERUQuMTQvMDIvMjAxOC5VU0QBAAAAv6p8AQIAAAAHMS40Mjg4OACv6eb8T4XXCBZFSwhQhdcIK0NJUS5JUTExNzAyNzE4MS5JUV9GTE9BVF9QRVJDRU5ULjIxLzAzLzIwMTgBAAAAbbH5BgIAAAAJNTQuMzM5MTEyAJQBrfhPhdcIrn4rB1CF1wgvQ0lRLklRMjI1MTkwODEuSVFfTUFSS0VUQ0FQLjAxLzEyLzIwMTkuLi4uVVNELkgBAAAAKZ1XAQMAAAAAADcTgfJPhdcIQf17CVCF1wgpQ0lRLklR</t>
  </si>
  <si>
    <t>NzY4NTI0OS5JUV9GTE9BVF9QRVJDRU5ULjEzLzAyLzIwMTgBAAAAgUR1AAIAAAAJODAuMzc1MDAzACdJ0flPhdcIv9J8B1CF1wgtQ0lRLklRMjQ5NDczOTEuSVFfVkFMVUVfVFJBREVELjMxLzA4LzIwMTkuVVNEAQAAAL+qfAEDAAAAAAD5bu77T4XXCL0ccQhQhdcILkNJUS5JUTExNzAyNzE4MS5JUV9WQUxVRV9UUkFERUQuMjcvMDIvMjAxNy5VU0QBAAAAbbH5BgIAAAAJMTIuMDY2MzM0ADQTFPZPhdcIGiBcBlCF1wgrQ0lRLklRODc5MDkxLklRX1ZBTFVFX1RSQURFRC4yOS8xMi8yMDE4LlVTRAEAAADzaQ0AAwAAAAAArV+/+k+F1witYfwHUIXXCC5DSVEuSVExMTcwMjcxODEuSVFfVkFMVUVfVFJBREVELjIwLzA0LzIwMTguVVNEAQAAAG2x+QYCAAAACTU0Ljg5NzQxOQAwh9n7T4XXCITaKQhQhdcIK0NJUS5JUTg4MjE4Ny5JUV9WQUxVRV9UUkFERUQuMDMvMDUvMjAxNi5VU0QBAAAAC3YNAAIAAAAINC4yMzM2NTIA0N4Q9k+F1wiOwFoGUIXXCCtDSVEuSVE4NzkwOTEuSVFfVkFMVUVfVFJBREVELjEyLzEyLzIwMTcuVVNEAQAAAPNpDQACAAAACDAuMDA3OTYxAB8z5/pPhdcIm7MgCFCF1wgpQ0lRLklRODY5MDI0OS5JUV9GTE9BVF9QRVJDRU5ULjE1LzA2LzIwMTkBAAAASZqEAAIAAAAJNzEuMzY1NDU0AMciZ/dPhdcI09uzBlCF1wguQ0lRLklRMTE3MDI3MTgxLklRX1ZBTFVFX1RSQURFRC4wMS8xMi8y</t>
  </si>
  <si>
    <t>MDE5LlVTRAEAAABtsfkGAwAAAAAAMqLo+0+F1wiQAwQIUIXXCC1DSVEuSVEyNDk0NzM5MS5JUV9WQUxVRV9UUkFERUQuMjUvMDcvMjAxOS5VU0QBAAAAv6p8AQIAAAAIMC43MjY3ODQAlEfu+0+F1wgEv4EIUIXXCCtDSVEuSVEyMTY0NjMuSVFfVkFMVUVfVFJBREVELjA1LzA3LzIwMTguVVNEAQAAAI9NAwACAAAACDAuMTI4MjYxABiX5vpPhdcI7mfLB1CF1wgpQ0lRLklRMjAzMzQyMTMuSVFfVEVWLjAxLzEyLzIwMTkuLi4uVVNELkgBAAAAhUY2AQIAAAAIMC43NjYwMDMBBgAAAAUAAAABMQEAAAAKMTk5MzM5NzczMgMAAAADMTYwAgAAAAYxMDAwNjAEAAAAATAHAAAACTEyLzEvMjAxORTsgPJPhdcIDnpvCVCF1wgoQ0lRLklRODc5MDkxLklRX0ZMT0FUX1BFUkNFTlQuMDUvMTEvMjAxOAEAAADzaQ0AAgAAAAk4NS43NjU4NDEAXNhs+E+F1wgR2e0GUIXXCChDSVEuSVEyMTc1MDMuSVFfRkxPQVRfUEVSQ0VOVC4yNy8xMC8yMDE4AQAAAJ9RAwACAAAACTk5LjE1OTMyMQA53Mz5T4XXCFWGVgdQhdcIK0NJUS5JUTIxNjQ2My5JUV9WQUxVRV9UUkFERUQuMjYvMDUvMjAxNi5VU0QBAAAAj00DAAIAAAAHMC4zOTU4NQA/o5T1T4XXCPs+KAZQhdcIKENJUS5JUTg3OTA5MS5JUV9GTE9BVF9QRVJDRU5ULjEyLzExLzIwMTgBAAAA82kNAAIAAAAJODUuNzY1ODQxAFzYbPhPhdcIbacOB1CF1wgtQ0lRLklRMjI2MTU4</t>
  </si>
  <si>
    <t>ODMuSVFfVkFMVUVfVFJBREVELjIwLzA4LzIwMTcuVVNEAQAAAEsXWQEDAAAAAAAviw33T4XXCM8C2gZQhdcIKENJUS5JUTg4MjE4Ny5JUV9GTE9BVF9QRVJDRU5ULjI2LzEyLzIwMTcBAAAAC3YNAAIAAAAJNjQuNTY1OTQxANmdrfhPhdcIWhw+B1CF1wgrQ0lRLklRMjE2NDYzLklRX1ZBTFVFX1RSQURFRC4yMS8wOS8yMDE5LlVTRAEAAACPTQMAAwAAAAAAHzPn+k+F1wgjPvEHUIXXCClDSVEuSVE3ODI3OTI0LklRX0ZMT0FUX1BFUkNFTlQuMTkvMDkvMjAxOQEAAADUcXcAAgAAAAk3OS42MDYyMDkAhIj0+U+F1whRUlwHUIXXCClDSVEuSVE3Njg1MjQ5LklRX0ZMT0FUX1BFUkNFTlQuMDIvMDMvMjAxOAEAAACBRHUAAgAAAAk4MC4zNzUwMDMAJ0nR+U+F1wjznGcHUIXXCClDSVEuSVE3Njg1MjQ5LklRX0ZMT0FUX1BFUkNFTlQuMDEvMDkvMjAxOQEAAACBRHUAAgAAAAk4My4zOTc3NTIAIWfM+U+F1whUWDQHUIXXCCtDSVEuSVE4NzkwOTEuSVFfVkFMVUVfVFJBREVELjI1LzEwLzIwMTYuVVNEAQAAAPNpDQACAAAACDAuMDYzNzc4ANqLlfVPhdcI3X8lBlCF1wgoQ0lRLklRMjE2NDYzLklRX0ZMT0FUX1BFUkNFTlQuMTQvMDUvMjAxOAEAAACPTQMAAgAAAAk4NC4yMzM2MjgAtYN5+E+F1wittBEHUIXXCCtDSVEuSVEyMTc1MDMuSVFfVkFMVUVfVFJBREVELjE0LzA4LzIwMTcuVVNEAQAAAJ9RAwACAAAACTE1</t>
  </si>
  <si>
    <t>LjI4NDQyMwCNnxP2T4XXCBAuegZQhdcILENJUS5JUTg2OTAyNDkuSVFfVkFMVUVfVFJBREVELjA0LzA3LzIwMTguVVNEAQAAAEmahAADAAAAAADf1L/6T4XXCFZwoQdQhdcIK0NJUS5JUTIxNzUwMy5JUV9WQUxVRV9UUkFERUQuMDcvMDYvMjAxNy5VU0QBAAAAn1EDAAIAAAAIOC42OTg5MjYAAXcT9k+F1wiMjGkGUIXXCCtDSVEuSVEyMTc1MDMuSVFfVkFMVUVfVFJBREVELjE5LzA2LzIwMTcuVVNEAQAAAJ9RAwACAAAACTExLjU2Mjc0MQABdxP2T4XXCGISmgZQhdcIKUNJUS5JUTc2ODUyNDkuSVFfRkxPQVRfUEVSQ0VOVC4wMi8wNC8yMDE5AQAAAIFEdQACAAAACTgzLjQzMTQ0NQAnQMz5T4XXCAeISwdQhdcILUNJUS5JUTIyNjE1ODgzLklRX1ZBTFVFX1RSQURFRC4xNS8wOS8yMDE3LlVTRAEAAABLF1kBAgAAAAgwLjE4NDY4NwAviw33T4XXCOtkvgZQhdcIK0NJUS5JUTIxNjQ2My5JUV9WQUxVRV9UUkFERUQuMTQvMTIvMjAxNy5VU0QBAAAAj00DAAIAAAAIMi4wMjg0MTUAD0rm+k+F1whFOzQIUIXXCChDSVEuSVE4NzkwOTEuSVFfRkxPQVRfUEVSQ0VOVC4wMi8wMS8yMDE4AQAAAPNpDQACAAAACTgzLjA3MTU5NwBXimz4T4XXCMK29AZQhdcIK0NJUS5JUTIxNzUwMy5JUV9WQUxVRV9UUkFERUQuMjYvMTIvMjAxNS5VU0QBAAAAn1EDAAMAAAAAAO0kj/ZPhdcIshqEBlCF1wgrQ0lRLklRODgyMTg3LklR</t>
  </si>
  <si>
    <t>X1ZBTFVFX1RSQURFRC4wOC8wNy8yMDE2LlVTRAEAAAALdg0AAgAAAAgyLjg2MjkyNQDQ3hD2T4XXCHpkTgZQhdcIK0NJUS5JUTg4MjE4Ny5JUV9WQUxVRV9UUkFERUQuMTQvMTEvMjAxOS5VU0QBAAAAC3YNAAIAAAAIMC4yNTUyODYAD0rm+k+F1wjyf+UHUIXXCCpDSVEuSVEyMjYxNTg4My5JUV9GTE9BVF9QRVJDRU5ULjI3LzA5LzIwMTgBAAAASxdZAQIAAAAJNjIuMzYyOTg3AAi53/pPhdcIG4G/B1CF1wgpQ0lRLklRNzgyNzkyNC5JUV9GTE9BVF9QRVJDRU5ULjI0LzA5LzIwMTgBAAAA1HF3AAIAAAAJNzkuNjYxMTQyAP5P8/lPhdcIRuSPB1CF1wgrQ0lRLklRODc5MDkxLklRX1ZBTFVFX1RSQURFRC4yNy8wNy8yMDE4LlVTRAEAAADzaQ0AAgAAAAcwLjAwMzI2AKY4v/pPhdcI5KYvCFCF1wgrQ0lRLklRMjE3NTAzLklRX1ZBTFVFX1RSQURFRC4wOS8wNC8yMDE4LlVTRAEAAACfUQMAAgAAAAkxMy44MjMzMTkAwpzY+0+F1wgaMNMHUIXXCCpDSVEuSVEyNDIyMjcyLklRX1RPVEFMX1JFVi5GWTIwMTguLi4uVVNELkgBAAAAAPYkAAIAAAAIMS4xMDkyMjYBCAAAAAUAAAABMQEAAAAKMTk0OTY1NjM3MgMAAAADMTYwAgAAAAIyOAQAAAABMAcAAAAKMTIvMjAvMjAxOQgAAAAKMTIvMzEvMjAxOAkAAAABMMKGgfJPhdcIkrt1CVCF1wgoQ0lRLklRODgyMTg3LklRX0ZMT0FUX1BFUkNFTlQuMTQvMDUvMjAxOAEA</t>
  </si>
  <si>
    <t>AAALdg0AAgAAAAk2NC43NjQ4MTEA2Z2t+E+F1whg8DYHUIXXCC5DSVEuSVExMTcwMjcxODEuSVFfVkFMVUVfVFJBREVELjMxLzEwLzIwMTYuVVNEAQAAAG2x+QYCAAAACTIzLjE0MDIzMgCc7RP2T4XXCM+vYgZQhdcILENJUS5JUTc4Mjc5MjQuSVFfVkFMVUVfVFJBREVELjAzLzA2LzIwMTguVVNEAQAAANRxdwADAAAAAADwMuD8T4XXCNqhhghQhdcIKUNJUS5JUTc4Mjc5MjQuSVFfRkxPQVRfUEVSQ0VOVC4wNC8wNS8yMDE5AQAAANRxdwACAAAACTc5LjU3NjAwMwCEiPT5T4XXCHNGawdQhdcIKUNJUS5JUTc4Mjc5MjQuSVFfRkxPQVRfUEVSQ0VOVC4yMi8wMi8yMDE4AQAAANRxdwACAAAACTgwLjE3ODUzNQD+KPP5T4XXCEVZtgdQhdcIKENJUS5JUTg4MjE4Ny5JUV9GTE9BVF9QRVJDRU5ULjE4LzEwLzIwMTkBAAAAC3YNAAIAAAAJNjMuNDg3MzMzAHlcefhPhdcIlEc8B1CF1wgrQ0lRLklRMjE2NDYzLklRX1ZBTFVFX1RSQURFRC4xMy8wNy8yMDE3LlVTRAEAAACPTQMAAgAAAAgwLjExMjc4NgCrFpX1T4XXCKXAIgZQhdcII0NJUS5JUTMwMDM3OTE1Li4wMS8xMi8yMDE5Li4uLlVTRC5IBQAAAAEAAAAIAAAAFihJbnZhbGlkIEZvcm11bGEgTmFtZSlzGjYJUIXXCHMaNglQhdcILENJUS5JUTc2ODUyNDkuSVFfVkFMVUVfVFJBREVELjMwLzA5LzIwMTcuVVNEAQAAAIFEdQADAAAAAABs2I72T4XXCDuxdAZQ</t>
  </si>
  <si>
    <t>hdcIK0NJUS5JUTg3OTA5MS5JUV9WQUxVRV9UUkFERUQuMDMvMTAvMjAxNy5VU0QBAAAA82kNAAMAAAAAAAJCHPVPhdcICSgXBlCF1wgtQ0lRLklRMjI2MTU4ODMuSVFfVkFMVUVfVFJBREVELjE3LzAyLzIwMTcuVVNEAQAAAEsXWQECAAAACDAuMTEyNTY5AP88DfdPhdcIiDHNBlCF1wgrQ0lRLklRMjE2NDYzLklRX1ZBTFVFX1RSQURFRC4yMC8xMC8yMDE4LlVTRAEAAACPTQMAAwAAAAAA4L3m+k+F1wixdvIHUIXXCChDSVEuSVE4NzkwOTEuSVFfRkxPQVRfUEVSQ0VOVC4xNi8wMy8yMDE4AQAAAPNpDQACAAAACTgzLjA3MTU5NwBXimz4T4XXCDY1+gZQhdcIK0NJUS5JUTIxNjQ2My5JUV9WQUxVRV9UUkFERUQuMDUvMDMvMjAxOS5VU0QBAAAAj00DAAIAAAAIMC4yNDMzMTMA0eXm+k+F1wg7hhAIUIXXCCxDSVEuSVE3ODI3OTI0LklRX1ZBTFVFX1RSQURFRC4xMC8xMC8yMDE4LlVTRAEAAADUcXcAAwAAAAAAlq/l/E+F1wgYi3UIUIXXCCtDSVEuSVEyMTY0NjMuSVFfVkFMVUVfVFJBREVELjIyLzA4LzIwMTYuVVNEAQAAAI9NAwACAAAACDAuMjY3ODcxAJvIlPVPhdcIaaw1BlCF1wgrQ0lRLklRMjE2NDYzLklRX1ZBTFVFX1RSQURFRC4wMy8wMS8yMDE2LlVTRAEAAACPTQMAAwAAAAAA91MR9k+F1wgVtCgGUIXXCCtDSVEuSVE4NzkwOTEuSVFfVkFMVUVfVFJBREVELjA4LzA4LzIwMTYuVVNEAQAAAPNpDQAC</t>
  </si>
  <si>
    <t>AAAACDAuMDE4Nzk3ANqLlfVPhdcIQfQcBlCF1wgoQ0lRLklRODc5MDkxLklRX0ZMT0FUX1BFUkNFTlQuMTUvMDkvMjAxOQEAAADzaQ0AAgAAAAk4NS42Mzc0ODIAav9s+E+F1whyVAcHUIXXCCxDSVEuSVE3Njg1MjQ5LklRX1ZBTFVFX1RSQURFRC4xNS8xMi8yMDE4LlVTRAEAAACBRHUAAwAAAAAA0zHv+0+F1whtYj0IUIXXCCtDSVEuSVEyMTc1MDMuSVFfVkFMVUVfVFJBREVELjEwLzA3LzIwMTguVVNEAQAAAJ9RAwACAAAACTEwLjcwMjEzOADaw9j7T4XXCGkf7QdQhdcIK0NJUS5JUTg3OTA5MS5JUV9WQUxVRV9UUkFERUQuMjQvMDMvMjAxNi5VU0QBAAAA82kNAAIAAAAIMC41OTU2NzUA0mSV9U+F1wgdQzgGUIXXCChDSVEuSVE4ODIxODcuSVFfRkxPQVRfUEVSQ0VOVC4yOS8wNy8yMDE4AQAAAAt2DQACAAAACTY0Ljc2OTkwOABnDXn4T4XXCEKiNgdQhdcILENJUS5JUTc4Mjc5MjQuSVFfVkFMVUVfVFJBREVELjA1LzAzLzIwMTkuVVNEAQAAANRxdwACAAAACDAuMTQ3NjUxAMnW5fxPhdcIiEaVCFCF1wgsQ0lRLklRNzY4NTI0OS5JUV9WQUxVRV9UUkFERUQuMDkvMDEvMjAxNi5VU0QBAAAAgUR1AAMAAAAAAOpxB/dPhdcI3sCkBlCF1wgpQ0lRLklRNzgyNzkyNC5JUV9GTE9BVF9QRVJDRU5ULjI3LzEwLzIwMTkBAAAA1HF3AAIAAAAJNzkuNzI2MDk2AISI9PlPhdcIRitcB1CF1wgiQ0lRLklRODE0MjA5</t>
  </si>
  <si>
    <t>OC4uMDEvMTIvMjAxOS4uLi5VU0QuSAUAAAABAAAACAAAABYoSW52YWxpZCBGb3JtdWxhIE5hbWUpjkE2CVCF1wiOQTYJUIXXCCtDSVEuSVEyMTc1MDMuSVFfVkFMVUVfVFJBREVELjE3LzA1LzIwMTkuVVNEAQAAAJ9RAwACAAAABzguNDc1NTQAvhHZ+0+F1wjqyN4HUIXXCCxDSVEuSVE4NjkwMjQ5LklRX1ZBTFVFX1RSQURFRC4wNy8xMi8yMDE3LlVTRAEAAABJmoQAAgAAAAo0MzYuMTc2NTM4ANqtv/pPhdcIz6aHB1CF1wgrQ0lRLklRMjE3NTAzLklRX1ZBTFVFX1RSQURFRC4xMS8xMi8yMDE4LlVTRAEAAACfUQMAAgAAAAg4LjIzMDc1NwDF6tj7T4XXCAY17AdQhdcIK0NJUS5JUTIxNzUwMy5JUV9WQUxVRV9UUkFERUQuMDEvMDQvMjAxOC5VU0QBAAAAn1EDAAMAAAAAAMKc2PtPhdcISIEJCFCF1wgtQ0lRLklRMjI2MTU4ODMuSVFfVkFMVUVfVFJBREVELjIyLzAxLzIwMTcuVVNEAQAAAEsXWQEDAAAAAAD/PA33T4XXCMtDsQZQhdcIKENJUS5JUTIxNjQ2My5JUV9GTE9BVF9QRVJDRU5ULjA4LzA1LzIwMTgBAAAAj00DAAIAAAAJODQuMjMzNjI4ALWDefhPhdcIWLwEB1CF1wgsQ0lRLklRNzY4NTI0OS5JUV9WQUxVRV9UUkFERUQuMDMvMDkvMjAxOC5VU0QBAAAAgUR1AAIAAAAIMC4xNjg3MzIA8Arv+0+F1wgMzAsIUIXXCClDSVEuSVE4NjkwMjQ5LklRX0ZMT0FUX1BFUkNFTlQuMjgvMTAvMjAxOAEAAABJ</t>
  </si>
  <si>
    <t>moQAAgAAAAk2NC45NzMxMTQAx/tm90+F1wjiGwYHUIXXCCxDSVEuSVE3ODI3OTI0LklRX1ZBTFVFX1RSQURFRC4wMS8wNS8yMDE4LlVTRAEAAADUcXcAAwAAAAAAjwrg/E+F1wg99JYIUIXXCCxDSVEuSVE3ODI3OTI0LklRX1ZBTFVFX1RSQURFRC4xMy8wMS8yMDE2LlVTRAEAAADUcXcAAgAAAAgwLjA3OTc5NgAviw33T4XXCKBWxAZQhdcILUNJUS5JUTI0OTQ3MzkxLklRX1ZBTFVFX1RSQURFRC4xMC8wNy8yMDE3LlVTRAEAAAC/qnwBAgAAAAgwLjQ2NjcwMgDNmwX3T4XXCA+dhwZQhdcILUNJUS5JUTI0OTQ3MzkxLklRX1ZBTFVFX1RSQURFRC4yOC8wNC8yMDE2LlVTRAEAAAC/qnwBAgAAAAgwLjkzMDgxNQDaTgX3T4XXCBQWtQZQhdcILUNJUS5JUTIyNjE1ODgzLklRX1ZBTFVFX1RSQURFRC4xNy8xMi8yMDE3LlVTRAEAAABLF1kBAwAAAAAAAtLe/E+F1whlQl8IUIXXCCtDSVEuSVEyMTY0NjMuSVFfVkFMVUVfVFJBREVELjAzLzA4LzIwMTcuVVNEAQAAAI9NAwACAAAACDAuMDM4NTY2AKsWlfVPhdcICJs0BlCF1wgrQ0lRLklRODgyMTg3LklRX1ZBTFVFX1RSQURFRC4xNy8wOS8yMDE5LlVTRAEAAAALdg0AAgAAAAgwLjI2NzU3MwBGI+b6T4XXCL6m5QdQhdcILENJUS5JUTc2ODUyNDkuSVFfVkFMVUVfVFJBREVELjI3LzEyLzIwMTguVVNEAQAAAIFEdQACAAAACDAuMTc2NTg1ANMx7/tPhdcIKTBVCFCF</t>
  </si>
  <si>
    <t>1wgrQ0lRLklRMTE3MDI3MTgxLklRX0ZMT0FUX1BFUkNFTlQuMjgvMDQvMjAxOQEAAABtsfkGAgAAAAk1OC41NzgxOTgAuk+t+E+F1wg+KyQHUIXXCCtDSVEuSVExMTcwMjcxODEuSVFfRkxPQVRfUEVSQ0VOVC4yMC8xMS8yMDE5AQAAAG2x+QYCAAAACTU4LjY1NDg4OABQdq34T4XXCCtoIwdQhdcIKUNJUS5JUTg2OTAyNDkuSVFfRkxPQVRfUEVSQ0VOVC4yNC8wNS8yMDE5AQAAAEmahAACAAAACTcxLjM2NTQ1NADHImf3T4XXCCvw/gZQhdcILkNJUS5JUTExNzAyNzE4MS5JUV9WQUxVRV9UUkFERUQuMDQvMDgvMjAxNi5VU0QBAAAAbbH5BgIAAAAJMTUuMDIxNTEzAJztE/ZPhdcIkZBVBlCF1wgoQ0lRLklRODgyMTg3LklRX0ZMT0FUX1BFUkNFTlQuMjEvMTIvMjAxOAEAAAALdg0AAgAAAAk2NC43NzEzODEAZzR5+E+F1wgfCT0HUIXXCCxDSVEuSVE3Njg1MjQ5LklRX1ZBTFVFX1RSQURFRC4xNy8xMS8yMDE4LlVTRAEAAACBRHUAAwAAAAAA8Arv+0+F1wjZ840IUIXXCC9DSVEuSVEyMjk0NjQwMi5JUV9NQVJLRVRDQVAuMDEvMTIvMjAxOS4uLi5VU0QuSAEAAABiIl4BAwAAAAAANxOB8k+F1whUJHwJUIXXCClDSVEuSVE4NjkwMjQ5LklRX0ZMT0FUX1BFUkNFTlQuMjcvMDgvMjAxOQEAAABJmoQAAgAAAAk3Mi4yNzg2MzEAxyJn90+F1wiYi/YGUIXXCChDSVEuSVEyMTY0NjMuSVFfRkxPQVRfUEVSQ0VOVC4y</t>
  </si>
  <si>
    <t>OC8wMS8yMDE4AQAAAI9NAwACAAAACTgyLjA5NDYxNwC1g3n4T4XXCH0KBQdQhdcILUNJUS5JUTIyNjE1ODgzLklRX1ZBTFVFX1RSQURFRC4wMS8xMS8yMDE3LlVTRAEAAABLF1kBAgAAAAgwLjI4OTYwNQAviw33T4XXCC8CqwZQhdcILkNJUS5JUTExNzAyNzE4MS5JUV9WQUxVRV9UUkFERUQuMjcvMTAvMjAxNy5VU0QBAAAAbbH5BgIAAAAJMTEuMjYyODQ3AL+3EPZPhdcIPidGBlCF1wguQ0lRLklRMTE3MDI3MTgxLklRX1ZBTFVFX1RSQURFRC4wMi8wNi8yMDE3LlVTRAEAAABtsfkGAgAAAAkxMC4wMDA1MjQArjoU9k+F1wj6flQGUIXXCClDSVEuSVE3Njg1MjQ5LklRX0ZMT0FUX1BFUkNFTlQuMDIvMDcvMjAxOAEAAACBRHUAAgAAAAk2Ny42NjcwMTcA8m/R+U+F1wiSmUwHUIXXCCtDSVEuSVE4NzkwOTEuSVFfVkFMVUVfVFJBREVELjIzLzA4LzIwMTkuVVNEAQAAAPNpDQACAAAABThFLTA1ALqGv/pPhdcIzOvgB1CF1wgqQ0lRLklRMjI2MTU4ODMuSVFfRkxPQVRfUEVSQ0VOVC4xMC8wNy8yMDE4AQAAAEsXWQECAAAACTYyLjM2Mjk4NwAIud/6T4XXCAEakwdQhdcIK0NJUS5JUTIxNjQ2My5JUV9WQUxVRV9UUkFERUQuMjcvMDkvMjAxNi5VU0QBAAAAj00DAAIAAAAIMC4xMDU0NDcAm8iU9U+F1wgsFx8GUIXXCC1DSVEuSVEyNDk0NzM5MS5JUV9WQUxVRV9UUkFERUQuMTMvMDMvMjAxNi5VU0QBAAAAv6p8</t>
  </si>
  <si>
    <t>AQMAAAAAANpOBfdPhdcIqjjJBlCF1wgsQ0lRLklRMTg3NDkuSVFfTUFSS0VUQ0FQLjAxLzEyLzIwMTkuLi4uVVNELkgBAAAAPUkAAAIAAAANODkyODMxLjYzMzc3NgEGAAAABQAAAAExAQAAAAoxOTg4ODI4NDMyAwAAAAMxNjACAAAABjEwMDA1NAQAAAABMAcAAAAJMTIvMS8yMDE5NxOB8k+F1whUJHwJUIXXCClDSVEuSVE4NjkwMjQ5LklRX0ZMT0FUX1BFUkNFTlQuMDUvMDgvMjAxOQEAAABJmoQAAgAAAAk3Mi4yNzg2MzEAxyJn90+F1wikfwUHUIXXCCtDSVEuSVE4NzkwOTEuSVFfVkFMVUVfVFJBREVELjE1LzA3LzIwMTkuVVNEAQAAAPNpDQADAAAAAAC6hr/6T4XXCH6CqwdQhdcIKUNJUS5JUTc4Mjc5MjQuSVFfRkxPQVRfUEVSQ0VOVC4zMC8wNS8yMDE4AQAAANRxdwACAAAACTc5LjYxNzgyOQD+KPP5T4XXCPM1vQdQhdcILUNJUS5JUTIyNjE1ODgzLklRX1ZBTFVFX1RSQURFRC4wNi8wNy8yMDE2LlVTRAEAAABLF1kBAgAAAAgwLjA5MDMwNgBVEWb3T4XXCDwUwAZQhdcIKENJUS5JUTg4MjE4Ny5JUV9GTE9BVF9QRVJDRU5ULjE0LzA2LzIwMTkBAAAAC3YNAAIAAAAJNjMuNDg3MzMzAHlcefhPhdcIr3otB1CF1wgoQ0lRLklRODgyMTg3LklRX0ZMT0FUX1BFUkNFTlQuMTIvMDYvMjAxOQEAAAALdg0AAgAAAAk2My40ODczMzMAeVx5+E+F1whnxhIHUIXXCCxDSVEuSVE3Njg1MjQ5LklRX1ZBTFVFX1RS</t>
  </si>
  <si>
    <t>QURFRC4yOC8wMS8yMDE5LlVTRAEAAACBRHUAAgAAAAgxLjg4NjE3NADTMe/7T4XXCPOaPghQhdcIK0NJUS5JUTg4MjE4Ny5JUV9WQUxVRV9UUkFERUQuMDYvMDMvMjAxOS5VU0QBAAAAC3YNAAIAAAAIMC40MDQ2MzgAcj7p+0+F1wiwuxMIUIXXCC5DSVEuSVExMTcwMjcxODEuSVFfVkFMVUVfVFJBREVELjMwLzA0LzIwMTguVVNEAQAAAG2x+QYDAAAAAAAwh9n7T4XXCITaKQhQhdcIK0NJUS5JUTIxNjQ2My5JUV9WQUxVRV9UUkFERUQuMDQvMTAvMjAxNy5VU0QBAAAAj00DAAIAAAAHMC40MzA2MQC8PZX1T4XXCIZLNAZQhdcIKkNJUS5JUTI0OTQ3MzkxLklRX0ZMT0FUX1BFUkNFTlQuMjYvMDEvMjAxOQEAAAC/qnwBAgAAAAk2NC45MDczMDkAM9XQ+U+F1winpFoHUIXXCCtDSVEuSVE4ODIxODcuSVFfVkFMVUVfVFJBREVELjMxLzAxLzIwMTguVVNEAQAAAAt2DQACAAAACDIuNDAxMDE0ADKi6PtPhdcI5NsDCFCF1wguQ0lRLklRMTE3MDI3MTgxLklRX1ZBTFVFX1RSQURFRC4xMC8wNy8yMDE2LlVTRAEAAABtsfkGAwAAAAAAeMYT9k+F1whv1VAGUIXXCC1DSVEuSVEyMjYxNTg4My5JUV9WQUxVRV9UUkFERUQuMTMvMTIvMjAxNi5VU0QBAAAASxdZAQIAAAAIMC4zMjA0OTEA/zwN90+F1wgt7doGUIXXCC5DSVEuSVExMTcwMjcxODEuSVFfVkFMVUVfVFJBREVELjI4LzA3LzIwMTkuVVNEAQAAAG2x+QYDAAAA</t>
  </si>
  <si>
    <t>AAAIe+j7T4XXCBZm6AdQhdcILkNJUS5JUTExNzAyNzE4MS5JUV9WQUxVRV9UUkFERUQuMTUvMTAvMjAxNy5VU0QBAAAAbbH5BgMAAAAAAL+3EPZPhdcI+VtbBlCF1wgsQ0lRLklRODY5MDI0OS5JUV9WQUxVRV9UUkFERUQuMzAvMDcvMjAxOC5VU0QBAAAASZqEAAIAAAAKMjg2LjUxMDI3NwDf1L/6T4XXCHq1wgdQhdcIK0NJUS5JUTIxNjQ2My5JUV9WQUxVRV9UUkFERUQuMDMvMTAvMjAxOC5VU0QBAAAAj00DAAIAAAAHMC41OTMwNQDgveb6T4XXCKWuIghQhdcILUNJUS5JUTIyNjE1ODgzLklRX1ZBTFVFX1RSQURFRC4xNy8wNS8yMDE2LlVTRAEAAABLF1kBAgAAAAgwLjI5ODM3NQBVEWb3T4XXCFN8sgZQhdcILUNJUS5JUTIyNjE1ODgzLklRX1ZBTFVFX1RSQURFRC4wOC8wMy8yMDE2LlVTRAEAAABLF1kBAgAAAAgwLjUyMDE4OABVEWb3T4XXCKOHwAZQhdcIK0NJUS5JUTIxNjQ2My5JUV9WQUxVRV9UUkFERUQuMTIvMDIvMjAxOC5VU0QBAAAAj00DAAIAAAAIMC40MTMzMjgAD0rm+k+F1wgEYfMHUIXXCCtDSVEuSVE4ODIxODcuSVFfVkFMVUVfVFJBREVELjEzLzAzLzIwMTkuVVNEAQAAAAt2DQACAAAACDEuMTIyNDQzAHI+6ftPhdcInBXNB1CF1wgrQ0lRLklRMjE3NTAzLklRX1ZBTFVFX1RSQURFRC4wMS8wNi8yMDE3LlVTRAEAAACfUQMAAgAAAAkxNC40ODMxNDgAAXcT9k+F1wi+HoIGUIXXCCxDSVEu</t>
  </si>
  <si>
    <t>SVE3Njg1MjQ5LklRX1ZBTFVFX1RSQURFRC4yNy8wMy8yMDE2LlVTRAEAAACBRHUAAwAAAAAAIaCN9k+F1wg4+3YGUIXXCC1DSVEuSVEyMjYxNTg4My5JUV9WQUxVRV9UUkFERUQuMDEvMDgvMjAxOS5VU0QBAAAASxdZAQIAAAAHMC4wNzk1OQAKvd/8T4XXCIYRdwhQhdcIK0NJUS5JUTIxNjQ2My5JUV9WQUxVRV9UUkFERUQuMTYvMDgvMjAxOC5VU0QBAAAAj00DAAIAAAAIMC4yNTAxMDgAGJfm+k+F1wi21SIIUIXXCCtDSVEuSVEyMTc1MDMuSVFfVkFMVUVfVFJBREVELjI0LzA3LzIwMTcuVVNEAQAAAJ9RAwACAAAACDYuMjgxOTk3AI2fE/ZPhdcIEC56BlCF1wgrQ0lRLklRODc5MDkxLklRX1ZBTFVFX1RSQURFRC4xNS8xMC8yMDE2LlVTRAEAAADzaQ0AAwAAAAAA2ouV9U+F1whkpSUGUIXXCChDSVEuSVEyMTc1MDMuSVFfRkxPQVRfUEVSQ0VOVC4wNC8wOS8yMDE5AQAAAJ9RAwACAAAACTk3LjUzMzU5MgA+A835T4XXCB1bIAdQhdcILENJUS5JUTc4Mjc5MjQuSVFfVkFMVUVfVFJBREVELjE4LzAyLzIwMTcuVVNEAQAAANRxdwADAAAAAACEAQ73T4XXCFectgZQhdcILUNJUS5JUTI0OTQ3MzkxLklRX1ZBTFVFX1RSQURFRC4yNy8wOC8yMDE5LlVTRAEAAAC/qnwBAgAAAAgwLjA4OTY2OAD5bu77T4XXCL0ccQhQhdcIKENJUS5JUTIxNjQ2My5JUV9GTE9BVF9QRVJDRU5ULjAyLzEwLzIwMTkBAAAAj00DAAIA</t>
  </si>
  <si>
    <t>AAAJNzYuMjAzNDExAEZjbPhPhdcI/B3pBlCF1wgpQ0lRLklRODY5MDI0OS5JUV9GTE9BVF9QRVJDRU5ULjExLzAzLzIwMTgBAAAASZqEAAIAAAAJMTguODE1NjE1APqtZvdPhdcIqwEAB1CF1wgsQ0lRLklRNzY4NTI0OS5JUV9WQUxVRV9UUkFERUQuMjcvMTAvMjAxOS5VU0QBAAAAgUR1AAMAAAAAACSn7/tPhdcIQ24cCFCF1wgtQ0lRLklRMjQ5NDczOTEuSVFfVkFMVUVfVFJBREVELjA4LzA3LzIwMTguVVNEAQAAAL+qfAEDAAAAAADBEOf8T4XXCObPSghQhdcILENJUS5JUTc4Mjc5MjQuSVFfVkFMVUVfVFJBREVELjI0LzA1LzIwMTYuVVNEAQAAANRxdwACAAAABzAuMDUwNzMANLIN90+F1wjZPqoGUIXXCCpDSVEuSVEyNDk0NzM5MS5JUV9GTE9BVF9QRVJDRU5ULjI0LzA5LzIwMTgBAAAAv6p8AQIAAAAJNjQuOTA3MzA5ADPV0PlPhdcIzRlbB1CF1wgsQ0lRLklRNzY4NTI0OS5JUV9WQUxVRV9UUkFERUQuMDIvMTEvMjAxNi5VU0QBAAAAgUR1AAIAAAAIMC4wMDI4OTEAZTyO9k+F1wg31qMGUIXXCCxDSVEuSVE3ODI3OTI0LklRX1ZBTFVFX1RSQURFRC4yOS8wNC8yMDE5LlVTRAEAAADUcXcAAgAAAAgwLjMyMzYxNwD/meb8T4XXCMYuaQhQhdcIK0NJUS5JUTIxNjQ2My5JUV9WQUxVRV9UUkFERUQuMTAvMTEvMjAxNy5VU0QBAAAAj00DAAIAAAAIMC42NDcxNzgAvD2V9U+F1wiGSyIGUIXXCChDSVEuSVEy</t>
  </si>
  <si>
    <t>MTY0NjMuSVFfRkxPQVRfUEVSQ0VOVC4xMC8wNS8yMDE4AQAAAI9NAwACAAAACTg0LjIzMzYyOAC1g3n4T4XXCK20EQdQhdcIK0NJUS5JUTg4MjE4Ny5JUV9WQUxVRV9UUkFERUQuMjUvMDkvMjAxOC5VU0QBAAAAC3YNAAIAAAAIMC40NDg3MDUAaPDo+0+F1whpDzYIUIXXCC5DSVEuSVExMTcwMjcxODEuSVFfVkFMVUVfVFJBREVELjIxLzA2LzIwMTguVVNEAQAAAG2x+QYCAAAACTMwLjY0NjgwOAAwh9n7T4XXCGBOBghQhdcIK0NJUS5JUTg4MjE4Ny5JUV9WQUxVRV9UUkFERUQuMDQvMDgvMjAxNy5VU0QBAAAAC3YNAAIAAAAINC41MDkxOTQA5SwR9k+F1wgR1D4GUIXXCClDSVEuSVE4NjkwMjQ5LklRX0ZMT0FUX1BFUkNFTlQuMjEvMDkvMjAxOAEAAABJmoQAAgAAAAk0NC43MzAxMjgAx/tm90+F1wiRm+UGUIXXCCtDSVEuSVEyMTY0NjMuSVFfVkFMVUVfVFJBREVELjI4LzAyLzIwMTguVVNEAQAAAI9NAwACAAAACDAuMjUyMzM4AA9K5vpPhdcIizUSCFCF1wgrQ0lRLklRODc5MDkxLklRX1ZBTFVFX1RSQURFRC4xMS8wNS8yMDE5LlVTRAEAAADzaQ0AAwAAAAAAuoa/+k+F1wgyisQHUIXXCC1DSVEuSVEyMjYxNTg4My5JUV9WQUxVRV9UUkFERUQuMDEvMDEvMjAxOC5VU0QBAAAASxdZAQMAAAAAAALS3vxPhdcIssJtCFCF1wgoQ0lRLklRODgyMTg3LklRX0ZMT0FUX1BFUkNFTlQuMDIvMTAvMjAxOQEAAAAL</t>
  </si>
  <si>
    <t>dg0AAgAAAAk2My40ODczMzMAeVx5+E+F1wjOcxQHUIXXCCtDSVEuSVE4ODIxODcuSVFfVkFMVUVfVFJBREVELjIzLzA3LzIwMTkuVVNEAQAAAAt2DQACAAAACDAuMTc2Njc0AEYj5vpPhdcIU+EBCFCF1wguQ0lRLklRMTE3MDI3MTgxLklRX1ZBTFVFX1RSQURFRC4xNy8wOS8yMDE4LlVTRAEAAABtsfkGAgAAAAkyNC4yMDMzMzgA7q7Z+0+F1wjaItAHUIXXCCRDSVEuSVE1ODc1NjY3NDcuLjAxLzEyLzIwMTkuLi4uVVNELkgFAAAAAQAAAAgAAAAWKEludmFsaWQgRm9ybXVsYSBOYW1lKY5BNglQhdcIjkE2CVCF1wgoQ0lRLklRODc5MDkxLklRX0ZMT0FUX1BFUkNFTlQuMDgvMTIvMjAxOAEAAADzaQ0AAgAAAAk4NS43NjU4NDEAXNhs+E+F1whsvucGUIXXCCxDSVEuSVE3ODI3OTI0LklRX1ZBTFVFX1RSQURFRC4yMi8xMC8yMDE4LlVTRAEAAADUcXcAAgAAAAgwLjE5MTIwNwCWr+X8T4XXCFSlQwhQhdcILUNJUS5JUTI0OTQ3MzkxLklRX1ZBTFVFX1RSQURFRC4yMS8wMS8yMDE2LlVTRAEAAAC/qnwBAgAAAAgwLjg2NTkwMQClJwX3T4XXCKVYpwZQhdcIKENJUS5JUTg4MjE4Ny5JUV9GTE9BVF9QRVJDRU5ULjIzLzExLzIwMTkBAAAAC3YNAAIAAAAJNjMuNDg3MzMzAHlcefhPhdcI3CkSB1CF1wgsQ0lRLklRODY5MDI0OS5JUV9WQUxVRV9UUkFERUQuMTgvMDkvMjAxOS5VU0QBAAAASZqEAAIAAAALNDk2Ni40</t>
  </si>
  <si>
    <t>ODc4MTQAAWvf+k+F1wgWn5QHUIXXCChDSVEuSVE4NzkwOTEuSVFfRkxPQVRfUEVSQ0VOVC4wNS8wNy8yMDE5AQAAAPNpDQACAAAACTg1LjYzNzQ4MgBq/2z4T4XXCIqiBwdQhdcILENJUS5JUTc2ODUyNDkuSVFfVkFMVUVfVFJBREVELjE1LzEwLzIwMTkuVVNEAQAAAIFEdQACAAAACDAuMDEyMzcxACSn7/tPhdcITgmNCFCF1wgrQ0lRLklRODc5MDkxLklRX1ZBTFVFX1RSQURFRC4wNS8wMS8yMDE4LlVTRAEAAADzaQ0AAgAAAAgwLjAwMTcwOQAkWuf6T4XXCKiMIAhQhdcIKUNJUS5JUTc4Mjc5MjQuSVFfRkxPQVRfUEVSQ0VOVC4yMi8xMC8yMDE5AQAAANRxdwACAAAACTc5LjcyNjA5NgCEiPT5T4XXCFfDlgdQhdcIKENJUS5JUTIxNjQ2My5JUV9GTE9BVF9QRVJDRU5ULjE3LzA3LzIwMTkBAAAAj00DAAIAAAAINjMuMzMwNDQAoDts+E+F1wjCX+8GUIXXCC1DSVEuSVEyNDk0NzM5MS5JUV9WQUxVRV9UUkFERUQuMjMvMDgvMjAxOC5VU0QBAAAAv6p8AQIAAAAIMC43MDA5NTQAwRDn/E+F1wgtRYMIUIXXCC1DSVEuSVEyMjYxNTg4My5JUV9WQUxVRV9UUkFERUQuMzAvMDgvMjAxNi5VU0QBAAAASxdZAQIAAAAIMy41NTUzMzEAVRFm90+F1wi6YawGUIXXCC5DSVEuSVExMTcwMjcxODEuSVFfVkFMVUVfVFJBREVELjI4LzA1LzIwMTYuVVNEAQAAAG2x+QYDAAAAAAB4xhP2T4XXCKNoTAZQhdcIKENJUS5JUTIx</t>
  </si>
  <si>
    <t>NzUwMy5JUV9GTE9BVF9QRVJDRU5ULjA3LzA0LzIwMTgBAAAAn1EDAAIAAAAJOTkuMjk5Mjk5ABGOzPlPhdcIYQBeB1CF1wgsQ0lRLklRNzgyNzkyNC5JUV9WQUxVRV9UUkFERUQuMDkvMDcvMjAxNi5VU0QBAAAA1HF3AAMAAAAAALTZDfdPhdcIVbrDBlCF1wgrQ0lRLklRMTE3MDI3MTgxLklRX0ZMT0FUX1BFUkNFTlQuMTcvMDUvMjAxOAEAAABtsfkGAgAAAAc1NC4zNjQzAJQBrfhPhdcIGz0lB1CF1wgsQ0lRLklRNzgyNzkyNC5JUV9WQUxVRV9UUkFERUQuMDQvMDYvMjAxOS5VU0QBAAAA1HF3AAIAAAAIMC4wODY1MzEA/5nm/E+F1whsxaMIUIXXCCxDSVEuSVE3Njg1MjQ5LklRX1ZBTFVFX1RSQURFRC4wMi8wMS8yMDE2LlVTRAEAAACBRHUAAwAAAAAA6nEH90+F1wi3hn8GUIXXCC1DSVEuSVEyNDk0NzM5MS5JUV9WQUxVRV9UUkFERUQuMTYvMTAvMjAxNy5VU0QBAAAAv6p8AQIAAAAHMC4zODI5OADXwgX3T4XXCMk1pQZQhdcIKENJUS5JUTIxNzUwMy5JUV9GTE9BVF9QRVJDRU5ULjEyLzExLzIwMTgBAAAAn1EDAAIAAAAJOTkuMTU5MzIxADnczPlPhdcI5ARlB1CF1wgqQ0lRLklRMjI2MTU4ODMuSVFfRkxPQVRfUEVSQ0VOVC4yNS8wNi8yMDE5AQAAAEsXWQECAAAACDYxLjU2MzYxABTg3/pPhdcIUZORB1CF1wguQ0lRLklRMTE3MDI3MTgxLklRX1ZBTFVFX1RSQURFRC4xNy8xMS8yMDE2LlVTRAEAAABt</t>
  </si>
  <si>
    <t>sfkGAgAAAAkxOS4wMjY4NzEAnO0T9k+F1wgcX1AGUIXXCCtDSVEuSVEyMTY0NjMuSVFfVkFMVUVfVFJBREVELjEyLzA1LzIwMTguVVNEAQAAAI9NAwADAAAAAADOb+b6T4XXCNAjIwhQhdcILUNJUS5JUTIyNjE1ODgzLklRX1ZBTFVFX1RSQURFRC4wNy8wMi8yMDE3LlVTRAEAAABLF1kBAgAAAAgwLjA2NDQ0MgD/PA33T4XXCDUovwZQhdcIK0NJUS5JUTg3OTA5MS5JUV9WQUxVRV9UUkFERUQuMjMvMDUvMjAxNy5VU0QBAAAA82kNAAIAAAAIMC4wMDI1MzMAAxsc9U+F1wjrMBwGUIXXCCtDSVEuSVE4ODIxODcuSVFfVkFMVUVfVFJBREVELjA5LzAxLzIwMTcuVVNEAQAAAAt2DQACAAAACDEuMzI2OTgyANwFEfZPhdcIiMUpBlCF1wgrQ0lRLklRMjE2NDYzLklRX1ZBTFVFX1RSQURFRC4xMC8wMS8yMDE3LlVTRAEAAACPTQMAAgAAAAgwLjE2NDQ1NQCa75T1T4XXCCtcGgZQhdcILENJUS5JUTc4Mjc5MjQuSVFfVkFMVUVfVFJBREVELjIxLzA0LzIwMTkuVVNEAQAAANRxdwADAAAAAAD/meb8T4XXCAqPhQhQhdcIKkNJUS5JUTIyNjE1ODgzLklRX0ZMT0FUX1BFUkNFTlQuMTAvMDMvMjAxOAEAAABLF1kBAgAAAAk2Mi4yMTQ5NTIACZLf+k+F1wgIm4QHUIXXCCtDSVEuSVEyMTY0NjMuSVFfVkFMVUVfVFJBREVELjE4LzA5LzIwMTguVVNEAQAAAI9NAwACAAAACDEuMTY4NjM5ABiX5vpPhdcIcCIRCFCF1wgoQ0lR</t>
  </si>
  <si>
    <t>LklRODgyMTg3LklRX0ZMT0FUX1BFUkNFTlQuMTcvMDcvMjAxOQEAAAALdg0AAgAAAAk2My40ODczMzMAeVx5+E+F1wj9XycHUIXXCCtDSVEuSVE4NzkwOTEuSVFfVkFMVUVfVFJBREVELjIxLzExLzIwMTguVVNEAQAAAPNpDQADAAAAAACtX7/6T4XXCAWI4QdQhdcIKENJUS5JUTg3OTA5MS5JUV9GTE9BVF9QRVJDRU5ULjIwLzEwLzIwMTkBAAAA82kNAAIAAAAJODUuMjQyMjYyAG8mbfhPhdcIAK3mBlCF1wgrQ0lRLklRMTE3MDI3MTgxLklRX0ZMT0FUX1BFUkNFTlQuMTEvMTIvMjAxNwEAAABtsfkGAgAAAAk1My45ODI3NzgAoNqs+E+F1wiO1jkHUIXXCC1DSVEuSVEyNDk0NzM5MS5JUV9WQUxVRV9UUkFERUQuMjEvMTEvMjAxNi5VU0QBAAAAv6p8AQIAAAAGMC45NDg2AKB1BfdPhdcIfYKBBlCF1wgrQ0lRLklRODgyMTg3LklRX1ZBTFVFX1RSQURFRC4wMy8wNC8yMDE2LlVTRAEAAAALdg0AAwAAAAAA0N4Q9k+F1wiksk4GUIXXCCxDSVEuSVEyNTQ1MTc5MzMuSVFfVE9UQUxfUkVWLkZZMjAxOC4uLi5VU0QuSAEAAACtoisPAgAAAAgzODY2Ljk1NgEIAAAABQAAAAExAQAAAAoxOTQ1MjgwMTQ0AwAAAAMxNjACAAAAAjI4BAAAAAEwBwAAAAoxMi8yMC8yMDE5CAAAAAoxMi8zMS8yMDE4CQAAAAEwP2GB8k+F1whxzG0JUIXXCC5DSVEuSVExMTcwMjcxODEuSVFfVkFMVUVfVFJBREVELjI4LzEwLzIwMTcuVVNE</t>
  </si>
  <si>
    <t>AQAAAG2x+QYDAAAAAAC/txD2T4XXCPG6SgZQhdcIKENJUS5JUTg3OTA5MS5JUV9GTE9BVF9QRVJDRU5ULjEyLzA2LzIwMTkBAAAA82kNAAIAAAAJODUuNjM3NDgyAGr/bPhPhdcIvbsNB1CF1wgrQ0lRLklRMjE2NDYzLklRX1ZBTFVFX1RSQURFRC4wNS8wNi8yMDE4LlVTRAEAAACPTQMAAgAAAAgwLjE0NDc2OADOb+b6T4XXCNAjIwhQhdcIKENJUS5JUTg4MjE4Ny5JUV9GTE9BVF9QRVJDRU5ULjA2LzA4LzIwMTgBAAAAC3YNAAIAAAAJNjQuNzY5OTA4AGcNefhPhdcIqdgcB1CF1wgpQ0lRLklRNzY4NTI0OS5JUV9GTE9BVF9QRVJDRU5ULjEyLzAzLzIwMTgBAAAAgUR1AAIAAAAJODAuMzc1MDAzACdJ0flPhdcI85xnB1CF1wgoQ0lRLklRMjE2NDYzLklRX0ZMT0FUX1BFUkNFTlQuMDkvMTEvMjAxOQEAAACPTQMAAgAAAAk3Ni4yMDM0MTEAV4ps+E+F1wjy9ugGUIXXCCxDSVEuSVE3ODI3OTI0LklRX1ZBTFVFX1RSQURFRC4wMy8wNy8yMDE5LlVTRAEAAADUcXcAAgAAAAgxLjAzNDE3NwD/meb8T4XXCHrRlAhQhdcIK0NJUS5JUTg3OTA5MS5JUV9WQUxVRV9UUkFERUQuMDUvMDMvMjAxNy5VU0QBAAAA82kNAAMAAAAAAAMbHPVPhdcI8TQ3BlCF1wgkQ0lRLklRMjE0MTg5NTYxLi4wMS8xMi8yMDE5Li4uLlVTRC5IBQAAAAEAAAAIAAAAFihJbnZhbGlkIEZvcm11bGEgTmFtZSlzGjYJUIXXCHMaNglQhdcIK0NJ</t>
  </si>
  <si>
    <t>US5JUTg4MjE4Ny5JUV9WQUxVRV9UUkFERUQuMDkvMDgvMjAxNi5VU0QBAAAAC3YNAAIAAAAIMC41NDY5MTcA0N4Q9k+F1winFUUGUIXXCCtDSVEuSVEyMTY0NjMuSVFfVkFMVUVfVFJBREVELjMwLzAzLzIwMTguVVNEAQAAAI9NAwADAAAAAADOb+b6T4XXCPKeMwhQhdcIKkNJUS5JUTIyNjE1ODgzLklRX0ZMT0FUX1BFUkNFTlQuMTEvMDQvMjAxOQEAAABLF1kBAgAAAAg2MS41NjM2MQAU4N/6T4XXCJCirwdQhdcIKUNJUS5JUTg2OTAyNDkuSVFfRkxPQVRfUEVSQ0VOVC4xNC8wNy8yMDE5AQAAAEmahAACAAAACTcyLjI3ODYzMQDHImf3T4XXCEy/8AZQhdcIKkNJUS5JUTI0OTQ3MzkxLklRX0ZMT0FUX1BFUkNFTlQuMTMvMDkvMjAxOQEAAAC/qnwBAgAAAAk2NC45MDczMDkAIiLR+U+F1whZrE0HUIXXCCtDSVEuSVEyMTc1MDMuSVFfVkFMVUVfVFJBREVELjA5LzAyLzIwMTcuVVNEAQAAAJ9RAwACAAAACTEyLjg4ODI2OQABdxP2T4XXCIFgmgZQhdcILUNJUS5JUTI0OTQ3MzkxLklRX1ZBTFVFX1RSQURFRC4yNy8wNS8yMDE3LlVTRAEAAAC/qnwBAwAAAAAAzZsF90+F1wgNxIcGUIXXCCtDSVEuSVE4ODIxODcuSVFfVkFMVUVfVFJBREVELjEwLzEyLzIwMTYuVVNEAQAAAAt2DQADAAAAAADcBRH2T4XXCEmBSQZQhdcIK0NJUS5JUTExNzAyNzE4MS5JUV9GTE9BVF9QRVJDRU5ULjI5LzAxLzIwMTkBAAAAbbH5</t>
  </si>
  <si>
    <t>BgIAAAAJNTYuNTMzMjI2ALpPrfhPhdcId0ZFB1CF1wgsQ0lRLklRNzY4NTI0OS5JUV9WQUxVRV9UUkFERUQuMTEvMDYvMjAxNy5VU0QBAAAAgUR1AAMAAAAAADyxjvZPhdcIb0duBlCF1wgtQ0lRLklRMjQ5NDczOTEuSVFfVkFMVUVfVFJBREVELjE3LzA2LzIwMTcuVVNEAQAAAL+qfAEDAAAAAADNmwX3T4XXCCLNngZQhdcIKUNJUS5JUTc4Mjc5MjQuSVFfRkxPQVRfUEVSQ0VOVC4yNC8wNi8yMDE4AQAAANRxdwACAAAACTc5LjYxNzgyOQD+KPP5T4XXCNkCggdQhdcILENJUS5JUTc2ODUyNDkuSVFfVkFMVUVfVFJBREVELjIxLzAzLzIwMTkuVVNEAQAAAIFEdQACAAAACDAuMDg3NDA2AOBY7/tPhdcIahQ9CFCF1wgrQ0lRLklRMjE2NDYzLklRX1ZBTFVFX1RSQURFRC4yNy8xMC8yMDE2LlVTRAEAAACPTQMAAgAAAAgwLjE4NzI1MgCbyJT1T4XXCLbJJwZQhdcIK0NJUS5JUTIxNzUwMy5JUV9WQUxVRV9UUkFERUQuMTYvMDQvMjAxOS5VU0QBAAAAn1EDAAIAAAAINC41NzQyMzkAvhHZ+0+F1wjxSAgIUIXXCChDSVEuSVE4NzkwOTEuSVFfRkxPQVRfUEVSQ0VOVC4wOC8xMS8yMDE5AQAAAPNpDQACAAAACTg1LjI0MjI2MgBvJm34T4XXCNLN3wZQhdcIK0NJUS5JUTg3OTA5MS5JUV9WQUxVRV9UUkFERUQuMTkvMTAvMjAxNy5VU0QBAAAA82kNAAIAAAAIMC4wMDAzMzQAAkIc9U+F1wiOASAGUIXXCCxDSVEuSVE3</t>
  </si>
  <si>
    <t>Njg1MjQ5LklRX1ZBTFVFX1RSQURFRC4wNi8wMi8yMDE5LlVTRAEAAACBRHUAAgAAAAgwLjQ0NzczMQDTMe/7T4XXCBbrRwhQhdcILkNJUS5JUTExNzAyNzE4MS5JUV9WQUxVRV9UUkFERUQuMTMvMDgvMjAxNy5VU0QBAAAAbbH5BgMAAAAAAGqSEPZPhdcIITBUBlCF1wgpQ0lRLklRODY5MDI0OS5JUV9GTE9BVF9QRVJDRU5ULjE1LzEwLzIwMTkBAAAASZqEAAIAAAAJNzMuNjY5NzY1ANBJZ/dPhdcI0qH+BlCF1wgpQ0lRLklRNzgyNzkyNC5JUV9GTE9BVF9QRVJDRU5ULjE4LzA4LzIwMTkBAAAA1HF3AAIAAAAJNzkuNjA2MjA5AISI9PlPhdcISNFqB1CF1wgsQ0lRLklRNzgyNzkyNC5JUV9WQUxVRV9UUkFERUQuMjEvMDYvMjAxNi5VU0QBAAAA1HF3AAIAAAAIMC4wODIzOTgANLIN90+F1wgPJdMGUIXXCC1DSVEuSVEyNDk0NzM5MS5JUV9WQUxVRV9UUkFERUQuMDYvMDIvMjAxOC5VU0QBAAAAv6p8AQIAAAAIMi45MzE2MTkAr+nm/E+F1wj1G2gIUIXXCChDSVEuSVE4NzkwOTEuSVFfRkxPQVRfUEVSQ0VOVC4wNS8wNC8yMDE4AQAAAPNpDQACAAAACTg2LjYzOTY0NQBXimz4T4XXCB8pCQdQhdcILENJUS5JUTc2ODUyNDkuSVFfVkFMVUVfVFJBREVELjIwLzAyLzIwMTcuVVNEAQAAAIFEdQACAAAABzAuMDA5ODIAV2OO9k+F1wiwYaMGUIXXCChDSVEuSVE4NzkwOTEuSVFfRkxPQVRfUEVSQ0VOVC4wMy8wOC8y</t>
  </si>
  <si>
    <t>MDE4AQAAAPNpDQACAAAACDg2LjYzOTY2AECxbPhPhdcI8bMIB1CF1wgrQ0lRLklRODgyMTg3LklRX1ZBTFVFX1RSQURFRC4zMS8wOC8yMDE2LlVTRAEAAAALdg0AAgAAAAgyLjYwMzY1NADQ3hD2T4XXCCsjWgZQhdcIK0NJUS5JUTIxNjQ2My5JUV9WQUxVRV9UUkFERUQuMDUvMTIvMjAxOC5VU0QBAAAAj00DAAMAAAAAAOC95vpPhdcI5z4yCFCF1wgqQ0lRLklRMjI2MTU4ODMuSVFfRkxPQVRfUEVSQ0VOVC4wOS8wNS8yMDE4AQAAAEsXWQECAAAACTYyLjM2Mjk4NwAJkt/6T4XXCIOgpgdQhdcIKENJUS5JUTIxNjQ2My5JUV9GTE9BVF9QRVJDRU5ULjE1LzA0LzIwMTgBAAAAj00DAAIAAAAJODQuMjMzNjI4ALWDefhPhdcIdPk7B1CF1wgrQ0lRLklRMjE2NDYzLklRX1ZBTFVFX1RSQURFRC4wOS8wNi8yMDE3LlVTRAEAAACPTQMAAgAAAAgwLjA5OTYzNACrFpX1T4XXCKXAIgZQhdcIK0NJUS5JUTExNzAyNzE4MS5JUV9GTE9BVF9QRVJDRU5ULjEyLzA5LzIwMTkBAAAAbbH5BgIAAAAJNTguNjU0ODg4AFB2rfhPhdcIKINEB1CF1wgrQ0lRLklRMjE2NDYzLklRX1ZBTFVFX1RSQURFRC4wNy8wOC8yMDE4LlVTRAEAAACPTQMAAgAAAAgwLjA0MzcyMwAYl+b6T4XXCBq0MghQhdcIK0NJUS5JUTg4MjE4Ny5JUV9WQUxVRV9UUkFERUQuMTQvMDkvMjAxOS5VU0QBAAAAC3YNAAMAAAAAAEYj5vpPhdcIL/cSCFCF1wgu</t>
  </si>
  <si>
    <t>Q0lRLklRMTE3MDI3MTgxLklRX1ZBTFVFX1RSQURFRC4yMC8xMi8yMDE2LlVTRAEAAABtsfkGAgAAAAkxNi41MDY1NTYAnO0T9k+F1whszEsGUIXXCChDSVEuSVE4ODIxODcuSVFfRkxPQVRfUEVSQ0VOVC4xNi8wOS8yMDE4AQAAAAt2DQACAAAACTY0Ljc2OTkwOABnDXn4T4XXCAJZPQdQhdcILkNJUS5JUTExNzAyNzE4MS5JUV9WQUxVRV9UUkFERUQuMTEvMTAvMjAxOS5VU0QBAAAAbbH5BgIAAAAJNjEuNjcyNjUxADKi6PtPhdcIJUk3CFCF1wgtQ0lRLklRMjQ5NDczOTEuSVFfVkFMVUVfVFJBREVELjIyLzEyLzIwMTguVVNEAQAAAL+qfAEDAAAAAABMNuf8T4XXCEUNQQhQhdcIKUNJUS5JUTc4Mjc5MjQuSVFfRkxPQVRfUEVSQ0VOVC4yNS8wOC8yMDE4AQAAANRxdwACAAAACTc5LjY2MTE0MgD+KPP5T4XXCLi0gQdQhdcILUNJUS5JUTIyNjE1ODgzLklRX1ZBTFVFX1RSQURFRC4xMi8wMi8yMDE2LlVTRAEAAABLF1kBAgAAAAgwLjQxMjc4NABn6mX3T4XXCI1rugZQhdcILENJUS5JUTc2ODUyNDkuSVFfVkFMVUVfVFJBREVELjI5LzEwLzIwMTcuVVNEAQAAAIFEdQADAAAAAACO/472T4XXCFasbQZQhdcILENJUS5JUTc4Mjc5MjQuSVFfVkFMVUVfVFJBREVELjE2LzAyLzIwMTcuVVNEAQAAANRxdwACAAAACDAuNDI4MTA2AIQBDvdPhdcISxLSBlCF1wgoQ0lRLklRODgyMTg3LklRX0ZMT0FUX1BFUkNFTlQu</t>
  </si>
  <si>
    <t>MTUvMDQvMjAxOAEAAAALdg0AAgAAAAk2NC43NjQ4MTEA2Z2t+E+F1whKzj0HUIXXCCpDSVEuSVEyNDk0NzM5MS5JUV9GTE9BVF9QRVJDRU5ULjAyLzEyLzIwMTgBAAAAv6p8AQIAAAAJNjQuOTA3MzA5ADPV0PlPhdcIUtZxB1CF1wguQ0lRLklRMTE3MDI3MTgxLklRX1ZBTFVFX1RSQURFRC4xMy8wMS8yMDE2LlVTRAEAAABtsfkGAgAAAAkyNi42NDgyOTEAeMYT9k+F1wjTGUMGUIXXCChDSVEuSVEyMTc1MDMuSVFfRkxPQVRfUEVSQ0VOVC4yMi8wNS8yMDE5AQAAAJ9RAwACAAAACTk3Ljg2MjEwNwA+A835T4XXCLx1JgdQhdcIKUNJUS5JUTc4Mjc5MjQuSVFfRkxPQVRfUEVSQ0VOVC4xMy8wMi8yMDE5AQAAANRxdwACAAAACTc5LjY1MDkzOAD+T/P5T4XXCEqDogdQhdcILENJUS5JUTc4Mjc5MjQuSVFfVkFMVUVfVFJBREVELjI2LzA0LzIwMTguVVNEAQAAANRxdwACAAAACDAuMjUxMDE5AI8K4PxPhdcIsBaHCFCF1wgqQ0lRLklRMjQ5NDczOTEuSVFfRkxPQVRfUEVSQ0VOVC4yOC8wOC8yMDE4AQAAAL+qfAECAAAACTY0LjkwNzMwOQADrdD5T4XXCH1LcgdQhdcIKENJUS5JUTg3OTA5MS5JUV9GTE9BVF9QRVJDRU5ULjMxLzEyLzIwMTgBAAAA82kNAAIAAAAJODUuNzY1ODI2AFzYbPhPhdcIo+DgBlCF1wgpQ0lRLklRNzgyNzkyNC5JUV9GTE9BVF9QRVJDRU5ULjIzLzAzLzIwMTgBAAAA1HF3AAIAAAAJODAu</t>
  </si>
  <si>
    <t>MTc4NTM1AP4o8/lPhdcIymmuB1CF1wgsQ0lRLklRNzgyNzkyNC5JUV9WQUxVRV9UUkFERUQuMTIvMDgvMjAxNy5VU0QBAAAA1HF3AAMAAAAAAKUnBfdPhdcI4fvJBlCF1wgqQ0lRLklRMjQ5NDczOTEuSVFfRkxPQVRfUEVSQ0VOVC4yMC8wOS8yMDE4AQAAAL+qfAECAAAACTY0LjkwNzMwOQAz1dD5T4XXCMaYaQdQhdcIKENJUS5JUTIxNzUwMy5JUV9GTE9BVF9QRVJDRU5ULjIxLzA4LzIwMTkBAAAAn1EDAAIAAAAJOTcuNTMzNTkyAD4DzflPhdcISYIgB1CF1wgtQ0lRLklRMjI2MTU4ODMuSVFfVkFMVUVfVFJBREVELjI3LzA0LzIwMTkuVVNEAQAAAEsXWQEDAAAAAABYld/8T4XXCJyFdwhQhdcIK0NJUS5JUTIxNjQ2My5JUV9WQUxVRV9UUkFERUQuMDcvMDEvMjAxNy5VU0QBAAAAj00DAAMAAAAAAJrvlPVPhdcIqaInBlCF1wgjQ0lRLklRMzAwMDQzMTkuLjAxLzEyLzIwMTkuLi4uVVNELkgFAAAAAQAAAAgAAAAWKEludmFsaWQgRm9ybXVsYSBOYW1lKY5BNglQhdcIjkE2CVCF1wgtQ0lRLklRMjI2MTU4ODMuSVFfVkFMVUVfVFJBREVELjE1LzEyLzIwMTguVVNEAQAAAEsXWQEDAAAAAAASbt/8T4XXCG2AqAhQhdcILUNJUS5JUTI0OTQ3MzkxLklRX1ZBTFVFX1RSQURFRC4xNC8wMS8yMDE5LlVTRAEAAAC/qnwBAgAAAAcwLjE4Nzc0AKNd5/xPhdcI5KiCCFCF1wgsQ0lRLklRODY5MDI0OS5JUV9WQUxVRV9U</t>
  </si>
  <si>
    <t>UkFERUQuMDIvMTAvMjAxOS5VU0QBAAAASZqEAAIAAAAKMTU0NC4wNzE4MwABa9/6T4XXCBF4lAdQhdcIKENJUS5JUTg3OTA5MS5JUV9GTE9BVF9QRVJDRU5ULjE0LzA4LzIwMTkBAAAA82kNAAIAAAAJODUuNjM3NDgyAGr/bPhPhdcI/BvgBlCF1wgrQ0lRLklRMjE2NDYzLklRX1ZBTFVFX1RSQURFRC4yMS8wNi8yMDE5LlVTRAEAAACPTQMAAgAAAAgwLjM2OTYxMwACDOf6T4XXCM4n1wdQhdcIKENJUS5JUTg4MjE4Ny5JUV9GTE9BVF9QRVJDRU5ULjI4LzA2LzIwMTgBAAAAC3YNAAIAAAAJNjQuNzY0ODExAObErfhPhdcItiEWB1CF1wgrQ0lRLklRODgyMTg3LklRX1ZBTFVFX1RSQURFRC4xNS8wNS8yMDE3LlVTRAEAAAALdg0AAgAAAAgyLjgzNzA4OADcBRH2T4XXCAQ6WQZQhdcIK0NJUS5JUTIxNjQ2My5JUV9WQUxVRV9UUkFERUQuMDEvMDQvMjAxOS5VU0QBAAAAj00DAAIAAAAIMC4wNTUxNTMA0eXm+k+F1wgPq+MHUIXXCCxDSVEuSVE4NjkwMjQ5LklRX1ZBTFVFX1RSQURFRC4zMS8wNS8yMDE4LlVTRAEAAABJmoQAAgAAAAoxNTUuODM3OTgzAN/Uv/pPhdcIiJihB1CF1wgsQ0lRLklRNzY4NTI0OS5JUV9WQUxVRV9UUkFERUQuMTAvMDQvMjAxOC5VU0QBAAAAgUR1AAIAAAAIMC41MDgwMTgA07zu+0+F1whQIJ4IUIXXCClDSVEuSVE4NjkwMjQ5LklRX0ZMT0FUX1BFUkNFTlQuMTIvMDEvMjAxOQEAAABJ</t>
  </si>
  <si>
    <t>moQAAgAAAAk3MC4zMjM4NTQAx/tm90+F1wg1Xt0GUIXXCC5DSVEuSVExMTcwMjcxODEuSVFfVkFMVUVfVFJBREVELjA2LzA0LzIwMTguVVNEAQAAAG2x+QYDAAAAAAAwh9n7T4XXCITaKQhQhdcIKENJUS5JUTg4MjE4Ny5JUV9GTE9BVF9QRVJDRU5ULjExLzEyLzIwMTcBAAAAC3YNAAIAAAAJNjQuNTY1OTQxAFB2rfhPhdcIjmU3B1CF1wgsQ0lRLklRNzgyNzkyNC5JUV9WQUxVRV9UUkFERUQuMjIvMDMvMjAxOC5VU0QBAAAA1HF3AAIAAAAHMC4yMjUxMwCPCuD8T4XXCAtzWwhQhdcIK0NJUS5JUTIxNzUwMy5JUV9WQUxVRV9UUkFERUQuMDkvMDUvMjAxNi5VU0QBAAAAn1EDAAIAAAAJMTMuMjcyNjQ3AAxzj/ZPhdcIcOGLBlCF1wgoQ0lRLklRMjE2NDYzLklRX0ZMT0FUX1BFUkNFTlQuMDkvMDQvMjAxOAEAAACPTQMAAgAAAAk4NC4yMzM2MjgAtYN5+E+F1wgQf/wGUIXXCC1DSVEuSVEyMjYxNTg4My5JUV9WQUxVRV9UUkFERUQuMTgvMDIvMjAxOS5VU0QBAAAASxdZAQIAAAAIMC4yODM3MjIAEm7f/E+F1wjK+ncIUIXXCC1DSVEuSVEyMjYxNTg4My5JUV9WQUxVRV9UUkFERUQuMjgvMDYvMjAxOS5VU0QBAAAASxdZAQIAAAAIMy41MzIwNDUACr3f/E+F1wghN3cIUIXXCClDSVEuSVE3ODI3OTI0LklRX0ZMT0FUX1BFUkNFTlQuMjYvMDUvMjAxOQEAAADUcXcAAgAAAAk3OS41NzYwMDMAhIj0+U+F1whmRIgH</t>
  </si>
  <si>
    <t>UIXXCChDSVEuSVEyMTc1MDMuSVFfRkxPQVRfUEVSQ0VOVC4yNi8wMS8yMDE4AQAAAJ9RAwACAAAACTk5LjIxMjY4NQAhZ8z5T4XXCPF+bAdQhdcILUNJUS5JUTIyNjE1ODgzLklRX1ZBTFVFX1RSQURFRC4yNC8wNC8yMDE4LlVTRAEAAABLF1kBAgAAAAgwLjI0NTcwMgDpH9/8T4XXCE6yRghQhdcIKENJUS5JUTIxNzUwMy5JUV9GTE9BVF9QRVJDRU5ULjIwLzAxLzIwMTgBAAAAn1EDAAIAAAAJOTkuMjEyNjg1ACFnzPlPhdcI+O9IB1CF1wgrQ0lRLklRODgyMTg3LklRX1ZBTFVFX1RSQURFRC4wMS8xMC8yMDE3LlVTRAEAAAALdg0AAwAAAAAA5SwR9k+F1wj43V4GUIXXCCtDSVEuSVE4NzkwOTEuSVFfVkFMVUVfVFJBREVELjIxLzA0LzIwMTcuVVNEAQAAAPNpDQACAAAACDAuMDExNDMxAAMbHPVPhdcIRFEyBlCF1wgrQ0lRLklRMTE3MDI3MTgxLklRX0ZMT0FUX1BFUkNFTlQuMjkvMDUvMjAxOQEAAABtsfkGAgAAAAk1OC41NzgxOTgAuk+t+E+F1whV+EQHUIXXCCxDSVEuSVE3Njg1MjQ5LklRX1ZBTFVFX1RSQURFRC4xNS8wNi8yMDE4LlVTRAEAAACBRHUAAgAAAAgwLjY3NzE3NwA85O77T4XXCBeGgAhQhdcIKUNJUS5JUTg2OTAyNDkuSVFfRkxPQVRfUEVSQ0VOVC4yNS8wNC8yMDE5AQAAAEmahAACAAAACTcxLjM2NTQ1NADHImf3T4XXCKwnyAZQhdcILENJUS5JUTc4Mjc5MjQuSVFfVkFMVUVfVFJBREVE</t>
  </si>
  <si>
    <t>LjI5LzA1LzIwMTYuVVNEAQAAANRxdwADAAAAAAA0sg33T4XXCAdvrwZQhdcILENJUS5JUTc2ODUyNDkuSVFfVkFMVUVfVFJBREVELjI0LzA4LzIwMTkuVVNEAQAAAIFEdQADAAAAAAAcgO/7T4XXCMQlPghQhdcIK0NJUS5JUTg3OTA5MS5JUV9WQUxVRV9UUkFERUQuMzAvMDYvMjAxOS5VU0QBAAAA82kNAAMAAAAAALqGv/pPhdcIA6buB1CF1wgrQ0lRLklRMjE3NTAzLklRX1ZBTFVFX1RSQURFRC4wNi8wNi8yMDE3LlVTRAEAAACfUQMAAgAAAAg4LjgzMDk0OAABdxP2T4XXCGISmgZQhdcIK0NJUS5JUTExNzAyNzE4MS5JUV9GTE9BVF9QRVJDRU5ULjAxLzA5LzIwMTkBAAAAbbH5BgIAAAAJNTguNjU0ODg4AFB2rfhPhdcIUHYvB1CF1wgtQ0lRLklRMjQ5NDczOTEuSVFfVkFMVUVfVFJBREVELjI2LzAzLzIwMTguVVNEAQAAAL+qfAECAAAACDAuODk0NzMzAK/p5vxPhdcI1c1nCFCF1wgoQ0lRLklRODc5MDkxLklRX0ZMT0FUX1BFUkNFTlQuMDcvMDcvMjAxOQEAAADzaQ0AAgAAAAk4NS42Mzc0ODIAav9s+E+F1wjrFe0GUIXXCCtDSVEuSVEyMTY0NjMuSVFfVkFMVUVfVFJBREVELjAyLzA0LzIwMTguVVNEAQAAAI9NAwACAAAACDAuNDI0MTcxAM5v5vpPhdcIhM4ACFCF1wgqQ0lRLklRMjQ5NDczOTEuSVFfRkxPQVRfUEVSQ0VOVC4xMi8xMi8yMDE4AQAAAL+qfAECAAAACTY0LjkwNzMwOQAz1dD5T4XXCMpZ</t>
  </si>
  <si>
    <t>fgdQhdcILUNJUS5JUTIyNjE1ODgzLklRX1ZBTFVFX1RSQURFRC4wNi8wNi8yMDE2LlVTRAEAAABLF1kBAwAAAAAAVRFm90+F1whTfLIGUIXXCC5DSVEuSVExMTcwMjcxODEuSVFfVkFMVUVfVFJBREVELjI1LzAzLzIwMTYuVVNEAQAAAG2x+QYCAAAACTMyLjUyNzQwMwB4xhP2T4XXCLfLQgZQhdcIKENJUS5JUTg3OTA5MS5JUV9GTE9BVF9QRVJDRU5ULjI4LzExLzIwMTkBAAAA82kNAAIAAAAJODUuMjQyMjYyAG8mbfhPhdcIcaDsBlCF1wgtQ0lRLklRMjQ5NDczOTEuSVFfVkFMVUVfVFJBREVELjI5LzAxLzIwMTYuVVNEAQAAAL+qfAECAAAACDEuNzQ4MDU4AKUnBfdPhdcIsl/JBlCF1wguQ0lRLklRMTE3MDI3MTgxLklRX1ZBTFVFX1RSQURFRC4wNS8wNC8yMDE5LlVTRAEAAABtsfkGAwAAAAAALVTo+0+F1wh9OwUIUIXXCCpDSVEuSVEyNDk0NzM5MS5JUV9GTE9BVF9QRVJDRU5ULjE3LzA2LzIwMTgBAAAAv6p8AQIAAAAJNjQuOTA3MzA5AAOt0PlPhdcIe5lyB1CF1wgrQ0lRLklRODc5MDkxLklRX1ZBTFVFX1RSQURFRC4yNS8xMC8yMDE5LlVTRAEAAADzaQ0AAgAAAAgwLjAwMDcwNQDarb/6T4XXCHulHQhQhdcIK0NJUS5JUTExNzAyNzE4MS5JUV9GTE9BVF9QRVJDRU5ULjE0LzA3LzIwMTkBAAAAbbH5BgIAAAAJNTguNjU0ODg4AFB2rfhPhdcIAdEpB1CF1wgsQ0lRLklRNzgyNzkyNC5JUV9WQUxVRV9U</t>
  </si>
  <si>
    <t>UkFERUQuMjkvMDIvMjAxNi5VU0QBAAAA1HF3AAMAAAAAADSyDfdPhdcIn8i9BlCF1wgtQ0lRLklRMjI2MTU4ODMuSVFfVkFMVUVfVFJBREVELjE1LzA5LzIwMTguVVNEAQAAAEsXWQEDAAAAAAAWR9/8T4XXCDA8RghQhdcIK0NJUS5JUTIxNzUwMy5JUV9WQUxVRV9UUkFERUQuMTIvMDgvMjAxNy5VU0QBAAAAn1EDAAMAAAAAAI2fE/ZPhdcIwTWTBlCF1wgrQ0lRLklRODgyMTg3LklRX1ZBTFVFX1RSQURFRC4zMS8xMC8yMDE5LlVTRAEAAAALdg0AAgAAAAgwLjEzNzY0OQBGI+b6T4XXCMFqAQhQhdcILENJUS5JUTc2ODUyNDkuSVFfVkFMVUVfVFJBREVELjI3LzA2LzIwMTguVVNEAQAAAIFEdQACAAAACDAuMTU2MDgzADzk7vtPhdcIjsBkCFCF1wgoQ0lRLklRODgyMTg3LklRX0ZMT0FUX1BFUkNFTlQuMTUvMDcvMjAxOQEAAAALdg0AAgAAAAk2My40ODczMzMAeVx5+E+F1wiquiEHUIXXCCtDSVEuSVEyMTY0NjMuSVFfVkFMVUVfVFJBREVELjE0LzA0LzIwMTYuVVNEAQAAAI9NAwACAAAACDEuNTMwOTU5APdTEfZPhdcIA49DBlCF1wgtQ0lRLklRMjQ5NDczOTEuSVFfVkFMVUVfVFJBREVELjE2LzEyLzIwMTcuVVNEAQAAAL+qfAEDAAAAAADwweb8T4XXCOlWhAhQhdcIKkNJUS5JUTI0OTQ3MzkxLklRX0ZMT0FUX1BFUkNFTlQuMDQvMDMvMjAxOQEAAAC/qnwBAgAAAAk2NC45MDczMDkAKvzQ+U+F1wiQC34H</t>
  </si>
  <si>
    <t>UIXXCC1DSVEuSVEyNDk0NzM5MS5JUV9WQUxVRV9UUkFERUQuMDQvMDkvMjAxOC5VU0QBAAAAv6p8AQIAAAAIMC43MDkwNDkAwRDn/E+F1wjVqEoIUIXXCClDSVEuSVE3ODI3OTI0LklRX0ZMT0FUX1BFUkNFTlQuMTEvMDEvMjAxOAEAAADUcXcAAgAAAAk4MC4xNzg1MzUA9wHz+U+F1wgJeIIHUIXXCCxDSVEuSVE3Njg1MjQ5LklRX1ZBTFVFX1RSQURFRC4wNC8xMS8yMDE2LlVTRAEAAACBRHUAAgAAAAgwLjAwNTM0MgBlPI72T4XXCGfIhQZQhdcILUNJUS5JUTI0OTQ3MzkxLklRX1ZBTFVFX1RSQURFRC4yOC8wNS8yMDE4LlVTRAEAAAC/qnwBAgAAAAgxLjEzMzA0NwCv6eb8T4XXCOMZcwhQhdcILENJUS5JUTc4Mjc5MjQuSVFfVkFMVUVfVFJBREVELjA0LzA3LzIwMTYuVVNEAQAAANRxdwACAAAACDAuMDg1NzcyALTZDfdPhdcIa1vLBlCF1wgtQ0lRLklRMjI2MTU4ODMuSVFfVkFMVUVfVFJBREVELjEwLzExLzIwMTcuVVNEAQAAAEsXWQECAAAACDAuMTEwMjE3AC+LDfdPhdcIu9vZBlCF1wgtQ0lRLklRMjI2MTU4ODMuSVFfVkFMVUVfVFJBREVELjMwLzA5LzIwMTcuVVNEAQAAAEsXWQEDAAAAAAAviw33T4XXCLvLxAZQhdcILUNJUS5JUTI0OTQ3MzkxLklRX1ZBTFVFX1RSQURFRC4yNS8wNC8yMDE3LlVTRAEAAAC/qnwBAgAAAAgwLjc5MzgzNwDNmwX3T4XXCHQ9mAZQhdcILENJUS5JUTc4Mjc5MjQuSVFf</t>
  </si>
  <si>
    <t>VkFMVUVfVFJBREVELjI2LzA5LzIwMTguVVNEAQAAANRxdwACAAAACDAuMTExMjM3AJav5fxPhdcIKrJ1CFCF1wgrQ0lRLklRODgyMTg3LklRX1ZBTFVFX1RSQURFRC4xOS8wNy8yMDE2LlVTRAEAAAALdg0AAgAAAAgyLjQ4MjAyMgDQ3hD2T4XXCI09YAZQhdcIK0NJUS5JUTg4MjE4Ny5JUV9WQUxVRV9UUkFERUQuMTYvMTAvMjAxNy5VU0QBAAAAC3YNAAIAAAAHMy43MzExMgDlLBH2T4XXCOMETQZQhdcIJ0NJUS5JUTg4MjE4Ny5JUV9URVYuMDEvMTIvMjAxOS4uLi5VU0QuSAEAAAALdg0AAgAAAAo3ODMuOTU2Nzg4AQYAAAAFAAAAATEBAAAACjE5NzgyMTE0MjIDAAAAAzE2MAIAAAAGMTAwMDYwBAAAAAEwBwAAAAkxMi8xLzIwMTk3E4HyT4XXCCuqdAlQhdcILENJUS5JUTg2OTAyNDkuSVFfVkFMVUVfVFJBREVELjI2LzA4LzIwMTguVVNEAQAAAEmahAADAAAAAADf1L/6T4XXCNzUqQdQhdcIK0NJUS5JUTg4MjE4Ny5JUV9WQUxVRV9UUkFERUQuMDYvMDMvMjAxNi5VU0QBAAAAC3YNAAMAAAAAAL+3EPZPhdcIm+daBlCF1wgrQ0lRLklRMjE3NTAzLklRX1ZBTFVFX1RSQURFRC4xMS8wNS8yMDE4LlVTRAEAAACfUQMAAgAAAAk0MS42NDMyNDYAwpzY+0+F1wipwCwIUIXXCC1DSVEuSVEyNDk0NzM5MS5JUV9WQUxVRV9UUkFERUQuMTUvMDQvMjAxNi5VU0QBAAAAv6p8AQIAAAAIMC41Mzc1MjcA2k4F90+F1wjn</t>
  </si>
  <si>
    <t>1JEGUIXXCCxDSVEuSVE3Njg1MjQ5LklRX1ZBTFVFX1RSQURFRC4yMy8wMS8yMDE4LlVTRAEAAACBRHUAAgAAAAgwLjEzMTg0OADWle77T4XXCEXIjwhQhdcIK0NJUS5JUTg4MjE4Ny5JUV9WQUxVRV9UUkFERUQuMjcvMDUvMjAxNi5VU0QBAAAAC3YNAAIAAAAIMy4xNDI1NjcA0N4Q9k+F1wgfmFoGUIXXCCxDSVEuSVE3ODI3OTI0LklRX1ZBTFVFX1RSQURFRC4xNi8wNy8yMDE2LlVTRAEAAADUcXcAAwAAAAAAtNkN90+F1wjwR68GUIXXCC1DSVEuSVEyMjYxNTg4My5JUV9WQUxVRV9UUkFERUQuMjIvMTIvMjAxNy5VU0QBAAAASxdZAQIAAAAIMC4xMzk0ODIAAtLe/E+F1wiywm0IUIXXCCtDSVEuSVEyMTc1MDMuSVFfVkFMVUVfVFJBREVELjI2LzA5LzIwMTcuVVNEAQAAAJ9RAwACAAAACDguMzM3MDk2AI2fE/ZPhdcIpNCBBlCF1wgpQ0lRLklRNzY4NTI0OS5JUV9GTE9BVF9QRVJDRU5ULjI2LzA0LzIwMTkBAAAAgUR1AAIAAAAJODMuNDMxNDQ1ACdAzPlPhdcIkpBtB1CF1wgsQ0lRLklRNzgyNzkyNC5JUV9WQUxVRV9UUkFERUQuMTkvMDMvMjAxNi5VU0QBAAAA1HF3AAMAAAAAADSyDfdPhdcIp623BlCF1wgsQ0lRLklRODY5MDI0OS5JUV9WQUxVRV9UUkFERUQuMjUvMDcvMjAxOS5VU0QBAAAASZqEAAIAAAAKNTY0LjAzMzUxOADPQ9/6T4XXCN5VwQdQhdcILkNJUS5JUTExNzAyNzE4MS5JUV9WQUxVRV9U</t>
  </si>
  <si>
    <t>UkFERUQuMjMvMDMvMjAxNy5VU0QBAAAAbbH5BgIAAAAJMTMuMzAyMDUxADQTFPZPhdcIGiBcBlCF1wgrQ0lRLklRODc5MDkxLklRX1ZBTFVFX1RSQURFRC4xMi8wOS8yMDE3LlVTRAEAAADzaQ0AAwAAAAAAAkIc9U+F1wjc2zEGUIXXCCtDSVEuSVEyMTY0NjMuSVFfVkFMVUVfVFJBREVELjE4LzAxLzIwMTcuVVNEAQAAAI9NAwACAAAACDAuNTI5MjcxAJrvlPVPhdcINmY6BlCF1wgqQ0lRLklRMjQ5NDczOTEuSVFfRkxPQVRfUEVSQ0VOVC4yNS8wOC8yMDE4AQAAAL+qfAECAAAACTY0LjkwNzMwOQADrdD5T4XXCHvjTgdQhdcIK0NJUS5JUTg3OTA5MS5JUV9WQUxVRV9UUkFERUQuMjUvMDYvMjAxNy5VU0QBAAAA82kNAAMAAAAAAAMbHPVPhdcIGZ0XBlCF1wgsQ0lRLklRNzgyNzkyNC5JUV9WQUxVRV9UUkFERUQuMjgvMTEvMjAxNy5VU0QBAAAA1HF3AAIAAAAIMC4xNDY4MjEApScF90+F1wic5cEGUIXXCC1DSVEuSVEyMjYxNTg4My5JUV9WQUxVRV9UUkFERUQuMjAvMTEvMjAxOC5VU0QBAAAASxdZAQIAAAAIMC4xNDA0MTcAFkff/E+F1whes5kIUIXXCCtDSVEuSVE4ODIxODcuSVFfVkFMVUVfVFJBREVELjI5LzEwLzIwMTguVVNEAQAAAAt2DQACAAAACDEuMTY3MTA1APcX6ftPhdcIr+k1CFCF1wgtQ0lRLklRMjI2MTU4ODMuSVFfVkFMVUVfVFJBREVELjI1LzA3LzIwMTcuVVNEAQAAAEsXWQECAAAACDAu</t>
  </si>
  <si>
    <t>MjQzNjMzAB1kDfdPhdcIB7O+BlCF1wgrQ0lRLklRMjE3NTAzLklRX1ZBTFVFX1RSQURFRC4yMi8wOS8yMDE4LlVTRAEAAACfUQMAAwAAAAAA2sPY+0+F1wh7SywIUIXXCCxDSVEuSVE4NjkwMjQ5LklRX1ZBTFVFX1RSQURFRC4xMi8wNi8yMDE5LlVTRAEAAABJmoQAAgAAAAoxMjg3LjUzMDg1AM9D3/pPhdcIftOFB1CF1wgpQ0lRLklRNzY4NTI0OS5JUV9GTE9BVF9QRVJDRU5ULjEzLzEwLzIwMTkBAAAAgUR1AAIAAAAJODMuNTM2NzMzACFnzPlPhdcINchlB1CF1wguQ0lRLklRMTE3MDI3MTgxLklRX1ZBTFVFX1RSQURFRC4zMC8xMi8yMDE2LlVTRAEAAABtsfkGAgAAAAkxMi4zNjY5OTkAnO0T9k+F1whszEsGUIXXCC1DSVEuSVEyNDk0NzM5MS5JUV9WQUxVRV9UUkFERUQuMTAvMDcvMjAxOC5VU0QBAAAAv6p8AQIAAAAIMC45OTg4MzkAwRDn/E+F1wgrbIMIUIXXCCtDSVEuSVEyMTc1MDMuSVFfVkFMVUVfVFJBREVELjA5LzAzLzIwMTYuVVNEAQAAAJ9RAwACAAAACTEyLjY5NTU4OABwTY/2T4XXCJUBogZQhdcIKENJUS5JUTIxNjQ2My5JUV9GTE9BVF9QRVJDRU5ULjIyLzExLzIwMTgBAAAAj00DAAIAAAAJODUuMTg4MTg1AI2pefhPhdcIbRgRB1CF1wgoQ0lRLklRODc5MDkxLklRX0ZMT0FUX1BFUkNFTlQuMDEvMDcvMjAxOQEAAADzaQ0AAgAAAAk4NS42Mzc0ODIAav9s+E+F1whgROAGUIXXCC1DSVEu</t>
  </si>
  <si>
    <t>SVEyNDk0NzM5MS5JUV9WQUxVRV9UUkFERUQuMTkvMDEvMjAxNy5VU0QBAAAAv6p8AQIAAAAIMC44NzY1MDYAoHUF90+F1wifjJgGUIXXCCtDSVEuSVE4NzkwOTEuSVFfVkFMVUVfVFJBREVELjMwLzEyLzIwMTcuVVNEAQAAAPNpDQADAAAAAAAkWuf6T4XXCEHB/QdQhdcILUNJUS5JUTI0OTQ3MzkxLklRX1ZBTFVFX1RSQURFRC4yMC8wMi8yMDE5LlVTRAEAAAC/qnwBAgAAAAgwLjQxNTE4NwCjXef8T4XXCBLgcQhQhdcILUNJUS5JUTIyNjE1ODgzLklRX1ZBTFVFX1RSQURFRC4wMy8xMC8yMDE4LlVTRAEAAABLF1kBAwAAAAAAFkff/E+F1who2pkIUIXXCCxDSVEuSVE3Njg1MjQ5LklRX1ZBTFVFX1RSQURFRC4yMS8wMi8yMDE4LlVTRAEAAACBRHUAAgAAAAgwLjA3MjQ3NwDTvO77T4XXCFRunghQhdcIKENJUS5JUTg3OTA5MS5JUV9GTE9BVF9QRVJDRU5ULjA0LzA2LzIwMTkBAAAA82kNAAIAAAAJODUuNjM3NDgyAGr/bPhPhdcILOLyBlCF1wgsQ0lRLklRNzgyNzkyNC5JUV9WQUxVRV9UUkFERUQuMTQvMDQvMjAxNi5VU0QBAAAA1HF3AAIAAAAIMC4xMzAzNTUANLIN90+F1wjYStMGUIXXCC5DSVEuSVExMTcwMjcxODEuSVFfVkFMVUVfVFJBREVELjExLzAzLzIwMTcuVVNEAQAAAG2x+QYDAAAAAAA0ExT2T4XXCF7qRgZQhdcIK0NJUS5JUTIxNzUwMy5JUV9WQUxVRV9UUkFERUQuMTEvMDcvMjAxNy5VU0QB</t>
  </si>
  <si>
    <t>AAAAn1EDAAIAAAAINS4xMTMxMDMAjZ8T9k+F1wgQLnoGUIXXCCtDSVEuSVE4ODIxODcuSVFfVkFMVUVfVFJBREVELjMwLzA5LzIwMTkuVVNEAQAAAAt2DQACAAAACDAuMTk5OTE4AEYj5vpPhdcIzYg0CFCF1wgpQ0lRLklRNzY4NTI0OS5JUV9GTE9BVF9QRVJDRU5ULjMxLzAzLzIwMTkBAAAAgUR1AAIAAAAJODMuNDMxNDQ1ACdAzPlPhdcIcWRmB1CF1wgoQ0lRLklRMjE3NTAzLklRX0ZMT0FUX1BFUkNFTlQuMDYvMDUvMjAxOAEAAACfUQMAAgAAAAk5OS4yOTkyOTkAEY7M+U+F1wjSoUgHUIXXCC1DSVEuSVEyMjYxNTg4My5JUV9WQUxVRV9UUkFERUQuMDUvMTAvMjAxNi5VU0QBAAAASxdZAQIAAAAIMC4yOTc5ODIA/zwN90+F1wiTBcYGUIXXCChDSVEuSVE4ODIxODcuSVFfRkxPQVRfUEVSQ0VOVC4zMS8xMC8yMDE5AQAAAAt2DQACAAAACTYzLjQ4NzMzMwB5XHn4T4XXCNPGGwdQhdcIK0NJUS5JUTExNzAyNzE4MS5JUV9GTE9BVF9QRVJDRU5ULjE2LzA0LzIwMTgBAAAAbbH5BgIAAAAHNTQuMzY0MwCUAa34T4XXCNgwRgdQhdcILENJUS5JUTc4Mjc5MjQuSVFfVkFMVUVfVFJBREVELjA2LzA0LzIwMTcuVVNEAQAAANRxdwACAAAACDAuODEyMzY2AIQBDvdPhdcIkV2uBlCF1wgoQ0lRLklRODgyMTg3LklRX0ZMT0FUX1BFUkNFTlQuMjAvMTEvMjAxOQEAAAALdg0AAgAAAAk2My40ODczMzMAeVx5+E+F1wi+</t>
  </si>
  <si>
    <t>aTUHUIXXCCtDSVEuSVEyMTc1MDMuSVFfVkFMVUVfVFJBREVELjI1LzA4LzIwMTguVVNEAQAAAJ9RAwADAAAAAADaw9j7T4XXCI1yLAhQhdcILENJUS5JUTc4Mjc5MjQuSVFfVkFMVUVfVFJBREVELjA3LzA4LzIwMTYuVVNEAQAAANRxdwADAAAAAAC02Q33T4XXCFM0ywZQhdcILUNJUS5JUTI0OTQ3MzkxLklRX1ZBTFVFX1RSQURFRC4xNi8wOS8yMDE3LlVTRAEAAAC/qnwBAwAAAAAA18IF90+F1whGyJcGUIXXCCxDSVEuSVE4NjkwMjQ5LklRX1ZBTFVFX1RSQURFRC4wMi8xMS8yMDE4LlVTRAEAAABJmoQAAgAAAAoyODcuNTEzMDAxAOj7v/pPhdcIGMa6B1CF1wgtQ0lRLklRMjQ5NDczOTEuSVFfVkFMVUVfVFJBREVELjExLzA5LzIwMTYuVVNEAQAAAL+qfAEDAAAAAACgdQX3T4XXCPUAmQZQhdcIK0NJUS5JUTIxNjQ2My5JUV9WQUxVRV9UUkFERUQuMDYvMDMvMjAxNy5VU0QBAAAAj00DAAIAAAAIMC4yNTAwMTUAmu+U9U+F1wiEVCcGUIXXCChDSVEuSVEyMTY0NjMuSVFfRkxPQVRfUEVSQ0VOVC4wNi8wOC8yMDE4AQAAAI9NAwACAAAACTg0Ljg5NTQ0NgCNqXn4T4XXCAnEQQdQhdcIKENJUS5JUTIxNjQ2My5JUV9GTE9BVF9QRVJDRU5ULjIwLzAyLzIwMTkBAAAAj00DAAIAAAAJNzcuNjEzNjE4AI3RefhPhdcI46oDB1CF1wgtQ0lRLklRMjQ5NDczOTEuSVFfVkFMVUVfVFJBREVELjA3LzA3LzIwMTguVVNE</t>
  </si>
  <si>
    <t>AQAAAL+qfAEDAAAAAADBEOf8T4XXCHqCQQhQhdcILENJUS5JUTc4Mjc5MjQuSVFfVkFMVUVfVFJBREVELjA5LzEwLzIwMTcuVVNEAQAAANRxdwADAAAAAAClJwX3T4XXCG4b1wZQhdcIKUNJUS5JUTc2ODUyNDkuSVFfRkxPQVRfUEVSQ0VOVC4yNS8wMS8yMDE4AQAAAIFEdQACAAAACTgwLjM3NTAwMwAnSdH5T4XXCDU3TQdQhdcILUNJUS5JUTIyNjE1ODgzLklRX1ZBTFVFX1RSQURFRC4xMi8wMy8yMDE5LlVTRAEAAABLF1kBAgAAAAgwLjQ4MjQ2MwASbt/8T4XXCBR6RQhQhdcILENJUS5JUTc2ODUyNDkuSVFfVkFMVUVfVFJBREVELjE2LzA2LzIwMTYuVVNEAQAAAIFEdQACAAAACDAuMDAxOTAyAAPujfZPhdcIMKhvBlCF1wggQ0lRLklRMzEzODAuLjAxLzEyLzIwMTkuLi4uVVNELkgFAAAAAQAAAAgAAAAWKEludmFsaWQgRm9ybXVsYSBOYW1lKY5BNglQhdcIjkE2CVCF1wgoQ0lRLklRMjE3NTAzLklRX0ZMT0FUX1BFUkNFTlQuMDEvMDIvMjAxOQEAAACfUQMAAgAAAAk5Ny44NzkxMTUAOdzM+U+F1wg1i10HUIXXCCxDSVEuSVE3Njg1MjQ5LklRX1ZBTFVFX1RSQURFRC4wOC8wOC8yMDE2LlVTRAEAAACBRHUAAgAAAAgwLjAwNjk2MwAD7o32T4XXCEn9owZQhdcIKENJUS5JUTg4MjE4Ny5JUV9GTE9BVF9QRVJDRU5ULjA3LzA5LzIwMTgBAAAAC3YNAAIAAAAJNjQuNzY5OTA4AGcNefhPhdcIo0pDB1CF1wgh</t>
  </si>
  <si>
    <t>Q0lRLklRNzQwMjUzLi4wMS8xMi8yMDE5Li4uLlVTRC5IBQAAAAEAAAAIAAAAFihJbnZhbGlkIEZvcm11bGEgTmFtZSlzGjYJUIXXCHMaNglQhdcIKUNJUS5JUTc2ODUyNDkuSVFfRkxPQVRfUEVSQ0VOVC4yNC8wNy8yMDE4AQAAAIFEdQACAAAACTY3LjY2NzAxNwDyb9H5T4XXCMUnZwdQhdcIK0NJUS5JUTIxNzUwMy5JUV9WQUxVRV9UUkFERUQuMTMvMTAvMjAxNi5VU0QBAAAAn1EDAAIAAAAIMTMuNjc0MjUA2+mP9k+F1wgvslcGUIXXCCtDSVEuSVE4NzkwOTEuSVFfVkFMVUVfVFJBREVELjIwLzAyLzIwMTguVVNEAQAAAPNpDQACAAAACDAuMDAwNDk2ACRa5/pPhdcIY5jiB1CF1wgrQ0lRLklRMTE3MDI3MTgxLklRX0ZMT0FUX1BFUkNFTlQuMDkvMDkvMjAxOAEAAABtsfkGAgAAAAk1NC4xNjAzMjUAWSet+E+F1wi2Ih8HUIXXCC1DSVEuSVEyNDk0NzM5MS5JUV9WQUxVRV9UUkFERUQuMTQvMTEvMjAxOS5VU0QBAAAAv6p8AQIAAAAIMC4xNjAwMjMA1pXu+0+F1wiSI0kIUIXXCCpDSVEuSVEyNDk0NzM5MS5JUV9GTE9BVF9QRVJDRU5ULjEyLzA4LzIwMTkBAAAAv6p8AQIAAAAJNjQuOTA3MzA5ACr80PlPhdcI7l5oB1CF1wgtQ0lRLklRMjI2MTU4ODMuSVFfVkFMVUVfVFJBREVELjA5LzA3LzIwMTYuVVNEAQAAAEsXWQEDAAAAAABVEWb3T4XXCMOIrAZQhdcIKENJUS5JUTIxNzUwMy5JUV9GTE9BVF9QRVJD</t>
  </si>
  <si>
    <t>RU5ULjMxLzEyLzIwMTgBAAAAn1EDAAIAAAAJOTcuODc5MTE1ADnczPlPhdcIlURQB1CF1wgrQ0lRLklRODgyMTg3LklRX1ZBTFVFX1RSQURFRC4yMi8wMy8yMDE4LlVTRAEAAAALdg0AAgAAAAgwLjY2MjA3MgAuyej7T4XXCBdOzgdQhdcIK0NJUS5JUTIxNzUwMy5JUV9WQUxVRV9UUkFERUQuMjEvMDIvMjAxOC5VU0QBAAAAn1EDAAIAAAAHMTMuNzY1OQCGddj7T4XXCEp3+wdQhdcIKUNJUS5JUTc4Mjc5MjQuSVFfRkxPQVRfUEVSQ0VOVC4xOS8wMS8yMDE5AQAAANRxdwACAAAACTc5LjY1MDkzOAD+T/P5T4XXCM1zvAdQhdcILENJUS5JUTc2ODUyNDkuSVFfVkFMVUVfVFJBREVELjAyLzExLzIwMTkuVVNEAQAAAIFEdQADAAAAAAAkp+/7T4XXCA9RPAhQhdcIKUNJUS5JUTc4Mjc5MjQuSVFfRkxPQVRfUEVSQ0VOVC4yNS8wNy8yMDE4AQAAANRxdwACAAAACTc5LjY2MTE0MgD+KPP5T4XXCH7zrQdQhdcILENJUS5JUTg2OTAyNDkuSVFfVkFMVUVfVFJBREVELjA5LzAyLzIwMTkuVVNEAQAAAEmahAADAAAAAAAk9976T4XXCCqGoAdQhdcIKUNJUS5JUTc2ODUyNDkuSVFfRkxPQVRfUEVSQ0VOVC4xOS8wNS8yMDE4AQAAAIFEdQACAAAACTgzLjM2MzY2MgDyb9H5T4XXCEgGdwdQhdcILUNJUS5JUTIyNjE1ODgzLklRX1ZBTFVFX1RSQURFRC4yNC8wMi8yMDE4LlVTRAEAAABLF1kBAwAAAAAA8fje/E+F1wj9HowI</t>
  </si>
  <si>
    <t>UIXXCCxDSVEuSVE3ODI3OTI0LklRX1ZBTFVFX1RSQURFRC4xMC8wNS8yMDE2LlVTRAEAAADUcXcAAgAAAAgwLjA4MzcwNwA0sg33T4XXCNk+qgZQhdcIKENJUS5JUTg3OTA5MS5JUV9GTE9BVF9QRVJDRU5ULjAxLzA0LzIwMTgBAAAA82kNAAIAAAAJODYuNjM5NjQ1AFeKbPhPhdcIIcvhBlCF1wgqQ0lRLklRMjQ5NDczOTEuSVFfRkxPQVRfUEVSQ0VOVC4xNi8xMS8yMDE5AQAAAL+qfAECAAAACTY0LjkwNzMwOQAiItH5T4XXCC4SaAdQhdcIKENJUS5JUTIxNjQ2My5JUV9GTE9BVF9QRVJDRU5ULjI1LzEwLzIwMTkBAAAAj00DAAIAAAAJNzYuMjAzNDExAEZjbPhPhdcISGfiBlCF1wgoQ0lRLklRODc5MDkxLklRX0ZMT0FUX1BFUkNFTlQuMjYvMDMvMjAxOAEAAADzaQ0AAgAAAAk4My4wNzE1OTcAV4ps+E+F1wgfKQkHUIXXCC5DSVEuSVExMTcwMjcxODEuSVFfVkFMVUVfVFJBREVELjE2LzExLzIwMTguVVNEAQAAAG2x+QYCAAAACDI5LjQzNjY4ACwt6PtPhdcItdcFCFCF1wgoQ0lRLklRODc5MDkxLklRX0ZMT0FUX1BFUkNFTlQuMDQvMDUvMjAxOAEAAADzaQ0AAgAAAAk4Ni42Mzk2NDUAQLFs+E+F1wjuQw8HUIXXCCxDSVEuSVE3Njg1MjQ5LklRX1ZBTFVFX1RSQURFRC4wNy8wMy8yMDE4LlVTRAEAAACBRHUAAgAAAAgxLjYwMjA4MgDTvO77T4XXCFBHnghQhdcIKENJUS5JUTg3OTA5MS5JUV9GTE9BVF9Q</t>
  </si>
  <si>
    <t>RVJDRU5ULjAyLzA5LzIwMTgBAAAA82kNAAIAAAAIODYuNjM5NjYAQLFs+E+F1wjQVeEGUIXXCCpDSVEuSVEyMjYxNTg4My5JUV9GTE9BVF9QRVJDRU5ULjA4LzA0LzIwMTgBAAAASxdZAQIAAAAJNjIuMzYyOTg3AAmS3/pPhdcIXR3AB1CF1wgpQ0lRLklRNzgyNzkyNC5JUV9GTE9BVF9QRVJDRU5ULjI0LzAxLzIwMTgBAAAA1HF3AAIAAAAJODAuMTc4NTM1APcB8/lPhdcI14+uB1CF1wgrQ0lRLklRMjE3NTAzLklRX1ZBTFVFX1RSQURFRC4xNy8xMC8yMDE3LlVTRAEAAACfUQMAAgAAAAg4LjU3MTkxNgCNnxP2T4XXCEnEmQZQhdcIK0NJUS5JUTg4MjE4Ny5JUV9WQUxVRV9UUkFERUQuMTgvMTAvMjAxOS5VU0QBAAAAC3YNAAIAAAAIMC4zNTc2NDEARiPm+k+F1wgy0BIIUIXXCChDSVEuSVE4ODIxODcuSVFfRkxPQVRfUEVSQ0VOVC4xNy8wOC8yMDE4AQAAAAt2DQACAAAACTY0Ljc2OTkwOABnDXn4T4XXCNs9LgdQhdcIKENJUS5JUTg4MjE4Ny5JUV9GTE9BVF9QRVJDRU5ULjExLzA3LzIwMTkBAAAAC3YNAAIAAAAJNjMuNDg3MzMzAHlcefhPhdcI9w4VB1CF1wgoQ0lRLklRMjE2NDYzLklRX0ZMT0FUX1BFUkNFTlQuMjQvMTIvMjAxOAEAAACPTQMAAgAAAAk4NS4xODgxODUAjal5+E+F1whh7/UGUIXXCCtDSVEuSVE4NzkwOTEuSVFfVkFMVUVfVFJBREVELjAxLzA1LzIwMTkuVVNEAQAAAPNpDQACAAAACDAu</t>
  </si>
  <si>
    <t>MDAyMjE5ALqGv/pPhdcIMorEB1CF1wgrQ0lRLklRMjE2NDYzLklRX1ZBTFVFX1RSQURFRC4xNC8wMi8yMDE5LlVTRAEAAACPTQMAAgAAAAgwLjA5MjAxOADR5eb6T4XXCH85IghQhdcIK0NJUS5JUTExNzAyNzE4MS5JUV9GTE9BVF9QRVJDRU5ULjIyLzA4LzIwMTgBAAAAbbH5BgIAAAAJNTQuMTYwMzI1AFknrfhPhdcIxeAqB1CF1wgrQ0lRLklRMjE3NTAzLklRX1ZBTFVFX1RSQURFRC4xOS8wOS8yMDE3LlVTRAEAAACfUQMAAgAAAAkxMS41OTA1MTUAjZ8T9k+F1whoaZ8GUIXXCCtDSVEuSVE4ODIxODcuSVFfVkFMVUVfVFJBREVELjI1LzA3LzIwMTcuVVNEAQAAAAt2DQACAAAACDAuOTUxMDMxAOUsEfZPhdcIA1NNBlCF1wgoQ0lRLklRMjE3NTAzLklRX0ZMT0FUX1BFUkNFTlQuMjMvMDQvMjAxOQEAAACfUQMAAgAAAAk5Ny44NjIxMDcAOdzM+U+F1whH0CAHUIXXCClDSVEuSVE3ODI3OTI0LklRX0ZMT0FUX1BFUkNFTlQuMTIvMDMvMjAxOQEAAADUcXcAAgAAAAk3OS42NTA5MzgAkWH0+U+F1wjQaGQHUIXXCCpDSVEuSVEyNDk0NzM5MS5JUV9GTE9BVF9QRVJDRU5ULjI5LzA5LzIwMTgBAAAAv6p8AQIAAAAJNjQuOTA3MzA5ADPV0PlPhdcImmtiB1CF1wgsQ0lRLklRNzgyNzkyNC5JUV9WQUxVRV9UUkFERUQuMjIvMTEvMjAxNi5VU0QBAAAA1HF3AAIAAAAHMC40NzM0NAC02Q33T4XXCJiiqQZQhdcILENJ</t>
  </si>
  <si>
    <t>US5JUTc4Mjc5MjQuSVFfVkFMVUVfVFJBREVELjIwLzExLzIwMTguVVNEAQAAANRxdwACAAAACDAuMTE0MzY1AMnW5fxPhdcI2takCFCF1wgmQ0lRLklRMjUxNDIuSVFfVEVWLjAxLzEyLzIwMTkuLi4uVVNELkgBAAAANmIAAAIAAAALODg1MC41NzEzMzgBBgAAAAUAAAABMQEAAAAKMTk4OTcxOTI4MgMAAAADMTYwAgAAAAYxMDAwNjAEAAAAATAHAAAACTEyLzEvMjAxOeHEgPJPhdcInUpzCVCF1wgqQ0lRLklRMjI2MTU4ODMuSVFfRkxPQVRfUEVSQ0VOVC4zMC8wOC8yMDE5AQAAAEsXWQECAAAACTYxLjgyODQ3NgBa3PL5T4XXCE/tggdQhdcIIkNJUS5JUTc5NTc1MzAuLjAxLzEyLzIwMTkuLi4uVVNELkgFAAAAAQAAAAgAAAAWKEludmFsaWQgRm9ybXVsYSBOYW1lKXMaNglQhdcIcxo2CVCF1wgrQ0lRLklRMjE3NTAzLklRX1ZBTFVFX1RSQURFRC4yNS8xMC8yMDE5LlVTRAEAAACfUQMAAgAAAAgyLjUyMTI1NQDTONn7T4XXCJU4BwhQhdcIKENJUS5JUTIxNzUwMy5JUV9GTE9BVF9QRVJDRU5ULjI4LzAzLzIwMTkBAAAAn1EDAAIAAAAJOTcuODc5MTE1ADnczPlPhdcIaJBHB1CF1wgrQ0lRLklRMTE3MDI3MTgxLklRX0ZMT0FUX1BFUkNFTlQuMTkvMTEvMjAxOAEAAABtsfkGAgAAAAk1Ni4xMzc2NzUAWSet+E+F1wisHRgHUIXXCChDSVEuSVEyMTc1MDMuSVFfRkxPQVRfUEVSQ0VOVC4wMy8wMS8yMDE4AQAA</t>
  </si>
  <si>
    <t>AJ9RAwACAAAACTk5LjIxMjY4NQAhZ8z5T4XXCMHESgdQhdcILENJUS5JUTc4Mjc5MjQuSVFfVkFMVUVfVFJBREVELjEzLzA5LzIwMTYuVVNEAQAAANRxdwACAAAACDAuMTI0MTg0ALTZDfdPhdcIgji3BlCF1wgqQ0lRLklRMjI2MTU4ODMuSVFfRkxPQVRfUEVSQ0VOVC4yOC8wNy8yMDE4AQAAAEsXWQECAAAACTYyLjM2Mjk4NwAIud/6T4XXCLslhAdQhdcIKkNJUS5JUTIyNjE1ODgzLklRX0ZMT0FUX1BFUkNFTlQuMjgvMDEvMjAxOQEAAABLF1kBAgAAAAk2Mi42NTU0NDgAFODf+k+F1whgaaUHUIXXCCxDSVEuSVE3Njg1MjQ5LklRX1ZBTFVFX1RSQURFRC4yOC8wNi8yMDE5LlVTRAEAAACBRHUAAgAAAAgwLjExNDg3NgAcgO/7T4XXCJy5CghQhdcILUNJUS5JUTI0OTQ3MzkxLklRX1ZBTFVFX1RSQURFRC4yNS8wOS8yMDE2LlVTRAEAAAC/qnwBAwAAAAAAoHUF90+F1wi01YgGUIXXCC1DSVEuSVEyMjYxNTg4My5JUV9WQUxVRV9UUkFERUQuMjYvMDgvMjAxNi5VU0QBAAAASxdZAQIAAAAJMjkuNjk2NjgxAFURZvdPhdcIumGsBlCF1wgrQ0lRLklRMjE2NDYzLklRX1ZBTFVFX1RSQURFRC4yNi8xMC8yMDE4LlVTRAEAAACPTQMAAgAAAAgwLjc4MDc1NwDgveb6T4XXCF77EAhQhdcILUNJUS5JUTIyNjE1ODgzLklRX1ZBTFVFX1RSQURFRC4wNi8xMS8yMDE3LlVTRAEAAABLF1kBAgAAAAgwLjEyODkyMQAviw33</t>
  </si>
  <si>
    <t>T4XXCEwysAZQhdcIKkNJUS5JUTI0OTQ3MzkxLklRX0ZMT0FUX1BFUkNFTlQuMDkvMTAvMjAxOAEAAAC/qnwBAgAAAAk2NC45MDczMDkAM9XQ+U+F1wiaa2IHUIXXCClDSVEuSVE3Njg1MjQ5LklRX0ZMT0FUX1BFUkNFTlQuMDgvMDEvMjAxOQEAAACBRHUAAgAAAAk4My4zNTE5MjUAA63Q+U+F1whXsWYHUIXXCCxDSVEuSVE4NjkwMjQ5LklRX1ZBTFVFX1RSQURFRC4yNy8wOS8yMDE4LlVTRAEAAABJmoQAAgAAAAoxODIuMTM2NzQ2AOj7v/pPhdcIuf6VB1CF1wgsQ0lRLklRNzgyNzkyNC5JUV9WQUxVRV9UUkFERUQuMzEvMDUvMjAxOS5VU0QBAAAA1HF3AAIAAAAIMC4yMzc1MjQA/5nm/E+F1wiK7KMIUIXXCChDSVEuSVEyMTc1MDMuSVFfRkxPQVRfUEVSQ0VOVC4xOC8wOC8yMDE4AQAAAJ9RAwACAAAACTk5LjI5MzA4NAAotcz5T4XXCEddOwdQhdcIKUNJUS5JUTc4Mjc5MjQuSVFfRkxPQVRfUEVSQ0VOVC4xOS8wMi8yMDE4AQAAANRxdwACAAAACTgwLjE3ODUzNQD+KPP5T4XXCAN9iQdQhdcIK0NJUS5JUTIxNjQ2My5JUV9WQUxVRV9UUkFERUQuMjkvMDUvMjAxOC5VU0QBAAAAj00DAAIAAAAIMC4yMTI0ODcAzm/m+k+F1wjnEvMHUIXXCCtDSVEuSVE4ODIxODcuSVFfVkFMVUVfVFJBREVELjExLzA1LzIwMTYuVVNEAQAAAAt2DQACAAAACDEuMjM3NTY5ANDeEPZPhdcIg4tOBlCF1wgeQ0lRLklRNzgyNzky</t>
  </si>
  <si>
    <t>NC4uRlkyMDE4Li4uLlVTRC5IBQAAAAEAAAAIAAAAFihJbnZhbGlkIEZvcm11bGEgTmFtZSl58zUJUIXXCHnzNQlQhdcIKUNJUS5JUTc4Mjc5MjQuSVFfRkxPQVRfUEVSQ0VOVC4yNy8wNC8yMDE5AQAAANRxdwACAAAACTc5LjU3NjAwMwCEiPT5T4XXCNAgtQdQhdcIK0NJUS5JUTIxNjQ2My5JUV9WQUxVRV9UUkFERUQuMjQvMDIvMjAxNy5VU0QBAAAAj00DAAIAAAAIMy41MTgwMTEAmu+U9U+F1wiqeycGUIXXCChDSVEuSVE4NzkwOTEuSVFfRkxPQVRfUEVSQ0VOVC4wMy8wNy8yMDE5AQAAAPNpDQACAAAACTg1LjYzNzQ4MgBq/2z4T4XXCOsV7QZQhdcIKENJUS5JUTg4MjE4Ny5JUV9GTE9BVF9QRVJDRU5ULjEwLzAzLzIwMTgBAAAAC3YNAAIAAAAJNjQuNjgwNDM0ANmdrfhPhdcI3BkjB1CF1wgrQ0lRLklRMjE2NDYzLklRX1ZBTFVFX1RSQURFRC4wMy8wNy8yMDE3LlVTRAEAAACPTQMAAgAAAAgwLjAxNDI3NgCrFpX1T4XXCKXAIgZQhdcILkNJUS5JUTExNzAyNzE4MS5JUV9WQUxVRV9UUkFERUQuMTAvMDIvMjAxOC5VU0QBAAAAbbH5BgMAAAAAAORf2ftPhdcIQ9/4B1CF1wgtQ0lRLklRMjQ5NDczOTEuSVFfVkFMVUVfVFJBREVELjI1LzExLzIwMTguVVNEAQAAAL+qfAEDAAAAAABMNuf8T4XXCHwKZwhQhdcIKENJUS5JUTg3OTA5MS5JUV9GTE9BVF9QRVJDRU5ULjA2LzA2LzIwMTkBAAAA82kNAAIAAAAJ</t>
  </si>
  <si>
    <t>ODUuNjM3NDgyAGr/bPhPhdcIvusAB1CF1wgrQ0lRLklRMjE3NTAzLklRX1ZBTFVFX1RSQURFRC4xMi8wMS8yMDE5LlVTRAEAAACfUQMAAwAAAAAAxerY+0+F1whyRNIHUIXXCC1DSVEuSVEyNDk0NzM5MS5JUV9WQUxVRV9UUkFERUQuMDUvMDUvMjAxOS5VU0QBAAAAv6p8AQMAAAAAAH0g7vtPhdcIvdqQCFCF1wgrQ0lRLklRMjE3NTAzLklRX1ZBTFVFX1RSQURFRC4zMC8xMi8yMDE1LlVTRAEAAACfUQMAAgAAAAk0Mi40MDI2ODcA7SSP9k+F1wjdYXQGUIXXCDJDSVEuSVE4NDAwMTI5LklRX1RPVEFMX0RFQlRfRVFVSVRZLkZZMjAxOC4uLi5VU0QuSAEAAAABLYAAAwAAAAJOTQEIAAAABQAAAAExAQAAAAoxOTg1ODY4OTMwAwAAAAI3MgIAAAAENDAzNAQAAAABMAcAAAAKMTIvMjAvMjAxOQgAAAAJMy8zMS8yMDE4CQAAAAEwVq+B8k+F1wjTyHgJUIXXCCtDSVEuSVEyMTY0NjMuSVFfVkFMVUVfVFJBREVELjIwLzAyLzIwMTguVVNEAQAAAI9NAwACAAAACDAuNTcyMDY1AA9K5vpPhdcImewzCFCF1wgvQ0lRLklRMjA4NTM4NTguSVFfTUFSS0VUQ0FQLjAxLzEyLzIwMTkuLi4uVVNELkgBAAAAYjQ+AQIAAAAKMjI4LjU4NTU5NgEGAAAABQAAAAExAQAAAAoxOTkxODYyOTMyAwAAAAMxNjACAAAABjEwMDA1NAQAAAABMAcAAAAJMTIvMS8yMDE5NxOB8k+F1wgTiHsJUIXXCChDSVEuSVEyMTY0NjMuSVFfRkxPQVRf</t>
  </si>
  <si>
    <t>UEVSQ0VOVC4yMS8xMC8yMDE5AQAAAI9NAwACAAAACTc2LjIwMzQxMQBGY2z4T4XXCI0R7wZQhdcIKkNJUS5JUTI0OTQ3MzkxLklRX0ZMT0FUX1BFUkNFTlQuMTYvMDcvMjAxOAEAAAC/qnwBAgAAAAk2NC45MDczMDkAA63Q+U+F1whDUHkHUIXXCClDSVEuSVE4NjkwMjQ5LklRX0ZMT0FUX1BFUkNFTlQuMjgvMDEvMjAxOAEAAABJmoQAAgAAAAkxOC44MTU2MTUA+q1m90+F1wju+QwHUIXXCCtDSVEuSVEyMTc1MDMuSVFfVkFMVUVfVFJBREVELjIzLzExLzIwMTcuVVNEAQAAAJ9RAwADAAAAAACNnxP2T4XXCC7ycQZQhdcIKkNJUS5JUTIyNjE1ODgzLklRX0ZMT0FUX1BFUkNFTlQuMDkvMTEvMjAxOAEAAABLF1kBAgAAAAk2Mi41OTE4MDcACLnf+k+F1wj/BrgHUIXXCChDSVEuSVEyMTc1MDMuSVFfRkxPQVRfUEVSQ0VOVC4yMC8wNi8yMDE4AQAAAJ9RAwACAAAACTk5LjI5OTI5OQAotcz5T4XXCIjZXQdQhdcILENJUS5JUTc2ODUyNDkuSVFfVkFMVUVfVFJBREVELjI0LzA2LzIwMTYuVVNEAQAAAIFEdQADAAAAAAAD7o32T4XXCMFTjgZQhdcIKENJUS5JUTIxNjQ2My5JUV9GTE9BVF9QRVJDRU5ULjI0LzExLzIwMTkBAAAAj00DAAIAAAAJNzYuMjAzNDExAFeKbPhPhdcIhOruBlCF1wgsQ0lRLklRODY5MDI0OS5JUV9WQUxVRV9UUkFERUQuMjQvMDMvMjAxOS5VU0QBAAAASZqEAAMAAAAAANIc3/pPhdcI6juV</t>
  </si>
  <si>
    <t>B1CF1wgoQ0lRLklRODc5MDkxLklRX0ZMT0FUX1BFUkNFTlQuMjUvMTEvMjAxOAEAAADzaQ0AAgAAAAk4NS43NjU4NDEAXNhs+E+F1wjocfkGUIXXCCtDSVEuSVEyMTY0NjMuSVFfVkFMVUVfVFJBREVELjE3LzA5LzIwMTYuVVNEAQAAAI9NAwADAAAAAACbyJT1T4XXCCwXHwZQhdcILUNJUS5JUTIyNjE1ODgzLklRX1ZBTFVFX1RSQURFRC4xNy8wMS8yMDE4LlVTRAEAAABLF1kBAgAAAAgwLjE5NzY3NgDx+N78T4XXCAhGjAhQhdcIKENJUS5JUTIxNjQ2My5JUV9GTE9BVF9QRVJDRU5ULjEyLzA4LzIwMTkBAAAAj00DAAIAAAAINjMuMzMwNDQAoDts+E+F1whq+PoGUIXXCCpDSVEuSVEyNDk0NzM5MS5JUV9GTE9BVF9QRVJDRU5ULjI4LzA3LzIwMTkBAAAAv6p8AQIAAAAJNjQuOTA3MzA5ACr80PlPhdcIrFthB1CF1wgrQ0lRLklRODgyMTg3LklRX1ZBTFVFX1RSQURFRC4yMS8xMC8yMDE4LlVTRAEAAAALdg0AAwAAAAAAaPDo+0+F1wjiXPUHUIXXCC1DSVEuSVEyMjYxNTg4My5JUV9WQUxVRV9UUkFERUQuMDgvMDEvMjAxOC5VU0QBAAAASxdZAQIAAAAIMC4xNzgwMDIA8fje/E+F1wiPE5sIUIXXCCxDSVEuSVE3ODI3OTI0LklRX1ZBTFVFX1RSQURFRC4xNy8xMS8yMDE4LlVTRAEAAADUcXcAAwAAAAAAydbl/E+F1wjAr1oIUIXXCCxDSVEuSVE4NjkwMjQ5LklRX1ZBTFVFX1RSQURFRC4xMS8wOS8yMDE4LlVT</t>
  </si>
  <si>
    <t>RAEAAABJmoQAAgAAAAo1ODcuNjAxMTE2AN/Uv/pPhdcIK+26B1CF1wgsQ0lRLklRNzgyNzkyNC5JUV9WQUxVRV9UUkFERUQuMDgvMDgvMjAxNi5VU0QBAAAA1HF3AAIAAAAIMC4zNTMyMjEAtNkN90+F1wiS1dIGUIXXCCtDSVEuSVEyMTc1MDMuSVFfVkFMVUVfVFJBREVELjEzLzA5LzIwMTYuVVNEAQAAAJ9RAwACAAAACTM2LjI4NjQ3MwDUwo/2T4XXCOQYoQZQhdcILENJUS5JUTc2ODUyNDkuSVFfVkFMVUVfVFJBREVELjI2LzAxLzIwMTYuVVNEAQAAAIFEdQACAAAABzAuMDQzNDgA6ZgH90+F1wi3hn8GUIXXCCtDSVEuSVE4ODIxODcuSVFfVkFMVUVfVFJBREVELjI2LzAxLzIwMTguVVNEAQAAAAt2DQACAAAACDEuNjA4NTYzADKi6PtPhdcIQG72B1CF1wgrQ0lRLklRMjE3NTAzLklRX1ZBTFVFX1RSQURFRC4yNC8wNS8yMDE5LlVTRAEAAACfUQMAAgAAAAkxMC4xOTY0OTcAvhHZ+0+F1wjeIQgIUIXXCC5DSVEuSVExMTcwMjcxODEuSVFfVkFMVUVfVFJBREVELjAyLzAyLzIwMTYuVVNEAQAAAG2x+QYCAAAACTIyLjA2NTczMwB4xhP2T4XXCFXAkgZQhdcIK0NJUS5JUTg4MjE4Ny5JUV9WQUxVRV9UUkFERUQuMjIvMTIvMjAxNS5VU0QBAAAAC3YNAAIAAAAIMC45Nzk5MTQAv7cQ9k+F1wjFgUAGUIXXCChDSVEuSVE4NzkwOTEuSVFfRkxPQVRfUEVSQ0VOVC4xMC8xMi8yMDE4AQAAAPNpDQACAAAACTg1Ljc2</t>
  </si>
  <si>
    <t>NTg0MQBc2Gz4T4XXCASIAQdQhdcILENJUS5JUTc4Mjc5MjQuSVFfVkFMVUVfVFJBREVELjA2LzA5LzIwMTYuVVNEAQAAANRxdwACAAAACDAuMzQ5ODY2ALTZDfdPhdcIPaPYBlCF1wgsQ0lRLklRODY5MDI0OS5JUV9WQUxVRV9UUkFERUQuMDUvMTIvMjAxNy5VU0QBAAAASZqEAAIAAAAKMTk4LjAzNzYxOQDarb/6T4XXCFrmqgdQhdcILUNJUS5JUTM5NTA5OC5JUV9NQVJLRVRDQVAuMDEvMTIvMjAxOS4uLi5VU0QuSAEAAABaBwYAAgAAAAcyLjRFLTA1ABTsgPJPhdcI6hJ7CVCF1wgsQ0lRLklRODY5MDI0OS5JUV9WQUxVRV9UUkFERUQuMTQvMTEvMjAxOC5VU0QBAAAASZqEAAIAAAAJMjgzLjk0MDUxAOj7v/pPhdcInbCVB1CF1wgrQ0lRLklRODc5MDkxLklRX1ZBTFVFX1RSQURFRC4wOC8wNS8yMDE3LlVTRAEAAADzaQ0AAgAAAAgwLjAwMTAzMQADGxz1T4XXCBmdFwZQhdcILENJUS5JUTc4Mjc5MjQuSVFfVkFMVUVfVFJBREVELjMxLzA3LzIwMTYuVVNEAQAAANRxdwADAAAAAAC02Q33T4XXCI5ftwZQhdcIKENJUS5JUTIxNzUwMy5JUV9GTE9BVF9QRVJDRU5ULjAzLzAyLzIwMTkBAAAAn1EDAAIAAAAJOTcuODc5MTE1ADnczPlPhdcIiB1QB1CF1wgrQ0lRLklRMjE2NDYzLklRX1ZBTFVFX1RSQURFRC4zMS8xMi8yMDE2LlVTRAEAAACPTQMAAwAAAAAAmu+U9U+F1wgrXBoGUIXXCCtDSVEuSVEyMTc1MDMu</t>
  </si>
  <si>
    <t>SVFfVkFMVUVfVFJBREVELjExLzExLzIwMTcuVVNEAQAAAJ9RAwADAAAAAACNnxP2T4XXCGhpnwZQhdcILENJUS5JUTc2ODUyNDkuSVFfVkFMVUVfVFJBREVELjMwLzAzLzIwMTcuVVNEAQAAAIFEdQACAAAACDAuMDAxODczAEaKjvZPhdcIc8yVBlCF1wgtQ0lRLklRMjI2MTU4ODMuSVFfVkFMVUVfVFJBREVELjE0LzA3LzIwMTcuVVNEAQAAAEsXWQECAAAACDAuMjk0NTk1AB1kDfdPhdcIypa4BlCF1wg3Q0lRLklRMTE3MDI3MTgxLklRX0NPTVBBTllfTkFNRS4uMDEvMTIvMjAxOS5MRlIuRi5VU0QuSAEAAABtsfkGAwAAACNCZWlqaW5nIEpldHNlbiBUZWNobm9sb2d5IENvLiwgTHRkLgAk9976T4XXCMljpwdQhdcIK0NJUS5JUTg4MjE4Ny5JUV9WQUxVRV9UUkFERUQuMjEvMDkvMjAxNi5VU0QBAAAAC3YNAAIAAAAIMC45MjkwMDEA0N4Q9k+F1whuvj8GUIXXCCxDSVEuSVE3ODI3OTI0LklRX1ZBTFVFX1RSQURFRC4yOC8wNi8yMDE4LlVTRAEAAADUcXcAAgAAAAgwLjMxNDk2MwDwMuD8T4XXCCymlghQhdcIKENJUS5JUTg3OTA5MS5JUV9GTE9BVF9QRVJDRU5ULjA5LzA0LzIwMTkBAAAA82kNAAIAAAAJODUuNjM3NDgyAGr/bPhPhdcI2BIBB1CF1wgsQ0lRLklRODY5MDI0OS5JUV9WQUxVRV9UUkFERUQuMTcvMDkvMjAxOS5VU0QBAAAASZqEAAIAAAALMTY4My4xNjQzMTIAz0Pf+k+F1whM2IwHUIXXCCtD</t>
  </si>
  <si>
    <t>SVEuSVE4ODIxODcuSVFfVkFMVUVfVFJBREVELjE4LzA2LzIwMTcuVVNEAQAAAAt2DQADAAAAAADlLBH2T4XXCAQ6WQZQhdcIKUNJUS5JUTc2ODUyNDkuSVFfRkxPQVRfUEVSQ0VOVC4yNy8wNS8yMDE5AQAAAIFEdQACAAAACTgzLjQzMTQ0NQAnQMz5T4XXCAhMewdQhdcILENJUS5JUTc4Mjc5MjQuSVFfVkFMVUVfVFJBREVELjAyLzA5LzIwMTkuVVNEAQAAANRxdwACAAAACDEuOTI2MjEyAPDB5vxPhdcIMs2ECFCF1wgtQ0lRLklRMjI2MTU4ODMuSVFfVkFMVUVfVFJBREVELjIwLzAzLzIwMTcuVVNEAQAAAEsXWQECAAAACDAuMjcxODY1AP88DfdPhdcIdMWrBlCF1wgtQ0lRLklRMjI2MTU4ODMuSVFfVkFMVUVfVFJBREVELjA4LzA4LzIwMTkuVVNEAQAAAEsXWQECAAAABzAuMTQwMjEACr3f/E+F1wiBoE4IUIXXCCtDSVEuSVE4ODIxODcuSVFfVkFMVUVfVFJBREVELjI4LzA5LzIwMTguVVNEAQAAAAt2DQACAAAABzEuMzE3MTkAaPDo+0+F1wjO8gIIUIXXCCxDSVEuSVE4NjkwMjQ5LklRX1ZBTFVFX1RSQURFRC4xNS8wMy8yMDE4LlVTRAEAAABJmoQAAgAAAAoxMDguMTc5MTU2AN/Uv/pPhdcI0Z3gB1CF1wgoQ0lRLklRODgyMTg3LklRX0ZMT0FUX1BFUkNFTlQuMTIvMTAvMjAxOAEAAAALdg0AAgAAAAk2NC43NzEzODEAZzR5+E+F1wixsRwHUIXXCCxDSVEuSVE4NjkwMjQ5LklRX1ZBTFVFX1RSQURFRC4y</t>
  </si>
  <si>
    <t>NC8xMi8yMDE4LlVTRAEAAABJmoQAAgAAAAoxMjMuODU1NDc3ACT33vpPhdcIgzmpB1CF1wgpQ0lRLklRODY5MDI0OS5JUV9GTE9BVF9QRVJDRU5ULjAyLzEwLzIwMTkBAAAASZqEAAIAAAAJNzMuNjY5NzY1ANBJZ/dPhdcIvMvqBlCF1wgtQ0lRLklRMjI2MTU4ODMuSVFfVkFMVUVfVFJBREVELjE4LzAyLzIwMTYuVVNEAQAAAEsXWQECAAAACDAuNDQwNzIzAGfqZfdPhdcI6MjGBlCF1wgrQ0lRLklRMjE3NTAzLklRX1ZBTFVFX1RSQURFRC4yOS8wNi8yMDE4LlVTRAEAAACfUQMAAgAAAAg1LjM2MTc2MgDaw9j7T4XXCL2NOwhQhdcILUNJUS5JUTIyNjE1ODgzLklRX1ZBTFVFX1RSQURFRC4yNC8wNC8yMDE3LlVTRAEAAABLF1kBAgAAAAgwLjEyNTQyOAAdZA33T4XXCMAAvwZQhdcILUNJUS5JUTIyNjE1ODgzLklRX1ZBTFVFX1RSQURFRC4wNC8wNy8yMDE2LlVTRAEAAABLF1kBAgAAAAgwLjEyOTA1MgBVEWb3T4XXCDRVsgZQhdcIKENJUS5JUTg3OTA5MS5JUV9GTE9BVF9QRVJDRU5ULjI0LzAzLzIwMTgBAAAA82kNAAIAAAAJODMuMDcxNTk3AFeKbPhPhdcIYJzuBlCF1wgoQ0lRLklRODgyMTg3LklRX0ZMT0FUX1BFUkNFTlQuMjUvMDEvMjAxOAEAAAALdg0AAgAAAAk2NC42ODA0MzQA2Z2t+E+F1wjHlhYHUIXXCC1DSVEuSVEyMjYxNTg4My5JUV9WQUxVRV9UUkFERUQuMDIvMDkvMjAxOC5VU0QBAAAASxdZ</t>
  </si>
  <si>
    <t>AQMAAAAAABZH3/xPhdcI6rFPCFCF1wguQ0lRLklRMTE3MDI3MTgxLklRX1ZBTFVFX1RSQURFRC4wNC8wNC8yMDE5LlVTRAEAAABtsfkGAgAAAAk0MC42MDYzMzUALVTo+0+F1winf/cHUIXXCCxDSVEuSVE3ODI3OTI0LklRX1ZBTFVFX1RSQURFRC4wNS8wNC8yMDE4LlVTRAEAAADUcXcAAwAAAAAAjwrg/E+F1wgLc1sIUIXXCCxDSVEuSVE3Njg1MjQ5LklRX1ZBTFVFX1RSQURFRC4xMy8wNy8yMDE2LlVTRAEAAACBRHUAAgAAAAgwLjAwNTkzNQAD7o32T4XXCNS2lgZQhdcILkNJUS5JUTExNzAyNzE4MS5JUV9WQUxVRV9UUkFERUQuMDIvMTAvMjAxOC5VU0QBAAAAbbH5BgMAAAAAAO6u2ftPhdcIRhvdB1CF1wgrQ0lRLklRODgyMTg3LklRX1ZBTFVFX1RSQURFRC4yNC8xMS8yMDE3LlVTRAEAAAALdg0AAgAAAAgxLjE1OTAyNADlLBH2T4XXCFgVPAZQhdcIK0NJUS5JUTg4MjE4Ny5JUV9WQUxVRV9UUkFERUQuMTMvMTEvMjAxOC5VU0QBAAAAC3YNAAIAAAAIMC40NjQ1MjIA9xfp+0+F1wjzY80HUIXXCCxDSVEuSVE3Njg1MjQ5LklRX1ZBTFVFX1RSQURFRC4wMy8wMy8yMDE2LlVTRAEAAACBRHUAAgAAAAgwLjAwNjUwMQAhoI32T4XXCDj7dgZQhdcILENJUS5JUTc2ODUyNDkuSVFfVkFMVUVfVFJBREVELjIxLzA5LzIwMTYuVVNEAQAAAIFEdQACAAAACDAuMDEzMzk1ABgVjvZPhdcIgjZ2BlCF1wgpQ0lRLklR</t>
  </si>
  <si>
    <t>NzY4NTI0OS5JUV9GTE9BVF9QRVJDRU5ULjIyLzAzLzIwMTgBAAAAgUR1AAIAAAAJODAuMzc1MDAzACdJ0flPhdcIXS13B1CF1wgsQ0lRLklRNzgyNzkyNC5JUV9WQUxVRV9UUkFERUQuMTYvMDYvMjAxOC5VU0QBAAAA1HF3AAMAAAAAAPAy4PxPhdcI8SRbCFCF1wgrQ0lRLklRODc5MDkxLklRX1ZBTFVFX1RSQURFRC4xNC8wMS8yMDE5LlVTRAEAAADzaQ0AAgAAAAcwLjAwMTc3AK1fv/pPhdcIEEasB1CF1wgtQ0lRLklRMjQ5NDczOTEuSVFfVkFMVUVfVFJBREVELjI5LzAxLzIwMTkuVVNEAQAAAL+qfAECAAAACDAuMzc1OTE2AKNd5/xPhdcILZ2RCFCF1wgrQ0lRLklRMjE3NTAzLklRX1ZBTFVFX1RSQURFRC4wMi8wNi8yMDE4LlVTRAEAAACfUQMAAwAAAAAAwpzY+0+F1wizbe0HUIXXCChDSVEuSVE4ODIxODcuSVFfRkxPQVRfUEVSQ0VOVC4yNy8xMC8yMDE5AQAAAAt2DQACAAAACTYzLjQ4NzMzMwB5XHn4T4XXCDI5QgdQhdcIK0NJUS5JUTg4MjE4Ny5JUV9WQUxVRV9UUkFERUQuMjMvMTIvMjAxOC5VU0QBAAAAC3YNAAMAAAAAAPcX6ftPhdcIW6MCCFCF1wgrQ0lRLklRODc5MDkxLklRX1ZBTFVFX1RSQURFRC4xNy8wNi8yMDE5LlVTRAEAAADzaQ0AAgAAAAgwLjAxNjgyNQC6hr/6T4XXCAOm7gdQhdcIKUNJUS5JUTc2ODUyNDkuSVFfRkxPQVRfUEVSQ0VOVC4yNC8wOC8yMDE4AQAAAIFEdQACAAAACTY3</t>
  </si>
  <si>
    <t>LjY2NzAxNwDyb9H5T4XXCOo2fAdQhdcIKENJUS5JUTIxNjQ2My5JUV9GTE9BVF9QRVJDRU5ULjI2LzEyLzIwMTgBAAAAj00DAAIAAAAJODUuMTg4MTg1AI2pefhPhdcIYfEQB1CF1wgrQ0lRLklRMTE3MDI3MTgxLklRX0ZMT0FUX1BFUkNFTlQuMDkvMDYvMjAxOAEAAABtsfkGAgAAAAc1NC4zNjQzAJQBrfhPhdcI0XAfB1CF1wgrQ0lRLklRODgyMTg3LklRX1ZBTFVFX1RSQURFRC4wMy8wNi8yMDE4LlVTRAEAAAALdg0AAwAAAAAALsno+0+F1wiOH9sHUIXXCChDSVEuSVE4ODIxODcuSVFfRkxPQVRfUEVSQ0VOVC4xOS8wMS8yMDE5AQAAAAt2DQACAAAACTYzLjM2MTQyOABnNHn4T4XXCG5iEwdQhdcIK0NJUS5JUTg4MjE4Ny5JUV9WQUxVRV9UUkFERUQuMDcvMDQvMjAxOC5VU0QBAAAAC3YNAAMAAAAAAC7J6PtPhdcIjHvnB1CF1wgqQ0lRLklRMjQ5NDczOTEuSVFfRkxPQVRfUEVSQ0VOVC4yMi8wMi8yMDE4AQAAAL+qfAECAAAACTY0Ljc4MjY4MgAusfT5T4XXCGX2hwdQhdcILUNJUS5JUTI0OTQ3MzkxLklRX1ZBTFVFX1RSQURFRC4xNy8wMy8yMDE5LlVTRAEAAAC/qnwBAwAAAAAAo13n/E+F1wjBWoIIUIXXCC1DSVEuSVEyNDk0NzM5MS5JUV9WQUxVRV9UUkFERUQuMjcvMTIvMjAxNS5VU0QBAAAAv6p8AQMAAAAAAKUnBfdPhdcIBUuSBlCF1wgrQ0lRLklRODgyMTg3LklRX1ZBTFVFX1RSQURFRC4wNC8w</t>
  </si>
  <si>
    <t>Mi8yMDE5LlVTRAEAAAALdg0AAgAAAAgxLjI4NjgzNgByPun7T4XXCKbn9AdQhdcIKENJUS5JUTIxNjQ2My5JUV9GTE9BVF9QRVJDRU5ULjA3LzA5LzIwMTgBAAAAj00DAAIAAAAJODQuODk1NDQ2AI2pefhPhdcIgz8RB1CF1wguQ0lRLklRMTE3MDI3MTgxLklRX1ZBTFVFX1RSQURFRC4yOC8wNi8yMDE2LlVTRAEAAABtsfkGAgAAAAkzMC4zNzU4NzUAeMYT9k+F1wgrB2gGUIXXCC1DSVEuSVEyMjYxNTg4My5JUV9WQUxVRV9UUkFERUQuMTMvMDQvMjAxOC5VU0QBAAAASxdZAQIAAAAIMC4yOTM3MTgA6R/f/E+F1wh9+IsIUIXXCCtDSVEuSVExMTcwMjcxODEuSVFfRkxPQVRfUEVSQ0VOVC4yNi8wNS8yMDE5AQAAAG2x+QYCAAAACTU4LjU3ODE5OAC6T634T4XXCGUEJAdQhdcIKkNJUS5JUTIyNjE1ODgzLklRX0ZMT0FUX1BFUkNFTlQuMTQvMTAvMjAxOQEAAABLF1kBAgAAAAk2MS44ODQyODMA9wHz+U+F1wiJz5kHUIXXCCtDSVEuSVEyMTc1MDMuSVFfVkFMVUVfVFJBREVELjI5LzA0LzIwMTcuVVNEAQAAAJ9RAwADAAAAAAABdxP2T4XXCASqigZQhdcILkNJUS5JUTExNzAyNzE4MS5JUV9WQUxVRV9UUkFERUQuMTcvMTIvMjAxNi5VU0QBAAAAbbH5BgMAAAAAAJztE/ZPhdcIRpRcBlCF1wgtQ0lRLklRMjQ5NDczOTEuSVFfVkFMVUVfVFJBREVELjA5LzA4LzIwMTguVVNEAQAAAL+qfAECAAAABzEuMjcxMzUA</t>
  </si>
  <si>
    <t>wRDn/E+F1wiwoqEIUIXXCCtDSVEuSVE4NzkwOTEuSVFfVkFMVUVfVFJBREVELjI3LzExLzIwMTcuVVNEAQAAAPNpDQACAAAACDAuMDAzNDA0AAJCHPVPhdcIRUckBlCF1wgsQ0lRLklRNzY4NTI0OS5JUV9WQUxVRV9UUkFERUQuMDkvMDcvMjAxOC5VU0QBAAAAgUR1AAIAAAAGMC41NzU2ADzk7vtPhdcIXaVVCFCF1wgpQ0lRLklRNzY4NTI0OS5JUV9GTE9BVF9QRVJDRU5ULjA3LzA5LzIwMTkBAAAAgUR1AAIAAAAJODMuMzk3NzUyACFnzPlPhdcI5/16B1CF1wgtQ0lRLklRODgxNjA3LklRX01BUktFVENBUC4wMS8xMi8yMDE5Li4uLlVTRC5IAQAAAMdzDQACAAAACzMyODQuMDEzOTU1AQYAAAAFAAAAATEBAAAACjE5OTA5OTQ3NzEDAAAAAzE2MAIAAAAGMTAwMDU0BAAAAAEwBwAAAAkxMi8xLzIwMTnhxIDyT4XXCIfzbQlQhdcIK0NJUS5JUTg3OTA5MS5JUV9WQUxVRV9UUkFERUQuMTQvMDgvMjAxOC5VU0QBAAAA82kNAAIAAAAHMC4wMDA5NwCmOL/6T4XXCAQVDghQhdcIK0NJUS5JUTIxNzUwMy5JUV9WQUxVRV9UUkFERUQuMTgvMDgvMjAxNy5VU0QBAAAAn1EDAAIAAAAJMTEuNzU5NDk4AI2fE/ZPhdcIhj5pBlCF1wgoQ0lRLklRODgyMTg3LklRX0ZMT0FUX1BFUkNFTlQuMjMvMDMvMjAxOAEAAAALdg0AAgAAAAk2NC42ODA0MzQA2Z2t+E+F1wjq5kMHUIXXCCtDSVEuSVE4NzkwOTEuSVFfVkFMVUVfVFJB</t>
  </si>
  <si>
    <t>REVELjE3LzEyLzIwMTcuVVNEAQAAAPNpDQADAAAAAAAfM+f6T4XXCFHYDghQhdcIKkNJUS5JUTIyNjE1ODgzLklRX0ZMT0FUX1BFUkNFTlQuMTIvMDkvMjAxOQEAAABLF1kBAgAAAAk2MS44Mjg0NzYAWtzy+U+F1whhLa8HUIXXCClDSVEuSVE3Njg1MjQ5LklRX0ZMT0FUX1BFUkNFTlQuMjUvMDYvMjAxOAEAAACBRHUAAgAAAAk4My4zNjM2NjIA8m/R+U+F1wjkImAHUIXXCCpDSVEuSVE1MzY1MzAyMDEuSVFfVEVWLjAxLzEyLzIwMTkuLi4uVVNELkgBAAAAGc36HwIAAAALOTUxMy45NzU1MTMBBgAAAAUAAAABMQEAAAAKMTk5MTcyMDE2NwMAAAADMTYwAgAAAAYxMDAwNjAEAAAAATAHAAAACTEyLzEvMjAxOeHEgPJPhdcIpEFuCVCF1wgrQ0lRLklRODc5MDkxLklRX1ZBTFVFX1RSQURFRC4wNi8wMS8yMDE2LlVTRAEAAADzaQ0AAgAAAAgwLjAzMTY1OQC8PZX1T4XXCGVpLwZQhdcILkNJUS5JUTExNzAyNzE4MS5JUV9WQUxVRV9UUkFERUQuMTgvMDEvMjAxNi5VU0QBAAAAbbH5BgIAAAAJMTkuMDI3ODI4AHjGE/ZPhdcI/eaJBlCF1wgsQ0lRLklRNzY4NTI0OS5JUV9WQUxVRV9UUkFERUQuMDQvMTAvMjAxOC5VU0QBAAAAgUR1AAIAAAAIMS40MDkyMzQA8Arv+0+F1wiMsD0IUIXXCC1DSVEuSVEyMjYxNTg4My5JUV9WQUxVRV9UUkFERUQuMjYvMTEvMjAxOC5VU0QBAAAASxdZAQIAAAAIMC4wNjE1NzIAFkff</t>
  </si>
  <si>
    <t>/E+F1whQyEUIUIXXCCtDSVEuSVE4ODIxODcuSVFfVkFMVUVfVFJBREVELjA3LzA2LzIwMTcuVVNEAQAAAAt2DQACAAAACDIuMTg3NjQxAOUsEfZPhdcIvatkBlCF1wgtQ0lRLklRMjQ5NDczOTEuSVFfVkFMVUVfVFJBREVELjA5LzAxLzIwMTkuVVNEAQAAAL+qfAECAAAACDAuMzE3OTY1AKNd5/xPhdcISMSRCFCF1wgtQ0lRLklRMjI2MTU4ODMuSVFfVkFMVUVfVFJBREVELjA3LzA4LzIwMTYuVVNEAQAAAEsXWQEDAAAAAABVEWb3T4XXCDcusgZQhdcILENJUS5JUTc4Mjc5MjQuSVFfVkFMVUVfVFJBREVELjMwLzA1LzIwMTkuVVNEAQAAANRxdwACAAAACDAuMTM5MDE4AP+Z5vxPhdcIv/iUCFCF1wgrQ0lRLklRMjE3NTAzLklRX1ZBTFVFX1RSQURFRC4wNi8xMS8yMDE4LlVTRAEAAACfUQMAAgAAAAg3LjUwNzM1OADF6tj7T4XXCFRl3wdQhdcILUNJUS5JUTIyNjE1ODgzLklRX1ZBTFVFX1RSQURFRC4yMC8xMS8yMDE3LlVTRAEAAABLF1kBAgAAAAgwLjIwMzM1NQAviw33T4XXCEwysAZQhdcILkNJUS5JUTExNzAyNzE4MS5JUV9WQUxVRV9UUkFERUQuMjAvMDUvMjAxNi5VU0QBAAAAbbH5BgIAAAAJMTkuNzM0MjEyAHjGE/ZPhdcIDkxjBlCF1wgrQ0lRLklRMjE3NTAzLklRX1ZBTFVFX1RSQURFRC4yMC8xMS8yMDE3LlVTRAEAAACfUQMAAgAAAAkxMi4yMjM1NzUAjZ8T9k+F1wjzG14GUIXXCDxDSVEuSVE4</t>
  </si>
  <si>
    <t>ODIxODcuSVFfQlVTSU5FU1NfREVTQ1JJUFRJT04uLjAxLzEyLzIwMTkuTEZSLkYuVVNELkgBAAAAC3YNAAMAAADaDEt1ZGVsc2tpIFNBIGRldmVsb3BzIGFuZCBkZWxpdmVycyBhIHJhbmdlIG9mIHNlY3VyZSBjb250ZW50IHByb3RlY3Rpb24gc29sdXRpb25zIHRvIGFkZHJlc3MgdGhlIG5lZWRzIG9mIHRoZSBkaWdpdGFsIHRlbGV2aXNpb24gZWNvc3lzdGVtIGluIEludGVybmV0LCBzYXRlbGxpdGUsIGNhYmxlLCB0ZXJyZXN0cmlhbCwgYW5kIGh5YnJpZCBlbmQtdG8tZW5kIHRyYW5zbWlzc2lvbiBzeXN0ZW1zIHdvcmxkd2lkZS4gSXQgb3BlcmF0ZXMgdGhyb3VnaCBmb3VyIHNlZ21lbnRzOiBEaWdpdGFsIFRWLCBDeWJlcnNlY3VyaXR5LCBJbnRlcm5ldCBvZiBUaGluZ3MgKElvVCksIGFuZCBQdWJsaWMgQWNjZXNzLiBUaGUgRGlnaXRhbCBUViBzZWdtZW50IG9mZmVycyBpbnRlZ3JhdGVkIHNvbHV0aW9ucywgaW5jbHVkaW5nIG9wZW4gY29uZGl0aW9uYWwgYWNjZXNzIHNvbHV0aW9ucywgd2hpY2ggYWxsb3cgVFYgb3BlcmF0b3JzIGFuZCBjb250ZW50IHByb3ZpZGVycyB0byBvcGVyYXRlIHZhcmlvdXMgdmFsdWUtYWRkZWQgcGF5IFRWIHNlcnZpY2VzIG9uIGEgc2VjdXJlIHBsYXRmb3JtLCBhbmQgbWlkZGxld2FyZSBzb2Z0d2FyZSBzb2x1dGlvbnMgZm9yIHNldC10b3AgYm94ZXMgYW5kIG90</t>
  </si>
  <si>
    <t>aGVyIGNvbnN1bWVyIGRldmljZXM7IGFuZCBpbnRlbGxlY3R1YWwgcHJvcGVydHkgY29uc3VsdGluZyBzZXJ2aWNlcy4gVGhlIEN5YmVyc2VjdXJpdHkgc2VnbWVudCBwcm92aWRlcyBjeWJlcnNlY3VyaXR5IHNvbHV0aW9ucyB0byB2YXJpb3VzIHNlY3RvcnMsIHN1Y2ggYXMgYWR2aXNvcnksIHRlY2hub2xvZ3kgYW5kIHJlc2FsZSwgbWFuYWdlZCBzZWN1cml0eSwgYW5kIHByb3ByaWV0YXJ5IHJlc2VhcmNoIGFuZCBkZXZlbG9wbWVudCBzZXJ2aWNlcy4gVGhlIElvVCBzZWdtZW50IG9mZmVycyBkZXZpY2Ugc2VjdXJpdHkgdGhyb3VnaCBpZGVudGl0eSBhdXRoZW50aWNhdGlvbiBhbmQgZmlybXdhcmUgcHJvdGVjdGlvbjsgZGF0YSBzZWN1cml0eSB0byBlbnN1cmUgdGhlIGNvbmZpZGVudGlhbGl0eSwgaW50ZWdyaXR5LCBhbmQgYXV0aGVudGljaXR5IG9mIHNlbnNpdGl2ZSBkYXRhOyBhbmQgYWNjZXNzIG1hbmFnZW1lbnQgYW5kIGFjdGl2ZSBzZWN1cml0eSBwcm90ZWN0aW9ucyB0byBlbmFibGUgc2VjdXJlIHByb2Nlc3NpbmcsIGxvY2FsIGRlY2lzaW9uIG1ha2luZywgYW5kIHRocmVhdCBkZXRlY3Rpb24gYW5kIHJlc3BvbnNlLiBUaGUgUHVibGljIEFjY2VzcyBzZWdtZW50IHByb3ZpZGVzIGFjY2VzcyBjb250cm9sIHN5c3RlbXMgYW5kIHRpY2tldGluZyBzZXJ2aWNlcyBmb3Igc2tpIGxpZnRz</t>
  </si>
  <si>
    <t>LCBjYXIgcGFya3MsIHN0YWRpdW1zLCBjb25jZXJ0IGhhbGxzLCBhbmQgb3RoZXIgZXZlbnRzLiBUaGUgY29tcGFueSBhbHNvIG9mZmVycyB3YXRlcm1hcmtpbmcgc29sdXRpb25zLCBhcyB3ZWxsIGFzIG9wZXJhdGVzIGEgdHJhdmVsIGFnZW5jeTsgYW5kIGZpbmFuY2Ugc2VydmljZXMuIEluIGFkZGl0aW9uLCBpdCBvZmZlcnMgc21hcnRjYXJkcyBhbmQgZGlnaXRhbCBUViBzYWxlcyBhbmQgc3VwcG9ydCBzZXJ2aWNlcy4gS3VkZWxza2kgU0Egd2FzIGZvdW5kZWQgaW4gMTk1MSBhbmQgaXMgaGVhZHF1YXJ0ZXJlZCBpbiBDaGVzZWF1eC1zdXItTGF1c2FubmUsIFN3aXR6ZXJsYW5kLgAk9976T4XXCFZ3sQdQhdcIKkNJUS5JUTI0OTQ3MzkxLklRX0ZMT0FUX1BFUkNFTlQuMjIvMDQvMjAxOQEAAAC/qnwBAgAAAAk2NC45MDczMDkAKvzQ+U+F1wh7IU4HUIXXCClDSVEuSVE3Njg1MjQ5LklRX0ZMT0FUX1BFUkNFTlQuMTgvMDQvMjAxOAEAAACBRHUAAgAAAAk4My4zNjM2NjIA8m/R+U+F1wj/cGAHUIXXCChDSVEuSVEyMTc1MDMuSVFfRkxPQVRfUEVSQ0VOVC4yOS8xMC8yMDE4AQAAAJ9RAwACAAAACTk5LjE1OTMyMQA53Mz5T4XXCB02OwdQhdcIKkNJUS5JUTIyNjE1ODgzLklRX0ZMT0FUX1BFUkNFTlQuMjgvMTIvMjAxOAEAAABLF1kBAgAAAAk2Mi41OTE4MDcAFODf+k+F1wj6Mr8HUIXXCCtDSVEuSVE4</t>
  </si>
  <si>
    <t>NzkwOTEuSVFfVkFMVUVfVFJBREVELjA1LzA3LzIwMTYuVVNEAQAAAPNpDQACAAAACDAuMDY1Njk5ANJklfVPhdcIVhsdBlCF1wgtQ0lRLklRMjI2MTU4ODMuSVFfVkFMVUVfVFJBREVELjAxLzEwLzIwMTcuVVNEAQAAAEsXWQEDAAAAAAAviw33T4XXCD5uzAZQhdcIK0NJUS5JUTg4MjE4Ny5JUV9WQUxVRV9UUkFERUQuMTAvMDQvMjAxOS5VU0QBAAAAC3YNAAIAAAAIMC4yODYwNzIAcj7p+0+F1wiF7swHUIXXCCpDSVEuSVEyMjYxNTg4My5JUV9GTE9BVF9QRVJDRU5ULjAzLzAyLzIwMTkBAAAASxdZAQIAAAAJNjIuNjU1NDQ4ABTg3/pPhdcI17i3B1CF1wgoQ0lRLklRODc5MDkxLklRX0ZMT0FUX1BFUkNFTlQuMjIvMDUvMjAxOAEAAADzaQ0AAgAAAAk4Ni42Mzk2NDUAQLFs+E+F1whJJAIHUIXXCC1DSVEuSVEyMjYxNTg4My5JUV9WQUxVRV9UUkFERUQuMDQvMTAvMjAxOC5VU0QBAAAASxdZAQIAAAAIMC4wODMzMDYAFkff/E+F1wiLzqgIUIXXCC5DSVEuSVExMTcwMjcxODEuSVFfVkFMVUVfVFJBREVELjA5LzAxLzIwMTguVVNEAQAAAG2x+QYCAAAACTQ2Ljc3MzY0NgDkX9n7T4XXCEWcGAhQhdcIKENJUS5JUTg3OTA5MS5JUV9GTE9BVF9QRVJDRU5ULjI3LzAyLzIwMTgBAAAA82kNAAIAAAAJODMuMDcxNTk3AFeKbPhPhdcI2ajoBlCF1wgrQ0lRLklRMjE3NTAzLklRX1ZBTFVFX1RSQURFRC4xNy8xMS8y</t>
  </si>
  <si>
    <t>MDE4LlVTRAEAAACfUQMAAwAAAAAAxerY+0+F1wgdXOwHUIXXCClDSVEuSVE3ODI3OTI0LklRX0ZMT0FUX1BFUkNFTlQuMTAvMDEvMjAxOQEAAADUcXcAAgAAAAk3OS42NTA5MzgA/k/z+U+F1whKg6IHUIXXCC5DSVEuSVExMTcwMjcxODEuSVFfVkFMVUVfVFJBREVELjE2LzA1LzIwMTcuVVNEAQAAAG2x+QYCAAAACTE0Ljk4ODM0MgCuOhT2T4XXCJj1ZgZQhdcILUNJUS5JUTI0OTQ3MzkxLklRX1ZBTFVFX1RSQURFRC4yMy8wNi8yMDE3LlVTRAEAAAC/qnwBAgAAAAgwLjc2ODI2OADNmwX3T4XXCPUHcQZQhdcIK0NJUS5JUTg3OTA5MS5JUV9WQUxVRV9UUkFERUQuMDMvMDkvMjAxNy5VU0QBAAAA82kNAAMAAAAAAAJCHPVPhdcI2ZY2BlCF1wgoQ0lRLklRMjE3NTAzLklRX0ZMT0FUX1BFUkNFTlQuMjUvMDUvMjAxOAEAAACfUQMAAgAAAAk5OS4yOTkyOTkAEY7M+U+F1wi9klAHUIXXCCtDSVEuSVEyMTY0NjMuSVFfVkFMVUVfVFJBREVELjA1LzEwLzIwMTkuVVNEAQAAAI9NAwADAAAAAAAfM+f6T4XXCBQX8QdQhdcILENJUS5JUTc2ODUyNDkuSVFfVkFMVUVfVFJBREVELjA1LzAxLzIwMTYuVVNEAQAAAIFEdQACAAAACDAuMDY0NjkxAOpxB/dPhdcIt+ekBlCF1wguQ0lRLklRMTE3MDI3MTgxLklRX1ZBTFVFX1RSQURFRC4xOC8wOC8yMDE3LlVTRAEAAABtsfkGAgAAAAgzMy4yMjYxNgBqkhD2T4XXCOd1TwZQ</t>
  </si>
  <si>
    <t>hdcILkNJUS5JUTExNzAyNzE4MS5JUV9WQUxVRV9UUkFERUQuMTUvMDYvMjAxNy5VU0QBAAAAbbH5BgIAAAAHOS42OTE1MQCuOhT2T4XXCFScRgZQhdcIKUNJUS5JUTg2OTAyNDkuSVFfRkxPQVRfUEVSQ0VOVC4yMi8xMS8yMDE5AQAAAEmahAACAAAACTczLjY2OTc2NQDQSWf3T4XXCET7wAZQhdcIKUNJUS5JUTg2OTAyNDkuSVFfRkxPQVRfUEVSQ0VOVC4zMS8wNy8yMDE4AQAAAEmahAACAAAACTQ0LjczMDEyOADs1Gb3T4XXCJ7C5QZQhdcILENJUS5JUTc4Mjc5MjQuSVFfVkFMVUVfVFJBREVELjExLzAzLzIwMTcuVVNEAQAAANRxdwADAAAAAACEAQ73T4XXCCuYygZQhdcIKENJUS5JUTg3OTA5MS5JUV9GTE9BVF9QRVJDRU5ULjE5LzAyLzIwMTgBAAAA82kNAAIAAAAJODMuMDcxNTk3AFeKbPhPhdcIxI/0BlCF1wgtQ0lRLklRMjQ5NDczOTEuSVFfVkFMVUVfVFJBREVELjE0LzAzLzIwMTcuVVNEAQAAAL+qfAECAAAABzEuNzc0NzIAzZsF90+F1wgK0qUGUIXXCCtDSVEuSVEyMTY0NjMuSVFfVkFMVUVfVFJBREVELjA2LzAzLzIwMTguVVNEAQAAAI9NAwACAAAACDAuMzI4NDk0AM5v5vpPhdcI5cUzCFCF1wguQ0lRLklRMTE3MDI3MTgxLklRX1ZBTFVFX1RSQURFRC4wOC8wOC8yMDE2LlVTRAEAAABtsfkGAgAAAAkxNC4yODE5OTMAnO0T9k+F1wiRQUwGUIXXCCxDSVEuSVE3Njg1MjQ5LklRX1ZBTFVFX1RS</t>
  </si>
  <si>
    <t>QURFRC4yMy8wNS8yMDE3LlVTRAEAAACBRHUAAgAAAAgwLjAxODUwOQA8sY72T4XXCOETowZQhdcILENJUS5JUTg2OTAyNDkuSVFfVkFMVUVfVFJBREVELjI1LzAyLzIwMTkuVVNEAQAAAEmahAACAAAACzE0NDUuNTIzNTA5ACT33vpPhdcIzK+yB1CF1wgsQ0lRLklRNzgyNzkyNC5JUV9WQUxVRV9UUkFERUQuMTIvMTAvMjAxNi5VU0QBAAAA1HF3AAIAAAAIMC4zNTI1NjIAtNkN90+F1wjGA70GUIXXCCtDSVEuSVEyMTc1MDMuSVFfVkFMVUVfVFJBREVELjEwLzA5LzIwMTguVVNEAQAAAJ9RAwACAAAACDcuOTQ4MzE1ANrD2PtPhdcIR9HsB1CF1wgsQ0lRLklRODY5MDI0OS5JUV9WQUxVRV9UUkFERUQuMjYvMDUvMjAxOS5VU0QBAAAASZqEAAMAAAAAANIc3/pPhdcIBxGgB1CF1wguQ0lRLklRMTE3MDI3MTgxLklRX1ZBTFVFX1RSQURFRC4wNy8xMC8yMDE5LlVTRAEAAABtsfkGAwAAAAAAMqLo+0+F1wiH4dsHUIXXCCtDSVEuSVEyMTc1MDMuSVFfVkFMVUVfVFJBREVELjI5LzA5LzIwMTkuVVNEAQAAAJ9RAwADAAAAAADTONn7T4XXCHLV6gdQhdcILkNJUS5JUTExNzAyNzE4MS5JUV9WQUxVRV9UUkFERUQuMTMvMDIvMjAxNi5VU0QBAAAAbbH5BgMAAAAAAHjGE/ZPhdcI4Lh5BlCF1wgqQ0lRLklRMjI2MTU4ODMuSVFfRkxPQVRfUEVSQ0VOVC4yOS8wNi8yMDE4AQAAAEsXWQECAAAACTYyLjM2Mjk4NwAIud/6</t>
  </si>
  <si>
    <t>T4XXCNjGiwdQhdcIK0NJUS5JUTg4MjE4Ny5JUV9WQUxVRV9UUkFERUQuMTEvMDQvMjAxNi5VU0QBAAAAC3YNAAIAAAAIMC44NDc3ODIA0N4Q9k+F1wh/iUUGUIXXCC1DSVEuSVEyMjYxNTg4My5JUV9WQUxVRV9UUkFERUQuMjYvMDUvMjAxNy5VU0QBAAAASxdZAQIAAAAIMC4zMjYwNTcAHWQN90+F1wjwUNoGUIXXCCtDSVEuSVE4ODIxODcuSVFfVkFMVUVfVFJBREVELjMwLzA3LzIwMTYuVVNEAQAAAAt2DQADAAAAAADQ3hD2T4XXCP9uZQZQhdcIK0NJUS5JUTExNzAyNzE4MS5JUV9GTE9BVF9QRVJDRU5ULjE0LzExLzIwMTkBAAAAbbH5BgIAAAAJNTguNjU0ODg4AFB2rfhPhdcI3eQWB1CF1wgrQ0lRLklRMjE3NTAzLklRX1ZBTFVFX1RSQURFRC4wMy8xMC8yMDE4LlVTRAEAAACfUQMAAgAAAAg2LjAyNzA2MQDaw9j7T4XXCIwYOwhQhdcILUNJUS5JUTIyNjE1ODgzLklRX1ZBTFVFX1RSQURFRC4yMC8wOS8yMDE4LlVTRAEAAABLF1kBAgAAAAcwLjMyOTk0ABZH3/xPhdcIp/WoCFCF1wguQ0lRLklRMTE3MDI3MTgxLklRX1ZBTFVFX1RSQURFRC4wNC8wMS8yMDE3LlVTRAEAAABtsfkGAgAAAAkxNy4yNTM1NjgAnO0T9k+F1wg6OVAGUIXXCCtDSVEuSVE4NzkwOTEuSVFfVkFMVUVfVFJBREVELjE5LzAyLzIwMTkuVVNEAQAAAPNpDQACAAAACDAuMDAyMjQ5AK1fv/pPhdcINJAeCFCF1wgtQ0lRLklRMjQ5NDcz</t>
  </si>
  <si>
    <t>OTEuSVFfVkFMVUVfVFJBREVELjI0LzA4LzIwMTcuVVNEAQAAAL+qfAECAAAACDAuNTE4OTM5ANfCBfdPhdcIFqaeBlCF1wgrQ0lRLklRODc5MDkxLklRX1ZBTFVFX1RSQURFRC4zMC8xMS8yMDE5LlVTRAEAAADzaQ0AAwAAAAAA2q2/+k+F1whcnvsHUIXXCCxDSVEuSVE3Njg1MjQ5LklRX1ZBTFVFX1RSQURFRC4xMS8wNS8yMDE3LlVTRAEAAACBRHUAAgAAAAgwLjA0MjQ4MQBGio72T4XXCAPehAZQhdcIKENJUS5JUTIxNzUwMy5JUV9GTE9BVF9QRVJDRU5ULjIwLzA5LzIwMTgBAAAAn1EDAAIAAAAJOTkuMjkzMDg0ACi1zPlPhdcI4B8zB1CF1wgpQ0lRLklRODY5MDI0OS5JUV9GTE9BVF9QRVJDRU5ULjI2LzAzLzIwMTkBAAAASZqEAAIAAAAJNzAuMzIzODU0AMf7ZvdPhdcIfCHeBlCF1wgsQ0lRLklRNzgyNzkyNC5JUV9WQUxVRV9UUkFERUQuMjkvMDcvMjAxOC5VU0QBAAAA1HF3AAMAAAAAAJav5fxPhdcI50BNCFCF1wgpQ0lRLklRNzgyNzkyNC5JUV9GTE9BVF9QRVJDRU5ULjE4LzAzLzIwMTgBAAAA1HF3AAIAAAAJODAuMTc4NTM1AP4o8/lPhdcIRVm2B1CF1wgrQ0lRLklRODc5MDkxLklRX1ZBTFVFX1RSQURFRC4zMC8wNC8yMDE3LlVTRAEAAADzaQ0AAwAAAAAAAxsc9U+F1wjT4i0GUIXXCCtDSVEuSVEyMTc1MDMuSVFfVkFMVUVfVFJBREVELjEwLzExLzIwMTYuVVNEAQAAAJ9RAwACAAAACTI4LjMz</t>
  </si>
  <si>
    <t>NjkzNADb6Y/2T4XXCC+yVwZQhdcIK0NJUS5JUTg3OTA5MS5JUV9WQUxVRV9UUkFERUQuMTgvMTAvMjAxOS5VU0QBAAAA82kNAAMAAAAAANqtv/pPhdcIm2jUB1CF1wgpQ0lRLklRNzY4NTI0OS5JUV9GTE9BVF9QRVJDRU5ULjA1LzEwLzIwMTkBAAAAgUR1AAIAAAAJODMuNTM2NzMzACFnzPlPhdcIVFg0B1CF1wgrQ0lRLklRODc5MDkxLklRX1ZBTFVFX1RSQURFRC4yMi8wMi8yMDE4LlVTRAEAAADzaQ0AAwAAAAAAJFrn+k+F1wiZZSAIUIXXCCxDSVEuSVE3Njg1MjQ5LklRX1ZBTFVFX1RSQURFRC4wNi8wMy8yMDE2LlVTRAEAAACBRHUAAwAAAAAAIaCN9k+F1wjL4p0GUIXXCCxDSVEuSVE3ODI3OTI0LklRX1ZBTFVFX1RSQURFRC4zMC8wOC8yMDE3LlVTRAEAAADUcXcAAgAAAAgwLjE1NzM4OAClJwX3T4XXCMDLuwZQhdcIK0NJUS5JUTg3OTA5MS5JUV9WQUxVRV9UUkFERUQuMTEvMDYvMjAxOC5VU0QBAAAA82kNAAIAAAAIMC4wMDA2MjUApji/+k+F1wi3LPAHUIXXCC5DSVEuSVExMTcwMjcxODEuSVFfVkFMVUVfVFJBREVELjIxLzAyLzIwMTYuVVNEAQAAAG2x+QYDAAAAAAB4xhP2T4XXCP3miQZQhdcILkNJUS5JUTExNzAyNzE4MS5JUV9WQUxVRV9UUkFERUQuMjQvMDEvMjAxOS5VU0QBAAAAbbH5BgIAAAAIMTQuNTExMDYALVTo+0+F1whaMjgIUIXXCChDSVEuSVEyMTY0NjMuSVFfRkxPQVRfUEVSQ0VO</t>
  </si>
  <si>
    <t>VC4wMi8wNi8yMDE4AQAAAI9NAwACAAAACTg0LjIzMzYyOAC1g3n4T4XXCF7SOwdQhdcIK0NJUS5JUTg3OTA5MS5JUV9WQUxVRV9UUkFERUQuMTUvMDQvMjAxOC5VU0QBAAAA82kNAAMAAAAAAKY4v/pPhdcIKnP9B1CF1wgqQ0lRLklRMjI2MTU4ODMuSVFfRkxPQVRfUEVSQ0VOVC4wMS8wMS8yMDE4AQAAAEsXWQECAAAACTYyLjIxNDk1MgABa9/6T4XXCGgYuQdQhdcIKENJUS5JUTg3OTA5MS5JUV9GTE9BVF9QRVJDRU5ULjI3LzAxLzIwMTkBAAAA82kNAAIAAAAJODUuNzY1ODI2AFzYbPhPhdcI8WABB1CF1wgoQ0lRLklRODc5MDkxLklRX0ZMT0FUX1BFUkNFTlQuMDIvMDYvMjAxOQEAAADzaQ0AAgAAAAk4NS42Mzc0ODIAav9s+E+F1wi9uw0HUIXXCCxDSVEuSVE3Njg1MjQ5LklRX1ZBTFVFX1RSQURFRC4yOC8wMi8yMDE4LlVTRAEAAACBRHUAAgAAAAcwLjM2ODY0ANO87vtPhdcIiRpWCFCF1wgqQ0lRLklRMjI2MTU4ODMuSVFfRkxPQVRfUEVSQ0VOVC4wNi8xMS8yMDE5AQAAAEsXWQECAAAACTYxLjg4NDI4MwD3AfP5T4XXCMwckQdQhdcILENJUS5JUTc4Mjc5MjQuSVFfVkFMVUVfVFJBREVELjE0LzAyLzIwMTcuVVNEAQAAANRxdwACAAAACDAuMjQzMTA0AIQBDvdPhdcIGPfCBlCF1wgrQ0lRLklRMjE3NTAzLklRX1ZBTFVFX1RSQURFRC4yMC8wMy8yMDE3LlVTRAEAAACfUQMAAgAAAAg2LjU0Nzc1OAAB</t>
  </si>
  <si>
    <t>dxP2T4XXCNI8VwZQhdcIKkNJUS5JUTI0OTQ3MzkxLklRX0ZMT0FUX1BFUkNFTlQuMDcvMTIvMjAxNwEAAAC/qnwBAgAAAAk2NC43ODI2ODIALrH0+U+F1wgMhHMHUIXXCCtDSVEuSVE4NzkwOTEuSVFfVkFMVUVfVFJBREVELjMwLzAzLzIwMTguVVNEAQAAAPNpDQADAAAAAACzEb/6T4XXCHFy4gdQhdcIK0NJUS5JUTIxNjQ2My5JUV9WQUxVRV9UUkFERUQuMTUvMDIvMjAxOS5VU0QBAAAAj00DAAIAAAAIMC4wOTEyOTMA0eXm+k+F1wjeFzIIUIXXCChDSVEuSVE4NzkwOTEuSVFfRkxPQVRfUEVSQ0VOVC4yMC8xMi8yMDE3AQAAAPNpDQACAAAACTgzLjgwOTk0NgBXimz4T4XXCE13CQdQhdcILENJUS5JUTc4Mjc5MjQuSVFfVkFMVUVfVFJBREVELjA0LzA1LzIwMTguVVNEAQAAANRxdwACAAAACDAuMDkwMjM2AI8K4PxPhdcIX2dqCFCF1wgsQ0lRLklRNzgyNzkyNC5JUV9WQUxVRV9UUkFERUQuMDkvMDIvMjAxOS5VU0QBAAAA1HF3AAMAAAAAAMnW5fxPhdcI1G2VCFCF1wgpQ0lRLklRNzgyNzkyNC5JUV9GTE9BVF9QRVJDRU5ULjI4LzA2LzIwMTkBAAAA1HF3AAIAAAAJNzkuNTc2MDAzAISI9PlPhdcIiwWAB1CF1wgpQ0lRLklRNzgyNzkyNC5JUV9GTE9BVF9QRVJDRU5ULjExLzA5LzIwMTgBAAAA1HF3AAIAAAAJNzkuNjYxMTQyAP5P8/lPhdcIe82tB1CF1wgoQ0lRLklRODgyMTg3LklRX0ZMT0FUX1BFUkNF</t>
  </si>
  <si>
    <t>TlQuMTgvMTIvMjAxNwEAAAALdg0AAgAAAAk2NC41NjU5NDEA2Z2t+E+F1wjPvRYHUIXXCClDSVEuSVE4NjkwMjQ5LklRX0ZMT0FUX1BFUkNFTlQuMTEvMTAvMjAxOAEAAABJmoQAAgAAAAk2NC45NzMxMTQAx/tm90+F1wiRm+UGUIXXCCtDSVEuSVE4ODIxODcuSVFfVkFMVUVfVFJBREVELjE2LzAxLzIwMTYuVVNEAQAAAAt2DQADAAAAAAC/txD2T4XXCKHXRQZQhdcIK0NJUS5JUTIxNjQ2My5JUV9WQUxVRV9UUkFERUQuMjYvMDkvMjAxOS5VU0QBAAAAj00DAAIAAAAIMC4zNjk3NTQAHzPn+k+F1whvNv4HUIXXCChDSVEuSVEyMTY0NjMuSVFfRkxPQVRfUEVSQ0VOVC4xMy8wOS8yMDE5AQAAAI9NAwACAAAACDYzLjMzMDQ0AEZjbPhPhdcInjjvBlCF1wgqQ0lRLklRMjQ5NDczOTEuSVFfRkxPQVRfUEVSQ0VOVC4yOS8wNi8yMDE5AQAAAL+qfAECAAAACTY0LjkwNzMwOQAq/ND5T4XXCF4IWgdQhdcILENJUS5JUTc4Mjc5MjQuSVFfVkFMVUVfVFJBREVELjMwLzAxLzIwMTYuVVNEAQAAANRxdwADAAAAAAA0sg33T4XXCC/krwZQhdcILUNJUS5JUTI0OTQ3MzkxLklRX1ZBTFVFX1RSQURFRC4xNS8wNi8yMDE4LlVTRAEAAAC/qnwBAgAAAAgwLjM5MjM3OADBEOf8T4XXCGs9WAhQhdcILENJUS5JUTc4Mjc5MjQuSVFfVkFMVUVfVFJBREVELjExLzA5LzIwMTkuVVNEAQAAANRxdwACAAAACDAuNTEzMTU4APDB5vxP</t>
  </si>
  <si>
    <t>hdcIMit0CFCF1wgtQ0lRLklRMjI2MTU4ODMuSVFfVkFMVUVfVFJBREVELjAxLzA2LzIwMTkuVVNEAQAAAEsXWQEDAAAAAABYld/8T4XXCAGWpwhQhdcIKENJUS5JUTg3OTA5MS5JUV9GTE9BVF9QRVJDRU5ULjE5LzA2LzIwMTgBAAAA82kNAAIAAAAJODYuNjM5NjQ1AECxbPhPhdcIjhr0BlCF1wgrQ0lRLklRODgyMTg3LklRX1ZBTFVFX1RSQURFRC4wNi8wOS8yMDE5LlVTRAEAAAALdg0AAgAAAAcwLjIwNDM3AEYj5vpPhdcI1680CFCF1wgsQ0lRLklRNzgyNzkyNC5JUV9WQUxVRV9UUkFERUQuMjAvMTEvMjAxNy5VU0QBAAAA1HF3AAIAAAAIMC4xMjI3ODcApScF90+F1wjN9dYGUIXXCCxDSVEuSVE3ODI3OTI0LklRX1ZBTFVFX1RSQURFRC4xNy8wNS8yMDE2LlVTRAEAAADUcXcAAgAAAAgwLjA0NTk1NAA0sg33T4XXCHmCywZQhdcIKENJUS5JUTIxNzUwMy5JUV9GTE9BVF9QRVJDRU5ULjAyLzAzLzIwMTkBAAAAn1EDAAIAAAAJOTcuODc5MTE1ADnczPlPhdcIs+JrB1CF1wgsQ0lRLklRNzY4NTI0OS5JUV9WQUxVRV9UUkFERUQuMTkvMTEvMjAxOS5VU0QBAAAAgUR1AAIAAAAIMC4wNTA3MDkAJKfv+0+F1wh59gkIUIXXCChDSVEuSVE4ODIxODcuSVFfRkxPQVRfUEVSQ0VOVC4wOS8xMi8yMDE3AQAAAAt2DQACAAAACTY0LjU2NTk0MQBQdq34T4XXCPybHQdQhdcIKUNJUS5JUTc2ODUyNDkuSVFfRkxPQVRf</t>
  </si>
  <si>
    <t>UEVSQ0VOVC4yMC8wNS8yMDE4AQAAAIFEdQACAAAACTgzLjM2MzY2MgDyb9H5T4XXCPOEfAdQhdcILkNJUS5JUTExNzAyNzE4MS5JUV9WQUxVRV9UUkFERUQuMjkvMDcvMjAxNi5VU0QBAAAAbbH5BgIAAAAJMjMuNzA5OTkyAJztE/ZPhdcIkUFMBlCF1wgoQ0lRLklRMjE2NDYzLklRX0ZMT0FUX1BFUkNFTlQuMTIvMDEvMjAxOQEAAACPTQMAAgAAAAk3Ny42MTM2MTgAjal5+E+F1wjBlPsGUIXXCC1DSVEuSVEyNDk0NzM5MS5JUV9WQUxVRV9UUkFERUQuMTAvMDkvMjAxNy5VU0QBAAAAv6p8AQMAAAAAANfCBfdPhdcI8nWHBlCF1wgoQ0lRLklRODgyMTg3LklRX0ZMT0FUX1BFUkNFTlQuMjAvMDMvMjAxOAEAAAALdg0AAgAAAAk2NC42ODA0MzQA2Z2t+E+F1wjcGSMHUIXXCCtDSVEuSVEyMTY0NjMuSVFfVkFMVUVfVFJBREVELjI4LzAxLzIwMTkuVVNEAQAAAI9NAwACAAAACDAuMDQ4Mzk1ANHl5vpPhdcI95zXB1CF1wguQ0lRLklRMTE3MDI3MTgxLklRX1ZBTFVFX1RSQURFRC4xOC8xMi8yMDE4LlVTRAEAAABtsfkGAgAAAAkxMy44NzU4ODQALC3o+0+F1wi61M8HUIXXCChDSVEuSVEyMTc1MDMuSVFfRkxPQVRfUEVSQ0VOVC4yOC8wNC8yMDE5AQAAAJ9RAwACAAAACTk3Ljg2MjEwNwA53Mz5T4XXCD+cJgdQhdcIK0NJUS5JUTExNzAyNzE4MS5JUV9GTE9BVF9QRVJDRU5ULjE2LzEyLzIwMTgBAAAAbbH5BgIA</t>
  </si>
  <si>
    <t>AAAJNTYuMTM3Njc1ALpPrfhPhdcIWp44B1CF1wgrQ0lRLklRODgyMTg3LklRX1ZBTFVFX1RSQURFRC4wNS8wMS8yMDE3LlVTRAEAAAALdg0AAgAAAAg1LjI3NjYwOADcBRH2T4XXCIjFKQZQhdcIKUNJUS5JUTc4Mjc5MjQuSVFfRkxPQVRfUEVSQ0VOVC4wMy8wNy8yMDE4AQAAANRxdwACAAAACTc5LjY2MTE0MgD+KPP5T4XXCA8QvQdQhdcIK0NJUS5JUTIxNjQ2My5JUV9WQUxVRV9UUkFERUQuMDYvMTIvMjAxOC5VU0QBAAAAj00DAAIAAAAIMC4xMTIwNzMA4L3m+k+F1wgO+eMHUIXXCCtDSVEuSVEyMTY0NjMuSVFfVkFMVUVfVFJBREVELjEwLzAzLzIwMTYuVVNEAQAAAI9NAwACAAAACDAuMzIwNTA2APdTEfZPhdcIqXZYBlCF1wgsQ0lRLklRNzY4NTI0OS5JUV9WQUxVRV9UUkFERUQuMTMvMTEvMjAxNi5VU0QBAAAAgUR1AAMAAAAAAGU8jvZPhdcIOHV+BlCF1wgrQ0lRLklRMjE3NTAzLklRX1ZBTFVFX1RSQURFRC4xNy8wNi8yMDE3LlVTRAEAAACfUQMAAwAAAAAAAXcT9k+F1wgkXIoGUIXXCCxDSVEuSVE3ODI3OTI0LklRX1ZBTFVFX1RSQURFRC4yNS8xMS8yMDE4LlVTRAEAAADUcXcAAwAAAAAAydbl/E+F1whFfkMIUIXXCC1DSVEuSVEyMjYxNTg4My5JUV9WQUxVRV9UUkFERUQuMjYvMDgvMjAxOS5VU0QBAAAASxdZAQIAAAAIMC4yMzY1NDkACr3f/E+F1wjOIKcIUIXXCCtDSVEuSVEyMTY0NjMuSVFf</t>
  </si>
  <si>
    <t>VkFMVUVfVFJBREVELjI0LzExLzIwMTcuVVNEAQAAAI9NAwACAAAACDAuMDM0NDgzALw9lfVPhdcIhksiBlCF1wgtQ0lRLklRMjI2MTU4ODMuSVFfVkFMVUVfVFJBREVELjAyLzA4LzIwMTguVVNEAQAAAEsXWQECAAAACDAuOTMxMTEyAOkf3/xPhdcImyiaCFCF1wguQ0lRLklRMTE3MDI3MTgxLklRX1ZBTFVFX1RSQURFRC4zMC8wMS8yMDE2LlVTRAEAAABtsfkGAwAAAAAAeMYT9k+F1wj3zF0GUIXXCC1DSVEuSVEyMjYxNTg4My5JUV9WQUxVRV9UUkFERUQuMjIvMDIvMjAxOS5VU0QBAAAASxdZAQIAAAAIMC4yNDkxMDMAEm7f/E+F1wjObl0IUIXXCChDSVEuSVE4NzkwOTEuSVFfRkxPQVRfUEVSQ0VOVC4wNC8xMC8yMDE5AQAAAPNpDQACAAAACTg1LjI0MjI2MgBq/2z4T4XXCKSdAAdQhdcIIUNJUS5JUTg4MTYwNy4uMDEvMTIvMjAxOS4uLi5VU0QuSAUAAAABAAAACAAAABYoSW52YWxpZCBGb3JtdWxhIE5hbWUpjkE2CVCF1wiOQTYJUIXXCClDSVEuSVE4NjkwMjQ5LklRX0ZMT0FUX1BFUkNFTlQuMjAvMTIvMjAxNwEAAABJmoQAAgAAAAgxNi41MzY0MQBvJm34T4XXCEcGBwdQhdcIKENJUS5JUTg4MjE4Ny5JUV9GTE9BVF9QRVJDRU5ULjIxLzA5LzIwMTkBAAAAC3YNAAIAAAAJNjMuNDg3MzMzAHlcefhPhdcIspMhB1CF1wgtQ0lRLklRMjQ5NDczOTEuSVFfVkFMVUVfVFJBREVELjE5LzAzLzIwMTkuVVNE</t>
  </si>
  <si>
    <t>AQAAAL+qfAECAAAACDAuMTg3NDQzAKNd5/xPhdcIlgxKCFCF1wgrQ0lRLklRMjE2NDYzLklRX1ZBTFVFX1RSQURFRC4zMC8wOS8yMDE4LlVTRAEAAACPTQMAAwAAAAAA4L3m+k+F1wgW69cHUIXXCC1DSVEuSVEyNDk0NzM5MS5JUV9WQUxVRV9UUkFERUQuMTgvMDUvMjAxOS5VU0QBAAAAv6p8AQMAAAAAAH0g7vtPhdcIujOCCFCF1wgrQ0lRLklRODgyMTg3LklRX1ZBTFVFX1RSQURFRC4zMC8xMi8yMDE3LlVTRAEAAAALdg0AAwAAAAAAMqLo+0+F1wg69CYIUIXXCCpDSVEuSVEyMjYxNTg4My5JUV9GTE9BVF9QRVJDRU5ULjMxLzA3LzIwMTgBAAAASxdZAQIAAAAJNjIuMzYyOTg3AAi53/pPhdcI94ywB1CF1wgrQ0lRLklRODc5MDkxLklRX1ZBTFVFX1RSQURFRC4wOS8xMS8yMDE4LlVTRAEAAADzaQ0AAgAAAAgwLjAwNzA5NACtX7/6T4XXCG+Q7wdQhdcIKENJUS5JUTg3OTA5MS5JUV9GTE9BVF9QRVJDRU5ULjI1LzAyLzIwMTgBAAAA82kNAAIAAAAJODMuMDcxNTk3AFeKbPhPhdcIqXICB1CF1wg1Q0lRLklRMTE3MDI3MTgxLklRX1RPVEFMX0RFQlQuLjE4LzEyLzIwMTcuTEZSLkYuVVNELkgBAAAAbbH5BgIAAAAKMzMzLjQyODkxNAEIAAAABQAAAAExAQAAAAoxODYyOTIxODE1AwAAAAMxNjACAAAABDQxNzMEAAAAATAHAAAACjEyLzE4LzIwMTcIAAAACTkvMzAvMjAxNwkAAAABMGfqZfdPhdcI7jzHBlCF</t>
  </si>
  <si>
    <t>1wgtQ0lRLklRMjI2MTU4ODMuSVFfVkFMVUVfVFJBREVELjA2LzA5LzIwMTYuVVNEAQAAAEsXWQECAAAACDIuMTE1ODgyAO8VDfdPhdcIusK/BlCF1wgqQ0lRLklRMjI2MTU4ODMuSVFfRkxPQVRfUEVSQ0VOVC4wNC8xMi8yMDE4AQAAAEsXWQECAAAACTYyLjU5MTgwNwAIud/6T4XXCARavwdQhdcILkNJUS5JUTExNzAyNzE4MS5JUV9WQUxVRV9UUkFERUQuMDMvMDEvMjAxOC5VU0QBAAAAbbH5BgIAAAAJMTguODQ0OTAyAORf2ftPhdcITwb5B1CF1wgrQ0lRLklRODc5MDkxLklRX1ZBTFVFX1RSQURFRC4wOS8wMy8yMDE3LlVTRAEAAADzaQ0AAgAAAAgwLjAxNzg4NAADGxz1T4XXCBkLLgZQhdcIK0NJUS5JUTExNzAyNzE4MS5JUV9GTE9BVF9QRVJDRU5ULjExLzA2LzIwMTkBAAAAbbH5BgIAAAAJNTguNTc4MTk4AFB2rfhPhdcIqsIvB1CF1wgrQ0lRLklRODgyMTg3LklRX1ZBTFVFX1RSQURFRC4wNS8wOC8yMDE2LlVTRAEAAAALdg0AAgAAAAgxLjEzMDUyNgDQ3hD2T4XXCKcVRQZQhdcIKENJUS5JUTIxNjQ2My5JUV9GTE9BVF9QRVJDRU5ULjMwLzA1LzIwMTgBAAAAj00DAAIAAAAJODQuMjMzNjI4ALWDefhPhdcICcRBB1CF1wguQ0lRLklRMTE3MDI3MTgxLklRX1ZBTFVFX1RSQURFRC4yMy8wNS8yMDE3LlVTRAEAAABtsfkGAgAAAAg2Ljk5OTM2NQCuOhT2T4XXCC4wSwZQhdcIKUNJUS5JUTc4Mjc5MjQu</t>
  </si>
  <si>
    <t>SVFfRkxPQVRfUEVSQ0VOVC4wNy8wMS8yMDE4AQAAANRxdwACAAAACTgwLjE3ODUzNQD3AfP5T4XXCAl4ggdQhdcIKUNJUS5JUTc2ODUyNDkuSVFfRkxPQVRfUEVSQ0VOVC4yMy8wMi8yMDE4AQAAAIFEdQACAAAACTgwLjM3NTAwMwAnSdH5T4XXCPufUwdQhdcIK0NJUS5JUTg4MjE4Ny5JUV9WQUxVRV9UUkFERUQuMjUvMTIvMjAxOC5VU0QBAAAAC3YNAAMAAAAAAPcX6ftPhdcIjW0lCFCF1wgrQ0lRLklRMjE3NTAzLklRX1ZBTFVFX1RSQURFRC4wNS8wMi8yMDE3LlVTRAEAAACfUQMAAwAAAAAAAXcT9k+F1wgSe6AGUIXXCCtDSVEuSVE4ODIxODcuSVFfVkFMVUVfVFJBREVELjIzLzEwLzIwMTcuVVNEAQAAAAt2DQACAAAACDMuODk1MDY3AOUsEfZPhdcIBjdkBlCF1wgrQ0lRLklRODgyMTg3LklRX1ZBTFVFX1RSQURFRC4xNS8wNi8yMDE2LlVTRAEAAAALdg0AAgAAAAgxLjUxMDAxMwDQ3hD2T4XXCCT4UgZQhdcILENJUS5JUTIxODM1LklRX01BUktFVENBUC4wMS8xMi8yMDE5Li4uLlVTRC5IAQAAAEtVAAACAAAADjExNTQ4NDguNTk0NDUzAQYAAAAFAAAAATEBAAAACjE5ODg0NzMwNjEDAAAAAzE2MAIAAAAGMTAwMDU0BAAAAAEwBwAAAAkxMi8xLzIwMTkU7IDyT4XXCHhtdQlQhdcIK0NJUS5JUTIxNzUwMy5JUV9WQUxVRV9UUkFERUQuMTIvMDUvMjAxNi5VU0QBAAAAn1EDAAIAAAAIMzEuMzAyMTUADHOP</t>
  </si>
  <si>
    <t>9k+F1wjwn3MGUIXXCCtDSVEuSVEyMTY0NjMuSVFfVkFMVUVfVFJBREVELjE4LzA3LzIwMTguVVNEAQAAAI9NAwACAAAACDAuMDc4OTMzABiX5vpPhdcIj9syCFCF1wgpQ0lRLklRNzgyNzkyNC5JUV9GTE9BVF9QRVJDRU5ULjIwLzExLzIwMTkBAAAA1HF3AAIAAAAJNzkuNzI2MDk2AC6x9PlPhdcIRitcB1CF1wgpQ0lRLklRNzY4NTI0OS5JUV9GTE9BVF9QRVJDRU5ULjI1LzA5LzIwMTgBAAAAgUR1AAIAAAAJNjcuNjY3MDE3ACaX0flPhdcIBqJuB1CF1wgrQ0lRLklRMjE3NTAzLklRX1ZBTFVFX1RSQURFRC4wMS8wOC8yMDE3LlVTRAEAAACfUQMAAgAAAAkxNi40MTIxNDYAjZ8T9k+F1wj+oVYGUIXXCCtDSVEuSVExMTcwMjcxODEuSVFfRkxPQVRfUEVSQ0VOVC4wOC8wNy8yMDE4AQAAAG2x+QYCAAAACTU0LjE2MDMyNQBZJ634T4XXCJ+SGAdQhdcILENJUS5JUTc4Mjc5MjQuSVFfVkFMVUVfVFJBREVELjE5LzExLzIwMTYuVVNEAQAAANRxdwADAAAAAAC02Q33T4XXCLLcvAZQhdcILUNJUS5JUTIyNjE1ODgzLklRX1ZBTFVFX1RSQURFRC4xMi8wNy8yMDE3LlVTRAEAAABLF1kBAgAAAAYwLjM0NTMAHWQN90+F1wiQhNQGUIXXCCpDSVEuSVEyNDk0NzM5MS5JUV9GTE9BVF9QRVJDRU5ULjIzLzAzLzIwMTgBAAAAv6p8AQIAAAAJNjQuNzgyNjgyAC6x9PlPhdcIaxt/B1CF1wgsQ0lRLklRNzgyNzkyNC5JUV9W</t>
  </si>
  <si>
    <t>QUxVRV9UUkFERUQuMTQvMDcvMjAxNi5VU0QBAAAA1HF3AAIAAAAIMC4xMTM4MjgAtNkN90+F1whrW8sGUIXXCCxDSVEuSVE4NjkwMjQ5LklRX1ZBTFVFX1RSQURFRC4wNS8wMS8yMDE5LlVTRAEAAABJmoQAAwAAAAAAJPfe+k+F1wieSIYHUIXXCChDSVEuSVE4ODIxODcuSVFfRkxPQVRfUEVSQ0VOVC4yNy8xMS8yMDE4AQAAAAt2DQACAAAACTY0Ljc3MTM4MQBnNHn4T4XXCK2sFQdQhdcILUNJUS5JUTI0OTQ3MzkxLklRX1ZBTFVFX1RSQURFRC4xOC8wNy8yMDE2LlVTRAEAAAC/qnwBAgAAAAgwLjQ0NDEyOQDaTgX3T4XXCGFJwQZQhdcIK0NJUS5JUTg3OTA5MS5JUV9WQUxVRV9UUkFERUQuMTYvMTAvMjAxNy5VU0QBAAAA82kNAAIAAAAHMC4wMDIwNQACQhz1T4XXCNzbMQZQhdcIK0NJUS5JUTIxNzUwMy5JUV9WQUxVRV9UUkFERUQuMTQvMTIvMjAxNi5VU0QBAAAAn1EDAAIAAAAJMjUuODAwNzk2AAF3E/ZPhdcIPIxXBlCF1wgtQ0lRLklRMjI2MTU4ODMuSVFfVkFMVUVfVFJBREVELjI5LzExLzIwMTguVVNEAQAAAEsXWQECAAAACDAuMDc3Mjk4ABZH3/xPhdcIB0qKCFCF1wgsQ0lRLklRNzY4NTI0OS5JUV9WQUxVRV9UUkFERUQuMDIvMDUvMjAxNi5VU0QBAAAAgUR1AAMAAAAAAA/HjfZPhdcIBQWXBlCF1wguQ0lRLklRMTE3MDI3MTgxLklRX1ZBTFVFX1RSQURFRC4yOC8wMi8yMDE3LlVTRAEAAABtsfkG</t>
  </si>
  <si>
    <t>AgAAAAkxMi4wMzI0MDcANBMU9k+F1wiuYWIGUIXXCClDSVEuSVE3Njg1MjQ5LklRX0ZMT0FUX1BFUkNFTlQuMDYvMDgvMjAxOQEAAACBRHUAAgAAAAk4My4zOTc3NTIAIWfM+U+F1wjzOUsHUIXXCCtDSVEuSVE4NzkwOTEuSVFfVkFMVUVfVFJBREVELjEyLzA2LzIwMTYuVVNEAQAAAPNpDQADAAAAAADSZJX1T4XXCD+vIQZQhdcIKUNJUS5JUTIwODUzODU4LklRX1RFVi4wMS8xMi8yMDE5Li4uLlVTRC5IAQAAAGI0PgECAAAACjIzMy4yNjgxMTgBBgAAAAUAAAABMQEAAAAKMTk5MTg2MjkzMgMAAAADMTYwAgAAAAYxMDAwNjAEAAAAATAHAAAACTEyLzEvMjAxOTcTgfJPhdcI7ZxxCVCF1wguQ0lRLklRMTE3MDI3MTgxLklRX1ZBTFVFX1RSQURFRC4yOS8xMC8yMDE4LlVTRAEAAABtsfkGAgAAAAgxMC4wNTExNgAsLej7T4XXCJqiKAhQhdcILUNJUS5JUTI0OTQ3MzkxLklRX1ZBTFVFX1RSQURFRC4xNC8wMi8yMDE2LlVTRAEAAAC/qnwBAwAAAAAA2k4F90+F1wiYMacGUIXXCCtDSVEuSVEyMTY0NjMuSVFfVkFMVUVfVFJBREVELjIxLzAzLzIwMTYuVVNEAQAAAI9NAwACAAAACDAuNDg4MDAzAPdTEfZPhdcIwrZMBlCF1wgqQ0lRLklRMjQ5NDczOTEuSVFfRkxPQVRfUEVSQ0VOVC4xOS8wMS8yMDE5AQAAAL+qfAECAAAACTY0LjkwNzMwOQAz1dD5T4XXCCqucQdQhdcILUNJUS5JUTIyNjE1ODgzLklRX1ZBTFVF</t>
  </si>
  <si>
    <t>X1RSQURFRC4wNS8wNC8yMDE4LlVTRAEAAABLF1kBAgAAAAgwLjI0NTI1MgDx+N78T4XXCPWRqQhQhdcILUNJUS5JUTI0OTQ3MzkxLklRX1ZBTFVFX1RSQURFRC4wMy8xMS8yMDE3LlVTRAEAAAC/qnwBAgAAAAgxLjcwNzA1MgDqcQf3T4XXCDGhlwZQhdcILkNJUS5JUTExNzAyNzE4MS5JUV9WQUxVRV9UUkFERUQuMDIvMTEvMjAxNy5VU0QBAAAAbbH5BgIAAAAJMTQuNDQ1NDgyAL+3EPZPhdcI2ydPBlCF1wgoQ0lRLklRODc5MDkxLklRX0ZMT0FUX1BFUkNFTlQuMTEvMTEvMjAxOQEAAADzaQ0AAgAAAAk4NS4yNDIyNjIAbyZt+E+F1wifdgAHUIXXCC1DSVEuSVEyMjYxNTg4My5JUV9WQUxVRV9UUkFERUQuMjEvMDkvMjAxNi5VU0QBAAAASxdZAQIAAAAIMC43NzIwMjEA7xUN90+F1wjRLMYGUIXXCClDSVEuSVE3ODI3OTI0LklRX0ZMT0FUX1BFUkNFTlQuMTYvMTEvMjAxOQEAAADUcXcAAgAAAAk3OS43MjYwOTYALrH0+U+F1whGK1wHUIXXCCtDSVEuSVE4NzkwOTEuSVFfVkFMVUVfVFJBREVELjA0LzAzLzIwMTguVVNEAQAAAPNpDQADAAAAAAAkWuf6T4XXCJllIAhQhdcILENJUS5JUTc2ODUyNDkuSVFfVkFMVUVfVFJBREVELjIyLzAzLzIwMTguVVNEAQAAAIFEdQACAAAACDAuNjY5ODg0ANO87vtPhdcIUIU/CFCF1wgrQ0lRLklRODgyMTg3LklRX1ZBTFVFX1RSQURFRC4wMS8wOC8yMDE5LlVTRAEAAAAL</t>
  </si>
  <si>
    <t>dg0AAwAAAAAARiPm+k+F1whXJPQHUIXXCC5DSVEuSVExMTcwMjcxODEuSVFfVkFMVUVfVFJBREVELjEzLzAzLzIwMTcuVVNEAQAAAG2x+QYCAAAACDYuNDIxNjU2ADQTFPZPhdcIGiBcBlCF1wgpQ0lRLklRODY5MDI0OS5JUV9GTE9BVF9QRVJDRU5ULjI1LzAxLzIwMTgBAAAASZqEAAIAAAAJMTguODE1NjE1APqtZvdPhdcIT1LsBlCF1wgsQ0lRLklRNzY4NTI0OS5JUV9WQUxVRV9UUkFERUQuMDEvMDgvMjAxOS5VU0QBAAAAgUR1AAIAAAAIMC4yMjI3MzMAHIDv+0+F1whFlAoIUIXXCCtDSVEuSVEyMTY0NjMuSVFfVkFMVUVfVFJBREVELjE0LzA3LzIwMTcuVVNEAQAAAI9NAwACAAAACDAuNDk4MDMyAKsWlfVPhdcICJs0BlCF1wgrQ0lRLklRMjE3NTAzLklRX1ZBTFVFX1RSQURFRC4xNC8wMi8yMDE2LlVTRAEAAACfUQMAAwAAAAAAcE2P9k+F1wilKKIGUIXXCCxDSVEuSVE3ODI3OTI0LklRX1ZBTFVFX1RSQURFRC4wMy8wNC8yMDE5LlVTRAEAAADUcXcAAgAAAAcwLjE4OTI0AMnW5fxPhdcIoROkCFCF1wgqQ0lRLklRMjQ5NDczOTEuSVFfRkxPQVRfUEVSQ0VOVC4yMy8wNS8yMDE5AQAAAL+qfAECAAAACTY0LjkwNzMwOQAq/ND5T4XXCA4TcQdQhdcILENJUS5JUTg2OTAyNDkuSVFfVkFMVUVfVFJBREVELjE5LzA2LzIwMTkuVVNEAQAAAEmahAACAAAACjYwMy4wNTEzNzkAz0Pf+k+F1wgHEaAHUIXXCCpD</t>
  </si>
  <si>
    <t>SVEuSVEyMjYxNTg4My5JUV9GTE9BVF9QRVJDRU5ULjAyLzAzLzIwMTkBAAAASxdZAQIAAAAJNjIuNjU1NDQ4ABTg3/pPhdcIGPKbB1CF1wgoQ0lRLklRODc5MDkxLklRX0ZMT0FUX1BFUkNFTlQuMjMvMDQvMjAxOAEAAADzaQ0AAgAAAAk4Ni42Mzk2NDUAQLFs+E+F1wgGDvoGUIXXCChDSVEuSVE4NzkwOTEuSVFfRkxPQVRfUEVSQ0VOVC4wMS8wMS8yMDE5AQAAAPNpDQACAAAACTg1Ljc2NTgyNgBc2Gz4T4XXCGy+5wZQhdcIPkNJUS5JUTI0OTQ3MzkxLklRX0JVU0lORVNTX0RFU0NSSVBUSU9OLi4wMS8xMi8yMDE5LkxGUi5GLlVTRC5IAQAAAL+qfAEDAAAA+QtIYW5jb20gTURTIEluYy4gcHJvdmlkZXMgZW1iZWRkZWQgc29sdXRpb25zIGluIFNvdXRoIEtvcmVhLCByZXN0IG9mIEFzaWEsIGFuZCBPY2VhbmlhLiBJdCBwcm92aWRlcyBlbWJlZGRlZCBzeXN0ZW1zIGRldmVsb3BtZW50IHNvbHV0aW9ucyBhbmQgc2VydmljZXMgY29tcHJpc2luZyBkZWJ1Z2dpbmcgc29sdXRpb25zOyBhbmQgZGVzaWduIGF1dG9tYXRpb24sIHRlc3QgYXV0b21hdGlvbiwgYW5kIGluLXZlaGljbGUgaW5mb3RhaW5tZW50IHNlcnZpY2VzLCBhcyB3ZWxsIGFzIFdpbmRvd3MgSW9UIE9TLiBUaGUgY29tcGFueSdzIHByb2R1Y3RzIGluY2x1ZGUgTkVPUyBSVE9TLCBhIHJlYWwtdGltZSBPUyBmb3Igc2FmZXR5LWNyaXRpY2Fs</t>
  </si>
  <si>
    <t>IGFuZCBlbWJlZGRlZCBzeXN0ZW1zOyBhbmQgZGF0YS1jZW50cmljIGNvbW11bmljYXRpb24gbWlkZGxld2FyZSBmb3IgcmVhbC10aW1lIGRhdGEgZXhjaGFuZ2Ugb24gYSBtYXNzaXZlIHNjYWxlLiBJdCBhbHNvIHByb3ZpZGVzIGNhciBpbmZvdGFpbm1lbnQgc29sdXRpb25zLCBzdWNoIGFzIE1pcnJvckxpbmssIGEgc29mdHdhcmUgc29sdXRpb24gdGhhdCBjb25uZWN0cyBzbWFydHBob25lcyBhbmQgYXV0b21vdGl2ZSBpbmZvdGFpbm1lbnQgc3lzdGVtczsgYW5kIE1pcmFjYXN0LCBhIHBlZXItdG8tcGVlciB3aXJlbGVzcyBzY3JlZW5jYXN0IHN0YW5kYXJkIHNvbHV0aW9uLCB3aGljaCBhbGxvd3MgdG8gY29udHJvbCBzbWFydHBob25lIGFwcGxpY2F0aW9ucyBmcm9tIHRoZSBoZWFkIHVuaXQgb3IgVFYsIGFzIHdlbGwgYXMgcHJvdmlkZXMgdmlkZW8gc3RyZWFtaW5nIGFuZCBtaXJyb3JpbmcgZnVuY3Rpb24gZm9yIHJlYWwtdGltZSBzY3JlZW4gdHJhbnNtaXNzaW9uLiBJbiBhZGRpdGlvbiwgdGhlIGNvbXBhbnkgb2ZmZXJzIE5lb0lETSwgYW4gSW9UIHBsYXRmb3JtIHRvIG1hbmFnZSBJb1QgZGV2aWNlczsgYW5kIGltYWdlIGZpbHRlcmluZyBzeXN0ZW0gc29mdHdhcmUgdGhhdCBlbmhhbmNlcyB2aWRlbyBxdWFsaXR5IGJ5IHJlZHVjaW5nIG5vaXNlLiBGdXJ0aGVyLCBpdCBvcGVyYXRlcyBl</t>
  </si>
  <si>
    <t>bWJlZGRlZCBzb2x1dGlvbiB0cmFpbmluZyBjZW50ZXIgdGhhdCBwcm92aWRlcyB0cmFpbmluZyB0byBlbWJlZGRlZCBzeXN0ZW1zIGVuZ2luZWVycy4gVGhlIGNvbXBhbnkgb2ZmZXJzIGl0cyBwcm9kdWN0cyBhbmQgc2VydmljZXMgZm9yIHZhcmlvdXMgaW5kdXN0cmllcyBjb21wcmlzaW5nIGF1dG9tb3RpdmUsIENFL2RpZ2l0YWwgYW5kIGluZHVzdHJpYWwgZGV2aWNlLCBzbWFydHBob25lLCBkZWZlbnNlL2Flcm9zcGFjZSwgU29DLCBtZWRpY2FsIGRldmljZSwgZW5lcmd5LCBhbmQgZmluYW5jZS9wdWJsaWMuIFRoZSBjb21wYW55IHdhcyBmb3JtZXJseSBrbm93biBhcyBNRFMgVGVjaG5vbG9neSBDby4sIEx0ZC4gYW5kIGNoYW5nZWQgaXRzIG5hbWUgdG8gSGFuY29tIE1EUyBJbmMuIGluIFNlcHRlbWJlciAyMDE3LiBIYW5jb20gTURTIEluYy4gd2FzIGZvdW5kZWQgaW4gMTk5NCBhbmQgaXMgYmFzZWQgaW4gU2VvbmduYW0sIFNvdXRoIEtvcmVhLgAk9976T4XXCCeKjAdQhdcILUNJUS5JUTI0OTQ3MzkxLklRX1ZBTFVFX1RSQURFRC4xNi8wNi8yMDE2LlVTRAEAAAC/qnwBAgAAAAgwLjc0ODYxNwDaTgX3T4XXCOitkQZQhdcIK0NJUS5JUTg3OTA5MS5JUV9WQUxVRV9UUkFERUQuMTMvMTIvMjAxOC5VU0QBAAAA82kNAAIAAAAIMC4wMDI2ODkArV+/+k+F1wh4Bh8IUIXXCCtDSVEuSVExMTcwMjcx</t>
  </si>
  <si>
    <t>ODEuSVFfRkxPQVRfUEVSQ0VOVC4xMy8wNS8yMDE4AQAAAG2x+QYCAAAABzU0LjM2NDMAlAGt+E+F1wgHJDEHUIXXCCpDSVEuSVEyMjYxNTg4My5JUV9GTE9BVF9QRVJDRU5ULjI0LzA5LzIwMTkBAAAASxdZAQIAAAAJNjEuODI4NDc2AFrc8vlPhdcIUkCKB1CF1wgqQ0lRLklRMjI2MTU4ODMuSVFfRkxPQVRfUEVSQ0VOVC4xNy8wMy8yMDE5AQAAAEsXWQECAAAACTYyLjY1NTQ0OAAU4N/6T4XXCFZCpQdQhdcILENJUS5JUTc2ODUyNDkuSVFfVkFMVUVfVFJBREVELjIxLzA5LzIwMTkuVVNEAQAAAIFEdQADAAAAAAAcgO/7T4XXCO2TVAhQhdcIK0NJUS5JUTIxNjQ2My5JUV9WQUxVRV9UUkFERUQuMDEvMDMvMjAxOC5VU0QBAAAAj00DAAIAAAAHMC4yMjEzNwDOb+b6T4XXCPNxIwhQhdcIKUNJUS5JUTc4Mjc5MjQuSVFfRkxPQVRfUEVSQ0VOVC4wNy8wNS8yMDE4AQAAANRxdwACAAAACTc5LjYxNzgyOQD+KPP5T4XXCAYqggdQhdcIK0NJUS5JUTIxNjQ2My5JUV9WQUxVRV9UUkFERUQuMDgvMDgvMjAxNy5VU0QBAAAAj00DAAIAAAAIMC4wNzI4MjMAqxaV9U+F1wgFVzkGUIXXCCtDSVEuSVEyMTc1MDMuSVFfVkFMVUVfVFJBREVELjA1LzA5LzIwMTguVVNEAQAAAJ9RAwACAAAACDExLjA4NzM0ANrD2PtPhdcIOIzfB1CF1wgtQ0lRLklRMjI2MTU4ODMuSVFfVkFMVUVfVFJBREVELjE0LzA0LzIwMTkuVVNEAQAA</t>
  </si>
  <si>
    <t>AEsXWQEDAAAAAABYld/8T4XXCCLkpwhQhdcIKENJUS5JUTg3OTA5MS5JUV9GTE9BVF9QRVJDRU5ULjE4LzAzLzIwMTgBAAAA82kNAAIAAAAJODMuMDcxNTk3AFeKbPhPhdcIIcvhBlCF1wgrQ0lRLklRMjE3NTAzLklRX1ZBTFVFX1RSQURFRC4wMS8xMi8yMDE4LlVTRAEAAACfUQMAAwAAAAAAxerY+0+F1wgdXOwHUIXXCCtDSVEuSVE4NzkwOTEuSVFfVkFMVUVfVFJBREVELjI5LzExLzIwMTkuVVNEAQAAAPNpDQACAAAACDAuMDAxODA0ANqtv/pPhdcIvgnuB1CF1wgsQ0lRLklRNzY4NTI0OS5JUV9WQUxVRV9UUkFERUQuMjgvMTEvMjAxOS5VU0QBAAAAgUR1AAIAAAAIMC4wNDA3MzkAJKfv+0+F1whf/34IUIXXCCtDSVEuSVE4NzkwOTEuSVFfVkFMVUVfVFJBREVELjAyLzA3LzIwMTguVVNEAQAAAPNpDQACAAAABzAuMDExMzgApji/+k+F1whYyB8IUIXXCChDSVEuSVEyMTY0NjMuSVFfRkxPQVRfUEVSQ0VOVC4wMS8wMS8yMDE4AQAAAI9NAwACAAAACTgyLjA5NDYxNwC1g3n4T4XXCFuK5AZQhdcILENJUS5JUTc4Mjc5MjQuSVFfVkFMVUVfVFJBREVELjAzLzA2LzIwMTYuVVNEAQAAANRxdwACAAAACDAuMDk0NjkyADSyDfdPhdcI2T6qBlCF1wgsQ0lRLklRNzgyNzkyNC5JUV9WQUxVRV9UUkFERUQuMjUvMDkvMjAxOC5VU0QBAAAA1HF3AAIAAAAIMC4wODgwMTIAlq/l/E+F1wj08WkIUIXXCCxDSVEuSVE3</t>
  </si>
  <si>
    <t>Njg1MjQ5LklRX1ZBTFVFX1RSQURFRC4yOC8wNC8yMDE3LlVTRAEAAACBRHUAAgAAAAgwLjAzMjg5NQBGio72T4XXCGSDnAZQhdcIK0NJUS5JUTg3OTA5MS5JUV9WQUxVRV9UUkFERUQuMTkvMDQvMjAxOS5VU0QBAAAA82kNAAMAAAAAALqGv/pPhdcI0d3UB1CF1wgrQ0lRLklRMjE3NTAzLklRX1ZBTFVFX1RSQURFRC4xNS8wNC8yMDE2LlVTRAEAAACfUQMAAgAAAAg4LjU0NzA0OQAMc4/2T4XXCHDhiwZQhdcIKUNJUS5JUTc4Mjc5MjQuSVFfRkxPQVRfUEVSQ0VOVC4yNC8xMC8yMDE4AQAAANRxdwACAAAACTc5LjY4Nzk5OQD+T/P5T4XXCO6oogdQhdcILENJUS5JUTc2ODUyNDkuSVFfVkFMVUVfVFJBREVELjA1LzA1LzIwMTYuVVNEAQAAAIFEdQACAAAACDAuMDA0MDMzAA/HjfZPhdcIexF/BlCF1wgsQ0lRLklRNzgyNzkyNC5JUV9WQUxVRV9UUkFERUQuMjIvMTIvMjAxNi5VU0QBAAAA1HF3AAIAAAAIMS4xNjg2MTIAtNkN90+F1wglwrYGUIXXCCtDSVEuSVEyMTY0NjMuSVFfVkFMVUVfVFJBREVELjA4LzAxLzIwMTYuVVNEAQAAAI9NAwACAAAACDAuNjY2NDUxAPdTEfZPhdcI5Z1YBlCF1wgsQ0lRLklRNzgyNzkyNC5JUV9WQUxVRV9UUkFERUQuMjUvMDIvMjAxNi5VU0QBAAAA1HF3AAIAAAAIMC4yMjc1NjQANLIN90+F1whR770GUIXXCCtDSVEuSVEyMTY0NjMuSVFfVkFMVUVfVFJBREVELjI5LzA3LzIw</t>
  </si>
  <si>
    <t>MTYuVVNEAQAAAI9NAwACAAAACDAuMjM0ODY0AJvIlPVPhdcIaaw1BlCF1wgrQ0lRLklRODc5MDkxLklRX1ZBTFVFX1RSQURFRC4yMi8wMy8yMDE4LlVTRAEAAADzaQ0AAgAAAAgwLjAwNTI0NgAkWuf6T4XXCCpz/QdQhdcIKkNJUS5JUTI0OTQ3MzkxLklRX0ZMT0FUX1BFUkNFTlQuMDcvMDkvMjAxOAEAAAC/qnwBAgAAAAk2NC45MDczMDkAA63Q+U+F1wjtp34HUIXXCCpDSVEuSVEyNDk0NzM5MS5JUV9GTE9BVF9QRVJDRU5ULjI2LzA3LzIwMTgBAAAAv6p8AQIAAAAJNjQuOTA3MzA5AAOt0PlPhdcIQ1B5B1CF1wgoQ0lRLklRODc5MDkxLklRX0ZMT0FUX1BFUkNFTlQuMjAvMDcvMjAxOQEAAADzaQ0AAgAAAAk4NS42Mzc0ODIAav9s+E+F1whVlQ0HUIXXCC5DSVEuSVExMTcwMjcxODEuSVFfVkFMVUVfVFJBREVELjIxLzEyLzIwMTUuVVNEAQAAAG2x+QYCAAAACTYxLjA2ODk1OACNnxP2T4XXCBwOigZQhdcIKUNJUS5JUTc4Mjc5MjQuSVFfRkxPQVRfUEVSQ0VOVC4xNC8xMi8yMDE4AQAAANRxdwACAAAACTc5LjY4Nzk5OQD+T/P5T4XXCHaXjwdQhdcILENJUS5JUTc4Mjc5MjQuSVFfVkFMVUVfVFJBREVELjIxLzA4LzIwMTYuVVNEAQAAANRxdwADAAAAAAC02Q33T4XXCFM0ywZQhdcIK0NJUS5JUTg3OTA5MS5JUV9WQUxVRV9UUkFERUQuMTcvMDgvMjAxNi5VU0QBAAAA82kNAAIAAAAIMC4wNTU3NzkA2ouV</t>
  </si>
  <si>
    <t>9U+F1wi5hxgGUIXXCCtDSVEuSVEyMTc1MDMuSVFfVkFMVUVfVFJBREVELjEwLzAxLzIwMTcuVVNEAQAAAJ9RAwACAAAACDEyLjk4MzA0AAF3E/ZPhdcI+/eKBlCF1wgpQ0lRLklRODY5MDI0OS5JUV9GTE9BVF9QRVJDRU5ULjE3LzAzLzIwMTgBAAAASZqEAAIAAAAJMTguODE1NjE1APqtZvdPhdcIxdIMB1CF1wgtQ0lRLklRMjI2MTU4ODMuSVFfVkFMVUVfVFJBREVELjI4LzA4LzIwMTkuVVNEAQAAAEsXWQECAAAACDAuMDU5NTY2AAq93/xPhdcIg3lOCFCF1wguQ0lRLklRMTE3MDI3MTgxLklRX1ZBTFVFX1RSQURFRC4yMS8wNC8yMDE3LlVTRAEAAABtsfkGAgAAAAg1LjQ5OTI2NwCuOhT2T4XXCIASYgZQhdcIK0NJUS5JUTg4MjE4Ny5JUV9WQUxVRV9UUkFERUQuMjUvMDEvMjAxOC5VU0QBAAAAC3YNAAIAAAAIMS44Nzk1NzIAMqLo+0+F1whxy+cHUIXXCClDSVEuSVE3ODI3OTI0LklRX0ZMT0FUX1BFUkNFTlQuMTkvMDcvMjAxOQEAAADUcXcAAgAAAAk3OS42MDYyMDkAhIj0+U+F1whtoFwHUIXXCCtDSVEuSVE4NzkwOTEuSVFfVkFMVUVfVFJBREVELjA3LzA2LzIwMTYuVVNEAQAAAPNpDQACAAAACDAuMTAyOTUzANJklfVPhdcIBvUlBlCF1wgsQ0lRLklRNzY4NTI0OS5JUV9WQUxVRV9UUkFERUQuMTQvMDMvMjAxNy5VU0QBAAAAgUR1AAIAAAAIMC4wMDY3NDkAV2OO9k+F1wiOLIUGUIXXCCxDSVEuSVE3</t>
  </si>
  <si>
    <t>ODI3OTI0LklRX1ZBTFVFX1RSQURFRC4yNS8xMC8yMDE5LlVTRAEAAADUcXcAAgAAAAgwLjgwMDM5MgDwweb8T4XXCCkEdAhQhdcIK0NJUS5JUTg4MjE4Ny5JUV9WQUxVRV9UUkFERUQuMTcvMDQvMjAxNy5VU0QBAAAAC3YNAAMAAAAAANwFEfZPhdcIFWFZBlCF1wgqQ0lRLklRMjQ5NDczOTEuSVFfRkxPQVRfUEVSQ0VOVC4yMS8wNi8yMDE4AQAAAL+qfAECAAAACTY0LjkwNzMwOQADrdD5T4XXCHuZcgdQhdcIKENJUS5JUTIxNjQ2My5JUV9GTE9BVF9QRVJDRU5ULjAzLzA3LzIwMTgBAAAAj00DAAIAAAAJODQuODk1NDQ2AI2pefhPhdcICcRBB1CF1wgrQ0lRLklRMjE2NDYzLklRX1ZBTFVFX1RSQURFRC4wOC8xMC8yMDE4LlVTRAEAAACPTQMAAgAAAAgwLjU2NzI3MgDgveb6T4XXCAiNMghQhdcIK0NJUS5JUTExNzAyNzE4MS5JUV9GTE9BVF9QRVJDRU5ULjEzLzA2LzIwMTkBAAAAbbH5BgIAAAAJNTguNTc4MTk4AFB2rfhPhdcIslgXB1CF1wgpQ0lRLklRODY5MDI0OS5JUV9GTE9BVF9QRVJDRU5ULjA4LzA4LzIwMTkBAAAASZqEAAIAAAAJNzIuMjc4NjMxAMciZ/dPhdcI4cj+BlCF1wgrQ0lRLklRMTE3MDI3MTgxLklRX0ZMT0FUX1BFUkNFTlQuMTYvMDEvMjAxOQEAAABtsfkGAgAAAAk1Ni41MzMyMjYAuk+t+E+F1whH9hcHUIXXCCtDSVEuSVE4ODIxODcuSVFfVkFMVUVfVFJBREVELjI3LzA3LzIwMTcu</t>
  </si>
  <si>
    <t>VVNEAQAAAAt2DQACAAAACDguNTEyNzk1AOUsEfZPhdcIl9c8BlCF1wgtQ0lRLklRMjQ5NDczOTEuSVFfVkFMVUVfVFJBREVELjE5LzA4LzIwMTguVVNEAQAAAL+qfAEDAAAAAADBEOf8T4XXCLCioQhQhdcIKUNJUS5JUTc4Mjc5MjQuSVFfRkxPQVRfUEVSQ0VOVC4wMi8xMC8yMDE5AQAAANRxdwACAAAACTc5LjcyNjA5NgCEiPT5T4XXCGe3fwdQhdcILENJUS5JUTc4Mjc5MjQuSVFfVkFMVUVfVFJBREVELjIwLzAzLzIwMTkuVVNEAQAAANRxdwACAAAACDAuMTAxMjMzAMnW5fxPhdcIwTqkCFCF1wgqQ0lRLklRMjI2MTU4ODMuSVFfRkxPQVRfUEVSQ0VOVC4yNy8xMS8yMDE4AQAAAEsXWQECAAAACTYyLjU5MTgwNwAIud/6T4XXCDvdpQdQhdcILENJUS5JUTc4Mjc5MjQuSVFfVkFMVUVfVFJBREVELjE1LzAzLzIwMTYuVVNEAQAAANRxdwACAAAACDAuMzI5OTMxADSyDfdPhdcIfy/EBlCF1wgoQ0lRLklRMjE3NTAzLklRX0ZMT0FUX1BFUkNFTlQuMjkvMTIvMjAxNwEAAACfUQMAAgAAAAk5OS4yNjg3NDYAIWfM+U+F1whEpmwHUIXXCCtDSVEuSVE4ODIxODcuSVFfVkFMVUVfVFJBREVELjExLzAxLzIwMTcuVVNEAQAAAAt2DQACAAAACDEuMzkyNjk3ANwFEfZPhdcIHa9ZBlCF1wguQ0lRLklRMTE3MDI3MTgxLklRX1ZBTFVFX1RSQURFRC4yMC8xMS8yMDE3LlVTRAEAAABtsfkGAgAAAAkxNC4yNTc0MDUAv7cQ</t>
  </si>
  <si>
    <t>9k+F1wi7/kUGUIXXCClDSVEuSVE3ODI3OTI0LklRX0ZMT0FUX1BFUkNFTlQuMjkvMDcvMjAxOQEAAADUcXcAAgAAAAk3OS42MDYyMDkAhIj0+U+F1whX+GoHUIXXCC5DSVEuSVExMTcwMjcxODEuSVFfVkFMVUVfVFJBREVELjI2LzAyLzIwMTcuVVNEAQAAAG2x+QYDAAAAAAA0ExT2T4XXCPLLVAZQhdcIK0NJUS5JUTIxNjQ2My5JUV9WQUxVRV9UUkFERUQuMzEvMDEvMjAxNi5VU0QBAAAAj00DAAMAAAAAAPdTEfZPhdcICXFIBlCF1wgtQ0lRLklRMjQ5NDczOTEuSVFfVkFMVUVfVFJBREVELjExLzEwLzIwMTkuVVNEAQAAAL+qfAECAAAACDAuMTE2Mzg1APlu7vtPhdcIzzGfCFCF1wgtQ0lRLklRMjI2MTU4ODMuSVFfVkFMVUVfVFJBREVELjIwLzEwLzIwMTkuVVNEAQAAAEsXWQEDAAAAAACk49/8T4XXCBU1XAhQhdcIK0NJUS5JUTg3OTA5MS5JUV9WQUxVRV9UUkFERUQuMjkvMDMvMjAxNy5VU0QBAAAA82kNAAIAAAAIMC4wMDIyOTYAAxsc9U+F1wj4CzcGUIXXCCtDSVEuSVExMTcwMjcxODEuSVFfRkxPQVRfUEVSQ0VOVC4yMC8wNS8yMDE4AQAAAG2x+QYCAAAABzU0LjM2NDMAlAGt+E+F1wjYMEYHUIXXCCxDSVEuSVE4NjkwMjQ5LklRX1ZBTFVFX1RSQURFRC4wMi8xMi8yMDE3LlVTRAEAAABJmoQAAwAAAAAA2q2/+k+F1wh2nsMHUIXXCCtDSVEuSVEyMTc1MDMuSVFfVkFMVUVfVFJBREVELjA1LzAzLzIw</t>
  </si>
  <si>
    <t>MTYuVVNEAQAAAJ9RAwADAAAAAABwTY/2T4XXCJUBogZQhdcILUNJUS5JUTIyNjE1ODgzLklRX1ZBTFVFX1RSQURFRC4xMS8xMi8yMDE3LlVTRAEAAABLF1kBAgAAAAgwLjQwODUxNwAC0t78T4XXCGknRwhQhdcIKENJUS5JUTg3OTA5MS5JUV9GTE9BVF9QRVJDRU5ULjIxLzAzLzIwMTgBAAAA82kNAAIAAAAJODMuMDcxNTk3AFeKbPhPhdcIqXICB1CF1wgsQ0lRLklRNzgyNzkyNC5JUV9WQUxVRV9UUkFERUQuMjYvMDcvMjAxOC5VU0QBAAAA1HF3AAIAAAAIMS45NTI4NDYAlq/l/E+F1wj22HUIUIXXCChDSVEuSVE4NzkwOTEuSVFfRkxPQVRfUEVSQ0VOVC4xOC8wNy8yMDE4AQAAAPNpDQACAAAACDg2LjYzOTY2AECxbPhPhdcIDOf5BlCF1wgrQ0lRLklRMjE3NTAzLklRX1ZBTFVFX1RSQURFRC4xMC8wMy8yMDE4LlVTRAEAAACfUQMAAwAAAAAAwpzY+0+F1wjGDi0IUIXXCChDSVEuSVE4ODIxODcuSVFfRkxPQVRfUEVSQ0VOVC4yOS8wOS8yMDE4AQAAAAt2DQACAAAACTY0Ljc2OTkwOABnDXn4T4XXCDAyPQdQhdcILENJUS5JUTg2OTAyNDkuSVFfVkFMVUVfVFJBREVELjI2LzA2LzIwMTguVVNEAQAAAEmahAACAAAACjIyOC4wNzc3MjQA39S/+k+F1wjM3MIHUIXXCCxDSVEuSVE4NjkwMjQ5LklRX1ZBTFVFX1RSQURFRC4xNi8wNy8yMDE5LlVTRAEAAABJmoQAAgAAAAsyMzkwLjY1NzgwNADPQ9/6T4XXCPqq</t>
  </si>
  <si>
    <t>hQdQhdcILkNJUS5JUTExNzAyNzE4MS5JUV9WQUxVRV9UUkFERUQuMjQvMDQvMjAxNy5VU0QBAAAAbbH5BgIAAAAJMTEuMTExODI5AK46FPZPhdcIAsRPBlCF1wgrQ0lRLklRODc5MDkxLklRX1ZBTFVFX1RSQURFRC4xOC8wMi8yMDE5LlVTRAEAAADzaQ0AAgAAAAgwLjAwMDUyMQCtX7/6T4XXCAD+xAdQhdcIKUNJUS5JUTc4Mjc5MjQuSVFfRkxPQVRfUEVSQ0VOVC4zMS8wMS8yMDE4AQAAANRxdwACAAAACTgwLjE3ODUzNQD3AfP5T4XXCAl4ggdQhdcIKkNJUS5JUTI0OTQ3MzkxLklRX0ZMT0FUX1BFUkNFTlQuMjYvMDQvMjAxOQEAAAC/qnwBAgAAAAk2NC45MDczMDkAKvzQ+U+F1wh7IU4HUIXXCCtDSVEuSVEyMTY0NjMuSVFfVkFMVUVfVFJBREVELjAxLzA3LzIwMTcuVVNEAQAAAI9NAwADAAAAAACrFpX1T4XXCAB9OQZQhdcIKENJUS5JUTIxNzUwMy5JUV9GTE9BVF9QRVJDRU5ULjI5LzA1LzIwMTkBAAAAn1EDAAIAAAAJOTcuODYyMTA3AD4DzflPhdcI0nI6B1CF1wgpQ0lRLklRNzgyNzkyNC5JUV9GTE9BVF9QRVJDRU5ULjAyLzA2LzIwMTgBAAAA1HF3AAIAAAAJNzkuNjE3ODI5AP4o8/lPhdcIQmyjB1CF1wgpQ0lRLklRNzY4NTI0OS5JUV9GTE9BVF9QRVJDRU5ULjI5LzEyLzIwMTgBAAAAgUR1AAIAAAAJODMuMzM5MjM5ADu+0flPhdcIV7FmB1CF1wgrQ0lRLklRMjE3NTAzLklRX1ZBTFVFX1RSQURF</t>
  </si>
  <si>
    <t>RC4yOC8wNC8yMDE5LlVTRAEAAACfUQMAAwAAAAAAvhHZ+0+F1whX9tEHUIXXCCxDSVEuSVE4NjkwMjQ5LklRX1ZBTFVFX1RSQURFRC4yOC8wNy8yMDE5LlVTRAEAAABJmoQAAwAAAAAAz0Pf+k+F1wg3TqgHUIXXCCtDSVEuSVE4ODIxODcuSVFfVkFMVUVfVFJBREVELjA4LzAxLzIwMTkuVVNEAQAAAAt2DQACAAAACDIuNTc4Mzg4APcX6ftPhdcIfEYlCFCF1wgtQ0lRLklRMjI2MTU4ODMuSVFfVkFMVUVfVFJBREVELjA0LzA1LzIwMTguVVNEAQAAAEsXWQECAAAABzAuMjA2NDkA6R/f/E+F1whOskYIUIXXCCxDSVEuSVE4NjkwMjQ5LklRX1ZBTFVFX1RSQURFRC4xMi8wOC8yMDE5LlVTRAEAAABJmoQAAgAAAAsyNjM0LjIwNTg2MgDPQ9/6T4XXCEESsgdQhdcIKUNJUS5JUTg2OTAyNDkuSVFfRkxPQVRfUEVSQ0VOVC4yMS8wNC8yMDE5AQAAAEmahAACAAAACTcxLjM2NTQ1NADHImf3T4XXCKwnyAZQhdcIKkNJUS5JUTI0OTQ3MzkxLklRX0ZMT0FUX1BFUkNFTlQuMDEvMTIvMjAxOAEAAAC/qnwBAgAAAAk2NC45MDczMDkAM9XQ+U+F1wimSmkHUIXXCC1DSVEuSVEyNDk0NzM5MS5JUV9WQUxVRV9UUkFERUQuMTAvMDkvMjAxOC5VU0QBAAAAv6p8AQIAAAAHMC40Nzc2OADBEOf8T4XXCK9YZwhQhdcIIUNJUS5JUTcwNTI4Ny4uMDEvMTIvMjAxOS4uLi5VU0QuSAUAAAABAAAACAAAABYoSW52YWxpZCBGb3JtdWxh</t>
  </si>
  <si>
    <t>IE5hbWUpcxo2CVCF1whzGjYJUIXXCCxDSVEuSVE3ODI3OTI0LklRX1ZBTFVFX1RSQURFRC4xMi8xMS8yMDE4LlVTRAEAAADUcXcAAgAAAAcwLjE4MzM0AMnW5fxPhdcI5MppCFCF1wgoQ0lRLklRMjE2NDYzLklRX0ZMT0FUX1BFUkNFTlQuMDIvMDkvMjAxOQEAAACPTQMAAgAAAAg2My4zMzA0NABGY2z4T4XXCMAFEAdQhdcIKENJUS5JUTIxNjQ2My5JUV9GTE9BVF9QRVJDRU5ULjExLzA1LzIwMTgBAAAAj00DAAIAAAAJODQuMjMzNjI4ALWDefhPhdcInv4TB1CF1wgoQ0lRLklRODgyMTg3LklRX0ZMT0FUX1BFUkNFTlQuMDQvMDMvMjAxOQEAAAALdg0AAgAAAAk2My4zNjE0MjgAZzR5+E+F1wg7FBMHUIXXCCxDSVEuSVE3Njg1MjQ5LklRX1ZBTFVFX1RSQURFRC4xNS8wNS8yMDE4LlVTRAEAAACBRHUAAgAAAAgwLjI4MjA1MwA85O77T4XXCGvMVQhQhdcIK0NJUS5JUTg3OTA5MS5JUV9WQUxVRV9UUkFERUQuMDQvMDIvMjAxOS5VU0QBAAAA82kNAAIAAAAIMC4wMDE0MjgArV+/+k+F1wgA/sQHUIXXCCxDSVEuSVE3ODI3OTI0LklRX1ZBTFVFX1RSQURFRC4xNC8xMS8yMDE2LlVTRAEAAADUcXcAAgAAAAgwLjIzNzY4NgC02Q33T4XXCBbptgZQhdcIKENJUS5JUTIxNjQ2My5JUV9GTE9BVF9QRVJDRU5ULjAxLzA0LzIwMTkBAAAAj00DAAIAAAAJNjYuMDI5NjI5AGcNefhPhdcIRaMQB1CF1wgsQ0lRLklRNzY4</t>
  </si>
  <si>
    <t>NTI0OS5JUV9WQUxVRV9UUkFERUQuMDQvMDgvMjAxNi5VU0QBAAAAgUR1AAIAAAAIMC4wMDY1NjMAA+6N9k+F1wgIhXYGUIXXCChDSVEuSVE4NzkwOTEuSVFfRkxPQVRfUEVSQ0VOVC4xMy8wOC8yMDE5AQAAAPNpDQACAAAACTg1LjYzNzQ4MgBq/2z4T4XXCB1vDQdQhdcILUNJUS5JUTI0OTQ3MzkxLklRX1ZBTFVFX1RSQURFRC4zMS8wMy8yMDE3LlVTRAEAAAC/qnwBAgAAAAgwLjkyNjYzNwDNmwX3T4XXCDlOkAZQhdcIK0NJUS5JUTIxNzUwMy5JUV9WQUxVRV9UUkFERUQuMDMvMDQvMjAxOS5VU0QBAAAAn1EDAAIAAAAINC4zODAyNjUAvhHZ+0+F1whFfDoIUIXXCChDSVEuSVEyMTc1MDMuSVFfRkxPQVRfUEVSQ0VOVC4xMS8xMS8yMDE5AQAAAJ9RAwACAAAACTk4LjEzNjkwNACg2qz4T4XXCNTMKwdQhdcIK0NJUS5JUTExNzAyNzE4MS5JUV9GTE9BVF9QRVJDRU5ULjE1LzA4LzIwMTkBAAAAbbH5BgIAAAAJNTguNjU0ODg4AFB2rfhPhdcIdhEeB1CF1wgrQ0lRLklRMjE3NTAzLklRX1ZBTFVFX1RSQURFRC4wOC8wMy8yMDE5LlVTRAEAAACfUQMAAgAAAAc2LjM1MjUxAL4R2ftPhdcIyhf6B1CF1wgoQ0lRLklRMjE3NTAzLklRX0ZMT0FUX1BFUkNFTlQuMDcvMDkvMjAxOQEAAACfUQMAAgAAAAk5Ny41MzM1OTIAPgPN+U+F1wi4AEEHUIXXCCxDSVEuSVE3ODI3OTI0LklRX1ZBTFVFX1RSQURFRC4wOS8xMS8y</t>
  </si>
  <si>
    <t>MDE3LlVTRAEAAADUcXcAAgAAAAgwLjExMzc3MgClJwX3T4XXCD+arQZQhdcILkNJUS5JUTExNzAyNzE4MS5JUV9WQUxVRV9UUkFERUQuMjMvMDgvMjAxNi5VU0QBAAAAbbH5BgIAAAAHMTYuNTU3NwCc7RP2T4XXCGOuUAZQhdcIKkNJUS5JUTIyNjE1ODgzLklRX0ZMT0FUX1BFUkNFTlQuMTUvMDMvMjAxOQEAAABLF1kBAgAAAAk2Mi42NTU0NDgAFODf+k+F1wiaYoMHUIXXCChDSVEuSVEyMTc1MDMuSVFfRkxPQVRfUEVSQ0VOVC4xOS8wMS8yMDE4AQAAAJ9RAwACAAAACTk5LjIxMjY4NQAhZ8z5T4XXCMPiMwdQhdcIK0NJUS5JUTg4MjE4Ny5JUV9WQUxVRV9UUkFERUQuMDYvMDYvMjAxOS5VU0QBAAAAC3YNAAIAAAAIMC4xMTQ0MTgAgGXp+0+F1wgF/jQIUIXXCCtDSVEuSVE4ODIxODcuSVFfVkFMVUVfVFJBREVELjE0LzAxLzIwMTkuVVNEAQAAAAt2DQACAAAACDAuNDIzOTY4AHI+6ftPhdcI4DzNB1CF1wgrQ0lRLklRODgyMTg3LklRX1ZBTFVFX1RSQURFRC4yMC8wNi8yMDE2LlVTRAEAAAALdg0AAgAAAAcyLjcwMjExANDeEPZPhdcIH5haBlCF1wgsQ0lRLklRODY5MDI0OS5JUV9WQUxVRV9UUkFERUQuMjEvMDYvMjAxOC5VU0QBAAAASZqEAAIAAAAKNDIyLjIxNzIxMwDf1L/6T4XXCG1iuwdQhdcILENJUS5JUTg2OTAyNDkuSVFfVkFMVUVfVFJBREVELjEyLzA1LzIwMTkuVVNEAQAAAEmahAADAAAAAADS</t>
  </si>
  <si>
    <t>HN/6T4XXCIw4oAdQhdcILkNJUS5JUTExNzAyNzE4MS5JUV9WQUxVRV9UUkFERUQuMjgvMDQvMjAxOC5VU0QBAAAAbbH5BgMAAAAAADCH2ftPhdcITRLqB1CF1wgrQ0lRLklRODgyMTg3LklRX1ZBTFVFX1RSQURFRC4yMi8wOS8yMDE4LlVTRAEAAAALdg0AAwAAAAAAaPDo+0+F1whTBucHUIXXCCxDSVEuSVE4NjkwMjQ5LklRX1ZBTFVFX1RSQURFRC4yNi8wMi8yMDE5LlVTRAEAAABJmoQAAgAAAAo4NDUuNjcyOTQ5ACT33vpPhdcIAni6B1CF1wgsQ0lRLklRODY5MDI0OS5JUV9WQUxVRV9UUkFERUQuMjIvMDEvMjAxOC5VU0QBAAAASZqEAAIAAAAKMjM2LjgzNzE4OQDarb/6T4XXCDK/qgdQhdcILENJUS5JUTg2OTAyNDkuSVFfVkFMVUVfVFJBREVELjExLzAyLzIwMTkuVVNEAQAAAEmahAACAAAACjYzNC43NDUzNzEAJPfe+k+F1wjMr7IHUIXXCChDSVEuSVEyMTY0NjMuSVFfRkxPQVRfUEVSQ0VOVC4xNi8wMi8yMDE5AQAAAI9NAwACAAAACTc3LjYxMzYxOACN0Xn4T4XXCOOqAwdQhdcILENJUS5JUTc4Mjc5MjQuSVFfVkFMVUVfVFJBREVELjIxLzEyLzIwMTUuVVNEAQAAANRxdwACAAAACDAuMDg3NTQ4AC+LDfdPhdcIxx7MBlCF1wgdQ0lRLklRMzU1MzYxLi5GWTIwMTguLi4uVVNELkgFAAAAAQAAAAgAAAAWKEludmFsaWQgRm9ybXVsYSBOYW1lKXnzNQlQhdcIefM1CVCF1wgoQ0lRLklRODc5MDkxLklR</t>
  </si>
  <si>
    <t>X0ZMT0FUX1BFUkNFTlQuMDkvMTIvMjAxOAEAAADzaQ0AAgAAAAk4NS43NjU4NDEAXNhs+E+F1wjocfkGUIXXCClDSVEuSVE3Njg1MjQ5LklRX0ZMT0FUX1BFUkNFTlQuMDQvMDQvMjAxOQEAAACBRHUAAgAAAAk4My40MzE0NDUAJ0DM+U+F1whxZGYHUIXXCCtDSVEuSVE4ODIxODcuSVFfVkFMVUVfVFJBREVELjE1LzEwLzIwMTYuVVNEAQAAAAt2DQADAAAAAADQ3hD2T4XXCKwTKgZQhdcIK0NJUS5JUTIxNjQ2My5JUV9WQUxVRV9UUkFERUQuMTIvMDYvMjAxOC5VU0QBAAAAj00DAAIAAAAIMC4zMzUyNjUAGJfm+k+F1wjU6/IHUIXXCCxDSVEuSVE3ODI3OTI0LklRX1ZBTFVFX1RSQURFRC4zMS8wOC8yMDE2LlVTRAEAAADUcXcAAgAAAAgwLjM3MzA2MgC02Q33T4XXCFM0ywZQhdcILkNJUS5JUTExNzAyNzE4MS5JUV9WQUxVRV9UUkFERUQuMzEvMDMvMjAxNi5VU0QBAAAAbbH5BgIAAAAJMjcuNDAwODkxAHjGE/ZPhdcIyMlxBlCF1wgsQ0lRLklRNzY4NTI0OS5JUV9WQUxVRV9UUkFERUQuMTcvMTEvMjAxNy5VU0QBAAAAgUR1AAIAAAAIMC41NTE0NTUAjv+O9k+F1wgsinQGUIXXCChDSVEuSVE4ODIxODcuSVFfRkxPQVRfUEVSQ0VOVC4zMC8wNy8yMDE4AQAAAAt2DQACAAAACTY0Ljc2OTkwOABnDXn4T4XXCFqAPQdQhdcILUNJUS5JUTIyNjE1ODgzLklRX1ZBTFVFX1RSQURFRC4yMy8wNS8yMDE4LlVTRAEA</t>
  </si>
  <si>
    <t>AABLF1kBAgAAAAgwLjkzMDg0NgDpH9/8T4XXCM9qqQhQhdcILENJUS5JUTc4Mjc5MjQuSVFfVkFMVUVfVFJBREVELjIwLzEyLzIwMTcuVVNEAQAAANRxdwACAAAACDAuMTczOTMzAKTj3/xPhdcIQ+hbCFCF1wgrQ0lRLklRMjE3NTAzLklRX1ZBTFVFX1RSQURFRC4yNS8wOS8yMDE2LlVTRAEAAACfUQMAAwAAAAAA1MKP9k+F1wi91ZoGUIXXCCtDSVEuSVEyMTc1MDMuSVFfVkFMVUVfVFJBREVELjE2LzAyLzIwMTkuVVNEAQAAAJ9RAwADAAAAAAC+Edn7T4XXCNM++gdQhdcIKkNJUS5JUTI0OTQ3MzkxLklRX0ZMT0FUX1BFUkNFTlQuMTEvMTIvMjAxOAEAAAC/qnwBAgAAAAk2NC45MDczMDkAM9XQ+U+F1wimSmkHUIXXCCtDSVEuSVE4NzkwOTEuSVFfVkFMVUVfVFJBREVELjA3LzAzLzIwMTYuVVNEAQAAAPNpDQACAAAACDAuMDM0ODU5ANJklfVPhdcIf2kdBlCF1wgsQ0lRLklRNzY4NTI0OS5JUV9WQUxVRV9UUkFERUQuMDMvMDQvMjAxNy5VU0QBAAAAgUR1AAIAAAAIMC4wMTEzNDgARoqO9k+F1whzzJUGUIXXCCtDSVEuSVExMTcwMjcxODEuSVFfRkxPQVRfUEVSQ0VOVC4xMC8wMi8yMDE4AQAAAG2x+QYCAAAACTU0LjMzOTExMgCUAa34T4XXCECLJQdQhdcIKkNJUS5JUTI0OTQ3MzkxLklRX0ZMT0FUX1BFUkNFTlQuMjQvMDcvMjAxOAEAAAC/qnwBAgAAAAk2NC45MDczMDkAA63Q+U+F1wjTv2kHUIXXCC1D</t>
  </si>
  <si>
    <t>SVEuSVEyMjYxNTg4My5JUV9WQUxVRV9UUkFERUQuMjMvMDIvMjAxOS5VU0QBAAAASxdZAQMAAAAAABJu3/xPhdcI3RRsCFCF1wgsQ0lRLklRNzgyNzkyNC5JUV9WQUxVRV9UUkFERUQuMDEvMDgvMjAxNy5VU0QBAAAA1HF3AAIAAAAIMC4xOTU0OTgAfwAF90+F1wjYWsIGUIXXCCxDSVEuSVE3Njg1MjQ5LklRX1ZBTFVFX1RSQURFRC4xNS8wMS8yMDE4LlVTRAEAAACBRHUAAgAAAAgwLjU1OTQ4MQDWle77T4XXCJ5BVghQhdcIK0NJUS5JUTIxNjQ2My5JUV9WQUxVRV9UUkFERUQuMDUvMDUvMjAxOC5VU0QBAAAAj00DAAMAAAAAAM5v5vpPhdcI5xLzB1CF1wgrQ0lRLklRMjE3NTAzLklRX1ZBTFVFX1RSQURFRC4xMi8wNC8yMDE4LlVTRAEAAACfUQMAAgAAAAg1LjQ5NTk2MwDCnNj7T4XXCJqDGwhQhdcILUNJUS5JUTIyNjE1ODgzLklRX1ZBTFVFX1RSQURFRC4xOC8wNC8yMDE4LlVTRAEAAABLF1kBAgAAAAgwLjI4ODcwNgDpH9/8T4XXCLB2mghQhdcIK0NJUS5JUTIxNjQ2My5JUV9WQUxVRV9UUkFERUQuMjIvMDgvMjAxOS5VU0QBAAAAj00DAAIAAAAIMC4wNDIxNDIAHzPn+k+F1wiw2dYHUIXXCCpDSVEuSVEyMjYxNTg4My5JUV9GTE9BVF9QRVJDRU5ULjE4LzA4LzIwMTYBAAAASxdZAQIAAAAJNjAuNzQwODg0AB6QHPVPhdcII/kjBlCF1wgsQ0lRLklRNzY4NTI0OS5JUV9WQUxVRV9UUkFERUQuMTYvMDcv</t>
  </si>
  <si>
    <t>MjAxOC5VU0QBAAAAgUR1AAIAAAAINy42MzAxNjkAPOTu+0+F1wjtto4IUIXXCB5DSVEuSVE3OTU3NTMwLi5GWTIwMTguLi4uVVNELkgFAAAAAQAAAAgAAAAWKEludmFsaWQgRm9ybXVsYSBOYW1lKXnzNQlQhdcIefM1CVCF1wgrQ0lRLklRMjE2NDYzLklRX1ZBTFVFX1RSQURFRC4xNC8wOC8yMDE5LlVTRAEAAACPTQMAAgAAAAgwLjA0Njg1NgACDOf6T4XXCDVl8QdQhdcIKkNJUS5JUTI0OTQ3MzkxLklRX0ZMT0FUX1BFUkNFTlQuMDMvMTEvMjAxOQEAAAC/qnwBAgAAAAk2NC45MDczMDkAIiLR+U+F1wipKHAHUIXXCCpDSVEuSVEyNDk0NzM5MS5JUV9GTE9BVF9QRVJDRU5ULjEwLzEyLzIwMTcBAAAAv6p8AQIAAAAJNjQuNzgyNjgyAC6x9PlPhdcIQgRcB1CF1wgrQ0lRLklRODc5MDkxLklRX1ZBTFVFX1RSQURFRC4wNy8xMS8yMDE2LlVTRAEAAADzaQ0AAgAAAAgwLjA1NTU4NQDai5X1T4XXCLI4IQZQhdcILkNJUS5JUTExNzAyNzE4MS5JUV9WQUxVRV9UUkFERUQuMTkvMTIvMjAxNi5VU0QBAAAAbbH5BgIAAAAHOC42MzI1NQCc7RP2T4XXCIo4RwZQhdcIKENJUS5JUTIxNjQ2My5JUV9GTE9BVF9QRVJDRU5ULjAxLzA3LzIwMTgBAAAAj00DAAIAAAAJODQuODk1NDQ2AI2pefhPhdcIn40RB1CF1wgrQ0lRLklRMTE3MDI3MTgxLklRX0ZMT0FUX1BFUkNFTlQuMTEvMDkvMjAxOAEAAABtsfkGAgAAAAk1NC4x</t>
  </si>
  <si>
    <t>NjAzMjUAWSet+E+F1whH7DgHUIXXCCtDSVEuSVEyMTc1MDMuSVFfVkFMVUVfVFJBREVELjA5LzEwLzIwMTguVVNEAQAAAJ9RAwACAAAACDcuMzc1MjExANrD2PtPhdcIOIzfB1CF1wgsQ0lRLklRODY5MDI0OS5JUV9WQUxVRV9UUkFERUQuMzAvMTIvMjAxNy5VU0QBAAAASZqEAAMAAAAAANqtv/pPhdcIUly0B1CF1wgsQ0lRLklRODY5MDI0OS5JUV9WQUxVRV9UUkFERUQuMDcvMTIvMjAxOC5VU0QBAAAASZqEAAIAAAAKMTkwLjI0NDQxMgDo+7/6T4XXCNk+wgdQhdcIK0NJUS5JUTg3OTA5MS5JUV9WQUxVRV9UUkFERUQuMjcvMDMvMjAxNy5VU0QBAAAA82kNAAIAAAAIMC4wMDE5MDMAAxsc9U+F1whxwyAGUIXXCChDSVEuSVE4NzkwOTEuSVFfRkxPQVRfUEVSQ0VOVC4xNS8wNi8yMDE5AQAAAPNpDQACAAAACTg1LjYzNzQ4MgBq/2z4T4XXCLnV+AZQhdcILUNJUS5JUTI0OTQ3MzkxLklRX1ZBTFVFX1RSQURFRC4yOS8wOS8yMDE2LlVTRAEAAAC/qnwBAgAAAAcwLjM5MzE5AKB1BfdPhdcItNWIBlCF1wgrQ0lRLklRMTE3MDI3MTgxLklRX0ZMT0FUX1BFUkNFTlQuMTIvMDQvMjAxOAEAAABtsfkGAgAAAAc1NC4zNjQzAJQBrfhPhdcI7FdGB1CF1wguQ0lRLklRMTE3MDI3MTgxLklRX1ZBTFVFX1RSQURFRC4xOS8wNS8yMDE4LlVTRAEAAABtsfkGAwAAAAAAMIfZ+0+F1wgaJxgIUIXXCCpDSVEuSVEyMjYxNTg4</t>
  </si>
  <si>
    <t>My5JUV9GTE9BVF9QRVJDRU5ULjI1LzA4LzIwMTkBAAAASxdZAQIAAAAJNjEuODI4NDc2AFrc8vlPhdcIPUe+B1CF1wgsQ0lRLklRODY5MDI0OS5JUV9WQUxVRV9UUkFERUQuMDQvMDUvMjAxOC5VU0QBAAAASZqEAAIAAAAKMTYxLjA0NjM3NgDf1L/6T4XXCG2JuwdQhdcILENJUS5JUTc4Mjc5MjQuSVFfVkFMVUVfVFJBREVELjI0LzA1LzIwMTkuVVNEAQAAANRxdwACAAAACDAuMTM5NDQxAP+Z5vxPhdcIeqB0CFCF1wguQ0lRLklRMTE3MDI3MTgxLklRX1ZBTFVFX1RSQURFRC4wMS8wNS8yMDE5LlVTRAEAAABtsfkGAwAAAAAALVTo+0+F1wiJX88HUIXXCCpDSVEuSVEyMjYxNTg4My5JUV9GTE9BVF9QRVJDRU5ULjE2LzAyLzIwMTkBAAAASxdZAQIAAAAJNjIuNjU1NDQ4ABTg3/pPhdcIGPKbB1CF1wgpQ0lRLklRODY5MDI0OS5JUV9GTE9BVF9QRVJDRU5ULjEzLzAyLzIwMTgBAAAASZqEAAIAAAAJMTguODE1NjE1APqtZvdPhdcI217mBlCF1wgqQ0lRLklRMjI2MTU4ODMuSVFfRkxPQVRfUEVSQ0VOVC4xMi8wMS8yMDE2AQAAAEsXWQECAAAACDYwLjg5MjAyAAJCHPVPhdcIgtofBlCF1wgoQ0lRLklRMjE2NDYzLklRX0ZMT0FUX1BFUkNFTlQuMTQvMDEvMjAxOAEAAACPTQMAAgAAAAk4Mi4wOTQ2MTcAtYN5+E+F1wjUAhIHUIXXCClDSVEuSVE3ODI3OTI0LklRX0ZMT0FUX1BFUkNFTlQuMDYvMDQvMjAxOAEA</t>
  </si>
  <si>
    <t>AADUcXcAAgAAAAk3OS42MTc4MjkA/ijz+U+F1wjKaa4HUIXXCCtDSVEuSVEyMTc1MDMuSVFfVkFMVUVfVFJBREVELjE1LzA1LzIwMTYuVVNEAQAAAJ9RAwADAAAAAAAMc4/2T4XXCNgjmwZQhdcIK0NJUS5JUTg3OTA5MS5JUV9WQUxVRV9UUkFERUQuMTAvMDgvMjAxOS5VU0QBAAAA82kNAAMAAAAAALqGv/pPhdcIzOvgB1CF1wgrQ0lRLklRMjE2NDYzLklRX1ZBTFVFX1RSQURFRC4yOC8wMi8yMDE3LlVTRAEAAACPTQMAAgAAAAgwLjI5MDUwMQCa75T1T4XXCPShHgZQhdcIKkNJUS5JUTIyNjE1ODgzLklRX0ZMT0FUX1BFUkNFTlQuMjEvMTEvMjAxOQEAAABLF1kBAgAAAAk2MS44ODQyODMA9wHz+U+F1wgsgZkHUIXXCCtDSVEuSVEyMTY0NjMuSVFfVkFMVUVfVFJBREVELjIwLzA4LzIwMTguVVNEAQAAAI9NAwACAAAACDAuMDY5ODUyABiX5vpPhdcIttUiCFCF1wgsQ0lRLklRMzY1MDguSVFfTUFSS0VUQ0FQLjAxLzEyLzIwMTkuLi4uVVNELkgBAAAAnI4AAAMAAAAAAOHEgPJPhdcIOchvCVCF1wgrQ0lRLklRMjE2NDYzLklRX1ZBTFVFX1RSQURFRC4wMy8wNS8yMDE2LlVTRAEAAACPTQMAAgAAAAgwLjMxMDk0NwD3UxH2T4XXCJcjUQZQhdcILkNJUS5JUTExNzAyNzE4MS5JUV9WQUxVRV9UUkFERUQuMTYvMDMvMjAxNy5VU0QBAAAAbbH5BgIAAAAJMTAuMTQ1MzI5ADQTFPZPhdcIT35LBlCF1wgpQ0lRLklR</t>
  </si>
  <si>
    <t>ODY5MDI0OS5JUV9GTE9BVF9QRVJDRU5ULjEwLzA1LzIwMTgBAAAASZqEAAIAAAAIMjQuOTM2ODcA7NRm90+F1wi6EOYGUIXXCCxDSVEuSVE3ODI3OTI0LklRX1ZBTFVFX1RSQURFRC4yMy8wNC8yMDE4LlVTRAEAAADUcXcAAgAAAAgwLjI0Nzk4NACPCuD8T4XXCIIaRAhQhdcIK0NJUS5JUTIxNjQ2My5JUV9WQUxVRV9UUkFERUQuMDgvMDYvMjAxOC5VU0QBAAAAj00DAAIAAAAIMC41NDM4MTYAzm/m+k+F1wjU6/IHUIXXCCpDSVEuSVEyNDk0NzM5MS5JUV9GTE9BVF9QRVJDRU5ULjEzLzExLzIwMTkBAAAAv6p8AQIAAAAJNjQuOTA3MzA5ACIi0flPhdcIMiF9B1CF1wgoQ0lRLklRODgyMTg3LklRX0ZMT0FUX1BFUkNFTlQuMTAvMTAvMjAxOAEAAAALdg0AAgAAAAk2NC43NzEzODEAZzR5+E+F1wgaFy4HUIXXCCxDSVEuSVE3ODI3OTI0LklRX1ZBTFVFX1RSQURFRC4wOS8wNy8yMDE5LlVTRAEAAADUcXcAAgAAAAgwLjQ1OTg5NAD/meb8T4XXCPm6QghQhdcILUNJUS5JUTIyNjE1ODgzLklRX1ZBTFVFX1RSQURFRC4wMy8xMS8yMDE4LlVTRAEAAABLF1kBAwAAAAAAFkff/E+F1wjSik8IUIXXCCtDSVEuSVEyMTc1MDMuSVFfVkFMVUVfVFJBREVELjIwLzEyLzIwMTUuVVNEAQAAAJ9RAwADAAAAAADtJI/2T4XXCN1hdAZQhdcIK0NJUS5JUTExNzAyNzE4MS5JUV9GTE9BVF9QRVJDRU5ULjA1LzA2LzIwMTkBAAAA</t>
  </si>
  <si>
    <t>bbH5BgIAAAAJNTguNTc4MTk4ALpPrfhPhdcIZQQkB1CF1wgqQ0lRLklRMjI2MTU4ODMuSVFfRkxPQVRfUEVSQ0VOVC4xMC8wNS8yMDE5AQAAAEsXWQECAAAACDYxLjU2MzYxABTg3/pPhdcItWq3B1CF1wgsQ0lRLklRNzgyNzkyNC5JUV9WQUxVRV9UUkFERUQuMDUvMDEvMjAxOS5VU0QBAAAA1HF3AAMAAAAAAMnW5fxPhdcINN6FCFCF1wgqQ0lRLklRMjQ5NDczOTEuSVFfRkxPQVRfUEVSQ0VOVC4wNi8wOC8yMDE4AQAAAL+qfAECAAAACTY0LjkwNzMwOQADrdD5T4XXCFmaVQdQhdcIKkNJUS5JUTI0OTQ3MzkxLklRX0ZMT0FUX1BFUkNFTlQuMjcvMDYvMjAxOAEAAAC/qnwBAgAAAAk2NC45MDczMDkAA63Q+U+F1wjgzn4HUIXXCCxDSVEuSVE3Njg1MjQ5LklRX1ZBTFVFX1RSQURFRC4wNi8wMS8yMDE4LlVTRAEAAACBRHUAAwAAAAAA1pXu+0+F1wjMXGUIUIXXCClDSVEuSVE3ODI3OTI0LklRX0ZMT0FUX1BFUkNFTlQuMjQvMDgvMjAxOAEAAADUcXcAAgAAAAk3OS42NjExNDIA/ijz+U+F1wj/6LwHUIXXCClDSVEuSVE3ODI3OTI0LklRX0ZMT0FUX1BFUkNFTlQuMzAvMDcvMjAxOQEAAADUcXcAAgAAAAk3OS42MDYyMDkAhIj0+U+F1wimJbwHUIXXCClDSVEuSVE4NjkwMjQ5LklRX0ZMT0FUX1BFUkNFTlQuMTYvMDIvMjAxOAEAAABJmoQAAgAAAAkxOC44MTU2MTUA+q1m90+F1wg73wYHUIXXCCtDSVEuSVEy</t>
  </si>
  <si>
    <t>MTc1MDMuSVFfVkFMVUVfVFJBREVELjAxLzA2LzIwMTguVVNEAQAAAJ9RAwACAAAACDEyLjMzNjk1AMKc2PtPhdcIXtrfB1CF1wgoQ0lRLklRODgyMTg3LklRX0ZMT0FUX1BFUkNFTlQuMTQvMDQvMjAxOAEAAAALdg0AAgAAAAk2NC43NjQ4MTEA2Z2t+E+F1wjF5igHUIXXCCpDSVEuSVEyNDk0NzM5MS5JUV9GTE9BVF9QRVJDRU5ULjAzLzEyLzIwMTgBAAAAv6p8AQIAAAAJNjQuOTA3MzA5ADPV0PlPhdcIYJVOB1CF1wgpQ0lRLklRNzgyNzkyNC5JUV9GTE9BVF9QRVJDRU5ULjA1LzA5LzIwMTkBAAAA1HF3AAIAAAAJNzkuNjA2MjA5AISI9PlPhdcIX3lcB1CF1wgsQ0lRLklRNzgyNzkyNC5JUV9WQUxVRV9UUkFERUQuMjIvMDIvMjAxNi5VU0QBAAAA1HF3AAIAAAAIMC41MTI2NzIANLIN90+F1wjtmNMGUIXXCCtDSVEuSVEyMTc1MDMuSVFfVkFMVUVfVFJBREVELjIwLzA3LzIwMTkuVVNEAQAAAJ9RAwADAAAAAADTONn7T4XXCJGi+QdQhdcIKUNJUS5JUTc4Mjc5MjQuSVFfRkxPQVRfUEVSQ0VOVC4xOC8wNi8yMDE5AQAAANRxdwACAAAACTc5LjU3NjAwMwCEiPT5T4XXCKMsgAdQhdcIKUNJUS5JUTg2OTAyNDkuSVFfRkxPQVRfUEVSQ0VOVC4wOS8wMS8yMDE5AQAAAEmahAACAAAACTcwLjMyMzg1NADH+2b3T4XXCJBI3gZQhdcINUNJUS5JUTg3OTA5MS5JUV9GTE9BVF9QRVJDRU5ULi4wMS8xMi8yMDE5LkxG</t>
  </si>
  <si>
    <t>Ui5GLlVTRC5IAQAAAPNpDQACAAAACDg1LjIyNzI1AQEAAAAFAAAAAjI0AWvf+k+F1wgHNoUHUIXXCCtDSVEuSVE4ODIxODcuSVFfVkFMVUVfVFJBREVELjEzLzA4LzIwMTcuVVNEAQAAAAt2DQADAAAAAADlLBH2T4XXCEcpKQZQhdcIKENJUS5JUTg4MjE4Ny5JUV9GTE9BVF9QRVJDRU5ULjA3LzAxLzIwMTgBAAAAC3YNAAIAAAAJNjQuNjgwNDM0ANmdrfhPhdcI4EAjB1CF1wgsQ0lRLklRNzY4NTI0OS5JUV9WQUxVRV9UUkFERUQuMjcvMTAvMjAxNi5VU0QBAAAAgUR1AAIAAAAIMC4wMDgwNjMAZTyO9k+F1wi1aJYGUIXXCC1DSVEuSVEyNDk0NzM5MS5JUV9WQUxVRV9UUkFERUQuMjYvMTAvMjAxNy5VU0QBAAAAv6p8AQIAAAAIMC4zMzQ4NzUA6nEH90+F1wi5DqUGUIXXCCtDSVEuSVExMTcwMjcxODEuSVFfRkxPQVRfUEVSQ0VOVC4xMi8wNy8yMDE5AQAAAG2x+QYCAAAACTU4LjY1NDg4OABQdq34T4XXCE7RRAdQhdcIKENJUS5JUTg4MjE4Ny5JUV9GTE9BVF9QRVJDRU5ULjI5LzA2LzIwMTgBAAAAC3YNAAIAAAAJNjQuNzY0ODExAObErfhPhdcIuW8oB1CF1wgoQ0lRLklRODc5MDkxLklRX0ZMT0FUX1BFUkNFTlQuMTcvMDUvMjAxOAEAAADzaQ0AAgAAAAk4Ni42Mzk2NDUAQLFs+E+F1wgGDvoGUIXXCCpDSVEuSVEyMDcxNjM1NTQuSVFfVEVWLjAxLzEyLzIwMTkuLi4uVVNELkgBAAAAohBZDAMAAAAAABTs</t>
  </si>
  <si>
    <t>gPJPhdcI2wRvCVCF1wgrQ0lRLklRMjE2NDYzLklRX1ZBTFVFX1RSQURFRC4xMC8xMS8yMDE4LlVTRAEAAACPTQMAAwAAAAAA4L3m+k+F1wiLhyIIUIXXCCtDSVEuSVE4ODIxODcuSVFfVkFMVUVfVFJBREVELjI1LzA5LzIwMTcuVVNEAQAAAAt2DQACAAAACDIuNjIxMjU4AOUsEfZPhdcI8CtNBlCF1wgqQ0lRLklRMjI2MTU4ODMuSVFfRkxPQVRfUEVSQ0VOVC4xNi8wMS8yMDE4AQAAAEsXWQECAAAACTYyLjIxNDk1MgAJkt/6T4XXCGxrwAdQhdcILUNJUS5JUTIyNjE1ODgzLklRX1ZBTFVFX1RSQURFRC4yMC8wMS8yMDE2LlVTRAEAAABLF1kBAgAAAAgwLjI4MzEwMwBn6mX3T4XXCB2twAZQhdcILUNJUS5JUTIyNjE1ODgzLklRX1ZBTFVFX1RSQURFRC4xOS8wOC8yMDE4LlVTRAEAAABLF1kBAwAAAAAAFkff/E+F1wjLr2wIUIXXCClDSVEuSVE4NjkwMjQ5LklRX0ZMT0FUX1BFUkNFTlQuMTEvMDEvMjAxOQEAAABJmoQAAgAAAAk3MC4zMjM4NTQAx/tm90+F1wjHzQUHUIXXCChDSVEuSVEyMTY0NjMuSVFfRkxPQVRfUEVSQ0VOVC4xNC8wMi8yMDE5AQAAAI9NAwACAAAACTc3LjYxMzYxOACN0Xn4T4XXCFTI9QZQhdcILUNJUS5JUTI0OTQ3MzkxLklRX1ZBTFVFX1RSQURFRC4wNy8xMS8yMDE4LlVTRAEAAAC/qnwBAgAAAAgwLjM2NTI4NABMNuf8T4XXCAH3gghQhdcILkNJUS5JUTExNzAyNzE4MS5JUV9WQUxV</t>
  </si>
  <si>
    <t>RV9UUkFERUQuMDEvMDgvMjAxNy5VU0QBAAAAbbH5BgIAAAAJNDUuOTk4OTA4AK46FPZPhdcILB5BBlCF1wguQ0lRLklRMTE3MDI3MTgxLklRX1ZBTFVFX1RSQURFRC4wNy8wOS8yMDE2LlVTRAEAAABtsfkGAgAAAAkyMS45ODgwMTEAnO0T9k+F1whyaVUGUIXXCC1DSVEuSVEyMjYxNTg4My5JUV9WQUxVRV9UUkFERUQuMjIvMDcvMjAxNy5VU0QBAAAASxdZAQMAAAAAAB1kDfdPhdcIkITUBlCF1wgsQ0lRLklRNzY4NTI0OS5JUV9WQUxVRV9UUkFERUQuMjkvMDQvMjAxNy5VU0QBAAAAgUR1AAMAAAAAAEaKjvZPhdcI4ROjBlCF1wgtQ0lRLklRMjI2MTU4ODMuSVFfVkFMVUVfVFJBREVELjE0LzAyLzIwMTYuVVNEAQAAAEsXWQEDAAAAAABn6mX3T4XXCKSk6gZQhdcIKkNJUS5JUTI0OTQ3MzkxLklRX0ZMT0FUX1BFUkNFTlQuMjAvMDcvMjAxOAEAAAC/qnwBAgAAAAk2NC45MDczMDkAA63Q+U+F1wjTv2kHUIXXCCpDSVEuSVEyMjYxNTg4My5JUV9GTE9BVF9QRVJDRU5ULjIzLzEyLzIwMTgBAAAASxdZAQIAAAAJNjIuNTkxODA3ABTg3/pPhdcIkLCDB1CF1wgoQ0lRLklRODgyMTg3LklRX0ZMT0FUX1BFUkNFTlQuMDUvMTAvMjAxOAEAAAALdg0AAgAAAAk2NC43NzEzODEAZzR5+E+F1wixsRwHUIXXCCtDSVEuSVEyMTc1MDMuSVFfVkFMVUVfVFJBREVELjI2LzAzLzIwMTYuVVNEAQAAAJ9RAwADAAAAAABwTY/2</t>
  </si>
  <si>
    <t>T4XXCOsCfAZQhdcILkNJUS5JUTExNzAyNzE4MS5JUV9WQUxVRV9UUkFERUQuMjgvMDUvMjAxOS5VU0QBAAAAbbH5BgIAAAAJMjMuNzY4ODc3AAh76PtPhdcIznoWCFCF1wgpQ0lRLklRODY5MDI0OS5JUV9GTE9BVF9QRVJDRU5ULjEwLzA2LzIwMTkBAAAASZqEAAIAAAAJNzEuMzY1NDU0AMciZ/dPhdcITL/wBlCF1wgpQ0lRLklRODY5MDI0OS5JUV9GTE9BVF9QRVJDRU5ULjI3LzEyLzIwMTcBAAAASZqEAAIAAAAIMTYuNTM2NDEAbyZt+E+F1wjrheYGUIXXCCxDSVEuSVExMTcwMjcxODEuSVFfVE9UQUxfUkVWLkZZMjAxOC4uLi5VU0QuSAEAAABtsfkGAgAAAAo3MzEuMDkxNzE1AQgAAAAFAAAAATEBAAAACjE5NTY5MTMxMjIDAAAAAzE2MAIAAAACMjgEAAAAATAHAAAACjEyLzIwLzIwMTkIAAAACjEyLzMxLzIwMTgJAAAAATBWr4HyT4XXCNFXdglQhdcILkNJUS5JUTExNzAyNzE4MS5JUV9WQUxVRV9UUkFERUQuMDkvMTAvMjAxNi5VU0QBAAAAbbH5BgMAAAAAAJztE/ZPhdcIcPNLBlCF1wgrQ0lRLklRODc5MDkxLklRX1ZBTFVFX1RSQURFRC4wMi8wNy8yMDE3LlVTRAEAAADzaQ0AAwAAAAAAAxsc9U+F1wj2KTIGUIXXCCpDSVEuSVEyNDk0NzM5MS5JUV9GTE9BVF9QRVJDRU5ULjEzLzEyLzIwMTgBAAAAv6p8AQIAAAAJNjQuOTA3MzA5ADPV0PlPhdcIYJVOB1CF1wgoQ0lRLklRODgyMTg3LklRX0ZMT0FU</t>
  </si>
  <si>
    <t>X1BFUkNFTlQuMjgvMDgvMjAxOAEAAAALdg0AAgAAAAk2NC43Njk5MDgAZw15+E+F1wijSkMHUIXXCCxDSVEuSVE3ODI3OTI0LklRX1ZBTFVFX1RSQURFRC4yOC8wOC8yMDE4LlVTRAEAAADUcXcAAgAAAAcwLjMwMDg5AJav5fxPhdcIChlqCFCF1wgtQ0lRLklRMjQ5NDczOTEuSVFfVkFMVUVfVFJBREVELjI0LzA3LzIwMTYuVVNEAQAAAL+qfAEDAAAAAADaTgX3T4XXCOfutAZQhdcILUNJUS5JUTIyNjE1ODgzLklRX1ZBTFVFX1RSQURFRC4zMS8wMy8yMDE2LlVTRAEAAABLF1kBAgAAAAgwLjM2OTY3OQBVEWb3T4XXCMFFugZQhdcIK0NJUS5JUTIxNzUwMy5JUV9WQUxVRV9UUkFERUQuMDcvMTAvMjAxNi5VU0QBAAAAn1EDAAIAAAAJMTkuOTI4ODE4ANTCj/ZPhdcID/mTBlCF1wgqQ0lRLklRMjI2MTU4ODMuSVFfRkxPQVRfUEVSQ0VOVC4xMC8wNi8yMDE4AQAAAEsXWQECAAAACTYyLjM2Mjk4NwAIud/6T4XXCOBMhAdQhdcIKENJUS5JUTIxNjQ2My5JUV9GTE9BVF9QRVJDRU5ULjA3LzEyLzIwMTgBAAAAj00DAAIAAAAJODUuMTg4MTg1AI2pefhPhdcIsnjjBlCF1wgrQ0lRLklRMTE3MDI3MTgxLklRX0ZMT0FUX1BFUkNFTlQuMDcvMDUvMjAxOAEAAABtsfkGAgAAAAc1NC4zNjQzAJQBrfhPhdcISWQlB1CF1wgtQ0lRLklRMjI2MTU4ODMuSVFfVkFMVUVfVFJBREVELjI5LzA4LzIwMTkuVVNEAQAAAEsXWQEC</t>
  </si>
  <si>
    <t>AAAACDAuMDMwOTA5AAq93/xPhdcIb+p2CFCF1wgqQ0lRLklRMjQ5NDczOTEuSVFfRkxPQVRfUEVSQ0VOVC4yNy8wNS8yMDE5AQAAAL+qfAECAAAACTY0LjkwNzMwOQAq/ND5T4XXCMSCYQdQhdcILENJUS5JUTc2ODUyNDkuSVFfVkFMVUVfVFJBREVELjMxLzA4LzIwMTkuVVNEAQAAAIFEdQADAAAAAAAcgO/7T4XXCM5NfwhQhdcILUNJUS5JUTIyNjE1ODgzLklRX1ZBTFVFX1RSQURFRC4xNC8xMi8yMDE2LlVTRAEAAABLF1kBAgAAAAgwLjI5Mzk0NAD/PA33T4XXCJgTrAZQhdcIKkNJUS5JUTIyNjE1ODgzLklRX0ZMT0FUX1BFUkNFTlQuMTAvMDEvMjAxOQEAAABLF1kBAgAAAAk2Mi42NTU0NDgAFODf+k+F1wjXuLcHUIXXCC1DSVEuSVEyNDk0NzM5MS5JUV9WQUxVRV9UUkFERUQuMTcvMDkvMjAxOS5VU0QBAAAAv6p8AQIAAAAIMC4xNzM0MjUA+W7u+0+F1wi0WJ8IUIXXCChDSVEuSVEyMTY0NjMuSVFfRkxPQVRfUEVSQ0VOVC4yMS8xMS8yMDE5AQAAAI9NAwACAAAACTc2LjIwMzQxMQBXimz4T4XXCIPAAgdQhdcIK0NJUS5JUTg3OTA5MS5JUV9WQUxVRV9UUkFERUQuMjgvMDYvMjAxOS5VU0QBAAAA82kNAAIAAAAIMC4wMTM4NTgAuoa/+k+F1wi5OsQHUIXXCC5DSVEuSVExMTcwMjcxODEuSVFfVkFMVUVfVFJBREVELjIxLzA0LzIwMTguVVNEAQAAAG2x+QYDAAAAAAAwh9n7T4XXCMpDOQhQhdcIKENJUS5J</t>
  </si>
  <si>
    <t>UTIxNjQ2My5JUV9GTE9BVF9QRVJDRU5ULjAzLzA4LzIwMTkBAAAAj00DAAIAAAAINjMuMzMwNDQAoDts+E+F1wjHNQMHUIXXCCxDSVEuSVE3Njg1MjQ5LklRX1ZBTFVFX1RSQURFRC4xMy8xMi8yMDE2LlVTRAEAAACBRHUAAwAAAAAAZTyO9k+F1wiPt40GUIXXCCxDSVEuSVE3Njg1MjQ5LklRX1ZBTFVFX1RSQURFRC4wMy8xMi8yMDE4LlVTRAEAAACBRHUAAgAAAAgwLjQwNDAzOQDTMe/7T4XXCCZJbwhQhdcILENJUS5JUTc4Mjc5MjQuSVFfVkFMVUVfVFJBREVELjIyLzA4LzIwMTguVVNEAQAAANRxdwACAAAACDAuMDQ0OTg2AJav5fxPhdcI2hlNCFCF1wgrQ0lRLklRODgyMTg3LklRX1ZBTFVFX1RSQURFRC4yMy8wNS8yMDE5LlVTRAEAAAALdg0AAgAAAAgwLjEzODYxMwCAZen7T4XXCAX+NAhQhdcIKENJUS5JUTg4MjE4Ny5JUV9GTE9BVF9QRVJDRU5ULjA1LzAyLzIwMTkBAAAAC3YNAAIAAAAJNjMuMzYxNDI4AGc0efhPhdcIKS02B1CF1wgrQ0lRLklRMjE3NTAzLklRX1ZBTFVFX1RSQURFRC4xNC8xMS8yMDE4LlVTRAEAAACfUQMAAgAAAAg3Ljg5MzY4OQDF6tj7T4XXCFG/GghQhdcIKENJUS5JUTIxNzUwMy5JUV9GTE9BVF9QRVJDRU5ULjA1LzA1LzIwMTkBAAAAn1EDAAIAAAAJOTcuODYyMTA3ADnczPlPhdcId5k6B1CF1wgoQ0lRLklRODc5MDkxLklRX0ZMT0FUX1BFUkNFTlQuMTcvMDYvMjAxOQEA</t>
  </si>
  <si>
    <t>AADzaQ0AAgAAAAk4NS42Mzc0ODIAav9s+E+F1wh2a+AGUIXXCChDSVEuSVE4NzkwOTEuSVFfRkxPQVRfUEVSQ0VOVC4xMi8wOS8yMDE5AQAAAPNpDQACAAAACTg1LjYzNzQ4MgBq/2z4T4XXCAvU5gZQhdcIKENJUS5JUTg3OTA5MS5JUV9GTE9BVF9QRVJDRU5ULjExLzAzLzIwMTgBAAAA82kNAAIAAAAJODMuMDcxNTk3AFeKbPhPhdcIqXICB1CF1wgrQ0lRLklRMTE3MDI3MTgxLklRX0ZMT0FUX1BFUkNFTlQuMTQvMDkvMjAxOQEAAABtsfkGAgAAAAk1OC42NTQ4ODgAUHat+E+F1whzgikHUIXXCCtDSVEuSVEyMTc1MDMuSVFfVkFMVUVfVFJBREVELjE4LzAyLzIwMTkuVVNEAQAAAJ9RAwADAAAAAAC+Edn7T4XXCJFLGghQhdcIK0NJUS5JUTIxNzUwMy5JUV9WQUxVRV9UUkFERUQuMTMvMDcvMjAxNi5VU0QBAAAAn1EDAAIAAAAJMTIuOTA2NzIyANibj/ZPhdcIbgFYBlCF1wgrQ0lRLklRMTE3MDI3MTgxLklRX0ZMT0FUX1BFUkNFTlQuMTQvMTAvMjAxOAEAAABtsfkGAgAAAAk1Ni4xMzc2NzUAWSet+E+F1wi9hzAHUIXXCCpDSVEuSVEyMjYxNTg4My5JUV9GTE9BVF9QRVJDRU5ULjE0LzAyLzIwMTkBAAAASxdZAQIAAAAJNjIuNjU1NDQ4ABTg3/pPhdcI+gu/B1CF1wgpQ0lRLklRODY5MDI0OS5JUV9GTE9BVF9QRVJDRU5ULjExLzAyLzIwMTgBAAAASZqEAAIAAAAJMTguODE1NjE1APqtZvdPhdcIxdIMB1CF</t>
  </si>
  <si>
    <t>1wgrQ0lRLklRODc5MDkxLklRX1ZBTFVFX1RSQURFRC4xOS8wNy8yMDE3LlVTRAEAAADzaQ0AAwAAAAAAAxsc9U+F1wgWdhcGUIXXCCtDSVEuSVE4ODIxODcuSVFfVkFMVUVfVFJBREVELjMwLzA0LzIwMTcuVVNEAQAAAAt2DQADAAAAAADcBRH2T4XXCD4iPwZQhdcIKUNJUS5JUTc2ODUyNDkuSVFfRkxPQVRfUEVSQ0VOVC4yNi8wMS8yMDE5AQAAAIFEdQACAAAACTgzLjM1MTkyNQAnQMz5T4XXCJ0zWAdQhdcILkNJUS5JUTExNzAyNzE4MS5JUV9WQUxVRV9UUkFERUQuMTQvMDEvMjAxNi5VU0QBAAAAbbH5BgIAAAAIMzEuNzM0NTMAeMYT9k+F1wgYE2sGUIXXCC5DSVEuSVExMTcwMjcxODEuSVFfVkFMVUVfVFJBREVELjAyLzAzLzIwMTkuVVNEAQAAAG2x+QYDAAAAAAAtVOj7T4XXCI5kBQhQhdcIK0NJUS5JUTIxNjQ2My5JUV9WQUxVRV9UUkFERUQuMTIvMDcvMjAxOC5VU0QBAAAAj00DAAIAAAAIMC4xOTg1NjUAGJfm+k+F1wh9SREIUIXXCCxDSVEuSVE3ODI3OTI0LklRX1ZBTFVFX1RSQURFRC4yMS8wNi8yMDE5LlVTRAEAAADUcXcAAgAAAAgwLjUzMDk3OAD/meb8T4XXCCLEWQhQhdcILkNJUS5JUTExNzAyNzE4MS5JUV9WQUxVRV9UUkFERUQuMjIvMDQvMjAxOS5VU0QBAAAAbbH5BgIAAAAJMzkuNzQ4Mzc2AC1U6PtPhdcIM3/cB1CF1wgoQ0lRLklRMjE2NDYzLklRX0ZMT0FUX1BFUkNFTlQuMTcvMDMv</t>
  </si>
  <si>
    <t>MjAxOQEAAACPTQMAAgAAAAk3Ny42MTM2MTgAjdF5+E+F1wivYQoHUIXXCCxDSVEuSVE3ODI3OTI0LklRX1ZBTFVFX1RSQURFRC4xMi8wNS8yMDE4LlVTRAEAAADUcXcAAwAAAAAAjwrg/E+F1wha6KUIUIXXCCxDSVEuSVE3ODI3OTI0LklRX1ZBTFVFX1RSQURFRC4wNi8wNC8yMDE5LlVTRAEAAADUcXcAAwAAAAAAydbl/E+F1wiTx3QIUIXXCCxDSVEuSVE3Njg1MjQ5LklRX1ZBTFVFX1RSQURFRC4yNS8wMS8yMDE3LlVTRAEAAACBRHUAAgAAAAgwLjAwNDc3NgBXY472T4XXCDpThQZQhdcIK0NJUS5JUTg3OTA5MS5JUV9WQUxVRV9UUkFERUQuMTEvMTEvMjAxNy5VU0QBAAAA82kNAAMAAAAAAAJCHPVPhdcIppQbBlCF1wgtQ0lRLklRMjI2MTU4ODMuSVFfVkFMVUVfVFJBREVELjIzLzEyLzIwMTUuVVNEAQAAAEsXWQECAAAACDIuNDY2MTg5AGfqZfdPhdcIQd/OBlCF1wgqQ0lRLklRMjQ5NDczOTEuSVFfRkxPQVRfUEVSQ0VOVC4yMS8xMi8yMDE3AQAAAL+qfAECAAAACTY0Ljc4MjY4MgAusfT5T4XXCAyEcwdQhdcIK0NJUS5JUTExNzAyNzE4MS5JUV9GTE9BVF9QRVJDRU5ULjA2LzEyLzIwMTcBAAAAbbH5BgIAAAAJNTMuOTgyNzc4AKDarPhPhdcIRpkxB1CF1wgtQ0lRLklRMjI2MTU4ODMuSVFfVkFMVUVfVFJBREVELjA4LzAyLzIwMTguVVNEAQAAAEsXWQECAAAACDAuNTI1MjM5APH43vxPhdcIS5ptCFCF</t>
  </si>
  <si>
    <t>1wgsQ0lRLklRNzY4NTI0OS5JUV9WQUxVRV9UUkFERUQuMDkvMDkvMjAxOC5VU0QBAAAAgUR1AAMAAAAAAPAK7/tPhdcISX5VCFCF1wgsQ0lRLklRNzY4NTI0OS5JUV9WQUxVRV9UUkFERUQuMjYvMDIvMjAxNy5VU0QBAAAAgUR1AAMAAAAAAFdjjvZPhdcIonR1BlCF1wgrQ0lRLklRMjE2NDYzLklRX1ZBTFVFX1RSQURFRC4wNS8xMi8yMDE3LlVTRAEAAACPTQMAAgAAAAgwLjA5OTEyMgAPSub6T4XXCCgEzAdQhdcILENJUS5JUTc4Mjc5MjQuSVFfVkFMVUVfVFJBREVELjAyLzAyLzIwMTguVVNEAQAAANRxdwACAAAACDAuMTAzMjg0AI8K4PxPhdcIIsBbCFCF1wgpQ0lRLklRODY5MDI0OS5JUV9GTE9BVF9QRVJDRU5ULjAxLzEyLzIwMTgBAAAASZqEAAIAAAAJNjQuOTczMTE0AMf7ZvdPhdcI2vQFB1CF1wgmQ0lRLklRMjY1MjQuSVFfVEVWLjAxLzEyLzIwMTkuLi4uVVNELkgBAAAAnGcAAAIAAAAMMTUxNTEuOTU5Mzc2AQYAAAAFAAAAATEBAAAACjE5OTAwMjAyNjYDAAAAAzE2MAIAAAAGMTAwMDYwBAAAAAEwBwAAAAkxMi8xLzIwMTnhxIDyT4XXCJsjcwlQhdcIKkNJUS5JUTIyNjE1ODgzLklRX0ZMT0FUX1BFUkNFTlQuMTMvMDUvMjAxOAEAAABLF1kBAgAAAAk2Mi4zNjI5ODcACZLf+k+F1wjWP5MHUIXXCCtDSVEuSVEyMTY0NjMuSVFfVkFMVUVfVFJBREVELjA1LzA0LzIwMTguVVNEAQAAAI9NAwACAAAA</t>
  </si>
  <si>
    <t>CDAuMzE5NDY5AM5v5vpPhdcIZYfYB1CF1wgsQ0lRLklRODY5MDI0OS5JUV9WQUxVRV9UUkFERUQuMjAvMTAvMjAxOS5VU0QBAAAASZqEAAMAAAAAAAFr3/pPhdcINl6FB1CF1wgtQ0lRLklRMjI2MTU4ODMuSVFfVkFMVUVfVFJBREVELjEyLzA0LzIwMTkuVVNEAQAAAEsXWQECAAAACDAuNDU2ODg1AFiV3/xPhdcIze1rCFCF1wgoQ0lRLklRMjE2NDYzLklRX0ZMT0FUX1BFUkNFTlQuMDcvMTEvMjAxOQEAAACPTQMAAgAAAAk3Ni4yMDM0MTEAV4ps+E+F1wia5wIHUIXXCC1DSVEuSVEyNDk0NzM5MS5JUV9WQUxVRV9UUkFERUQuMjkvMTIvMjAxOC5VU0QBAAAAv6p8AQMAAAAAAKNd5/xPhdcId+NmCFCF1wguQ0lRLklRMTE3MDI3MTgxLklRX1ZBTFVFX1RSQURFRC4xNC8wOC8yMDE3LlVTRAEAAABtsfkGAgAAAAk1My43NzUxNjMAapIQ9k+F1wjkqlsGUIXXCCxDSVEuSVE3Njg1MjQ5LklRX1ZBTFVFX1RSQURFRC4yOS8xMC8yMDE4LlVTRAEAAACBRHUAAgAAAAgwLjM4MDMwNQDwCu/7T4XXCMcOnQhQhdcILUNJUS5JUTI0OTQ3MzkxLklRX1ZBTFVFX1RSQURFRC4yOC8xMC8yMDE5LlVTRAEAAAC/qnwBAgAAAAgwLjE2ODk1NQD5bu77T4XXCOPPcAhQhdcILUNJUS5JUTI0OTQ3MzkxLklRX1ZBTFVFX1RSQURFRC4wNi8wOS8yMDE5LlVTRAEAAAC/qnwBAgAAAAgwLjE3ODY2MQD5bu77T4XXCJFlkAhQhdcILUNJ</t>
  </si>
  <si>
    <t>US5JUTI0OTQ3MzkxLklRX1ZBTFVFX1RSQURFRC4wOC8wOC8yMDE5LlVTRAEAAAC/qnwBAgAAAAgwLjIyMDM3MQCUR+77T4XXCIeXgQhQhdcIKkNJUS5JUTI0OTQ3MzkxLklRX0ZMT0FUX1BFUkNFTlQuMjAvMTIvMjAxOAEAAAC/qnwBAgAAAAk2NC45MDczMDkAM9XQ+U+F1wh+HWIHUIXXCCxDSVEuSVE3ODI3OTI0LklRX1ZBTFVFX1RSQURFRC4yOC8wNS8yMDE4LlVTRAEAAADUcXcAAgAAAAgyLjg4NjgyNQDwMuD8T4XXCF9naghQhdcIKkNJUS5JUTI0OTQ3MzkxLklRX0ZMT0FUX1BFUkNFTlQuMjUvMDYvMjAxOAEAAAC/qnwBAgAAAAk2NC45MDczMDkAA63Q+U+F1wgI4mIHUIXXCClDSVEuSVE4NjkwMjQ5LklRX0ZMT0FUX1BFUkNFTlQuMTQvMDIvMjAxOAEAAABJmoQAAgAAAAkxOC44MTU2MTUA+q1m90+F1wgq6/cGUIXXCCtDSVEuSVE4ODIxODcuSVFfVkFMVUVfVFJBREVELjIwLzEyLzIwMTUuVVNEAQAAAAt2DQADAAAAAAC/txD2T4XXCKmUUwZQhdcILUNJUS5JUTI0OTQ3MzkxLklRX1ZBTFVFX1RSQURFRC4xOC8wMy8yMDE3LlVTRAEAAAC/qnwBAwAAAAAAzZsF90+F1wiSZJgGUIXXCCxDSVEuSVE3Njg1MjQ5LklRX1ZBTFVFX1RSQURFRC4xNC8wNS8yMDE2LlVTRAEAAACBRHUAAwAAAAAAD8eN9k+F1wgz1HYGUIXXCCpDSVEuSVEyNDk0NzM5MS5JUV9GTE9BVF9QRVJDRU5ULjE1LzExLzIwMTgBAAAA</t>
  </si>
  <si>
    <t>v6p8AQIAAAAJNjQuOTA3MzA5ADPV0PlPhdcIxvJaB1CF1wgrQ0lRLklRMjE2NDYzLklRX1ZBTFVFX1RSQURFRC4xMC8wNi8yMDE5LlVTRAEAAACPTQMAAgAAAAgwLjA4MjE4MQACDOf6T4XXCDG6yQdQhdcIKENJUS5JUTg3OTA5MS5JUV9GTE9BVF9QRVJDRU5ULjIzLzEyLzIwMTcBAAAA82kNAAIAAAAJODMuODA5OTQ2AFeKbPhPhdcIwrb0BlCF1wgrQ0lRLklRMjE3NTAzLklRX1ZBTFVFX1RSQURFRC4wNy8wMi8yMDE3LlVTRAEAAACfUQMAAgAAAAkxMC44NTE0MDQAAXcT9k+F1wilAWoGUIXXCC1DSVEuSVEyNDk0NzM5MS5JUV9WQUxVRV9UUkFERUQuMjAvMDEvMjAxOC5VU0QBAAAAv6p8AQMAAAAAAK/p5vxPhdcIcx1CCFCF1wgsQ0lRLklRNzY4NTI0OS5JUV9WQUxVRV9UUkFERUQuMjEvMDEvMjAxOS5VU0QBAAAAgUR1AAIAAAAIMC4wOTAwMDkA0zHv+0+F1wjvVQsIUIXXCCtDSVEuSVExMTcwMjcxODEuSVFfRkxPQVRfUEVSQ0VOVC4wOS8xMC8yMDE4AQAAAG2x+QYCAAAACTU2LjEzNzY3NQBZJ634T4XXCOS5KgdQhdcILENJUS5JUTc2ODUyNDkuSVFfVkFMVUVfVFJBREVELjA5LzA0LzIwMTcuVVNEAQAAAIFEdQADAAAAAABGio72T4XXCOETowZQhdcIK0NJUS5JUTIxNjQ2My5JUV9WQUxVRV9UUkFERUQuMDYvMDQvMjAxOS5VU0QBAAAAj00DAAMAAAAAANHl5vpPhdcIYdrxB1CF1wguQ0lRLklRMTE3</t>
  </si>
  <si>
    <t>MDI3MTgxLklRX1ZBTFVFX1RSQURFRC4wMy8wOS8yMDE3LlVTRAEAAABtsfkGAwAAAAAAapIQ9k+F1wibgGYGUIXXCCtDSVEuSVEyMTY0NjMuSVFfVkFMVUVfVFJBREVELjI1LzA2LzIwMTcuVVNEAQAAAI9NAwADAAAAAACrFpX1T4XXCBgHMAZQhdcILENJUS5JUTc4Mjc5MjQuSVFfVkFMVUVfVFJBREVELjIyLzAzLzIwMTcuVVNEAQAAANRxdwACAAAACDAuMjIzNTIzAIQBDvdPhdcIaC2pBlCF1wgoQ0lRLklRODc5MDkxLklRX0ZMT0FUX1BFUkNFTlQuMTQvMDcvMjAxOQEAAADzaQ0AAgAAAAk4NS42Mzc0ODIAav9s+E+F1wi2xAAHUIXXCCxDSVEuSVE3ODI3OTI0LklRX1ZBTFVFX1RSQURFRC4wNS8wNy8yMDE4LlVTRAEAAADUcXcAAgAAAAgwLjI1NjE2MgDwMuD8T4XXCOdATQhQhdcIKENJUS5JUTg4MjE4Ny5JUV9GTE9BVF9QRVJDRU5ULjA0LzA0LzIwMTkBAAAAC3YNAAIAAAAJNjMuNDg3MzMzAGc0efhPhdcIhd79BlCF1wguQ0lRLklRMTE3MDI3MTgxLklRX1ZBTFVFX1RSQURFRC4wOC8wMS8yMDE3LlVTRAEAAABtsfkGAwAAAAAANBMU9k+F1whwEUcGUIXXCC1DSVEuSVEyNDk0NzM5MS5JUV9WQUxVRV9UUkFERUQuMjgvMDgvMjAxNy5VU0QBAAAAv6p8AQIAAAAIMC43MjkzMzEA18IF90+F1wgWpp4GUIXXCCtDSVEuSVE4ODIxODcuSVFfVkFMVUVfVFJBREVELjI4LzA1LzIwMTcuVVNEAQAAAAt2DQAD</t>
  </si>
  <si>
    <t>AAAAAADlLBH2T4XXCAQ6WQZQhdcIKUNJUS5JUTc2ODUyNDkuSVFfRkxPQVRfUEVSQ0VOVC4wOS8wMi8yMDE4AQAAAIFEdQACAAAACTgwLjM3NTAwMwAnSdH5T4XXCB3HUwdQhdcIKENJUS5JUTg3OTA5MS5JUV9GTE9BVF9QRVJDRU5ULjA0LzExLzIwMTgBAAAA82kNAAIAAAAJODUuNzY1ODQxAFzYbPhPhdcIeeXnBlCF1wgpQ0lRLklRNzgyNzkyNC5JUV9GTE9BVF9QRVJDRU5ULjMwLzAxLzIwMTkBAAAA1HF3AAIAAAAJNzkuNjUwOTM4AP5P8/lPhdcIdmuIB1CF1wgrQ0lRLklRMjE2NDYzLklRX1ZBTFVFX1RSQURFRC4yMS8xMC8yMDE3LlVTRAEAAACPTQMAAwAAAAAAvD2V9U+F1wiGSyIGUIXXCCtDSVEuSVE4ODIxODcuSVFfVkFMVUVfVFJBREVELjAxLzExLzIwMTkuVVNEAQAAAAt2DQACAAAACDEuMjQyNjkxAEYj5vpPhdcIMtASCFCF1wgoQ0lRLklRMjE3NTAzLklRX0ZMT0FUX1BFUkNFTlQuMjYvMDMvMjAxOQEAAACfUQMAAgAAAAk5Ny44NzkxMTUAOdzM+U+F1wjBtmQHUIXXCC1DSVEuSVEyMjYxNTg4My5JUV9WQUxVRV9UUkFERUQuMDIvMDUvMjAxNy5VU0QBAAAASxdZAQIAAAAIMC4wNjI0NDUAHWQN90+F1wgEeNoGUIXXCC1DSVEuSVEyMjYxNTg4My5JUV9WQUxVRV9UUkFERUQuMzAvMDEvMjAxOS5VU0QBAAAASxdZAQIAAAAIMC4wNzE2NDIAEm7f/E+F1wjdFGwIUIXXCC1DSVEuSVEyMjYxNTg4</t>
  </si>
  <si>
    <t>My5JUV9WQUxVRV9UUkFERUQuMjkvMDkvMjAxNy5VU0QBAAAASxdZAQIAAAAIMC4wOTgwNTEAL4sN90+F1whpWbAGUIXXCCtDSVEuSVE4NzkwOTEuSVFfVkFMVUVfVFJBREVELjMwLzEyLzIwMTguVVNEAQAAAPNpDQADAAAAAACtX7/6T4XXCFx6DQhQhdcIK0NJUS5JUTExNzAyNzE4MS5JUV9GTE9BVF9QRVJDRU5ULjAxLzA2LzIwMTkBAAAAbbH5BgIAAAAJNTguNTc4MTk4ALpPrfhPhdcIqsIvB1CF1wguQ0lRLklRMTE3MDI3MTgxLklRX1ZBTFVFX1RSQURFRC4wOC8xMS8yMDE3LlVTRAEAAABtsfkGAgAAAAkxOC4xNDgwNzcAv7cQ9k+F1wj5W1sGUIXXCCxDSVEuSVE4NjkwMjQ5LklRX1ZBTFVFX1RSQURFRC4wMi8wNS8yMDE5LlVTRAEAAABJmoQAAgAAAAozOTguOTc4NDA1ANIc3/pPhdcIjDigB1CF1wgoQ0lRLklRMjE2NDYzLklRX0ZMT0FUX1BFUkNFTlQuMDUvMTIvMjAxOAEAAACPTQMAAgAAAAk4NS4xODgxODUAjal5+E+F1wi3u/sGUIXXCChDSVEuSVE4NzkwOTEuSVFfRkxPQVRfUEVSQ0VOVC4wNy8wOC8yMDE5AQAAAPNpDQACAAAACTg1LjYzNzQ4MgBq/2z4T4XXCLbEAAdQhdcIKkNJUS5JUTIyNjE1ODgzLklRX0ZMT0FUX1BFUkNFTlQuMDkvMDQvMjAxOAEAAABLF1kBAgAAAAk2Mi4zNjI5ODcACZLf+k+F1wgLaJMHUIXXCCtDSVEuSVExMTcwMjcxODEuSVFfRkxPQVRfUEVSQ0VOVC4zMS8wNy8y</t>
  </si>
  <si>
    <t>MDE4AQAAAG2x+QYCAAAACTU0LjE2MDMyNQBZJ634T4XXCLziRQdQhdcILkNJUS5JUTExNzAyNzE4MS5JUV9WQUxVRV9UUkFERUQuMjQvMTAvMjAxNi5VU0QBAAAAbbH5BgIAAAAIOS45ODQ4MDkAnO0T9k+F1whXh1AGUIXXCCtDSVEuSVExMTcwMjcxODEuSVFfRkxPQVRfUEVSQ0VOVC4wNC8wNy8yMDE5AQAAAG2x+QYCAAAACTU4LjY1NDg4OABQdq34T4XXCAHRKQdQhdcILENJUS5JUTg2OTAyNDkuSVFfVkFMVUVfVFJBREVELjMxLzA3LzIwMTguVVNEAQAAAEmahAACAAAACjIxNS44ODkxMTgA39S/+k+F1wgB5YYHUIXXCChDSVEuSVE4ODIxODcuSVFfRkxPQVRfUEVSQ0VOVC4xNi8wOC8yMDE4AQAAAAt2DQACAAAACTY0Ljc2OTkwOABnDXn4T4XXCFlKKAdQhdcIKENJUS5JUTIxNjQ2My5JUV9GTE9BVF9QRVJDRU5ULjI1LzEyLzIwMTgBAAAAj00DAAIAAAAJODUuMTg4MTg1AI2pefhPhdcI068KB1CF1wgrQ0lRLklRMjE3NTAzLklRX1ZBTFVFX1RSQURFRC4yMi8wNi8yMDE4LlVTRAEAAACfUQMAAgAAAAcxNS40MTQxAMKc2PtPhdcIKDMJCFCF1wgtQ0lRLklRMjI2MTU4ODMuSVFfVkFMVUVfVFJBREVELjI3LzA1LzIwMTguVVNEAQAAAEsXWQEDAAAAAADpH9/8T4XXCM9qqQhQhdcIKUNJUS5JUTc4Mjc5MjQuSVFfRkxPQVRfUEVSQ0VOVC4yNS8wOS8yMDE4AQAAANRxdwACAAAACTc5LjY2MTE0MgD+T/P5</t>
  </si>
  <si>
    <t>T4XXCPmslwdQhdcIK0NJUS5JUTg3OTA5MS5JUV9WQUxVRV9UUkFERUQuMDYvMDgvMjAxOC5VU0QBAAAA82kNAAIAAAAIMC4wMDA1ODMApji/+k+F1wghodUHUIXXCCtDSVEuSVE4ODIxODcuSVFfVkFMVUVfVFJBREVELjE3LzA2LzIwMTkuVVNEAQAAAAt2DQACAAAACDAuMjMzNzgxAIBl6ftPhdcIZaDMB1CF1wgoQ0lRLklRODgyMTg3LklRX0ZMT0FUX1BFUkNFTlQuMTUvMDUvMjAxOAEAAAALdg0AAgAAAAk2NC43NjQ4MTEA2Z2t+E+F1widSBYHUIXXCClDSVEuSVE3ODI3OTI0LklRX0ZMT0FUX1BFUkNFTlQuMDQvMDgvMjAxOQEAAADUcXcAAgAAAAk3OS42MDYyMDkAhIj0+U+F1wjOM6IHUIXXCCtDSVEuSVEyMTY0NjMuSVFfVkFMVUVfVFJBREVELjI5LzA0LzIwMTYuVVNEAQAAAI9NAwACAAAABzEuMTU3NzEA91MR9k+F1wiVdzsGUIXXCC1DSVEuSVEyMjYxNTg4My5JUV9WQUxVRV9UUkFERUQuMjQvMDYvMjAxOC5VU0QBAAAASxdZAQMAAAAAAOkf3/xPhdcIk1uLCFCF1wgrQ0lRLklRODgyMTg3LklRX1ZBTFVFX1RSQURFRC4yNy8wNS8yMDE5LlVTRAEAAAALdg0AAgAAAAgwLjc3MDk2OACAZen7T4XXCIptEwhQhdcILUNJUS5JUTI0OTQ3MzkxLklRX1ZBTFVFX1RSQURFRC4wOC8xMS8yMDE4LlVTRAEAAAC/qnwBAgAAAAgwLjQzNzk0MgBMNuf8T4XXCEMSkghQhdcIKkNJUS5JUTI0OTQ3MzkxLklRX0ZM</t>
  </si>
  <si>
    <t>T0FUX1BFUkNFTlQuMTAvMDMvMjAxOAEAAAC/qnwBAgAAAAk2NC43ODI2ODIALrH0+U+F1wjGf08HUIXXCCtDSVEuSVE4ODIxODcuSVFfVkFMVUVfVFJBREVELjI2LzAzLzIwMTkuVVNEAQAAAAt2DQACAAAABzAuODM1MDYAcj7p+0+F1wgUTDUIUIXXCC1DSVEuSVEyMjYxNTg4My5JUV9WQUxVRV9UUkFERUQuMDUvMDEvMjAxOC5VU0QBAAAASxdZAQIAAAAIMC4yNDkyODkAAtLe/E+F1wg4dVAIUIXXCCtDSVEuSVEyMTY0NjMuSVFfVkFMVUVfVFJBREVELjAyLzExLzIwMTcuVVNEAQAAAI9NAwACAAAACDAuMDUzNDY2ALw9lfVPhdcIit84BlCF1wgtQ0lRLklRMjQ5NDczOTEuSVFfVkFMVUVfVFJBREVELjE2LzA4LzIwMTkuVVNEAQAAAL+qfAECAAAABzAuNzQ3MTEAlEfu+0+F1whIIGYIUIXXCCpDSVEuSVEyMjYxNTg4My5JUV9GTE9BVF9QRVJDRU5ULjIwLzExLzIwMTkBAAAASxdZAQIAAAAJNjEuODg0MjgzAPcB8/lPhdcIKZ+CB1CF1wgrQ0lRLklRODgyMTg3LklRX1ZBTFVFX1RSQURFRC4xMC8wNy8yMDE3LlVTRAEAAAALdg0AAgAAAAgyLjYwMjEzNgDlLBH2T4XXCLAtXwZQhdcILUNJUS5JUTI0OTQ3MzkxLklRX1ZBTFVFX1RSQURFRC4xOC8xMi8yMDE2LlVTRAEAAAC/qnwBAwAAAAAAoHUF90+F1wh3IKYGUIXXCCtDSVEuSVEyMTY0NjMuSVFfVkFMVUVfVFJBREVELjA4LzA3LzIwMTYuVVNEAQAAAI9N</t>
  </si>
  <si>
    <t>AwACAAAACDAuNjg5NTExAJvIlPVPhdcIPdIjBlCF1wgqQ0lRLklRMjI2MTU4ODMuSVFfRkxPQVRfUEVSQ0VOVC4xMy8xMC8yMDE4AQAAAEsXWQECAAAACTYyLjU5MTgwNwAIud/6T4XXCNdRiwdQhdcIK0NJUS5JUTIxNjQ2My5JUV9WQUxVRV9UUkFERUQuMDIvMDYvMjAxOC5VU0QBAAAAj00DAAMAAAAAAM5v5vpPhdcITmDYB1CF1wgoQ0lRLklRODc5MDkxLklRX0ZMT0FUX1BFUkNFTlQuMTYvMDQvMjAxOAEAAADzaQ0AAgAAAAk4Ni42Mzk2NDUAQLFs+E+F1wjHgegGUIXXCChDSVEuSVE4ODIxODcuSVFfRkxPQVRfUEVSQ0VOVC4yOC8wNy8yMDE4AQAAAAt2DQACAAAACTY0Ljc2OTkwOABnDXn4T4XXCFujIgdQhdcIKENJUS5JUTg3OTA5MS5JUV9GTE9BVF9QRVJDRU5ULjI2LzExLzIwMTkBAAAA82kNAAIAAAAJODUuMjQyMjYyAG8mbfhPhdcIXi0HB1CF1wgrQ0lRLklRMjE2NDYzLklRX1ZBTFVFX1RSQURFRC4zMS8wMy8yMDE4LlVTRAEAAACPTQMAAwAAAAAAzm/m+k+F1wgPtssHUIXXCC5DSVEuSVExMTcwMjcxODEuSVFfVkFMVUVfVFJBREVELjA1LzA2LzIwMTkuVVNEAQAAAG2x+QYCAAAACTIzLjIzNzU5NwAIe+j7T4XXCIYx9wdQhdcIK0NJUS5JUTg4MjE4Ny5JUV9WQUxVRV9UUkFERUQuMjIvMDQvMjAxOS5VU0QBAAAAC3YNAAMAAAAAAIBl6ftPhdcIgy8CCFCF1wgpQ0lRLklRNzY4NTI0OS5JUV9G</t>
  </si>
  <si>
    <t>TE9BVF9QRVJDRU5ULjI2LzA2LzIwMTgBAAAAgUR1AAIAAAAJODMuMzYzNjYyAPJv0flPhdcIO992B1CF1wgrQ0lRLklRODgyMTg3LklRX1ZBTFVFX1RSQURFRC4wNy8xMS8yMDE3LlVTRAEAAAALdg0AAgAAAAgyLjU2OTI4NgDlLBH2T4XXCMOXUQZQhdcIKENJUS5JUTIxNjQ2My5JUV9GTE9BVF9QRVJDRU5ULjE1LzAzLzIwMTkBAAAAj00DAAIAAAAJNzcuNjEzNjE4AI3RefhPhdcI4tTvBlCF1wgsQ0lRLklRNzgyNzkyNC5JUV9WQUxVRV9UUkFERUQuMDYvMDMvMjAxNy5VU0QBAAAA1HF3AAIAAAAIMC4zOTQ2NTgAhAEO90+F1wjqz8IGUIXXCC5DSVEuSVExMTcwMjcxODEuSVFfVkFMVUVfVFJBREVELjAxLzA1LzIwMTYuVVNEAQAAAG2x+QYDAAAAAAB4xhP2T4XXCKV/XQZQhdcIK0NJUS5JUTg3OTA5MS5JUV9WQUxVRV9UUkFERUQuMjIvMDYvMjAxNi5VU0QBAAAA82kNAAIAAAAIMC4wMzEzMzEA0mSV9U+F1wg8zi4GUIXXCClDSVEuSVE4NjkwMjQ5LklRX0ZMT0FUX1BFUkNFTlQuMjkvMTAvMjAxOAEAAABJmoQAAgAAAAk2NC45NzMxMTQAx/tm90+F1whUDwwHUIXXCCtDSVEuSVExMTcwMjcxODEuSVFfRkxPQVRfUEVSQ0VOVC4yOC8wOS8yMDE5AQAAAG2x+QYCAAAACTU4LjY1NDg4OABQdq34T4XXCBXqHQdQhdcILENJUS5JUTc4Mjc5MjQuSVFfVkFMVUVfVFJBREVELjI3LzAyLzIwMTYuVVNEAQAAANRx</t>
  </si>
  <si>
    <t>dwADAAAAAAA0sg33T4XXCKBm2QZQhdcIKUNJUS5JUTc2ODUyNDkuSVFfRkxPQVRfUEVSQ0VOVC4xMi8xMi8yMDE4AQAAAIFEdQACAAAACTgzLjMzOTIzOQA7vtH5T4XXCK7BewdQhdcIK0NJUS5JUTg4MjE4Ny5JUV9WQUxVRV9UUkFERUQuMzAvMDkvMjAxNi5VU0QBAAAAC3YNAAIAAAAIMi40MDA1MzkA0N4Q9k+F1wic7kQGUIXXCCtDSVEuSVEyMTY0NjMuSVFfVkFMVUVfVFJBREVELjI2LzA2LzIwMTkuVVNEAQAAAI9NAwACAAAACDAuMDg2NjU3AAIM5/pPhdcIyVzjB1CF1wgpQ0lRLklRNzgyNzkyNC5JUV9GTE9BVF9QRVJDRU5ULjEwLzA5LzIwMTkBAAAA1HF3AAIAAAAJNzkuNjA2MjA5AISI9PlPhdcIZsxjB1CF1wgrQ0lRLklRODgyMTg3LklRX1ZBTFVFX1RSQURFRC4yNi8wMS8yMDE2LlVTRAEAAAALdg0AAgAAAAgxLjk4NjAyNwC/txD2T4XXCKHXRQZQhdcILUNJUS5JUTI0OTQ3MzkxLklRX1ZBTFVFX1RSQURFRC4xMi8wOC8yMDE4LlVTRAEAAAC/qnwBAwAAAAAAwRDn/E+F1whXo3IIUIXXCCxDSVEuSVE3Njg1MjQ5LklRX1ZBTFVFX1RSQURFRC4xMi8wOS8yMDE3LlVTRAEAAACBRHUAAgAAAAgwLjE2NTI3OABs2I72T4XXCNhohAZQhdcIK0NJUS5JUTIxNjQ2My5JUV9WQUxVRV9UUkFERUQuMjAvMDgvMjAxNy5VU0QBAAAAj00DAAMAAAAAAKsWlfVPhdcIqZkiBlCF1wgpQ0lRLklRODY5MDI0OS5J</t>
  </si>
  <si>
    <t>UV9GTE9BVF9QRVJDRU5ULjMxLzEwLzIwMTgBAAAASZqEAAIAAAAJNjQuOTczMTE0AMf7ZvdPhdcIdDTxBlCF1wgrQ0lRLklRMTE3MDI3MTgxLklRX0ZMT0FUX1BFUkNFTlQuMDMvMDUvMjAxOAEAAABtsfkGAgAAAAc1NC4zNjQzAJQBrfhPhdcISWQlB1CF1wgtQ0lRLklRMjQ5NDczOTEuSVFfVkFMVUVfVFJBREVELjAxLzAxLzIwMTkuVVNEAQAAAL+qfAEDAAAAAACjXef8T4XXCEUNQQhQhdcILUNJUS5JUTI0OTQ3MzkxLklRX1ZBTFVFX1RSQURFRC4wNy8wNy8yMDE3LlVTRAEAAAC/qnwBAgAAAAgwLjUwMDkzOQDNmwX3T4XXCCLNngZQhdcIK0NJUS5JUTExNzAyNzE4MS5JUV9GTE9BVF9QRVJDRU5ULjA2LzA0LzIwMTgBAAAAbbH5BgIAAAAHNTQuMzY0MwCUAa34T4XXCGNhOQdQhdcILUNJUS5JUTIyNjE1ODgzLklRX1ZBTFVFX1RSQURFRC4xOS8wMy8yMDE4LlVTRAEAAABLF1kBAgAAAAgwLjQ1MDg2MQDx+N78T4XXCDpaeQhQhdcIKENJUS5JUTIxNjQ2My5JUV9GTE9BVF9QRVJDRU5ULjI3LzExLzIwMTkBAAAAj00DAAIAAAAJNzYuMjAzNDExAFeKbPhPhdcI2rgPB1CF1wgtQ0lRLklRMjI2MTU4ODMuSVFfVkFMVUVfVFJBREVELjEyLzA1LzIwMTYuVVNEAQAAAEsXWQECAAAACDAuMTc2MzMxAFURZvdPhdcI2a+sBlCF1wgtQ0lRLklRMjI2MTU4ODMuSVFfVkFMVUVfVFJBREVELjE5LzEwLzIwMTcuVVNE</t>
  </si>
  <si>
    <t>AQAAAEsXWQECAAAACDEuNDkxNDQ0AC+LDfdPhdcI62S+BlCF1wgtQ0lRLklRMjQ5NDczOTEuSVFfVkFMVUVfVFJBREVELjExLzA4LzIwMTkuVVNEAQAAAL+qfAEDAAAAAACUR+77T4XXCNzdVghQhdcILkNJUS5JUTExNzAyNzE4MS5JUV9WQUxVRV9UUkFERUQuMjYvMDgvMjAxNi5VU0QBAAAAbbH5BgIAAAAJMjMuOTc0NjcxAJztE/ZPhdcIhFZCBlCF1wgsQ0lRLklRODY5MDI0OS5JUV9WQUxVRV9UUkFERUQuMjkvMDUvMjAxOC5VU0QBAAAASZqEAAIAAAAJNTMyLjc2ODc4AN/Uv/pPhdcIkwPDB1CF1wgrQ0lRLklRMjE3NTAzLklRX1ZBTFVFX1RSQURFRC4xMy8xMC8yMDE5LlVTRAEAAACfUQMAAwAAAAAA0zjZ+0+F1whXW9EHUIXXCC5DSVEuSVExMTcwMjcxODEuSVFfVkFMVUVfVFJBREVELjI0LzAyLzIwMTcuVVNEAQAAAG2x+QYCAAAACDkuOTAzMjE0ADQTFPZPhdcIQbpBBlCF1wgsQ0lRLklRNzgyNzkyNC5JUV9WQUxVRV9UUkFERUQuMDkvMDkvMjAxOC5VU0QBAAAA1HF3AAMAAAAAAJav5fxPhdcIt0ylCFCF1wgqQ0lRLklRMjQ5NDczOTEuSVFfRkxPQVRfUEVSQ0VOVC4xMC8wNy8yMDE4AQAAAL+qfAECAAAACTY0LjkwNzMwOQADrdD5T4XXCNO/aQdQhdcIKENJUS5JUTIxNzUwMy5JUV9GTE9BVF9QRVJDRU5ULjA0LzA0LzIwMTkBAAAAn1EDAAIAAAAJOTcuODYyMTA3ADnczPlPhdcIiwFKB1CF1wgq</t>
  </si>
  <si>
    <t>Q0lRLklRMjQ5NDczOTEuSVFfRkxPQVRfUEVSQ0VOVC4xOC8xMi8yMDE4AQAAAL+qfAECAAAACTY0LjkwNzMwOQAz1dD5T4XXCNsmVQdQhdcILUNJUS5JUTI0OTQ3MzkxLklRX1ZBTFVFX1RSQURFRC4xOC8wMi8yMDE2LlVTRAEAAAC/qnwBAgAAAAgxLjI5OTM0NwDaTgX3T4XXCIKXwQZQhdcIKENJUS5JUTg3OTA5MS5JUV9GTE9BVF9QRVJDRU5ULjE2LzA3LzIwMTkBAAAA82kNAAIAAAAJODUuNjM3NDgyAGr/bPhPhdcIHfvmBlCF1wgrQ0lRLklRMjE2NDYzLklRX1ZBTFVFX1RSQURFRC4yOS8xMC8yMDE5LlVTRAEAAACPTQMAAgAAAAgwLjI0NTEyMwAfM+f6T4XXCBQX8QdQhdcIK0NJUS5JUTg4MjE4Ny5JUV9WQUxVRV9UUkFERUQuMDIvMDcvMjAxNi5VU0QBAAAAC3YNAAMAAAAAANDeEPZPhdcIxzxFBlCF1wgmQ0lRLklROTE4MDAuSVFfVEVWLjAxLzEyLzIwMTkuLi4uVVNELkgBAAAAmGYBAAMAAAAAABTsgPJPhdcIyk5xCVCF1wguQ0lRLklRMTE3MDI3MTgxLklRX1ZBTFVFX1RSQURFRC4wOC8wNy8yMDE3LlVTRAEAAABtsfkGAwAAAAAArjoU9k+F1wgSRUEGUIXXCClDSVEuSVE3Njg1MjQ5LklRX0ZMT0FUX1BFUkNFTlQuMTMvMDgvMjAxOQEAAACBRHUAAgAAAAk4My4zOTc3NTIAIWfM+U+F1whpQm0HUIXXCChDSVEuSVEyMTY0NjMuSVFfRkxPQVRfUEVSQ0VOVC4xOC8wNC8yMDE5AQAAAI9NAwACAAAA</t>
  </si>
  <si>
    <t>CTY2LjAyOTYyOQCgO2z4T4XXCIZG+wZQhdcILUNJUS5JUTI0OTQ3MzkxLklRX1ZBTFVFX1RSQURFRC4yMi8wMi8yMDE3LlVTRAEAAAC/qnwBAgAAAAcwLjU4MDM4AM2bBfdPhdcIn4yYBlCF1wgrQ0lRLklRODc5MDkxLklRX1ZBTFVFX1RSQURFRC4yNi8wNC8yMDE2LlVTRAEAAADzaQ0AAgAAAAgwLjA5NzA1OADSZJX1T4XXCMmJMwZQhdcIK0NJUS5JUTExNzAyNzE4MS5JUV9GTE9BVF9QRVJDRU5ULjAzLzEyLzIwMTcBAAAAbbH5BgIAAAAJNTMuOTgyNzc4AKDarPhPhdcIBqZGB1CF1wgsQ0lRLklRODY5MDI0OS5JUV9WQUxVRV9UUkFERUQuMDkvMTEvMjAxOS5VU0QBAAAASZqEAAMAAAAAAAFr3/pPhdcIIVGUB1CF1wgqQ0lRLklRMjI2MTU4ODMuSVFfRkxPQVRfUEVSQ0VOVC4xNy8xMC8yMDE4AQAAAEsXWQECAAAACTYyLjU5MTgwNwAIud/6T4XXCBuBvwdQhdcILUNJUS5JUTI0OTQ3MzkxLklRX1ZBTFVFX1RSQURFRC4yMC8wNy8yMDE5LlVTRAEAAAC/qnwBAwAAAAAAlEfu+0+F1wijjJAIUIXXCC1DSVEuSVEyMjYxNTg4My5JUV9WQUxVRV9UUkFERUQuMTAvMDIvMjAxOS5VU0QBAAAASxdZAQMAAAAAABJu3/xPhdcIVWWZCFCF1wgrQ0lRLklRMjE3NTAzLklRX1ZBTFVFX1RSQURFRC4xOC8wMi8yMDE2LlVTRAEAAACfUQMAAgAAAAkzNi4xMTE3NDQAcE2P9k+F1wgQu5QGUIXXCCpDSVEuSVEyMjYxNTg4</t>
  </si>
  <si>
    <t>My5JUV9GTE9BVF9QRVJDRU5ULjAxLzA5LzIwMTgBAAAASxdZAQIAAAAJNjIuMzYyOTg3AAi53/pPhdcIqtycB1CF1wgtQ0lRLklRMjQ5NDczOTEuSVFfVkFMVUVfVFJBREVELjA3LzA1LzIwMTguVVNEAQAAAL+qfAEDAAAAAACv6eb8T4XXCAseSwhQhdcIKUNJUS5JUTg2OTAyNDkuSVFfRkxPQVRfUEVSQ0VOVC4wMS8xMC8yMDE5AQAAAEmahAACAAAACTczLjY2OTc2NQDQSWf3T4XXCGEtzwZQhdcIK0NJUS5JUTIxNzUwMy5JUV9WQUxVRV9UUkFERUQuMzAvMDYvMjAxOS5VU0QBAAAAn1EDAAMAAAAAAL4R2ftPhdcI1KHeB1CF1wgpQ0lRLklRNzgyNzkyNC5JUV9GTE9BVF9QRVJDRU5ULjA4LzEyLzIwMTcBAAAA1HF3AAIAAAADMTAwAPcB8/lPhdcId6e2B1CF1wgsQ0lRLklRODY5MDI0OS5JUV9WQUxVRV9UUkFERUQuMjMvMDMvMjAxOS5VU0QBAAAASZqEAAMAAAAAANIc3/pPhdcIuXSNB1CF1wgsQ0lRLklRODY5MDI0OS5JUV9WQUxVRV9UUkFERUQuMjkvMTAvMjAxOS5VU0QBAAAASZqEAAIAAAALMjM2OS44MzY2MzQAAWvf+k+F1whZBsEHUIXXCC1DSVEuSVEyMjYxNTg4My5JUV9WQUxVRV9UUkFERUQuMTYvMDgvMjAxNi5VU0QBAAAASxdZAQIAAAAIMC4zMjMxNjYAVRFm90+F1wi6YawGUIXXCClDSVEuSVE3Njg1MjQ5LklRX0ZMT0FUX1BFUkNFTlQuMTkvMDcvMjAxOQEAAACBRHUAAgAAAAk4My4zOTc3</t>
  </si>
  <si>
    <t>NTIAJ0DM+U+F1wiof3UHUIXXCCtDSVEuSVE4NzkwOTEuSVFfVkFMVUVfVFJBREVELjAyLzA0LzIwMTcuVVNEAQAAAPNpDQADAAAAAAADGxz1T4XXCNPiLQZQhdcIK0NJUS5JUTg3OTA5MS5JUV9WQUxVRV9UUkFERUQuMTgvMDkvMjAxOC5VU0QBAAAA82kNAAMAAAAAAK1fv/pPhdcIV5fHB1CF1wgqQ0lRLklRMjI2MTU4ODMuSVFfRkxPQVRfUEVSQ0VOVC4xMi8wNC8yMDE4AQAAAEsXWQECAAAACTYyLjM2Mjk4NwAJkt/6T4XXCF0dwAdQhdcIK0NJUS5JUTIxNzUwMy5JUV9WQUxVRV9UUkFERUQuMTIvMDEvMjAxNi5VU0QBAAAAn1EDAAIAAAAJMzEuNjk1MzExAO0kj/ZPhdcINF5tBlCF1wgrQ0lRLklRODc5MDkxLklRX1ZBTFVFX1RSQURFRC4xMS8wMi8yMDE3LlVTRAEAAADzaQ0AAwAAAAAAAxsc9U+F1wh56iAGUIXXCChDSVEuSVEyMTc1MDMuSVFfRkxPQVRfUEVSQ0VOVC4yMS8wMS8yMDE5AQAAAJ9RAwACAAAACTk3Ljg3OTExNQA53Mz5T4XXCEL5cwdQhdcIK0NJUS5JUTIxNzUwMy5JUV9WQUxVRV9UUkFERUQuMjUvMDYvMjAxOS5VU0QBAAAAn1EDAAIAAAAJMTEuNTg5MTcxAL4R2ftPhdcIkiPrB1CF1wgsQ0lRLklRNzY4NTI0OS5JUV9WQUxVRV9UUkFERUQuMTgvMDEvMjAxOC5VU0QBAAAAgUR1AAIAAAAIMC4yNTY5NDYA1pXu+0+F1whelZ4IUIXXCC1DSVEuSVEyNDk0NzM5MS5JUV9WQUxVRV9UUkFE</t>
  </si>
  <si>
    <t>RUQuMjIvMTIvMjAxNy5VU0QBAAAAv6p8AQIAAAAIMC41NTk3ODkA8MHm/E+F1wgsAqMIUIXXCCtDSVEuSVEyMTc1MDMuSVFfVkFMVUVfVFJBREVELjIzLzExLzIwMTguVVNEAQAAAJ9RAwACAAAACDIuNTU5ODEzAMXq2PtPhdcIAL4ICFCF1wgsQ0lRLklRNzgyNzkyNC5JUV9WQUxVRV9UUkFERUQuMjIvMTEvMjAxOS5VU0QBAAAA1HF3AAIAAAAIMi40MTI1MjUA8MHm/E+F1wgpBHQIUIXXCCtDSVEuSVEyMTY0NjMuSVFfVkFMVUVfVFJBREVELjA0LzA4LzIwMTcuVVNEAQAAAI9NAwACAAAABzAuMDk3MjMAqxaV9U+F1wgFwBkGUIXXCC5DSVEuSVExMTcwMjcxODEuSVFfVkFMVUVfVFJBREVELjI5LzAyLzIwMTYuVVNEAQAAAG2x+QYCAAAACTE2LjEyMzU2NQB4xhP2T4XXCGl8aAZQhdcIKkNJUS5JUTYwNDM0NTMuSVFfVE9UQUxfUkVWLkZZMjAxOC4uLi5VU0QuSAEAAAA9N1wAAgAAAAs3Nzc3LjExMDE5NgEIAAAABQAAAAExAQAAAAoxOTUxOTcyMTEzAwAAAAMxNjACAAAAAjI4BAAAAAEwBwAAAAoxMi8yMC8yMDE5CAAAAAoxMi8zMS8yMDE4CQAAAAEwY9aB8k+F1wghG3cJUIXXCCxDSVEuSVE3ODI3OTI0LklRX1ZBTFVFX1RSQURFRC4zMC8xMC8yMDE4LlVTRAEAAADUcXcAAgAAAAgwLjI2NDQ1MgCWr+X8T4XXCBiLdQhQhdcIK0NJUS5JUTg4MjE4Ny5JUV9WQUxVRV9UUkFERUQuMjIvMDEvMjAxOC5VU0QB</t>
  </si>
  <si>
    <t>AAAAC3YNAAIAAAAIMS45NDY0MTcAMqLo+0+F1wgKjxUIUIXXCChDSVEuSVE4ODIxODcuSVFfRkxPQVRfUEVSQ0VOVC4xMS8wNS8yMDE4AQAAAAt2DQACAAAACTY0Ljc2NDgxMQDZna34T4XXCJ1IFgdQhdcILENJUS5JUTc4Mjc5MjQuSVFfVkFMVUVfVFJBREVELjEyLzA0LzIwMTYuVVNEAQAAANRxdwACAAAACDAuMzk0MTgxADSyDfdPhdcIp623BlCF1wgiQ0lRLklRMjQyMjI3Mi4uMDEvMTIvMjAxOS4uLi5VU0QuSAUAAAABAAAACAAAABYoSW52YWxpZCBGb3JtdWxhIE5hbWUpjkE2CVCF1wiOQTYJUIXXCCtDSVEuSVE4ODIxODcuSVFfVkFMVUVfVFJBREVELjA1LzA2LzIwMTYuVVNEAQAAAAt2DQADAAAAAADQ3hD2T4XXCCT4UgZQhdcILUNJUS5JUTI0OTQ3MzkxLklRX1ZBTFVFX1RSQURFRC4yNi8wMS8yMDE3LlVTRAEAAAC/qnwBAgAAAAgxLjExMDk4MQCgdQX3T4XXCA6kcQZQhdcIKENJUS5JUTIxNjQ2My5JUV9GTE9BVF9QRVJDRU5ULjA0LzA0LzIwMTkBAAAAj00DAAIAAAAJNjYuMDI5NjI5AHAUbPhPhdcIn237BlCF1wgsQ0lRLklRODY5MDI0OS5JUV9WQUxVRV9UUkFERUQuMDEvMDUvMjAxOS5VU0QBAAAASZqEAAIAAAAKNDM3Ljc1ODUwMwDSHN/6T4XXCFMUlQdQhdcILUNJUS5JUTIyNjE1ODgzLklRX1ZBTFVFX1RSQURFRC4wNi8wNC8yMDE5LlVTRAEAAABLF1kBAwAAAAAAWJXf/E+F1wib7k4I</t>
  </si>
  <si>
    <t>UIXXCChDSVEuSVEyMTc1MDMuSVFfRkxPQVRfUEVSQ0VOVC4yNi8wNS8yMDE5AQAAAJ9RAwACAAAACTk3Ljg2MjEwNwA+A835T4XXCF8ZGgdQhdcILENJUS5JUTc2ODUyNDkuSVFfVkFMVUVfVFJBREVELjE1LzA0LzIwMTcuVVNEAQAAAIFEdQADAAAAAABGio72T4XXCHFNdQZQhdcIK0NJUS5JUTIxNzUwMy5JUV9WQUxVRV9UUkFERUQuMTkvMDgvMjAxOC5VU0QBAAAAn1EDAAMAAAAAANrD2PtPhdcIGwwJCFCF1wgtQ0lRLklRMjQ5NDczOTEuSVFfVkFMVUVfVFJBREVELjAyLzA2LzIwMTYuVVNEAQAAAL+qfAECAAAACDAuNjAyMzY4ANpOBfdPhdcI6K2RBlCF1wgrQ0lRLklRODgyMTg3LklRX1ZBTFVFX1RSQURFRC4wNi8wNS8yMDE2LlVTRAEAAAALdg0AAgAAAAgxLjA5Njc5OADQ3hD2T4XXCLEeSgZQhdcIKkNJUS5JUTI0OTQ3MzkxLklRX0ZMT0FUX1BFUkNFTlQuMTgvMTEvMjAxOQEAAAC/qnwBAgAAAAk2NC45MDczMDkAIiLR+U+F1wiNoncHUIXXCC1DSVEuSVEyNDk0NzM5MS5JUV9WQUxVRV9UUkFERUQuMDEvMDUvMjAxNi5VU0QBAAAAv6p8AQMAAAAAANpOBfdPhdcI8xuoBlCF1wgrQ0lRLklRMjE2NDYzLklRX1ZBTFVFX1RSQURFRC4wNC8wMS8yMDE2LlVTRAEAAACPTQMAAgAAAAgwLjk2ODM1MgD3UxH2T4XXCCmRXgZQhdcIKkNJUS5JUTIyNjE1ODgzLklRX0ZMT0FUX1BFUkNFTlQuMjgvMDMvMjAx</t>
  </si>
  <si>
    <t>NgEAAABLF1kBAgAAAAg2MC44OTIwMgARaRz1T4XXCOwhNgZQhdcIKkNJUS5JUTIyNjE1ODgzLklRX0ZMT0FUX1BFUkNFTlQuMTEvMDkvMjAxOQEAAABLF1kBAgAAAAk2MS44Mjg0NzYAWtzy+U+F1wiCVqQHUIXXCCxDSVEuSVE3Njg1MjQ5LklRX1ZBTFVFX1RSQURFRC4yMS8wNy8yMDE5LlVTRAEAAACBRHUAAwAAAAAAHIDv+0+F1wjSTD4IUIXXCCtDSVEuSVEyMTc1MDMuSVFfVkFMVUVfVFJBREVELjE1LzA3LzIwMTguVVNEAQAAAJ9RAwADAAAAAADaw9j7T4XXCCcC+wdQhdcILENJUS5JUTc4Mjc5MjQuSVFfVkFMVUVfVFJBREVELjA3LzA1LzIwMTYuVVNEAQAAANRxdwADAAAAAAA0sg33T4XXCI+hvQZQhdcIK0NJUS5JUTIxNzUwMy5JUV9WQUxVRV9UUkFERUQuMjEvMTIvMjAxOC5VU0QBAAAAn1EDAAIAAAAJMjQuNzUxNzg5AMXq2PtPhdcI6JYICFCF1wgsQ0lRLklRNzY4NTI0OS5JUV9WQUxVRV9UUkFERUQuMDEvMDIvMjAxOS5VU0QBAAAAgUR1AAIAAAAIMC4xNzcxNzgA0zHv+0+F1whmOz0IUIXXCClDSVEuSVE3Njg1MjQ5LklRX0ZMT0FUX1BFUkNFTlQuMjQvMDYvMjAxOAEAAACBRHUAAgAAAAk4My4zNjM2NjIA8m/R+U+F1wjfz1gHUIXXCChDSVEuSVE4ODIxODcuSVFfRkxPQVRfUEVSQ0VOVC4wNS8wNS8yMDE5AQAAAAt2DQACAAAACTYzLjQ4NzMzMwBnNHn4T4XXCDXtEgdQhdcIPUNJUS5JUTc4</t>
  </si>
  <si>
    <t>Mjc5MjQuSVFfQlVTSU5FU1NfREVTQ1JJUFRJT04uLjE4LzEyLzIwMTcuTEZSLkYuVVNELkgBAAAA1HF3AAMAAACUBkN5YmVyTGluayBDb3JwLiBvcGVyYXRlcyBhcyBhIG11bHRpbWVkaWEgc29mdHdhcmUgYW5kIEFJIGZhY2lhbCByZWNvZ25pdGlvbiB0ZWNobm9sb2d5IGNvbXBhbnkgaW4gVGFpd2FuIGFuZCBpbnRlcm5hdGlvbmFsbHkuIEl0IG9mZmVycyBzb2Z0d2FyZSBmb3IgdmlkZW8gYW5kIHBob3RvIGVkaXRpbmcsIG11bHRpbWVkaWEgcGxheWJhY2ssIGZpbGUgY29udmVyc2lvbiwgb25saW5lIGNoYXQsIGFuZCBtb2JpbGU7IHZpZGVvIGVkaXRpbmcgc29mdHdhcmUgYW5kIHBsdWctaW5zIGZvciBjcmVhdGl2ZSBjb250cm9sOyBtb3ZpZSBhbmQgbWVkaWEgcGxheWVycyBmb3IgaG9tZSB0aGVhdGVycywgb25saW5lIHN0cmVhbWluZywgYW5kIFZSOyBhbmQgc29mdHdhcmUgc29sdXRpb25zIGZvciBkZXNrdG9wIHJlY29yZGluZywgV2ViY2FtIGNhcHR1cmUsIGFuZCBsaXZlc3RyZWFtaW5nLiBUaGUgY29tcGFueSBhbHNvIHByb3ZpZGVzIG11bHRpbWVkaWEgc29mdHdhcmUgZm9yIHRoZSB3aG9sZSBmYW1pbHk7IHNvbHV0aW9ucyBmb3IgYnVybmluZywgYmFja3VwLCBhbmQgbWVkaWEgY29udmVyc2lvbiBuZWVkczsgb25saW5lIG1lZXRpbmdzLCBwcmVzZW50YXRpb25zIGFuZCBidXNpbmVz</t>
  </si>
  <si>
    <t>cyBjaGF0IHRvb2xzIGZvciBjb21tdW5pY2F0aW9uOyBhbmQgYXBwcyBmb3IgdmlkZW8gYW5kIHBob3RvIGVkaXRpbmcsIGJ1c2luZXNzLCBhbmQgY2hhdC4gQ3liZXJMaW5rIENvcnAuIHdhcyBmb3VuZGVkIGluIDE5OTYgYW5kIGlzIGhlYWRxdWFydGVyZWQgaW4gTmV3IFRhaXBlaSBDaXR5LCBUYWl3YW4uAEn1G/VPhdcI2m0bBlCF1wgtQ0lRLklRMjQ5NDczOTEuSVFfVkFMVUVfVFJBREVELjI2LzEyLzIwMTYuVVNEAQAAAL+qfAECAAAACDAuNjEyMzg1AKB1BfdPhdcI77KYBlCF1wgsQ0lRLklRNzY4NTI0OS5JUV9WQUxVRV9UUkFERUQuMjgvMTIvMjAxOC5VU0QBAAAAgUR1AAIAAAAIMC4wNDQxOTMA0zHv+0+F1wgWfQsIUIXXCCtDSVEuSVExMTcwMjcxODEuSVFfRkxPQVRfUEVSQ0VOVC4wOS8wOC8yMDE4AQAAAG2x+QYCAAAACTU0LjE2MDMyNQBZJ634T4XXCFfvPwdQhdcILENJUS5JUTc2ODUyNDkuSVFfVkFMVUVfVFJBREVELjA1LzAxLzIwMTguVVNEAQAAAIFEdQACAAAACDAuMjIzMzYxANaV7vtPhdcIytQ/CFCF1wgrQ0lRLklRMTE3MDI3MTgxLklRX0ZMT0FUX1BFUkNFTlQuMTUvMTIvMjAxOAEAAABtsfkGAgAAAAk1Ni4xMzc2NzUAuk+t+E+F1wi+YDAHUIXXCCxDSVEuSVE3Njg1MjQ5LklRX1ZBTFVFX1RSQURFRC4yMi8wNC8yMDE5LlVTRAEAAACBRHUAAwAAAAAA4Fjv+0+F1wg1xEcIUIXX</t>
  </si>
  <si>
    <t>CClDSVEuSVE3Njg1MjQ5LklRX0ZMT0FUX1BFUkNFTlQuMDgvMDMvMjAxOAEAAACBRHUAAgAAAAk4MC4zNzUwMDMAJ0nR+U+F1whdLXcHUIXXCCtDSVEuSVEyMTY0NjMuSVFfVkFMVUVfVFJBREVELjAzLzA3LzIwMTguVVNEAQAAAI9NAwACAAAACDAuMTcwMjU3ABiX5vpPhdcIxfwiCFCF1wgoQ0lRLklRMjE3NTAzLklRX0ZMT0FUX1BFUkNFTlQuMTMvMDYvMjAxOAEAAACfUQMAAgAAAAk5OS4yOTkyOTkAKLXM+U+F1wjEekgHUIXXCCtDSVEuSVE4NzkwOTEuSVFfVkFMVUVfVFJBREVELjAxLzA3LzIwMTkuVVNEAQAAAPNpDQACAAAABjAuMDAzNgC6hr/6T4XXCH6CqwdQhdcILENJUS5JUTc2ODUyNDkuSVFfVkFMVUVfVFJBREVELjE4LzAzLzIwMTcuVVNEAQAAAIFEdQADAAAAAABGio72T4XXCHFNdQZQhdcIK0NJUS5JUTg4MjE4Ny5JUV9WQUxVRV9UUkFERUQuMTEvMTEvMjAxOS5VU0QBAAAAC3YNAAIAAAAIMS4xMzAwNzUARiPm+k+F1wjnqBIIUIXXCC1DSVEuSVEyNDk0NzM5MS5JUV9WQUxVRV9UUkFERUQuMDEvMTAvMjAxNy5VU0QBAAAAv6p8AQMAAAAAANfCBfdPhdcIBn+eBlCF1wgpQ0lRLklRNzY4NTI0OS5JUV9GTE9BVF9QRVJDRU5ULjE5LzA0LzIwMTgBAAAAgUR1AAIAAAAJODMuMzYzNjYyAPJv0flPhdcI43VnB1CF1wgoQ0lRLklRMjE3NTAzLklRX0ZMT0FUX1BFUkNFTlQuMjcvMDIvMjAxOQEA</t>
  </si>
  <si>
    <t>AACfUQMAAgAAAAk5Ny44NzkxMTUAOdzM+U+F1wj+nEEHUIXXCChDSVEuSVEyMTY0NjMuSVFfRkxPQVRfUEVSQ0VOVC4wNi8wMi8yMDE5AQAAAI9NAwACAAAACTc3LjYxMzYxOACN0Xn4T4XXCP3RAwdQhdcIKENJUS5JUTg3OTA5MS5JUV9GTE9BVF9QRVJDRU5ULjI2LzAyLzIwMTgBAAAA82kNAAIAAAAJODMuMDcxNTk3AFeKbPhPhdcIQFAJB1CF1wgsQ0lRLklRNzY4NTI0OS5JUV9WQUxVRV9UUkFERUQuMjQvMTAvMjAxOS5VU0QBAAAAgUR1AAIAAAAIMC4wMDU5NjMAJKfv+0+F1whYzNMHUIXXCCpDSVEuSVEyMjYxNTg4My5JUV9GTE9BVF9QRVJDRU5ULjA3LzEyLzIwMTgBAAAASxdZAQIAAAAJNjIuNTkxODA3AAi53/pPhdcIS7alB1CF1wgtQ0lRLklRMjQ5NDczOTEuSVFfVkFMVUVfVFJBREVELjIxLzEwLzIwMTYuVVNEAQAAAL+qfAECAAAACDEuMTgzMDQ1AKB1BfdPhdcISG6mBlCF1wgtQ0lRLklRMjI2MTU4ODMuSVFfVkFMVUVfVFJBREVELjE5LzEyLzIwMTUuVVNEAQAAAEsXWQEDAAAAAABn6mX3T4XXCM1M3AZQhdcIKUNJUS5JUTg2OTAyNDkuSVFfRkxPQVRfUEVSQ0VOVC4xOS8wNC8yMDE5AQAAAEmahAACAAAACTcxLjM2NTQ1NADHImf3T4XXCLzZ9gZQhdcILUNJUS5JUTI0OTQ3MzkxLklRX1ZBTFVFX1RSQURFRC4yMS8wMi8yMDE5LlVTRAEAAAC/qnwBAgAAAAgxLjAzOTAwMQCjXef8T4XXCNuB</t>
  </si>
  <si>
    <t>gghQhdcILkNJUS5JUTExNzAyNzE4MS5JUV9WQUxVRV9UUkFERUQuMTAvMDQvMjAxOC5VU0QBAAAAbbH5BgIAAAAJNjguNDA4ODAyADCH2ftPhdcIVZwGCFCF1wgoQ0lRLklRODc5MDkxLklRX0ZMT0FUX1BFUkNFTlQuMDYvMDkvMjAxOQEAAADzaQ0AAgAAAAk4NS42Mzc0ODIAav9s+E+F1wgdbw0HUIXXCCxDSVEuSVE3ODI3OTI0LklRX1ZBTFVFX1RSQURFRC4wMi8wNi8yMDE3LlVTRAEAAADUcXcAAgAAAAgwLjM2NDg3OQB/AAX3T4XXCFgGqQZQhdcIKkNJUS5JUTIyNjE1ODgzLklRX0ZMT0FUX1BFUkNFTlQuMDgvMDUvMjAxOAEAAABLF1kBAgAAAAk2Mi4zNjI5ODcACZLf+k+F1wgC7osHUIXXCC5DSVEuSVExMTcwMjcxODEuSVFfVkFMVUVfVFJBREVELjI0LzEyLzIwMTUuVVNEAQAAAG2x+QYCAAAACTUxLjQ4NDEwMQCNnxP2T4XXCJSpgQZQhdcIKUNJUS5JUTg2OTAyNDkuSVFfRkxPQVRfUEVSQ0VOVC4yOC8wMy8yMDE5AQAAAEmahAACAAAACTcwLjMyMzg1NADHImf3T4XXCJdPyAZQhdcIK0NJUS5JUTg4MjE4Ny5JUV9WQUxVRV9UUkFERUQuMjAvMDUvMjAxNy5VU0QBAAAAC3YNAAMAAAAAANwFEfZPhdcI8g1SBlCF1wgrQ0lRLklRODgyMTg3LklRX1ZBTFVFX1RSQURFRC4yOS8xMS8yMDE4LlVTRAEAAAALdg0AAgAAAAgxLjYwMTQxMgD3F+n7T4XXCFujAghQhdcIGENJUS5JUTIxNjQ2My5JUV9FWENI</t>
  </si>
  <si>
    <t>QU5HRQEAAACPTQMAAwAAAAhOYXNkYXFHUwAL/OX6T4XXCATw8AdQhdcIKUNJUS5JUTc2ODUyNDkuSVFfRkxPQVRfUEVSQ0VOVC4yMS8wOC8yMDE5AQAAAIFEdQACAAAACTgzLjM5Nzc1MgAhZ8z5T4XXCGlCbQdQhdcIKENJUS5JUTg4MjE4Ny5JUV9GTE9BVF9QRVJDRU5ULjE3LzA5LzIwMTgBAAAAC3YNAAIAAAAJNjQuNzY5OTA4AGcNefhPhdcIo0pDB1CF1wgrQ0lRLklRODc5MDkxLklRX1ZBTFVFX1RSQURFRC4yNS8wMy8yMDE3LlVTRAEAAADzaQ0AAwAAAAAAAxsc9U+F1wgpxBcGUIXXCClDSVEuSVE3Mzg0MDAuSVFfVE9UQUxfUkVWLkZZMjAxOC4uLi5VU0QuSAEAAABgRAsAAgAAAAczMjUuODM5AQgAAAAFAAAAATEBAAAACjE5NTAzNDg3OTUDAAAAAzE2MAIAAAACMjgEAAAAATAHAAAACjEyLzIwLzIwMTkIAAAACjEyLzMxLzIwMTgJAAAAATA/YYHyT4XXCD3RdAlQhdcILkNJUS5JUTExNzAyNzE4MS5JUV9WQUxVRV9UUkFERUQuMTkvMTEvMjAxOS5VU0QBAAAAbbH5BgIAAAAJMjcuMTQxMDEyADKi6PtPhdcIS8POB1CF1wguQ0lRLklRMTE3MDI3MTgxLklRX1ZBTFVFX1RSQURFRC4wNy8wNi8yMDE2LlVTRAEAAABtsfkGAgAAAAkxNy40MTM1MjUAeMYT9k+F1wiNt1UGUIXXCCtDSVEuSVEyMTc1MDMuSVFfVkFMVUVfVFJBREVELjA0LzEyLzIwMTcuVVNEAQAAAJ9RAwACAAAACTIwLjE2ODgyNQAkp+/7</t>
  </si>
  <si>
    <t>T4XXCOVcLQhQhdcIK0NJUS5JUTIxNjQ2My5JUV9WQUxVRV9UUkFERUQuMDkvMDEvMjAxOS5VU0QBAAAAj00DAAIAAAAIMC4xNDEzMzEA4L3m+k+F1wj00eMHUIXXCCxDSVEuSVE3ODI3OTI0LklRX1ZBTFVFX1RSQURFRC4zMS8wNy8yMDE5LlVTRAEAAADUcXcAAgAAAAgzLjM1NzA1OADwweb8T4XXCIKqlAhQhdcIKENJUS5JUTIxNzUwMy5JUV9GTE9BVF9QRVJDRU5ULjE3LzAyLzIwMTkBAAAAn1EDAAIAAAAJOTcuODc5MTE1ADnczPlPhdcIiB1QB1CF1wgsQ0lRLklRNzY4NTI0OS5JUV9WQUxVRV9UUkFERUQuMDgvMDEvMjAxNy5VU0QBAAAAgUR1AAMAAAAAAFdjjvZPhdcIgtGcBlCF1wgsQ0lRLklRODY5MDI0OS5JUV9WQUxVRV9UUkFERUQuMTgvMDMvMjAxOC5VU0QBAAAASZqEAAMAAAAAAN/Uv/pPhdcInyrDB1CF1wgsQ0lRLklRNzY4NTI0OS5JUV9WQUxVRV9UUkFERUQuMDkvMDcvMjAxNy5VU0QBAAAAgUR1AAMAAAAAADyxjvZPhdcIRTWcBlCF1wgrQ0lRLklRODc5MDkxLklRX1ZBTFVFX1RSQURFRC4yNy8xMS8yMDE4LlVTRAEAAADzaQ0AAwAAAAAArV+/+k+F1wgNbqwHUIXXCCtDSVEuSVE4NzkwOTEuSVFfVkFMVUVfVFJBREVELjIyLzAyLzIwMTYuVVNEAQAAAPNpDQACAAAACDAuMTAzMjA4ANJklfVPhdcIgpAdBlCF1wguQ0lRLklRMTE3MDI3MTgxLklRX1ZBTFVFX1RSQURFRC4wOS8wNS8yMDE4</t>
  </si>
  <si>
    <t>LlVTRAEAAABtsfkGAgAAAAkyMC42ODk0MjEAMIfZ+0+F1wgaJxgIUIXXCC5DSVEuSVE3Njg1MjQ5LklRX01BUktFVENBUC4wMS8xMi8yMDE5Li4uLlVTRC5IAQAAAIFEdQACAAAACTc4LjA1MjU4MwEGAAAABQAAAAExAQAAAAoxOTkwMzA4OTE5AwAAAAMxNjACAAAABjEwMDA1NAQAAAABMAcAAAAJMTIvMS8yMDE5NxOB8k+F1whB/XsJUIXXCC1DSVEuSVEyMjYxNTg4My5JUV9WQUxVRV9UUkFERUQuMjAvMDMvMjAxOC5VU0QBAAAASxdZAQIAAAAIMC4yNTMyNzIA8fje/E+F1wh9+IsIUIXXCChDSVEuSVE4NzkwOTEuSVFfRkxPQVRfUEVSQ0VOVC4yMS8xMC8yMDE4AQAAAPNpDQACAAAACTg1Ljc2NTg0MQBc2Gz4T4XXCHnl5wZQhdcILENJUS5JUTc2ODUyNDkuSVFfVkFMVUVfVFJBREVELjA1LzEyLzIwMTYuVVNEAQAAAIFEdQACAAAACDAuMDA2MzY2AGU8jvZPhdcIlPicBlCF1wgrQ0lRLklRODc5MDkxLklRX1ZBTFVFX1RSQURFRC4xNy8xMi8yMDE4LlVTRAEAAADzaQ0AAgAAAAgwLjAwNDg3MgCtX7/6T4XXCFx6DQhQhdcIK0NJUS5JUTIxNjQ2My5JUV9WQUxVRV9UUkFERUQuMTkvMDgvMjAxOC5VU0QBAAAAj00DAAMAAAAAABiX5vpPhdcIxMTyB1CF1wgoQ0lRLklRODgyMTg3LklRX0ZMT0FUX1BFUkNFTlQuMDgvMTEvMjAxOAEAAAALdg0AAgAAAAk2NC43NzEzODEAZzR5+E+F1wh1iRMHUIXXCC5DSVEu</t>
  </si>
  <si>
    <t>SVExMTcwMjcxODEuSVFfVkFMVUVfVFJBREVELjAzLzA5LzIwMTguVVNEAQAAAG2x+QYCAAAACTE0LjU3NjAwMgDurtn7T4XXCNoi0AdQhdcIKENJUS5JUTg3OTA5MS5JUV9GTE9BVF9QRVJDRU5ULjEyLzAyLzIwMTgBAAAA82kNAAIAAAAJODMuMDcxNTk3AFeKbPhPhdcIDvLhBlCF1wgsQ0lRLklRNzgyNzkyNC5JUV9WQUxVRV9UUkFERUQuMTIvMDEvMjAxNy5VU0QBAAAA1HF3AAIAAAAHMC4xMTM5NwCEAQ73T4XXCCm/ygZQhdcIKENJUS5JUTg4MjE4Ny5JUV9GTE9BVF9QRVJDRU5ULjAzLzAxLzIwMTgBAAAAC3YNAAIAAAAJNjQuNjgwNDM0ANmdrfhPhdcIIAEvB1CF1wgqQ0lRLklRMjI2MTU4ODMuSVFfRkxPQVRfUEVSQ0VOVC4yMS8wMi8yMDE5AQAAAEsXWQECAAAACTYyLjY1NTQ0OAAU4N/6T4XXCGBppQdQhdcIK0NJUS5JUTIxNzUwMy5JUV9WQUxVRV9UUkFERUQuMjUvMTEvMjAxNy5VU0QBAAAAn1EDAAMAAAAAAI2fE/ZPhdcI31NWBlCF1wguQ0lRLklRMTE3MDI3MTgxLklRX1ZBTFVFX1RSQURFRC4yNi8wOS8yMDE3LlVTRAEAAABtsfkGAgAAAAkxMi42NDY3NTIAapIQ9k+F1wjyCFQGUIXXCCtDSVEuSVE4NzkwOTEuSVFfVkFMVUVfVFJBREVELjE3LzAzLzIwMTcuVVNEAQAAAPNpDQADAAAAAAADGxz1T4XXCHHDIAZQhdcIKENJUS5JUTY1MTcwNDAuSVFfVEVWLjAxLzEyLzIwMTkuLi4uVVNELkgB</t>
  </si>
  <si>
    <t>AAAAMHFjAAIAAAAJMTkuNjg3MTEzAQYAAAAFAAAAATEBAAAACjE5OTMwOTA0NDkDAAAAAzE2MAIAAAAGMTAwMDYwBAAAAAEwBwAAAAkxMi8xLzIwMTk3E4HyT4XXCCSDdAlQhdcILUNJUS5JUTIyNjE1ODgzLklRX1ZBTFVFX1RSQURFRC4wMS8wMi8yMDE2LlVTRAEAAABLF1kBAgAAAAYwLjIyNjIAZ+pl90+F1wjCJdwGUIXXCClDSVEuSVE3ODI3OTI0LklRX0ZMT0FUX1BFUkNFTlQuMTMvMDQvMjAxOQEAAADUcXcAAgAAAAk3OS41NzYwMDMAhIj0+U+F1wjQILUHUIXXCCtDSVEuSVExMTcwMjcxODEuSVFfRkxPQVRfUEVSQ0VOVC4xNy8xMS8yMDE5AQAAAG2x+QYCAAAACTU4LjY1NDg4OABQdq34T4XXCNOMNwdQhdcIK0NJUS5JUTg3OTA5MS5JUV9WQUxVRV9UUkFERUQuMjEvMTAvMjAxOC5VU0QBAAAA82kNAAMAAAAAAK1fv/pPhdcInpvFB1CF1wgrQ0lRLklRMTE3MDI3MTgxLklRX0ZMT0FUX1BFUkNFTlQuMzAvMDMvMjAxOQEAAABtsfkGAgAAAAk1Ni41MzMyMjYAuk+t+E+F1wgdHyoHUIXXCB1DSVEuSVEzODI5NzUuLkZZMjAxOC4uLi5VU0QuSAUAAAABAAAACAAAABYoSW52YWxpZCBGb3JtdWxhIE5hbWUpjkE2CVCF1wiOQTYJUIXXCCxDSVEuSVE3ODI3OTI0LklRX1ZBTFVFX1RSQURFRC4wMy8xMC8yMDE3LlVTRAEAAADUcXcAAgAAAAgwLjEwNjU0MwClJwX3T4XXCL+tyQZQhdcIKENJUS5JUTIxNjQ2</t>
  </si>
  <si>
    <t>My5JUV9GTE9BVF9QRVJDRU5ULjAzLzEyLzIwMTcBAAAAj00DAAIAAAAJNzkuMzAwNjc3AHlcefhPhdcIv0wUB1CF1wgtQ0lRLklRMjI2MTU4ODMuSVFfVkFMVUVfVFJBREVELjE3LzAzLzIwMTguVVNEAQAAAEsXWQEDAAAAAADx+N78T4XXCIvZRghQhdcIK0NJUS5JUTg3OTA5MS5JUV9WQUxVRV9UUkFERUQuMjAvMTAvMjAxNi5VU0QBAAAA82kNAAIAAAAIMC44ODY4MzMA2ouV9U+F1wg4gC4GUIXXCCtDSVEuSVExMTcwMjcxODEuSVFfRkxPQVRfUEVSQ0VOVC4yOS8wOC8yMDE5AQAAAG2x+QYCAAAACTU4LjY1NDg4OABQdq34T4XXCDOqRAdQhdcILUNJUS5JUTI0OTQ3MzkxLklRX1ZBTFVFX1RSQURFRC4xMi8wMy8yMDE3LlVTRAEAAAC/qnwBAwAAAAAAzZsF90+F1wgsEogGUIXXCCtDSVEuSVE4NzkwOTEuSVFfVkFMVUVfVFJBREVELjI3LzA1LzIwMTYuVVNEAQAAAPNpDQACAAAACDAuMDI3MjAzANJklfVPhdcIbdQYBlCF1wgrQ0lRLklRODc5MDkxLklRX1ZBTFVFX1RSQURFRC4yNS8xMi8yMDE4LlVTRAEAAADzaQ0AAwAAAAAArV+/+k+F1wgNbqwHUIXXCChDSVEuSVE4NzkwOTEuSVFfRkxPQVRfUEVSQ0VOVC4wMi8xMi8yMDE4AQAAAPNpDQACAAAACTg1Ljc2NTg0MQBc2Gz4T4XXCGaADgdQhdcINkNJUS5JUTc4Mjc5MjQuSVFfRkxPQVRfUEVSQ0VOVC4uMDEvMTIvMjAxOS5MRlIuRi5VU0QuSAEAAADU</t>
  </si>
  <si>
    <t>cXcAAgAAAAg3OS43NjE4NgEBAAAABQAAAAIyNAFr3/pPhdcIldieB1CF1wgjQ0lRLklRNDAzODQwMjAuLjAxLzEyLzIwMTkuLi4uVVNELkgFAAAAAQAAAAgAAAAWKEludmFsaWQgRm9ybXVsYSBOYW1lKY5BNglQhdcIjkE2CVCF1wgsQ0lRLklRODY5MDI0OS5JUV9WQUxVRV9UUkFERUQuMjAvMDEvMjAxOS5VU0QBAAAASZqEAAMAAAAAACT33vpPhdcIXMGNB1CF1wgsQ0lRLklRNzgyNzkyNC5JUV9WQUxVRV9UUkFERUQuMTUvMDIvMjAxOC5VU0QBAAAA1HF3AAMAAAAAAI8K4PxPhdcIMN1NCFCF1wgoQ0lRLklRMjE2NDYzLklRX0ZMT0FUX1BFUkNFTlQuMDQvMDEvMjAxOAEAAACPTQMAAgAAAAk4Mi4wOTQ2MTcAtYN5+E+F1wh9CgUHUIXXCDBDSVFBVkcuSVE3ODI3OTI0LklRX1ZPTFVNRS4wMS8xMi8yMDE3LjAxLzEyLzIwMTkBAAAA1HF3AAIAAAAHMC4yNDM2NgAk9976T4XXCJXYngdQhdcIKENJUS5JUTg3OTA5MS5JUV9GTE9BVF9QRVJDRU5ULjI0LzAxLzIwMTkBAAAA82kNAAIAAAAJODUuNzY1ODI2AFzYbPhPhdcIo+DgBlCF1wgoQ0lRLklRODgyMTg3LklRX0ZMT0FUX1BFUkNFTlQuMjUvMDMvMjAxOQEAAAALdg0AAgAAAAk2My4zNjE0MjgAZzR5+E+F1wgSPBwHUIXXCCxDSVEuSVE3Njg1MjQ5LklRX1ZBTFVFX1RSQURFRC4zMC8wNy8yMDE3LlVTRAEAAACBRHUAAwAAAAAAbNiO9k+F1whG2HQGUIXX</t>
  </si>
  <si>
    <t>CCtDSVEuSVE4NzkwOTEuSVFfVkFMVUVfVFJBREVELjE3LzA2LzIwMTYuVVNEAQAAAPNpDQACAAAACDAuMDQzODY3ANJklfVPhdcIBvUlBlCF1wguQ0lRLklRMTE3MDI3MTgxLklRX1ZBTFVFX1RSQURFRC4wNi8xMS8yMDE5LlVTRAEAAABtsfkGAgAAAAkyNi43MTg0NzMAMqLo+0+F1whTvPYHUIXXCCpDSVEuSVEyMjYxNTg4My5JUV9GTE9BVF9QRVJDRU5ULjA1LzExLzIwMTkBAAAASxdZAQIAAAAJNjEuODg0MjgzAPcB8/lPhdcImPq9B1CF1wgtQ0lRLklRMjQ5NDczOTEuSVFfVkFMVUVfVFJBREVELjE1LzExLzIwMTYuVVNEAQAAAL+qfAECAAAACDMuODc5NDU4AKB1BfdPhdcIzz7QBlCF1wgrQ0lRLklRMjE3NTAzLklRX1ZBTFVFX1RSQURFRC4yNS8wMS8yMDE3LlVTRAEAAACfUQMAAgAAAAkxMi4zMzk0NjQAAXcT9k+F1whxtXIGUIXXCCtDSVEuSVExMTcwMjcxODEuSVFfRkxPQVRfUEVSQ0VOVC4wMi8wNC8yMDE4AQAAAG2x+QYCAAAABzU0LjM2NDMAlAGt+E+F1wjsV0YHUIXXCCtDSVEuSVE4ODIxODcuSVFfVkFMVUVfVFJBREVELjIzLzAzLzIwMTcuVVNEAQAAAAt2DQACAAAACDEuOTA2MTM2ANwFEfZPhdcILHpfBlCF1wgrQ0lRLklRMjE3NTAzLklRX1ZBTFVFX1RSQURFRC4zMS8xMC8yMDE4LlVTRAEAAACfUQMAAgAAAAkyMS44NjY1NTkAxerY+0+F1wiMGDsIUIXXCC5DSVEuSVExMTcwMjcxODEu</t>
  </si>
  <si>
    <t>SVFfVkFMVUVfVFJBREVELjE0LzEwLzIwMTYuVVNEAQAAAG2x+QYCAAAACDExLjgzOTk1AJztE/ZPhdcIV4dQBlCF1wgsQ0lRLklRODY5MDI0OS5JUV9WQUxVRV9UUkFERUQuMjMvMDQvMjAxOS5VU0QBAAAASZqEAAIAAAALMTAyMC4wMDE4ODQA0hzf+k+F1whanKgHUIXXCClDSVEuSVE3ODI3OTI0LklRX0ZMT0FUX1BFUkNFTlQuMjYvMDMvMjAxOQEAAADUcXcAAgAAAAk3OS42NTA5MzgAkWH0+U+F1wjQaGQHUIXXCCxDSVEuSVE4NjkwMjQ5LklRX1ZBTFVFX1RSQURFRC4yOC8wOS8yMDE5LlVTRAEAAABJmoQAAwAAAAAAAWvf+k+F1wgsAKgHUIXXCCtDSVEuSVE4ODIxODcuSVFfVkFMVUVfVFJBREVELjAzLzExLzIwMTguVVNEAQAAAAt2DQADAAAAAAD3F+n7T4XXCPKKzQdQhdcILENJUS5JUTg2OTAyNDkuSVFfVkFMVUVfVFJBREVELjI3LzA2LzIwMTkuVVNEAQAAAEmahAACAAAACTUxMC41NTQzMwDPQ9/6T4XXCG4mjQdQhdcIKENJUS5JUTIxNzUwMy5JUV9GTE9BVF9QRVJDRU5ULjIwLzA3LzIwMTgBAAAAn1EDAAIAAAAJOTkuMjkzMDg0ACi1zPlPhdcI7kYzB1CF1wgsQ0lRLklROTc3MDYuSVFfTUFSS0VUQ0FQLjAxLzEyLzIwMTkuLi4uVVNELkgBAAAAqn0BAAIAAAALMzk3MS44NTU0MjIBBgAAAAUAAAABMQEAAAAKMTk5MDA3NTU4MwMAAAADMTYwAgAAAAYxMDAwNTQEAAAAATAHAAAACTEyLzEvMjAx</t>
  </si>
  <si>
    <t>OeHEgPJPhdcIGKFvCVCF1wgrQ0lRLklRMjE3NTAzLklRX1ZBTFVFX1RSQURFRC4xMC8wMi8yMDE2LlVTRAEAAACfUQMAAgAAAAkzMC44Mzk1MzMAcE2P9k+F1wilKKIGUIXXCClDSVEuSVE4NjkwMjQ5LklRX0ZMT0FUX1BFUkNFTlQuMjgvMDcvMjAxOQEAAABJmoQAAgAAAAk3Mi4yNzg2MzEAxyJn90+F1whMv/AGUIXXCC1DSVEuSVEyMjYxNTg4My5JUV9WQUxVRV9UUkFERUQuMTMvMTAvMjAxNi5VU0QBAAAASxdZAQIAAAAHMC4yMDEwNgD/PA33T4XXCKk6rAZQhdcILUNJUS5JUTI0OTQ3MzkxLklRX1ZBTFVFX1RSQURFRC4wNC8xMC8yMDE2LlVTRAEAAAC/qnwBAgAAAAgwLjQ3MTEyOACgdQX3T4XXCFAiwQZQhdcILkNJUS5JUTExNzAyNzE4MS5JUV9WQUxVRV9UUkFERUQuMjYvMTEvMjAxOC5VU0QBAAAAbbH5BgIAAAAJMTAuODI4MTI2ACwt6PtPhdcIWLIFCFCF1wgrQ0lRLklRMjE3NTAzLklRX1ZBTFVFX1RSQURFRC4zMS8xMi8yMDE1LlVTRAEAAACfUQMAAgAAAAkyMC4yMjE0NzUA7SSP9k+F1wj2V4wGUIXXCCtDSVEuSVE4NzkwOTEuSVFfVkFMVUVfVFJBREVELjA0LzEyLzIwMTguVVNEAQAAAPNpDQACAAAACDAuMDIyNzI2AK1fv/pPhdcIXHoNCFCF1wgoQ0lRLklRMjE3NTAzLklRX0ZMT0FUX1BFUkNFTlQuMzAvMTEvMjAxOAEAAACfUQMAAgAAAAk5OS4xNTkzMjEAOdzM+U+F1whkX1YHUIXXCCtD</t>
  </si>
  <si>
    <t>SVEuSVEyMTc1MDMuSVFfVkFMVUVfVFJBREVELjI5LzA5LzIwMTYuVVNEAQAAAJ9RAwACAAAACTE2LjU5MzM5MQDUwo/2T4XXCOSabAZQhdcILENJUS5JUTc2ODUyNDkuSVFfVkFMVUVfVFJBREVELjI1LzA5LzIwMTcuVVNEAQAAAIFEdQACAAAACDAuNzM0MDI4AGzYjvZPhdcIVqxtBlCF1wgrQ0lRLklRODgyMTg3LklRX1ZBTFVFX1RSQURFRC4xOC8xMS8yMDE5LlVTRAEAAAALdg0AAgAAAAgwLjM0MDk1MQAPSub6T4XXCPJ/5QdQhdcILENJUS5JUTg2OTAyNDkuSVFfVkFMVUVfVFJBREVELjI4LzA0LzIwMTkuVVNEAQAAAEmahAADAAAAAADSHN/6T4XXCLlhsgdQhdcIK0NJUS5JUTg3OTA5MS5JUV9WQUxVRV9UUkFERUQuMjMvMDEvMjAxOC5VU0QBAAAA82kNAAIAAAAHMC4wMDAyNAAkWuf6T4XXCEHB/QdQhdcIPENJUS5JUTIxNjQ2My5JUV9CVVNJTkVTU19ERVNDUklQVElPTi4uMDEvMTIvMjAxOS5MRlIuRi5VU0QuSAEAAACPTQMAAwAAANQMU2VhQ2hhbmdlIEludGVybmF0aW9uYWwsIEluYy4gcHJvdmlkZXMgbXVsdGlzY3JlZW4sIGFkdmVydGlzaW5nLCBhbmQgcHJlbWl1bSBvdmVyIHRoZSB0b3AgKE9UVCkgdmlkZW8gcHJvZHVjdHMgYW5kIHNlcnZpY2VzIHRoYXQgZmFjaWxpdGF0ZSB0aGUgYWdncmVnYXRpb24sIGxpY2Vuc2luZywgbWFuYWdlbWVudCwgYW5kIGRpc3RyaWJ1dGlvbiBvZiB2aWRl</t>
  </si>
  <si>
    <t>byBhbmQgdGVsZXZpc2lvbiBhZHZlcnRpc2luZyBjb250ZW50IHdvcmxkd2lkZS4gSXQgb2ZmZXJzIHZpZGVvIHByb2R1Y3RzLCBpbmNsdWRpbmcgU2VhQ2hhbmdlIEFkcmVuYWxpbiwgYSBtdWx0aXNjcmVlbiB2aWRlbyBiYWNrIG9mZmljZSBwbGF0Zm9ybSB0aGF0IGVuYWJsZXMgc2VydmljZSBwcm92aWRlcnMgdG8gbWFuYWdlLCBtb25ldGl6ZSwgYW5kIGRlbGl2ZXIgYSBzZWFtbGVzcyB2aWV3aW5nIGV4cGVyaWVuY2UgYWNyb3NzIHRlbGV2aXNpb25zLCBwZXJzb25hbCBjb21wdXRlcnMgKFBDcyksIHRhYmxldHMsIHNtYXJ0cGhvbmVzLCBhbmQgb3RoZXIgSVAtZW5hYmxlZCBkZXZpY2VzOyBhbmQgU2VhQ2hhbmdlIEFzc2V0RmxvdywgYSBjb250ZW50IG1hbmFnZW1lbnQgc29sdXRpb24sIHdoaWNoIGlzIHVzZWQgdG8gcmVjZWl2ZSwgbWFuYWdlLCBhbmQgcHVibGlzaCBjb250ZW50IGZvciB2aWV3aW5nIG9uIHRlbGV2aXNpb25zLCB0YWJsZXRzLCBQQ3MsIGFuZCBvdGhlciBjb25zdW1lciBkZXZpY2VzLiBUaGUgY29tcGFueSBhbHNvIHByb3ZpZGVzIGFkdmVydGlzaW5nIHByb2R1Y3RzLCBzdWNoIGFzIFNlYUNoYW5nZSBJbmZ1c2lvbiwgYW4gYWR2ZXJ0aXNpbmcgcGxhdGZvcm0gdG8gbWF4aW1pemUgYWR2ZXJ0aXNpbmcgcmV2ZW51ZSBhY3Jvc3MgbXVsdGlzY3JlZW4sIGJyb2FkY2FzdCwg</t>
  </si>
  <si>
    <t>b24tZGVtYW5kLCBhbmQgT1RUIHZpZXdpbmcuIEluIGFkZGl0aW9uLCBpdCBvZmZlcnMgU2VhQ2hhbmdlIE5pdHJvWCwgYW4gdXNlciBleHBlcmllbmNlIHByb2R1Y3QgdGhhdCBlbXBvd2VyIHNlcnZpY2UgcHJvdmlkZXJzIGFuZCBjb250ZW50IG93bmVycyB0byBvcHRpbWl6ZSBsaXZlIGFuZCBvbi1kZW1hbmQgdmlkZW8gY29uc3VtcHRpb24gb24gbXVsdGlzY3JlZW4gYW5kIE9UVCBzZXJ2aWNlcy4gRnVydGhlciwgdGhlIGNvbXBhbnkgcHJvdmlkZXMgcHJvZmVzc2lvbmFsLCBhbmQgbWFpbnRlbmFuY2UgYW5kIHN1cHBvcnQgc2VydmljZXMsIGFzIHdlbGwgYXMgbWFuYWdlZCBzZXJ2aWNlcy4gSXQgc2VsbHMgYW5kIG1hcmtldHMgaXRzIHByb2R1Y3RzIGFuZCBzZXJ2aWNlcyB0aHJvdWdoIGEgZGlyZWN0IHNhbGVzIG9yZ2FuaXphdGlvbiwgYW5kIHNhbGVzIHJlcHJlc2VudGF0aXZlcyBhbmQgcGFydG5lcnMsIGFzIHdlbGwgYXMgdG8gc3lzdGVtcyBpbnRlZ3JhdG9ycyBhbmQgdmFsdWUtYWRkZWQgcmVzZWxsZXJzLiBUaGUgY29tcGFueSBzZXJ2ZXMgY2FibGUgc3lzdGVtLCB0ZWxlY29tbXVuaWNhdGlvbnMgY29tcGFuaWVzLCBhbmQgc2F0ZWxsaXRlIG9wZXJhdG9ycywgYXMgd2VsbCBhcyBtZWRpYSBjb21wYW5pZXMuIFNlYUNoYW5nZSBJbnRlcm5hdGlvbmFsLCBJbmMuIHdhcyBmb3VuZGVk</t>
  </si>
  <si>
    <t>IGluIDE5OTMgYW5kIGlzIGhlYWRxdWFydGVyZWQgaW4gQWN0b24sIE1hc3NhY2h1c2V0dHMuACT33vpPhdcIrYueB1CF1wgpQ0lRLklRNzY4NTI0OS5JUV9GTE9BVF9QRVJDRU5ULjExLzA0LzIwMTkBAAAAgUR1AAIAAAAJODMuNDMxNDQ1ACdAzPlPhdcIB4hLB1CF1wgoQ0lRLklRODgyMTg3LklRX0ZMT0FUX1BFUkNFTlQuMDEvMDIvMjAxOQEAAAALdg0AAgAAAAk2My4zNjE0MjgAZzR5+E+F1wiPBf4GUIXXCClDSVEuSVE3Njg1MjQ5LklRX0ZMT0FUX1BFUkNFTlQuMjYvMDkvMjAxOQEAAACBRHUAAgAAAAk4My4zOTc3NTIAIWfM+U+F1wgXb1cHUIXXCCtDSVEuSVE4ODIxODcuSVFfVkFMVUVfVFJBREVELjE0LzExLzIwMTguVVNEAQAAAAt2DQACAAAACDAuMTE0MDUyAPcX6ftPhdcI4lz1B1CF1wgsQ0lRLklRODY5MDI0OS5JUV9WQUxVRV9UUkFERUQuMjEvMDgvMjAxOC5VU0QBAAAASZqEAAIAAAAKNjYwLjQ4MzM2MwDf1L/6T4XXCGZJoQdQhdcIK0NJUS5JUTExNzAyNzE4MS5JUV9GTE9BVF9QRVJDRU5ULjE3LzEyLzIwMTgBAAAAbbH5BgIAAAAJNTYuMTM3Njc1ALpPrfhPhdcI5Xs/B1CF1wgoQ0lRLklRMjE2NDYzLklRX0ZMT0FUX1BFUkNFTlQuMzEvMDUvMjAxOAEAAACPTQMAAgAAAAk4NC4yMzM2MjgAtYN5+E+F1wiQ1xMHUIXXCCtDSVEuSVE4ODIxODcuSVFfVkFMVUVfVFJBREVELjA5LzExLzIw</t>
  </si>
  <si>
    <t>MTkuVVNEAQAAAAt2DQADAAAAAABGI+b6T4XXCCSv8wdQhdcIK0NJUS5JUTg4MjE4Ny5JUV9WQUxVRV9UUkFERUQuMjIvMDcvMjAxOC5VU0QBAAAAC3YNAAMAAAAAAGjw6PtPhdcIZy3nB1CF1wgpQ0lRLklRNzgyNzkyNC5JUV9GTE9BVF9QRVJDRU5ULjExLzA3LzIwMTgBAAAA1HF3AAIAAAAJNzkuNjYxMTQyAP4o8/lPhdcIpRquB1CF1wgtQ0lRLklRMTQwNjg1LklRX01BUktFVENBUC4wMS8xMi8yMDE5Li4uLlVTRC5IAQAAAI0lAgADAAAAAAA3E4HyT4XXCFQkfAlQhdcIK0NJUS5JUTg3OTA5MS5JUV9WQUxVRV9UUkFERUQuMTMvMDIvMjAxOC5VU0QBAAAA82kNAAIAAAAHNS44RS0wNQAkWuf6T4XXCDeSMAhQhdcIK0NJUS5JUTIxNzUwMy5JUV9WQUxVRV9UUkFERUQuMjAvMTEvMjAxOC5VU0QBAAAAn1EDAAIAAAAIOS40MTExNDMAxerY+0+F1wh/8ToIUIXXCCtDSVEuSVE4NzkwOTEuSVFfVkFMVUVfVFJBREVELjE0LzAzLzIwMTkuVVNEAQAAAPNpDQADAAAAAAC6hr/6T4XXCFXYxAdQhdcIK0NJUS5JUTIxNzUwMy5JUV9WQUxVRV9UUkFERUQuMDIvMDIvMjAxNy5VU0QBAAAAn1EDAAIAAAAIOC4yNjI3MzMAAXcT9k+F1whxtXIGUIXXCChDSVEuSVEyMTY0NjMuSVFfRkxPQVRfUEVSQ0VOVC4xOS8wNS8yMDE5AQAAAI9NAwACAAAACTY2LjAyOTYyOQCgO2z4T4XXCDR8EAdQhdcIK0NJUS5JUTIxNzUwMy5J</t>
  </si>
  <si>
    <t>UV9WQUxVRV9UUkFERUQuMDIvMDQvMjAxOC5VU0QBAAAAn1EDAAIAAAAIMTEuNTk2MzYAwpzY+0+F1wiagxsIUIXXCCtDSVEuSVE4NzkwOTEuSVFfVkFMVUVfVFJBREVELjEwLzEwLzIwMTcuVVNEAQAAAPNpDQADAAAAAAACQhz1T4XXCONsJAZQhdcIK0NJUS5JUTg3OTA5MS5JUV9WQUxVRV9UUkFERUQuMTcvMDQvMjAxOS5VU0QBAAAA82kNAAIAAAAIMC4wMDIwOTcAuoa/+k+F1wjpr8QHUIXXCCpDSVEuSVE4NzkwOTEuSVFfTUFSS0VUQ0FQLjAxLzEyLzIwMTkuVVNELkgBAAAA82kNAAIAAAAIMTAuMjUxODIBBgAAAAUAAAABMQEAAAAKMTk4MzkwODc1NAMAAAADMTYwAgAAAAYxMDAwNTQEAAAAATAHAAAACTEyLzEvMjAxOQFr3/pPhdcIK2OMB1CF1wgsQ0lRLklRNzY4NTI0OS5JUV9WQUxVRV9UUkFERUQuMDQvMDkvMjAxOC5VU0QBAAAAgUR1AAIAAAAIMC4yNDU4NzcA8Arv+0+F1wjTXJ0IUIXXCCxDSVEuSVE3Njg1MjQ5LklRX1ZBTFVFX1RSQURFRC4xNC8xMC8yMDE4LlVTRAEAAACBRHUAAwAAAAAA8Arv+0+F1wh/iT0IUIXXCChDSVEuSVE4NzkwOTEuSVFfRkxPQVRfUEVSQ0VOVC4wNy8xMC8yMDE5AQAAAPNpDQACAAAACTg1LjI0MjI2MgBq/2z4T4XXCH7H7AZQhdcILENJUS5JUTc2ODUyNDkuSVFfVkFMVUVfVFJBREVELjE5LzEyLzIwMTguVVNEAQAAAIFEdQACAAAACDAuMTQxNjA0ANMx7/tPhdcI</t>
  </si>
  <si>
    <t>HxJICFCF1wgtQ0lRLklRMjQ5NDczOTEuSVFfVkFMVUVfVFJBREVELjE3LzAxLzIwMTkuVVNEAQAAAL+qfAECAAAACDAuMzA4Nzk1AKNd5/xPhdcIKKFXCFCF1wguQ0lRLklRMTE3MDI3MTgxLklRX1ZBTFVFX1RSQURFRC4wMS8wMi8yMDE4LlVTRAEAAABtsfkGAgAAAAk0Ni4zNjIwODQA5F/Z+0+F1whcwwYIUIXXCC5DSVEuSVExMTcwMjcxODEuSVFfVkFMVUVfVFJBREVELjI5LzA1LzIwMTcuVVNEAQAAAG2x+QYDAAAAAACuOhT2T4XXCPp+VAZQhdcIK0NJUS5JUTg3OTA5MS5JUV9WQUxVRV9UUkFERUQuMDIvMDEvMjAxOS5VU0QBAAAA82kNAAIAAAAIMC4wMDEwMTMArV+/+k+F1wgCYeEHUIXXCChDSVEuSVEyMTY0NjMuSVFfRkxPQVRfUEVSQ0VOVC4wNC8wMi8yMDE5AQAAAI9NAwACAAAACTc3LjYxMzYxOACN0Xn4T4XXCGkI6gZQhdcILUNJUS5JUTIyNjE1ODgzLklRX1ZBTFVFX1RSQURFRC4wMi8wMi8yMDE5LlVTRAEAAABLF1kBAwAAAAAAEm7f/E+F1wgvoUUIUIXXCC1DSVEuSVEyMjYxNTg4My5JUV9WQUxVRV9UUkFERUQuMTMvMDYvMjAxOC5VU0QBAAAASxdZAQMAAAAAAOkf3/xPhdcIIqZeCFCF1wguQ0lRLklRMTE3MDI3MTgxLklRX1ZBTFVFX1RSQURFRC4xNi8xMS8yMDE3LlVTRAEAAABtsfkGAgAAAAgyMi4yOTA5MQC/txD2T4XXCLv+RQZQhdcILkNJUS5JUTExNzAyNzE4MS5JUV9WQUxVRV9U</t>
  </si>
  <si>
    <t>UkFERUQuMTIvMDYvMjAxOS5VU0QBAAAAbbH5BgIAAAAJMTguMjUyMDQ3AAh76PtPhdcIht4nCFCF1wgpQ0lRLklRNzY4NTI0OS5JUV9GTE9BVF9QRVJDRU5ULjE4LzA2LzIwMTkBAAAAgUR1AAIAAAAJODMuNDMxNDQ1ACdAzPlPhdcIWLNJB1CF1wgqQ0lRLklRMjI2MTU4ODMuSVFfRkxPQVRfUEVSQ0VOVC4wNS8xMi8yMDE4AQAAAEsXWQECAAAACTYyLjU5MTgwNwAIud/6T4XXCD1VkgdQhdcIK0NJUS5JUTg3OTA5MS5JUV9WQUxVRV9UUkFERUQuMjgvMTIvMjAxOC5VU0QBAAAA82kNAAIAAAAIMC4wMDE5NjIArV+/+k+F1whIQu8HUIXXCC1DSVEuSVEyMjYxNTg4My5JUV9WQUxVRV9UUkFERUQuMTgvMDcvMjAxOS5VU0QBAAAASxdZAQIAAAAIMC4yMjIwNDUACr3f/E+F1wjtU5gIUIXXCChDSVEuSVE4NzkwOTEuSVFfRkxPQVRfUEVSQ0VOVC4yMi8wNy8yMDE5AQAAAPNpDQACAAAACTg1LjYzNzQ4MgBq/2z4T4XXCBi78gZQhdcILENJUS5JUTc2ODUyNDkuSVFfVkFMVUVfVFJBREVELjMwLzEwLzIwMTkuVVNEAQAAAIFEdQACAAAACDAuMDE4ODA2ACSn7/tPhdcIQNabCFCF1wgrQ0lRLklRODc5MDkxLklRX1ZBTFVFX1RSQURFRC4yMS8wMi8yMDE4LlVTRAEAAADzaQ0AAgAAAAgwLjAxNjAzMQAkWuf6T4XXCOWh8AdQhdcILUNJUS5JUTI0OTQ3MzkxLklRX1ZBTFVFX1RSQURFRC4xOS8wNC8yMDE3LlVTRAEA</t>
  </si>
  <si>
    <t>AAC/qnwBAgAAAAgzLjA0OTYwNQDNmwX3T4XXCB3rhwZQhdcILUNJUS5JUTIyNjE1ODgzLklRX1ZBTFVFX1RSQURFRC4xMy8wMS8yMDE5LlVTRAEAAABLF1kBAwAAAAAAEm7f/E+F1wgvoUUIUIXXCClDSVEuSVE3Njg1MjQ5LklRX0ZMT0FUX1BFUkNFTlQuMjIvMDIvMjAxOAEAAACBRHUAAgAAAAk4MC4zNzUwMDMAJ0nR+U+F1whpVHcHUIXXCClDSVEuSVE3ODI3OTI0LklRX0ZMT0FUX1BFUkNFTlQuMDMvMDkvMjAxOAEAAADUcXcAAgAAAAk3OS42NjExNDIA/k/z+U+F1wj/6LwHUIXXCC1DSVEuSVEyMjYxNTg4My5JUV9WQUxVRV9UUkFERUQuMDkvMDkvMjAxOC5VU0QBAAAASxdZAQMAAAAAABZH3/xPhdcIcAGaCFCF1wgrQ0lRLklRMjE3NTAzLklRX1ZBTFVFX1RSQURFRC4yNy8wNC8yMDE3LlVTRAEAAACfUQMAAgAAAAg4LjU0NDIwNQABdxP2T4XXCNUVVwZQhdcILUNJUS5JUTI0OTQ3MzkxLklRX1ZBTFVFX1RSQURFRC4xNC8wNS8yMDE4LlVTRAEAAAC/qnwBAgAAAAYwLjYwOTYAr+nm/E+F1wiq/JIIUIXXCCtDSVEuSVEyMTY0NjMuSVFfVkFMVUVfVFJBREVELjIxLzAyLzIwMTguVVNEAQAAAI9NAwACAAAACDAuNTQ2Nzg4AA9K5vpPhdcIjzHlB1CF1wgtQ0lRLklRMjQ5NDczOTEuSVFfVkFMVUVfVFJBREVELjAxLzAxLzIwMTYuVVNEAQAAAL+qfAEDAAAAAAClJwX3T4XXCBNDqAZQhdcIK0NJUS5JUTg4</t>
  </si>
  <si>
    <t>MjE4Ny5JUV9WQUxVRV9UUkFERUQuMDQvMDkvMjAxOC5VU0QBAAAAC3YNAAIAAAAIMS43NDIxNTYAaPDo+0+F1wjO8gIIUIXXCCpDSVEuSVEyMjYxNTg4My5JUV9GTE9BVF9QRVJDRU5ULjE5LzA5LzIwMTgBAAAASxdZAQIAAAAJNjIuMzYyOTg3AAi53/pPhdcIuHiLB1CF1wgrQ0lRLklRMjE3NTAzLklRX1ZBTFVFX1RSQURFRC4xOS8wOS8yMDE4LlVTRAEAAACfUQMAAgAAAAkxNS4yMDI5MzMA2sPY+0+F1wg4jN8HUIXXCCtDSVEuSVEyMTY0NjMuSVFfVkFMVUVfVFJBREVELjIxLzA1LzIwMTkuVVNEAQAAAI9NAwACAAAACDAuMTIyODMzAAIM5/pPhdcISMQhCFCF1wgtQ0lRLklRMjQ5NDczOTEuSVFfVkFMVUVfVFJBREVELjA5LzAzLzIwMTkuVVNEAQAAAL+qfAEDAAAAAACjXef8T4XXCEWRoAhQhdcILENJUS5JUTc4Mjc5MjQuSVFfVkFMVUVfVFJBREVELjMwLzA3LzIwMTkuVVNEAQAAANRxdwACAAAACDAuMTczMjI2APDB5vxPhdcIj+BoCFCF1wgoQ0lRLklRMjE2NDYzLklRX0ZMT0FUX1BFUkNFTlQuMDUvMDUvMjAxOQEAAACPTQMAAgAAAAk2Ni4wMjk2MjkAoDts+E+F1wg0fBAHUIXXCCtDSVEuSVE4NzkwOTEuSVFfVkFMVUVfVFJBREVELjAzLzAzLzIwMTkuVVNEAQAAAPNpDQADAAAAAACtX7/6T4XXCMP4qwdQhdcIKUNJUS5JUTg2OTAyNDkuSVFfRkxPQVRfUEVSQ0VOVC4wOC8xMi8yMDE3AQAAAEma</t>
  </si>
  <si>
    <t>hAACAAAACDE2LjUzNjQxAG8mbfhPhdcIZHnsBlCF1wgoQ0lRLklRMjE3NTAzLklRX0ZMT0FUX1BFUkNFTlQuMjcvMDQvMjAxOQEAAACfUQMAAgAAAAk5Ny44NjIxMDcAOdzM+U+F1whH0CAHUIXXCCxDSVEuSVE3ODI3OTI0LklRX1ZBTFVFX1RSQURFRC4yNy8xMS8yMDE5LlVTRAEAAADUcXcAAgAAAAgxLjE5NDUyNgDwweb8T4XXCCmRaAhQhdcIK0NJUS5JUTIxNjQ2My5JUV9WQUxVRV9UUkFERUQuMTMvMDIvMjAxOC5VU0QBAAAAj00DAAIAAAAIMC4yMDIxOTUAD0rm+k+F1wiO9QAIUIXXCC5DSVEuSVExMTcwMjcxODEuSVFfVkFMVUVfVFJBREVELjA5LzAzLzIwMTguVVNEAQAAAG2x+QYCAAAACjExOS4yOTE5NzEA5F/Z+0+F1wgBvtAHUIXXCChDSVEuSVE4ODIxODcuSVFfRkxPQVRfUEVSQ0VOVC4yMy8wMi8yMDE4AQAAAAt2DQACAAAACTY0LjY4MDQzNADZna34T4XXCP90HQdQhdcIKUNJUS5JUTc2ODUyNDkuSVFfRkxPQVRfUEVSQ0VOVC4xMy8wNy8yMDE4AQAAAIFEdQACAAAACTY3LjY2NzAxNwDyb9H5T4XXCDopUwdQhdcILUNJUS5JUTI0OTQ3MzkxLklRX1ZBTFVFX1RSQURFRC4xNi8wNi8yMDE4LlVTRAEAAAC/qnwBAwAAAAAAwRDn/E+F1wgrbIMIUIXXCC5DSVEuSVExMTcwMjcxODEuSVFfVkFMVUVfVFJBREVELjE4LzEyLzIwMTcuVVNEAQAAAG2x+QYCAAAACTE4LjMwNjI2NwDkX9n7T4XXCLQs</t>
  </si>
  <si>
    <t>3gdQhdcIKkNJUS5JUTIyNjE1ODgzLklRX0ZMT0FUX1BFUkNFTlQuMjkvMDIvMjAxNgEAAABLF1kBAgAAAAg2MC44OTIwMgARaRz1T4XXCOwhNgZQhdcIK0NJUS5JUTg3OTA5MS5JUV9WQUxVRV9UUkFERUQuMTgvMTAvMjAxNi5VU0QBAAAA82kNAAIAAAAIMC4wMTcyNTEA2ouV9U+F1whFXxgGUIXXCClDSVEuSVE3Njg1MjQ5LklRX0ZMT0FUX1BFUkNFTlQuMjUvMDcvMjAxOAEAAACBRHUAAgAAAAk2Ny42NjcwMTcA8m/R+U+F1wgj8G4HUIXXCC5DSVEuSVExMTcwMjcxODEuSVFfVkFMVUVfVFJBREVELjEyLzA0LzIwMTYuVVNEAQAAAG2x+QYCAAAACTM3LjUwMDgwMwB4xhP2T4XXCB1zYwZQhdcIK0NJUS5JUTExNzAyNzE4MS5JUV9GTE9BVF9QRVJDRU5ULjA4LzA5LzIwMTgBAAAAbbH5BgIAAAAJNTQuMTYwMzI1AFknrfhPhdcIIWoYB1CF1wgrQ0lRLklRMjE3NTAzLklRX1ZBTFVFX1RSQURFRC4wOS8wOC8yMDE4LlVTRAEAAACfUQMAAgAAAAkyNS45MjU5NDcA2sPY+0+F1wgbDAkIUIXXCChDSVEuSVEyMTY0NjMuSVFfRkxPQVRfUEVSQ0VOVC4wMi8wMS8yMDE5AQAAAI9NAwACAAAACTc3LjYxMzYxOACNqXn4T4XXCO377wZQhdcILkNJUS5JUTExNzAyNzE4MS5JUV9WQUxVRV9UUkFERUQuMTgvMDUvMjAxNy5VU0QBAAAAbbH5BgIAAAAIOS43Mzk5NzIArjoU9k+F1wgCxE8GUIXXCChDSVEuSVEyMTc1MDMu</t>
  </si>
  <si>
    <t>SVFfRkxPQVRfUEVSQ0VOVC4yNC8xMC8yMDE4AQAAAJ9RAwACAAAACTk5LjE1OTMyMQA53Mz5T4XXCOD4MgdQhdcILENJUS5JUTc4Mjc5MjQuSVFfVkFMVUVfVFJBREVELjIzLzA3LzIwMTkuVVNEAQAAANRxdwACAAAACDAuMTczNjU2APDB5vxPhdcI+bpCCFCF1wgtQ0lRLklRMjI2MTU4ODMuSVFfVkFMVUVfVFJBREVELjA1LzExLzIwMTYuVVNEAQAAAEsXWQEDAAAAAAD/PA33T4XXCD8U2wZQhdcIKENJUS5JUTg4MjE4Ny5JUV9GTE9BVF9QRVJDRU5ULjI3LzEyLzIwMTcBAAAAC3YNAAIAAAAJNjQuNTY1OTQxANmdrfhPhdcICjVEB1CF1wg8Q0lRLklRMjE3NTAzLklRX0JVU0lORVNTX0RFU0NSSVBUSU9OLi4wMS8xMi8yMDE5LkxGUi5GLlVTRC5IAQAAAJ9RAwADAAAArwxUaVZvIENvcnBvcmF0aW9uIHByb3ZpZGVzIG1lZGlhIGFuZCBlbnRlcnRhaW5tZW50IHByb2R1Y3RzIGZvciB0aGUgY29uc3VtZXIgZW50ZXJ0YWlubWVudCBpbmR1c3RyeSB3b3JsZHdpZGUuIFRoZSBjb21wYW55IG9wZXJhdGVzIGluIHR3byBzZWdtZW50cywgUHJvZHVjdCBhbmQgSW50ZWxsZWN0dWFsIFByb3BlcnR5IExpY2Vuc2luZy4gVGhlIFByb2R1Y3Qgc2VnbWVudCBvZmZlcnMgcGxhdGZvcm0gc29sdXRpb25zLCBzdWNoIGFzIFRpVm8gU2VydmljZSBQbGF0Zm9ybSwgYSBjbG91ZC1iYXNlZCBzZXJ2aWNlIHRoYXQgcG93</t>
  </si>
  <si>
    <t>ZXJzIHRoZSBUaVZvIFNlcnZpY2UgY2xpZW50IHNvZnR3YXJlLCB3aGljaCBvcGVyYXRlcyBvbiBzZXQtdG9wIGJveGVzIGluIGNvbnN1bWVyIGhvbWVzLCBhcyB3ZWxsIGFzIGFwcGxpY2F0aW9ucyB0aGF0IG9wZXJhdGUgb24gdGhpcmQgcGFydHkgc29mdHdhcmUgcGxhdGZvcm1zLCBzdWNoIGFzIGlPUyBhbmQgQW5kcm9pZDsgdXNlciBleHBlcmllbmNlIHNvbHV0aW9ucyB0aGF0IGFsbG93IHNlcnZpY2UgcHJvdmlkZXJzIHRvIGN1c3RvbWl6ZSBlbGVtZW50cyBvZiB0aGUgaW50ZXJhY3RpdmUgcHJvZ3JhbSBndWlkZXMgZm9yIHRoZWlyIGN1c3RvbWVycywgYXMgd2VsbCBhcyB0byB1cGdyYWRlIHRoZWlyIHByb2dyYW1taW5nIGZlYXR1cmVzIGFuZCBzZXJ2aWNlcyB1bmRlciB0aGUgRy1HVUlERSBicmFuZDsgYW5kIEN1YmlUViBhbmQgVGlWbyBMaXRlIG1pZGRsZXdhcmUgc29sdXRpb25zIGZvciBwYXkgVFYgc2VydmljZSBwcm92aWRlcnMgY29tcHJpc2luZyBjYWJsZSwgc2F0ZWxsaXRlLCB0ZXJyZXN0cmlhbCwgYW5kIHRlbGVjb21tdW5pY2F0aW9ucyBvcGVyYXRvcnMuIEl0IGFsc28gcHJvdmlkZXMgc29mdHdhcmUgYW5kIHNlcnZpY2VzLCBpbmNsdWRpbmcgbWV0YWRhdGEsIHBlcnNvbmFsaXplZCBjb250ZW50IGRpc2NvdmVyeSBhbmQgbmF0dXJhbCBsYW5ndWFnZSB2b2ljZSwgYWR2YW5j</t>
  </si>
  <si>
    <t>ZWQgbWVkaWEgYW5kIGFkdmVydGlzaW5nLCBhbmQgYW5hbG9nIGNvbnRlbnQgcHJvdGVjdGlvbiBzZXJ2aWNlcy4gQXMgb2YgRGVjZW1iZXIgMzEsIDIwMTcsIHRoaXMgc2VnbWVudCBwcm92aWRlZCBwbGF0Zm9ybSBzb2x1dGlvbnMgdG8gMjIgbWlsbGlvbiBwYXkgVFYgYW5kIGNvbnN1bWVyIGhvdXNlaG9sZHMuIFRoZSBJbnRlbGxlY3R1YWwgUHJvcGVydHkgTGljZW5zaW5nIHNlZ21lbnQgbGljZW5zZXMgaXRzIHBhdGVudCBwb3J0Zm9saW8gdG8gdGhlIFVuaXRlZCBTdGF0ZXMgYW5kIGludGVybmF0aW9uYWwgcGF5LXRlbGV2aXNpb24gcHJvdmlkZXJzLCBtb2JpbGUgZGV2aWNlIG1hbnVmYWN0dXJlcnMsIGNvbnN1bWVyIGVsZWN0cm9uaWNzIG1hbnVmYWN0dXJlcnMsIGFuZCBvdmVyLXRoZS10b3AgdmlkZW8gcHJvdmlkZXJzLiBUaGUgY29tcGFueSB3YXMgZm9ybWVybHkga25vd24gYXMgUm92aSBDb3Jwb3JhdGlvbiBhbmQgY2hhbmdlZCBpdHMgbmFtZSB0byBUaVZvIENvcnBvcmF0aW9uIGluIFNlcHRlbWJlciAyMDE2LiBUaVZvIENvcnBvcmF0aW9uIHdhcyBmb3VuZGVkIGluIDE5ODMgYW5kIGlzIGJhc2VkIGluIFNhbiBKb3NlLCBDYWxpZm9ybmlhLgAk9976T4XXCOi5wAdQhdcILENJUS5JUTg2OTAyNDkuSVFfVkFMVUVfVFJBREVELjIzLzExLzIwMTkuVVNEAQAAAEmahAADAAAAAAABa9/6</t>
  </si>
  <si>
    <t>T4XXCAc2hQdQhdcIKUNJUS5JUTc2ODUyNDkuSVFfRkxPQVRfUEVSQ0VOVC4xNC8xMC8yMDE5AQAAAIFEdQACAAAACTgzLjUzNjczMwAhZ8z5T4XXCJr0bAdQhdcIK0NJUS5JUTIxNjQ2My5JUV9WQUxVRV9UUkFERUQuMjEvMDgvMjAxNi5VU0QBAAAAj00DAAMAAAAAAJvIlPVPhdcIhPEwBlCF1wgoQ0lRLklRMjE3NTAzLklRX0ZMT0FUX1BFUkNFTlQuMDkvMDUvMjAxOAEAAACfUQMAAgAAAAk5OS4yOTkyOTkAEY7M+U+F1wgVlTMHUIXXCCxDSVEuSVE4NjkwMjQ5LklRX1ZBTFVFX1RSQURFRC4xOC8xMC8yMDE5LlVTRAEAAABJmoQAAgAAAAs0MjE4LjMxMTA4OAABa9/6T4XXCBPZpwdQhdcIK0NJUS5JUTIxNzUwMy5JUV9WQUxVRV9UUkFERUQuMDQvMDQvMjAxNi5VU0QBAAAAn1EDAAIAAAAJMzQuNzk4MDIyAHBNj/ZPhdcIrOxzBlCF1wgsQ0lRLklRNzgyNzkyNC5JUV9WQUxVRV9UUkFERUQuMjQvMTAvMjAxNy5VU0QBAAAA1HF3AAIAAAAIMC4wODg4NTEApScF90+F1wiopbsGUIXXCClDSVEuSVE3Njg1MjQ5LklRX0ZMT0FUX1BFUkNFTlQuMTgvMDUvMjAxOAEAAACBRHUAAgAAAAk4My4zNjM2NjIA8m/R+U+F1wg+Pm8HUIXXCDBDSVEuSVExMDU4NTAwNTEuSVFfTUFSS0VUQ0FQLjAxLzEyLzIwMTkuLi4uVVNELkgBAAAAwyRPBgMAAAAAADcTgfJPhdcIe0t8CVCF1wgsQ0lRLklRNzgyNzkyNC5JUV9WQUxV</t>
  </si>
  <si>
    <t>RV9UUkFERUQuMTMvMDcvMjAxOC5VU0QBAAAA1HF3AAIAAAAIMC4xNTk5NDgA8DLg/E+F1whCmqUIUIXXCCxDSVEuSVE3ODI3OTI0LklRX1ZBTFVFX1RSQURFRC4wMS8wNi8yMDE3LlVTRAEAAADUcXcAAgAAAAgwLjU4NjgxNwB/AAX3T4XXCOQiygZQhdcIKENJUS5JUTg4MjE4Ny5JUV9GTE9BVF9QRVJDRU5ULjI3LzAzLzIwMTkBAAAAC3YNAAIAAAAJNjMuMzYxNDI4AGc0efhPhdcIwLw8B1CF1wgsQ0lRLklRNzY4NTI0OS5JUV9WQUxVRV9UUkFERUQuMTIvMDMvMjAxOC5VU0QBAAAAgUR1AAIAAAAIMC41OTUwMjgA07zu+0+F1whTeo8IUIXXCCxDSVEuSVE3ODI3OTI0LklRX1ZBTFVFX1RSQURFRC4yOC8wMS8yMDE5LlVTRAEAAADUcXcAAgAAAAgwLjA3NTIxNwDJ1uX8T4XXCFNhWghQhdcIKkNJUS5JUTI0OTQ3MzkxLklRX0ZMT0FUX1BFUkNFTlQuMDMvMTAvMjAxOQEAAAC/qnwBAgAAAAk2NC45MDczMDkAIiLR+U+F1wg9ulkHUIXXCC5DSVEuSVExMTcwMjcxODEuSVFfVkFMVUVfVFJBREVELjAzLzAxLzIwMTcuVVNEAQAAAG2x+QYCAAAACTE0LjI5Mjg2NACc7RP2T4XXCGClSwZQhdcIKENJUS5JUTg3OTA5MS5JUV9GTE9BVF9QRVJDRU5ULjI3LzAzLzIwMTgBAAAA82kNAAIAAAAJODMuMDcxNTk3AFeKbPhPhdcIumoPB1CF1wguQ0lRLklRMTE3MDI3MTgxLklRX1ZBTFVFX1RSQURFRC4xMi8wMS8yMDE3</t>
  </si>
  <si>
    <t>LlVTRAEAAABtsfkGAgAAAAkxMS40OTcyOTcANBMU9k+F1whwEUcGUIXXCClDSVEuSVE4NjkwMjQ5LklRX0ZMT0FUX1BFUkNFTlQuMTgvMDUvMjAxOQEAAABJmoQAAgAAAAk3MS4zNjU0NTQAxyJn90+F1wjgArQGUIXXCCtDSVEuSVE4ODIxODcuSVFfVkFMVUVfVFJBREVELjI5LzA5LzIwMTcuVVNEAQAAAAt2DQACAAAACDYuNjYwMzgyAOUsEfZPhdcIMgREBlCF1wgpQ0lRLklRNzY4NTI0OS5JUV9GTE9BVF9QRVJDRU5ULjAzLzA0LzIwMTkBAAAAgUR1AAIAAAAJODMuNDMxNDQ1ACdAzPlPhdcIHRlSB1CF1wgrQ0lRLklRMjE2NDYzLklRX1ZBTFVFX1RSQURFRC4xNy8wNS8yMDE3LlVTRAEAAACPTQMAAgAAAAgwLjEyMzAyNQCrFpX1T4XXCIUtJwZQhdcIKUNJUS5JUTg2OTAyNDkuSVFfRkxPQVRfUEVSQ0VOVC4xMi8xMi8yMDE3AQAAAEmahAACAAAACDE2LjUzNjQxAG8mbfhPhdcI0s3fBlCF1wgtQ0lRLklRMjQ5NDczOTEuSVFfVkFMVUVfVFJBREVELjAxLzEwLzIwMTguVVNEAQAAAL+qfAECAAAACDEuMDA5ODczAMEQ5/xPhdcIXmCSCFCF1wgrQ0lRLklRMTE3MDI3MTgxLklRX0ZMT0FUX1BFUkNFTlQuMDEvMDMvMjAxOAEAAABtsfkGAgAAAAk1NC4zMzkxMTIAlAGt+E+F1wjivh8HUIXXCCtDSVEuSVExMTcwMjcxODEuSVFfRkxPQVRfUEVSQ0VOVC4yNi8xMC8yMDE4AQAAAG2x+QYCAAAACTU2LjEzNzY3</t>
  </si>
  <si>
    <t>NQBZJ634T4XXCGxEGAdQhdcIK0NJUS5JUTIxNzUwMy5JUV9WQUxVRV9UUkFERUQuMTcvMDkvMjAxOS5VU0QBAAAAn1EDAAIAAAAINy4xMDYwNTgA0zjZ+0+F1wjinSoIUIXXCC1DSVEuSVEyMjYxNTg4My5JUV9WQUxVRV9UUkFERUQuMTUvMDQvMjAxNi5VU0QBAAAASxdZAQIAAAAIMC4zMTM2NjYAVRFm90+F1whyYcAGUIXXCClDSVEuSVE3ODI3OTI0LklRX0ZMT0FUX1BFUkNFTlQuMjUvMDEvMjAxOAEAAADUcXcAAgAAAAk4MC4xNzg1MzUA9wHz+U+F1whUgLYHUIXXCCtDSVEuSVEyMTc1MDMuSVFfVkFMVUVfVFJBREVELjAxLzA4LzIwMTguVVNEAQAAAJ9RAwACAAAACDkuODAxMDc1ANrD2PtPhdcImZksCFCF1wgpQ0lRLklRODY5MDI0OS5JUV9GTE9BVF9QRVJDRU5ULjMwLzA1LzIwMTgBAAAASZqEAAIAAAAIMjQuOTM2ODcA7NRm90+F1wigqfEGUIXXCCtDSVEuSVEyMTY0NjMuSVFfVkFMVUVfVFJBREVELjEwLzA3LzIwMTYuVVNEAQAAAI9NAwADAAAAAACbyJT1T4XXCD0pOwZQhdcILENJUS5JUTg2OTAyNDkuSVFfVkFMVUVfVFJBREVELjAzLzAyLzIwMTguVVNEAQAAAEmahAADAAAAAADarb/6T4XXCCuBhwdQhdcILUNJUS5JUTI0OTQ3MzkxLklRX1ZBTFVFX1RSQURFRC4zMC8wNi8yMDE5LlVTRAEAAAC/qnwBAwAAAAAAlEfu+0+F1wgYRXEIUIXXCC1DSVEuSVEyMjYxNTg4My5JUV9WQUxVRV9UUkFE</t>
  </si>
  <si>
    <t>RUQuMDMvMDkvMjAxNy5VU0QBAAAASxdZAQMAAAAAAC+LDfdPhdcIzwLaBlCF1wgoQ0lRLklRODgyMTg3LklRX0ZMT0FUX1BFUkNFTlQuMzAvMTAvMjAxOAEAAAALdg0AAgAAAAk2NC43NzEzODEAZzR5+E+F1whLIygHUIXXCClDSVEuSVE3Njg1MjQ5LklRX0ZMT0FUX1BFUkNFTlQuMjAvMDIvMjAxOQEAAACBRHUAAgAAAAk4My4zNTE5MjUAJ0DM+U+F1wgTEF8HUIXXCChDSVEuSVEyMTc1MDMuSVFfRkxPQVRfUEVSQ0VOVC4xNi8wMy8yMDE5AQAAAJ9RAwACAAAACTk3Ljg3OTExNQA53Mz5T4XXCHXFeQdQhdcILUNJUS5JUTIyNjE1ODgzLklRX1ZBTFVFX1RSQURFRC4yOC8wNS8yMDE3LlVTRAEAAABLF1kBAwAAAAAAHWQN90+F1wgr2r4GUIXXCCxDSVEuSVE3Njg1MjQ5LklRX1ZBTFVFX1RSQURFRC4xNy8wOC8yMDE2LlVTRAEAAACBRHUAAwAAAAAAGBWO9k+F1widbZ0GUIXXCCxDSVEuSVE3Njg1MjQ5LklRX1ZBTFVFX1RSQURFRC4xMS8wOC8yMDE3LlVTRAEAAACBRHUAAgAAAAgwLjAzOTAyMwBs2I72T4XXCERXlQZQhdcIKkNJUS5JUTIyNjE1ODgzLklRX0ZMT0FUX1BFUkNFTlQuMzAvMDUvMjAxOQEAAABLF1kBAgAAAAg2MS41NjM2MQAU4N/6T4XXCKtDtwdQhdcIKkNJUS5JUTIyNjE1ODgzLklRX0ZMT0FUX1BFUkNFTlQuMjQvMTEvMjAxOQEAAABLF1kBAgAAAAk2MS44ODQyODMA9wHz+U+F1wgpn4IH</t>
  </si>
  <si>
    <t>UIXXCCxDSVEuSVE3ODI3OTI0LklRX1ZBTFVFX1RSQURFRC4yMy8wMy8yMDE5LlVTRAEAAADUcXcAAwAAAAAAydbl/E+F1wiTx3QIUIXXCC5DSVEuSVExMTcwMjcxODEuSVFfVkFMVUVfVFJBREVELjI4LzAyLzIwMTguVVNEAQAAAG2x+QYCAAAACjExNy41MjU2MzMA5F/Z+0+F1wiFt90HUIXXCCtDSVEuSVExMTcwMjcxODEuSVFfRkxPQVRfUEVSQ0VOVC4xOC8xMS8yMDE4AQAAAG2x+QYCAAAACTU2LjEzNzY3NQBZJ634T4XXCJSURQdQhdcILUNJUS5JUTIyNjE1ODgzLklRX1ZBTFVFX1RSQURFRC4xMC8wMS8yMDE3LlVTRAEAAABLF1kBAgAAAAcwLjA2MzU5AP88DfdPhdcITlfNBlCF1wgsQ0lRLklRNzgyNzkyNC5JUV9WQUxVRV9UUkFERUQuMDUvMDkvMjAxNy5VU0QBAAAA1HF3AAIAAAAIMC4xNTAyNzgApScF90+F1wjU1MkGUIXXCCtDSVEuSVE4ODIxODcuSVFfVkFMVUVfVFJBREVELjEyLzA2LzIwMTcuVVNEAQAAAAt2DQACAAAACDMuNTYyODc2AOUsEfZPhdcI5E4pBlCF1wgoQ0lRLklRMjE3NTAzLklRX0ZMT0FUX1BFUkNFTlQuMDIvMDEvMjAxOAEAAACfUQMAAgAAAAk5OS4yMTI2ODUAIWfM+U+F1wjJr3oHUIXXCCtDSVEuSVE4ODIxODcuSVFfVkFMVUVfVFJBREVELjI1LzAyLzIwMTguVVNEAQAAAAt2DQADAAAAAAAuyej7T4XXCBtoFQhQhdcILENJUS5JUTg2OTAyNDkuSVFfVkFMVUVfVFJBREVE</t>
  </si>
  <si>
    <t>LjI4LzAxLzIwMTguVVNEAQAAAEmahAADAAAAAADarb/6T4XXCIXXuwdQhdcILUNJUS5JUTI0OTQ3MzkxLklRX1ZBTFVFX1RSQURFRC4xMC8wNC8yMDE2LlVTRAEAAAC/qnwBAwAAAAAA2k4F90+F1wjQmIkGUIXXCClDSVEuSVE3ODI3OTI0LklRX0ZMT0FUX1BFUkNFTlQuMTIvMDUvMjAxOQEAAADUcXcAAgAAAAk3OS41NzYwMDMAhIj0+U+F1wh+x1wHUIXXCClDSVEuSVE3ODI3OTI0LklRX0ZMT0FUX1BFUkNFTlQuMTUvMTIvMjAxOAEAAADUcXcAAgAAAAk3OS42ODc5OTkA/k/z+U+F1wgbZF0HUIXXCCtDSVEuSVE4NzkwOTEuSVFfVkFMVUVfVFJBREVELjI3LzA0LzIwMTYuVVNEAQAAAPNpDQACAAAACDAuMDU5NjYxANJklfVPhdcIGhw4BlCF1wgsQ0lRLklRODY5MDI0OS5JUV9WQUxVRV9UUkFERUQuMDQvMDYvMjAxOC5VU0QBAAAASZqEAAIAAAAKMjE1LjA4MTMyNwDf1L/6T4XXCP2FjgdQhdcIKENJUS5JUTg4MjE4Ny5JUV9GTE9BVF9QRVJDRU5ULjA1LzExLzIwMTkBAAAAC3YNAAIAAAAJNjMuNDg3MzMzAHlcefhPhdcIv0wUB1CF1wgsQ0lRLklRNzY4NTI0OS5JUV9WQUxVRV9UUkFERUQuMjIvMDMvMjAxNy5VU0QBAAAAgUR1AAIAAAAGMC4wMDUyAEaKjvZPhdcIcU11BlCF1wgsQ0lRLklRNzY4NTI0OS5JUV9WQUxVRV9UUkFERUQuMjUvMDgvMjAxNi5VU0QBAAAAgUR1AAIAAAAIMC4wMDMwNTEAGBWO</t>
  </si>
  <si>
    <t>9k+F1wivLI4GUIXXCCpDSVEuSVEyNDk0NzM5MS5JUV9GTE9BVF9QRVJDRU5ULjA4LzEwLzIwMTgBAAAAv6p8AQIAAAAJNjQuOTA3MzA5ADPV0PlPhdcIxvJaB1CF1wgsQ0lRLklRNzgyNzkyNC5JUV9WQUxVRV9UUkFERUQuMTUvMDMvMjAxOC5VU0QBAAAA1HF3AAIAAAAIMC4xNzkwMjEAjwrg/E+F1wh2D6YIUIXXCCxDSVEuSVE4NjkwMjQ5LklRX1ZBTFVFX1RSQURFRC4yNC8xMi8yMDE3LlVTRAEAAABJmoQAAwAAAAAA2q2/+k+F1wibaNQHUIXXCC1DSVEuSVEyNDk0NzM5MS5JUV9WQUxVRV9UUkFERUQuMTgvMTEvMjAxNi5VU0QBAAAAv6p8AQIAAAAIMC41NjY0MzcAoHUF90+F1wjl2ZgGUIXXCCtDSVEuSVE4NzkwOTEuSVFfVkFMVUVfVFJBREVELjI2LzEwLzIwMTcuVVNEAQAAAPNpDQADAAAAAAACQhz1T4XXCOG0MQZQhdcIK0NJUS5JUTExNzAyNzE4MS5JUV9GTE9BVF9QRVJDRU5ULjIwLzA4LzIwMTkBAAAAbbH5BgIAAAAJNTguNjU0ODg4AFB2rfhPhdcIqTEXB1CF1wgsQ0lRLklRNzY4NTI0OS5JUV9WQUxVRV9UUkFERUQuMjMvMTIvMjAxNS5VU0QBAAAAgUR1AAMAAAAAAOpxB/dPhdcIuq1/BlCF1wgtQ0lRLklRMjI2MTU4ODMuSVFfVkFMVUVfVFJBREVELjAxLzEyLzIwMTYuVVNEAQAAAEsXWQECAAAACDAuMTI0OTAyAP88DfdPhdcIu3S/BlCF1wgtQ0lRLklRMjI2MTU4ODMuSVFfVkFMVUVfVFJB</t>
  </si>
  <si>
    <t>REVELjI5LzAxLzIwMTguVVNEAQAAAEsXWQECAAAACDEuNTk5MDI0APH43vxPhdcIOHVQCFCF1wgrQ0lRLklRMjE3NTAzLklRX1ZBTFVFX1RSQURFRC4wNS8wMi8yMDE4LlVTRAEAAACfUQMAAgAAAAkzOS4xNDYwNDQAhnXY+0+F1wjjAjwIUIXXCClDSVEuSVE4NjkwMjQ5LklRX0ZMT0FUX1BFUkNFTlQuMjYvMDgvMjAxOQEAAABJmoQAAgAAAAk3Mi4yNzg2MzEAxyJn90+F1wjBtLMGUIXXCClDSVEuSVE4NjkwMjQ5LklRX0ZMT0FUX1BFUkNFTlQuMzEvMDEvMjAxOQEAAABJmoQAAgAAAAk3MC4zMjM4NTQAx/tm90+F1whfDfEGUIXXCC1DSVEuSVEyMjYxNTg4My5JUV9WQUxVRV9UUkFERUQuMDEvMDQvMjAxOS5VU0QBAAAASxdZAQIAAAAIMC4xMTYzNTIAEm7f/E+F1wjBR10IUIXXCChDSVEuSVE4ODIxODcuSVFfRkxPQVRfUEVSQ0VOVC4yNC8wMi8yMDE5AQAAAAt2DQACAAAACTYzLjM2MTQyOABnNHn4T4XXCLnILQdQhdcIK0NJUS5JUTg4MjE4Ny5JUV9WQUxVRV9UUkFERUQuMTgvMDgvMjAxOS5VU0QBAAAAC3YNAAMAAAAAAEYj5vpPhdcIV3nMB1CF1wgrQ0lRLklRODgyMTg3LklRX1ZBTFVFX1RSQURFRC4xNy8xMi8yMDE2LlVTRAEAAAALdg0AAwAAAAAA3AUR9k+F1wiyyV8GUIXXCC1DSVEuSVEyMjYxNTg4My5JUV9WQUxVRV9UUkFERUQuMTkvMDEvMjAxNi5VU0QBAAAASxdZAQIAAAAIMC40NDQ3MDcA</t>
  </si>
  <si>
    <t>Z+pl90+F1wimkroGUIXXCCtDSVEuSVEyMTc1MDMuSVFfVkFMVUVfVFJBREVELjI3LzAzLzIwMTkuVVNEAQAAAJ9RAwACAAAACDUuOTQwMjQxAL4R2ftPhdcI8UgICFCF1wgrQ0lRLklRMjE2NDYzLklRX1ZBTFVFX1RSQURFRC4xMS8xMS8yMDE5LlVTRAEAAACPTQMAAgAAAAgwLjA4MDI3OAAfM+f6T4XXCOr2yAdQhdcILUNJUS5JUTIyNjE1ODgzLklRX1ZBTFVFX1RSQURFRC4xMi8wNy8yMDE4LlVTRAEAAABLF1kBAgAAAAgwLjE2NjM5OQDpH9/8T4XXCODWbAhQhdcIKUNJUS5JUTc4Mjc5MjQuSVFfRkxPQVRfUEVSQ0VOVC4xNy8wMy8yMDE4AQAAANRxdwACAAAACTgwLjE3ODUzNQD+KPP5T4XXCH3AmAdQhdcIKUNJUS5JUTc4Mjc5MjQuSVFfRkxPQVRfUEVSQ0VOVC4wMS8xMC8yMDE5AQAAANRxdwACAAAACTc5LjcyNjA5NgCEiPT5T4XXCGfxgAdQhdcIK0NJUS5JUTg4MjE4Ny5JUV9WQUxVRV9UUkFERUQuMjcvMTEvMjAxNi5VU0QBAAAAC3YNAAMAAAAAANwFEfZPhdcI5SBlBlCF1wgpQ0lRLklRNzgyNzkyNC5JUV9GTE9BVF9QRVJDRU5ULjI3LzAyLzIwMTkBAAAA1HF3AAIAAAAJNzkuNjUwOTM4AJFh9PlPhdcIL1yiB1CF1wguQ0lRLklRMTE3MDI3MTgxLklRX1ZBTFVFX1RSQURFRC4xMC8wNC8yMDE3LlVTRAEAAABtsfkGAgAAAAkxNy40NDcwMTIArjoU9k+F1wga608GUIXXCCpDSVEuSVEyMjYxNTg4</t>
  </si>
  <si>
    <t>My5JUV9GTE9BVF9QRVJDRU5ULjA4LzExLzIwMTgBAAAASxdZAQIAAAAJNjIuNTkxODA3AAi53/pPhdcIxhewB1CF1wgoQ0lRLklRMjE2NDYzLklRX0ZMT0FUX1BFUkNFTlQuMTIvMDUvMjAxOQEAAACPTQMAAgAAAAk2Ni4wMjk2MjkAoDts+E+F1wiGRvsGUIXXCCxDSVEuSVE3ODI3OTI0LklRX1ZBTFVFX1RSQURFRC4yNy8wOS8yMDE5LlVTRAEAAADUcXcAAgAAAAgwLjc5NTEyNgDwweb8T4XXCEyDlAhQhdcILENJUS5JUTc4Mjc5MjQuSVFfVkFMVUVfVFJBREVELjI5LzA4LzIwMTkuVVNEAQAAANRxdwACAAAACDAuMzk3NjU2APDB5vxPhdcIMs2ECFCF1wgsQ0lRLklRNzY4NTI0OS5JUV9WQUxVRV9UUkFERUQuMjkvMDEvMjAxNy5VU0QBAAAAgUR1AAMAAAAAAFdjjvZPhdcIjJt1BlCF1wgpQ0lRLklRNzgyNzkyNC5JUV9GTE9BVF9QRVJDRU5ULjExLzA4LzIwMTgBAAAA1HF3AAIAAAAJNzkuNjYxMTQyAP4o8/lPhdcI+NuBB1CF1wguQ0lRLklRMTE3MDI3MTgxLklRX1ZBTFVFX1RSQURFRC4yOC8wNi8yMDE5LlVTRAEAAABtsfkGAgAAAAkyNi4zMzY3MTcACHvo+0+F1wh3OM8HUIXXCCtDSVEuSVE4NzkwOTEuSVFfVkFMVUVfVFJBREVELjE2LzEwLzIwMTguVVNEAQAAAPNpDQACAAAACDAuMDA3OTY3AK1fv/pPhdcIXKENCFCF1wgtQ0lRLklRMjI2MTU4ODMuSVFfVkFMVUVfVFJBREVELjEzLzExLzIwMTku</t>
  </si>
  <si>
    <t>VVNEAQAAAEsXWQECAAAACDAuMTIxNDYzAKTj3/xPhdcIYA9cCFCF1wgrQ0lRLklRODgyMTg3LklRX1ZBTFVFX1RSQURFRC4wNy8wMy8yMDE3LlVTRAEAAAALdg0AAgAAAAgyLjQyNjI1NwDcBRH2T4XXCGJ5RAZQhdcIKUNJUS5JUTg2OTAyNDkuSVFfRkxPQVRfUEVSQ0VOVC4yOS8wNi8yMDE5AQAAAEmahAACAAAACTcxLjM2NTQ1NADHImf3T4XXCAPp3AZQhdcILkNJUS5JUTExNzAyNzE4MS5JUV9WQUxVRV9UUkFERUQuMTQvMDIvMjAxOC5VU0QBAAAAbbH5BgIAAAAIMTguMTQ4NTMA5F/Z+0+F1wjW3t0HUIXXCCtDSVEuSVEyMTc1MDMuSVFfVkFMVUVfVFJBREVELjAxLzA1LzIwMTguVVNEAQAAAJ9RAwACAAAACTE3LjYxNDc0OADCnNj7T4XXCLTnLAhQhdcIK0NJUS5JUTg3OTA5MS5JUV9WQUxVRV9UUkFERUQuMjkvMTEvMjAxNi5VU0QBAAAA82kNAAIAAAAHMC4wNzU5NADai5X1T4XXCPN/NwZQhdcIK0NJUS5JUTg3OTA5MS5JUV9WQUxVRV9UUkFERUQuMTEvMDkvMjAxOS5VU0QBAAAA82kNAAIAAAAIMC4wMTY2MTgA2q2/+k+F1wh5NKsHUIXXCCtDSVEuSVEyMTc1MDMuSVFfVkFMVUVfVFJBREVELjE4LzAxLzIwMTguVVNEAQAAAJ9RAwACAAAACTE2LjQ1MjkzMwCGddj7T4XXCIhP4AdQhdcILUNJUS5JUTI0OTQ3MzkxLklRX1ZBTFVFX1RSQURFRC4yNS8xMC8yMDE2LlVTRAEAAAC/qnwBAgAAAAgwLjQ4</t>
  </si>
  <si>
    <t>ODU5NQCgdQX3T4XXCPUAmQZQhdcILkNJUS5JUTExNzAyNzE4MS5JUV9WQUxVRV9UUkFERUQuMTcvMDUvMjAxOC5VU0QBAAAAbbH5BgIAAAAJMTguNzgzMTQ3ADCH2ftPhdcIGZH4B1CF1wgsQ0lRLklRNzgyNzkyNC5JUV9WQUxVRV9UUkFERUQuMTgvMDMvMjAxNy5VU0QBAAAA1HF3AAMAAAAAAIQBDvdPhdcIaC2pBlCF1wgrQ0lRLklRMjE2NDYzLklRX1ZBTFVFX1RSQURFRC4yMy8xMS8yMDE5LlVTRAEAAACPTQMAAwAAAAAAHzPn+k+F1whkD/4HUIXXCChDSVEuSVEyMTc1MDMuSVFfRkxPQVRfUEVSQ0VOVC4xNy8wOC8yMDE4AQAAAJ9RAwACAAAACTk5LjI5MzA4NAAotcz5T4XXCEY5egdQhdcIJENJUS5JUTEzMzg0NDcyMy4uMDEvMTIvMjAxOS4uLi5VU0QuSAUAAAABAAAACAAAABYoSW52YWxpZCBGb3JtdWxhIE5hbWUpcxo2CVCF1whzGjYJUIXXCCtDSVEuSVE4ODIxODcuSVFfVkFMVUVfVFJBREVELjI2LzA5LzIwMTYuVVNEAQAAAAt2DQACAAAACDAuNzc1NjYzANDeEPZPhdcIgqlJBlCF1wgrQ0lRLklRMTE3MDI3MTgxLklRX0ZMT0FUX1BFUkNFTlQuMjEvMDEvMjAxOQEAAABtsfkGAgAAAAk1Ni41MzMyMjYAuk+t+E+F1whvrR4HUIXXCCpDSVEuSVEyMjYxNTg4My5JUV9GTE9BVF9QRVJDRU5ULjMwLzAxLzIwMTkBAAAASxdZAQIAAAAJNjIuNjU1NDQ4ABTg3/pPhdcI17i3B1CF1wgrQ0lRLklRODc5</t>
  </si>
  <si>
    <t>MDkxLklRX1ZBTFVFX1RSQURFRC4yNC8xMS8yMDE2LlVTRAEAAADzaQ0AAgAAAAgwLjAwOTYxMgDai5X1T4XXCDfGMgZQhdcILUNJUS5JUTI0OTQ3MzkxLklRX1ZBTFVFX1RSQURFRC4wOC8wMi8yMDE5LlVTRAEAAAC/qnwBAgAAAAgwLjI4OTA1NwCjXef8T4XXCC/mQAhQhdcILkNJUS5JUTExNzAyNzE4MS5JUV9WQUxVRV9UUkFERUQuMTkvMDcvMjAxNy5VU0QBAAAAbbH5BgIAAAAHOS45NTQ0MgCuOhT2T4XXCJt1RgZQhdcIK0NJUS5JUTIxNzUwMy5JUV9WQUxVRV9UUkFERUQuMjMvMDkvMjAxOS5VU0QBAAAAn1EDAAIAAAAINi42MDcxNTkA0zjZ+0+F1whXW9EHUIXXCChDSVEuSVE4ODIxODcuSVFfRkxPQVRfUEVSQ0VOVC4yMC8wMi8yMDE4AQAAAAt2DQACAAAACTY0LjY4MDQzNADZna34T4XXCCfaLgdQhdcIKUNJUS5JUTc2ODUyNDkuSVFfRkxPQVRfUEVSQ0VOVC4yNy8wOC8yMDE5AQAAAIFEdQACAAAACTgzLjM5Nzc1MgAhZ8z5T4XXCKOiUQdQhdcILUNJUS5JUTIyNjE1ODgzLklRX1ZBTFVFX1RSQURFRC4zMS8xMi8yMDE1LlVTRAEAAABLF1kBAwAAAAAAZ+pl90+F1wjM1MAGUIXXCClDSVEuSVE3Njg1MjQ5LklRX0ZMT0FUX1BFUkNFTlQuMjgvMTIvMjAxOAEAAACBRHUAAgAAAAk4My4zMzkyMzkAO77R+U+F1wiGZ1IHUIXXCC1DSVEuSVEyMjYxNTg4My5JUV9WQUxVRV9UUkFERUQuMDcvMDQvMjAx</t>
  </si>
  <si>
    <t>Ny5VU0QBAAAASxdZAQIAAAAIMC4wNTk4MzcAHWQN90+F1wi30tQGUIXXCCxDSVEuSVE4NjkwMjQ5LklRX1ZBTFVFX1RSQURFRC4wNi8xMC8yMDE5LlVTRAEAAABJmoQAAwAAAAAAAWvf+k+F1wg2XoUHUIXXCCxDSVEuSVE3ODI3OTI0LklRX1ZBTFVFX1RSQURFRC4yMS8wOC8yMDE5LlVTRAEAAADUcXcAAgAAAAgwLjIxNzIwNQDwweb8T4XXCFThSwhQhdcILUNJUS5JUTI0OTQ3MzkxLklRX1ZBTFVFX1RSQURFRC4xMy8wNy8yMDE4LlVTRAEAAAC/qnwBAgAAAAgxLjY4OTcyNwDBEOf8T4XXCFgWWAhQhdcIK0NJUS5JUTIxNjQ2My5JUV9WQUxVRV9UUkFERUQuMTgvMDUvMjAxOC5VU0QBAAAAj00DAAIAAAAIMC4zMjg2MzMAzm/m+k+F1wj8jssHUIXXCChDSVEuSVE4ODIxODcuSVFfRkxPQVRfUEVSQ0VOVC4xMy8xMC8yMDE4AQAAAAt2DQACAAAACTY0Ljc3MTM4MQBnNHn4T4XXCJpWIgdQhdcILUNJUS5JUTI0OTQ3MzkxLklRX1ZBTFVFX1RSQURFRC4yOC8wMy8yMDE5LlVTRAEAAAC/qnwBAgAAAAgwLjMzNTEzOACjXef8T4XXCEK/QAhQhdcIKkNJUS5JUTIyNjE1ODgzLklRX0ZMT0FUX1BFUkNFTlQuMDIvMDQvMjAxOAEAAABLF1kBAgAAAAk2Mi4zNjI5ODcACZLf+k+F1wgQ27AHUIXXCCxDSVEuSVE3Njg1MjQ5LklRX1ZBTFVFX1RSQURFRC4xOC8wOS8yMDE4LlVTRAEAAACBRHUAAgAAAAgwLjMxOTI3NwDw</t>
  </si>
  <si>
    <t>Cu/7T4XXCH6ZZAhQhdcILUNJUS5JUTIyNjE1ODgzLklRX1ZBTFVFX1RSQURFRC4wMi8xMC8yMDE5LlVTRAEAAABLF1kBAgAAAAgwLjA2NDY4NACk49/8T4XXCG/qdghQhdcIK0NJUS5JUTIxNzUwMy5JUV9WQUxVRV9UUkFERUQuMTgvMTEvMjAxNy5VU0QBAAAAn1EDAAMAAAAAAI2fE/ZPhdcIHA6KBlCF1wggQ0lRLklRMjMxNjg3OTY5Li5GWTIwMTguLi4uVVNELkgFAAAAAQAAAAgAAAAWKEludmFsaWQgRm9ybXVsYSBOYW1lKXnzNQlQhdcIefM1CVCF1wgoQ0lRLklRMjE3NTAzLklRX0ZMT0FUX1BFUkNFTlQuMTAvMDcvMjAxOAEAAACfUQMAAgAAAAk5OS4yOTMwODQAKLXM+U+F1wjuRjMHUIXXCCtDSVEuSVE4NzkwOTEuSVFfVkFMVUVfVFJBREVELjIwLzEwLzIwMTkuVVNEAQAAAPNpDQADAAAAAADarb/6T4XXCLyrtAdQhdcIKENJUS5JUTg4MjE4Ny5JUV9GTE9BVF9QRVJDRU5ULjI5LzExLzIwMTgBAAAAC3YNAAIAAAAJNjQuNzcxMzgxAGc0efhPhdcIH1Q2B1CF1wgpQ0lRLklRODY5MDI0OS5JUV9GTE9BVF9QRVJDRU5ULjIyLzA5LzIwMTgBAAAASZqEAAIAAAAJNDQuNzMwMTI4AMf7ZvdPhdcIFI/rBlCF1wgsQ0lRLklRNzY4NTI0OS5JUV9WQUxVRV9UUkFERUQuMDUvMDgvMjAxOS5VU0QBAAAAgUR1AAIAAAAIMC4xNjY2NTEAHIDv+0+F1whFlAoIUIXXCCtDSVEuSVEyMTY0NjMuSVFfVkFMVUVfVFJB</t>
  </si>
  <si>
    <t>REVELjExLzA1LzIwMTYuVVNEAQAAAI9NAwACAAAABzAuNDgyNTcAP6OU9U+F1wiFT1gGUIXXCCpDSVEuSVEyMjYxNTg4My5JUV9GTE9BVF9QRVJDRU5ULjA5LzAzLzIwMTgBAAAASxdZAQIAAAAJNjIuMjE0OTUyAAmS3/pPhdcIJwKxB1CF1wgoQ0lRLklRODgyMTg3LklRX0ZMT0FUX1BFUkNFTlQuMjMvMDUvMjAxOAEAAAALdg0AAgAAAAk2NC43NjQ4MTEA2Z2t+E+F1whUii4HUIXXCChDSVEuSVEyMTY0NjMuSVFfRkxPQVRfUEVSQ0VOVC4wNS8wMy8yMDE5AQAAAI9NAwACAAAACTc3LjYxMzYxOACN0Xn4T4XXCOLU7wZQhdcIK0NJUS5JUTIxNjQ2My5JUV9WQUxVRV9UUkFERUQuMDIvMDMvMjAxOC5VU0QBAAAAj00DAAIAAAAIMC4zMTAxMjgAzm/m+k+F1whxrtgHUIXXCCtDSVEuSVEyMTc1MDMuSVFfVkFMVUVfVFJBREVELjAyLzAyLzIwMTguVVNEAQAAAJ9RAwACAAAACTI4LjE5OTg0NQCGddj7T4XXCJoQbghQhdcIKENJUS5JUTg4MjE4Ny5JUV9GTE9BVF9QRVJDRU5ULjI0LzAxLzIwMTgBAAAAC3YNAAIAAAAJNjQuNjgwNDM0ANmdrfhPhdcI9Q1EB1CF1wgrQ0lRLklRMjE2NDYzLklRX1ZBTFVFX1RSQURFRC4xMi8wNi8yMDE2LlVTRAEAAACPTQMAAwAAAAAAP6OU9U+F1wh8UDsGUIXXCChDSVEuSVE4NzkwOTEuSVFfRkxPQVRfUEVSQ0VOVC4yMy8wNi8yMDE5AQAAAPNpDQACAAAACTg1LjYzNzQ4MgBq</t>
  </si>
  <si>
    <t>/2z4T4XXCOsV7QZQhdcILUNJUS5JUTI0OTQ3MzkxLklRX1ZBTFVFX1RSQURFRC4wNi8wNy8yMDE5LlVTRAEAAAC/qnwBAwAAAAAAlEfu+0+F1wijjJAIUIXXCC1DSVEuSVEyNDk0NzM5MS5JUV9WQUxVRV9UUkFERUQuMTMvMTAvMjAxOC5VU0QBAAAAv6p8AQMAAAAAAEw25/xPhdcISe9XCFCF1wgrQ0lRLklRMjE3NTAzLklRX1ZBTFVFX1RSQURFRC4wMS8wMS8yMDE4LlVTRAEAAACfUQMAAwAAAAAAJKfv+0+F1wjRNS0IUIXXCC5DSVEuSVExMTcwMjcxODEuSVFfVkFMVUVfVFJBREVELjEzLzA3LzIwMTguVVNEAQAAAG2x+QYCAAAACTEzLjYzMDI0OQDurtn7T4XXCAbE6QdQhdcILENJUS5JUTc4Mjc5MjQuSVFfVkFMVUVfVFJBREVELjA3LzEwLzIwMTguVVNEAQAAANRxdwADAAAAAACWr+X8T4XXCO79pAhQhdcIK0NJUS5JUTIxNjQ2My5JUV9WQUxVRV9UUkFERUQuMDQvMDIvMjAxOC5VU0QBAAAAj00DAAMAAAAAAA9K5vpPhdcI0VoSCFCF1wgrQ0lRLklRMTE3MDI3MTgxLklRX0ZMT0FUX1BFUkNFTlQuMDMvMDMvMjAxOAEAAABtsfkGAgAAAAk1NC4zMzkxMTIAlAGt+E+F1whtiDkHUIXXCCxDSVEuSVE3ODI3OTI0LklRX1ZBTFVFX1RSQURFRC4wMS8xMi8yMDE4LlVTRAEAAADUcXcAAwAAAAAAydbl/E+F1wjAr1oIUIXXCCtDSVEuSVEyMTY0NjMuSVFfVkFMVUVfVFJBREVELjIzLzA5LzIwMTcuVVNEAQAA</t>
  </si>
  <si>
    <t>AI9NAwADAAAAAACrFpX1T4XXCIFyIgZQhdcIKUNJUS5JUTc2ODUyNDkuSVFfRkxPQVRfUEVSQ0VOVC4yMy8wMy8yMDE4AQAAAIFEdQACAAAACTgwLjM3NTAwMwAnSdH5T4XXCESqfAdQhdcIKUNJUS5JUTc4Mjc5MjQuSVFfRkxPQVRfUEVSQ0VOVC4wMi8wOC8yMDE4AQAAANRxdwACAAAACTc5LjY2MTE0MgD+KPP5T4XXCFEGiQdQhdcIKkNJUS5JUTIyNjE1ODgzLklRX0ZMT0FUX1BFUkNFTlQuMjQvMDYvMjAxOQEAAABLF1kBAgAAAAg2MS41NjM2MQAU4N/6T4XXCHOOigdQhdcIKENJUS5JUTg3OTA5MS5JUV9GTE9BVF9QRVJDRU5ULjI1LzEwLzIwMTkBAAAA82kNAAIAAAAJODUuMjQyMjYyAG8mbfhPhdcI5PTfBlCF1wgpQ0lRLklRNzgyNzkyNC5JUV9GTE9BVF9QRVJDRU5ULjA3LzA3LzIwMTkBAAAA1HF3AAIAAAAJNzkuNjA2MjA5AISI9PlPhdcIzjOiB1CF1wgqQ0lRLklRMjI2MTU4ODMuSVFfRkxPQVRfUEVSQ0VOVC4xOC8wOC8yMDE4AQAAAEsXWQECAAAACTYyLjM2Mjk4NwAIud/6T4XXCL8DnQdQhdcILkNJUS5JUTExNzAyNzE4MS5JUV9WQUxVRV9UUkFERUQuMDQvMTEvMjAxOC5VU0QBAAAAbbH5BgMAAAAAACwt6PtPhdcIyfvPB1CF1wg0Q0lRLklRMjQ5NDczOTEuSVFfVE9UQUxfREVCVC4uMTgvMTIvMjAxNy5MRlIuRi5VU0QuSAEAAAC/qnwBAgAAAAc0Ljk1NjkxAQgAAAAFAAAAATEBAAAACjE4</t>
  </si>
  <si>
    <t>NjczNzA1NzkDAAAAAzE2MAIAAAAENDE3MwQAAAABMAcAAAAKMTIvMTgvMjAxNwgAAAAJOS8zMC8yMDE3CQAAAAEwZ+pl90+F1wgGTAsHUIXXCCtDSVEuSVEyMTc1MDMuSVFfVkFMVUVfVFJBREVELjE2LzA4LzIwMTkuVVNEAQAAAJ9RAwACAAAABzUuNDkzNDYA0zjZ+0+F1wh+gtEHUIXXCCpDSVEuSVEyNDk0NzM5MS5JUV9GTE9BVF9QRVJDRU5ULjA4LzAxLzIwMTkBAAAAv6p8AQIAAAAJNjQuOTA3MzA5ADPV0PlPhdcIPSJpB1CF1wguQ0lRLklRMTE3MDI3MTgxLklRX1ZBTFVFX1RSQURFRC4yOC8xMS8yMDE2LlVTRAEAAABtsfkGAgAAAAkxNy4yMzg4OTcAnO0T9k+F1wi8iGIGUIXXCCtDSVEuSVEyMTY0NjMuSVFfVkFMVUVfVFJBREVELjIxLzAyLzIwMTcuVVNEAQAAAI9NAwACAAAACDAuMTMzMzMyAJrvlPVPhdcI9j46BlCF1wgoQ0lRLklRODc5MDkxLklRX0ZMT0FUX1BFUkNFTlQuMTMvMDYvMjAxOQEAAADzaQ0AAgAAAAk4NS42Mzc0ODIAav9s+E+F1wjrFe0GUIXXCCxDSVEuSVE3ODI3OTI0LklRX1ZBTFVFX1RSQURFRC4yNS8wMi8yMDE5LlVTRAEAAADUcXcAAgAAAAgwLjE1MTEyMgDJ1uX8T4XXCFNhWghQhdcILUNJUS5JUTIyNjE1ODgzLklRX1ZBTFVFX1RSQURFRC4yNS8wOS8yMDE3LlVTRAEAAABLF1kBAgAAAAgwLjIyOTcwOQAviw33T4XXCOtkvgZQhdcILUNJUS5JUTIyNjE1ODgzLklRX1ZB</t>
  </si>
  <si>
    <t>TFVFX1RSQURFRC4wOC8wNy8yMDE3LlVTRAEAAABLF1kBAwAAAAAAHWQN90+F1whXd6sGUIXXCCxDSVEuSVE3Njg1MjQ5LklRX1ZBTFVFX1RSQURFRC4wMS8xMS8yMDE3LlVTRAEAAACBRHUAAgAAAAcwLjEzMDA0AI7/jvZPhdcIMAmVBlCF1wgrQ0lRLklRODc5MDkxLklRX1ZBTFVFX1RSQURFRC4xMS8wNC8yMDE3LlVTRAEAAADzaQ0AAgAAAAgwLjAwOTU3NgADGxz1T4XXCK8KJQZQhdcIK0NJUS5JUTg3OTA5MS5JUV9WQUxVRV9UUkFERUQuMDEvMDEvMjAxNy5VU0QBAAAA82kNAAMAAAAAAOWylfVPhdcIKZ8yBlCF1wgtQ0lRLklRMjQ5NDczOTEuSVFfVkFMVUVfVFJBREVELjI1LzAzLzIwMTYuVVNEAQAAAL+qfAECAAAACDAuNzczODI2ANpOBfdPhdcIELTQBlCF1wgsQ0lRLklRODY5MDI0OS5JUV9WQUxVRV9UUkFERUQuMTkvMDQvMjAxOS5VU0QBAAAASZqEAAMAAAAAANIc3/pPhdcImyi6B1CF1wgrQ0lRLklRMjE2NDYzLklRX1ZBTFVFX1RSQURFRC4xNS8wOC8yMDE3LlVTRAEAAACPTQMAAgAAAAgwLjEwMDczMgCrFpX1T4XXCOAsHgZQhdcIJ0NJUS5JUTIwNTU3My5JUV9URVYuMDEvMTIvMjAxOS4uLi5VU0QuSAEAAAAFIwMAAgAAAAwyMDE4OC43MTA5OTMBBgAAAAUAAAABMQEAAAAKMTk4ODU3NDI2MgMAAAADMTYwAgAAAAYxMDAwNjAEAAAAATAHAAAACTEyLzEvMjAxORTsgPJPhdcITvh0CVCF1wgr</t>
  </si>
  <si>
    <t>Q0lRLklRMjE3NTAzLklRX1ZBTFVFX1RSQURFRC4wNi8wMi8yMDE2LlVTRAEAAACfUQMAAwAAAAAA7SSP9k+F1wgBPHQGUIXXCCxDSVEuSVE3Njg1MjQ5LklRX1ZBTFVFX1RSQURFRC4yMi8wNi8yMDE3LlVTRAEAAACBRHUAAgAAAAgwLjAzNjMwOQA8sY72T4XXCBn+dAZQhdcIKENJUS5JUTg4MjE4Ny5JUV9GTE9BVF9QRVJDRU5ULjIyLzAzLzIwMTgBAAAAC3YNAAIAAAAJNjQuNjgwNDM0ANmdrfhPhdcISs49B1CF1wgpQ0lRLklRNzY4NTI0OS5JUV9GTE9BVF9QRVJDRU5ULjEyLzA2LzIwMTgBAAAAgUR1AAIAAAAJODMuMzYzNjYyAPJv0flPhdcIO992B1CF1wgrQ0lRLklRMjE2NDYzLklRX1ZBTFVFX1RSQURFRC4xNC8xMC8yMDE2LlVTRAEAAACPTQMAAgAAAAgwLjE0NzUwMQCbyJT1T4XXCCzbOgZQhdcILUNJUS5JUTI0OTQ3MzkxLklRX1ZBTFVFX1RSQURFRC4xNC8wNC8yMDE2LlVTRAEAAAC/qnwBAgAAAAgwLjM0MDMxOADaTgX3T4XXCNCYiQZQhdcIK0NJUS5JUTIxNzUwMy5JUV9WQUxVRV9UUkFERUQuMTMvMDQvMjAxNy5VU0QBAAAAn1EDAAIAAAAJMTQuMzQ2Mjg5AAF3E/ZPhdcI1RVXBlCF1wgrQ0lRLklRMjE3NTAzLklRX1ZBTFVFX1RSQURFRC4wNi8wOC8yMDE4LlVTRAEAAACfUQMAAgAAAAg0Ljc4ODg5NADaw9j7T4XXCK9mOwhQhdcIK0NJUS5JUTg3OTA5MS5JUV9WQUxVRV9UUkFERUQuMDUv</t>
  </si>
  <si>
    <t>MTIvMjAxNi5VU0QBAAAA82kNAAIAAAAIMC4wNTIxMTQA2ouV9U+F1wgYOBgGUIXXCChDSVEuSVEyMTc1MDMuSVFfRkxPQVRfUEVSQ0VOVC4xNi8xMi8yMDE3AQAAAJ9RAwACAAAACTk5LjI2ODc0NgAhZ8z5T4XXCOgJNAdQhdcIK0NJUS5JUTIxNjQ2My5JUV9WQUxVRV9UUkFERUQuMDEvMDEvMjAxOC5VU0QBAAAAj00DAAMAAAAAAA9K5vpPhdcI2IESCFCF1wgqQ0lRLklRMjI2MTU4ODMuSVFfRkxPQVRfUEVSQ0VOVC4xOS8wOC8yMDE2AQAAAEsXWQECAAAACTYwLjc0MDg4NAAekBz1T4XXCHCzHwZQhdcIKENJUS5JUTg3OTA5MS5JUV9GTE9BVF9QRVJDRU5ULjIwLzA1LzIwMTgBAAAA82kNAAIAAAAJODYuNjM5NjQ1AECxbPhPhdcIuFroBlCF1wgrQ0lRLklRODc5MDkxLklRX1ZBTFVFX1RSQURFRC4xMy8wMi8yMDE3LlVTRAEAAADzaQ0AAgAAAAgwLjAzOTMzOQADGxz1T4XXCBkLLgZQhdcILkNJUS5JUTExNzAyNzE4MS5JUV9WQUxVRV9UUkFERUQuMDcvMDEvMjAxNi5VU0QBAAAAbbH5BgIAAAAHNy45MDUzOQB4xhP2T4XXCJSpgQZQhdcILENJUS5JUTc2ODUyNDkuSVFfVkFMVUVfVFJBREVELjA2LzAzLzIwMTkuVVNEAQAAAIFEdQACAAAACDAuMDg0NjM3AOBY7/tPhdcIhKWNCFCF1wgsQ0lRLklRNzgyNzkyNC5JUV9WQUxVRV9UUkFERUQuMjEvMDUvMjAxNy5VU0QBAAAA1HF3AAMAAAAAAIQBDvdPhdcI</t>
  </si>
  <si>
    <t>yIHCBlCF1wgrQ0lRLklRODc5MDkxLklRX1ZBTFVFX1RSQURFRC4xOS8xMS8yMDE2LlVTRAEAAADzaQ0AAwAAAAAA2ouV9U+F1wjzfzcGUIXXCDFDSVEuSVEzNjc5NjQuSVFfVE9UQUxfREVCVF9FUVVJVFkuRlkyMDE4Li4uLlVTRC5IAQAAAFydBQACAAAACDEwNS4wNDY3AQgAAAAFAAAAATEBAAAACjE5NDY2Njc3OTUDAAAAAjUwAgAAAAQ0MDM0BAAAAAEwBwAAAAoxMi8yMC8yMDE5CAAAAAoxMi8zMS8yMDE4CQAAAAEwRl6g8U+F1whR2nkJUIXXCCxDSVEuSVE3Njg1MjQ5LklRX1ZBTFVFX1RSQURFRC4xNC8xMC8yMDE3LlVTRAEAAACBRHUAAwAAAAAAjv+O9k+F1wiyd6IGUIXXCCxDSVEuSVE3Njg1MjQ5LklRX1ZBTFVFX1RSQURFRC4wMS8wMS8yMDE3LlVTRAEAAACBRHUAAwAAAAAAV2OO9k+F1wjEeIUGUIXXCC1DSVEuSVEyNDk0NzM5MS5JUV9WQUxVRV9UUkFERUQuMTUvMTAvMjAxNi5VU0QBAAAAv6p8AQMAAAAAAKB1BfdPhdcI9QCZBlCF1wgoQ0lRLklRMjE3NTAzLklRX0ZMT0FUX1BFUkNFTlQuMDgvMDQvMjAxOAEAAACfUQMAAgAAAAk5OS4yOTkyOTkAEY7M+U+F1winYXoHUIXXCClDSVEuSVE3ODI3OTI0LklRX0ZMT0FUX1BFUkNFTlQuMTkvMDgvMjAxOQEAAADUcXcAAgAAAAk3OS42MDYyMDkAhIj0+U+F1wh73n8HUIXXCClDSVEuSVE4NjkwMjQ5LklRX0ZMT0FUX1BFUkNFTlQuMjQvMDcvMjAx</t>
  </si>
  <si>
    <t>OAEAAABJmoQAAgAAAAk0NC43MzAxMjgA7NRm90+F1wgBagYHUIXXCCxDSVEuSVE3ODI3OTI0LklRX1ZBTFVFX1RSQURFRC4xNC8wMi8yMDE4LlVTRAEAAADUcXcAAwAAAAAAjwrg/E+F1wiMaZcIUIXXCCpDSVEuSVEyNDk0NzM5MS5JUV9GTE9BVF9QRVJDRU5ULjI5LzEwLzIwMTkBAAAAv6p8AQIAAAAJNjQuOTA3MzA5ACIi0flPhdcIjaJ3B1CF1wguQ0lRLklRMTE3MDI3MTgxLklRX1ZBTFVFX1RSQURFRC4xNC8wOS8yMDE4LlVTRAEAAABtsfkGAgAAAAg5LjM2OTk2OQDurtn7T4XXCOsb+AdQhdcIKUNJUS5JUTc2ODUyNDkuSVFfRkxPQVRfUEVSQ0VOVC4xOS8wMS8yMDE5AQAAAIFEdQACAAAACTgzLjM1MTkyNQAnQMz5T4XXCCmaewdQhdcILUNJUS5JUTI0OTQ3MzkxLklRX1ZBTFVFX1RSQURFRC4wNi8wMy8yMDE3LlVTRAEAAAC/qnwBAgAAAAgwLjUxMzUyNADNmwX3T4XXCKHOeAZQhdcIKENJUS5JUTg4MjE4Ny5JUV9GTE9BVF9QRVJDRU5ULjI2LzAyLzIwMTkBAAAAC3YNAAIAAAAJNjMuMzYxNDI4AGc0efhPhdcI/wU2B1CF1wgrQ0lRLklRMjE3NTAzLklRX1ZBTFVFX1RSQURFRC4wMy8wNC8yMDE2LlVTRAEAAACfUQMAAwAAAAAAcE2P9k+F1wgVEG0GUIXXCClDSVEuSVE3Njg1MjQ5LklRX0ZMT0FUX1BFUkNFTlQuMDEvMDgvMjAxOQEAAACBRHUAAgAAAAk4My4zOTc3NTIAJ0DM+U+F1whPjEkHUIXX</t>
  </si>
  <si>
    <t>CChDSVEuSVE4NzkwOTEuSVFfRkxPQVRfUEVSQ0VOVC4wNi8wMS8yMDE5AQAAAPNpDQACAAAACTg1Ljc2NTgyNgBc2Gz4T4XXCBWy7QZQhdcIK0NJUS5JUTExNzAyNzE4MS5JUV9GTE9BVF9QRVJDRU5ULjEzLzA0LzIwMTgBAAAAbbH5BgIAAAAHNTQuMzY0MwCUAa34T4XXCElkJQdQhdcILkNJUS5JUTExNzAyNzE4MS5JUV9WQUxVRV9UUkFERUQuMjYvMDIvMjAxOC5VU0QBAAAAbbH5BgIAAAAJNDguNjQ4NTg3AORf2ftPhdcIT3YYCFCF1wgrQ0lRLklRODc5MDkxLklRX1ZBTFVFX1RSQURFRC4yNS8wMS8yMDE5LlVTRAEAAADzaQ0AAgAAAAgwLjAwNzM0NQCtX7/6T4XXCAD+xAdQhdcIK0NJUS5JUTExNzAyNzE4MS5JUV9GTE9BVF9QRVJDRU5ULjMwLzExLzIwMTgBAAAAbbH5BgIAAAAJNTYuMTM3Njc1AFknrfhPhdcISG0qB1CF1wgpQ0lRLklRNzgyNzkyNC5JUV9GTE9BVF9QRVJDRU5ULjA1LzAzLzIwMTkBAAAA1HF3AAIAAAAJNzkuNjUwOTM4AJFh9PlPhdcIdmuIB1CF1wgpQ0lRLklRNzY4NTI0OS5JUV9GTE9BVF9QRVJDRU5ULjAyLzA1LzIwMTkBAAAAgUR1AAIAAAAJODMuNDMxNDQ1ACdAzPlPhdcI+2BLB1CF1wgrQ0lRLklRMjE2NDYzLklRX1ZBTFVFX1RSQURFRC4wMS8wOC8yMDE5LlVTRAEAAACPTQMAAgAAAAgwLjUyNTU4MQACDOf6T4XXCBR2IQhQhdcIK0NJUS5JUTIxNjQ2My5JUV9WQUxVRV9U</t>
  </si>
  <si>
    <t>UkFERUQuMDcvMDYvMjAxNy5VU0QBAAAAj00DAAIAAAAIMC45MzI3MDIAqxaV9U+F1wg2pDkGUIXXCCxDSVEuSVE3Njg1MjQ5LklRX1ZBTFVFX1RSQURFRC4xMC8wOC8yMDE4LlVTRAEAAACBRHUAAgAAAAgwLjM4MTA3MwDwCu/7T4XXCHrzCwhQhdcIKUNJUS5JUTc2ODUyNDkuSVFfRkxPQVRfUEVSQ0VOVC4wOC8xMi8yMDE3AQAAAIFEdQACAAAACTc4LjM2MTA2MgAiItH5T4XXCC5eTQdQhdcIKkNJUS5JUTIyNjE1ODgzLklRX0ZMT0FUX1BFUkNFTlQuMjYvMDUvMjAxOAEAAABLF1kBAgAAAAk2Mi4zNjI5ODcACZLf+k+F1whZ9r8HUIXXCCtDSVEuSVE4NzkwOTEuSVFfVkFMVUVfVFJBREVELjA1LzAyLzIwMTkuVVNEAQAAAPNpDQACAAAACDAuMDI3NzE5AK1fv/pPhdcIKrceCFCF1wguQ0lRLklRMTE3MDI3MTgxLklRX1ZBTFVFX1RSQURFRC4wNi8wOC8yMDE4LlVTRAEAAABtsfkGAgAAAAkxNi43MTE4NDQA7q7Z+0+F1whxnukHUIXXCC1DSVEuSVEyMjYxNTg4My5JUV9WQUxVRV9UUkFERUQuMTcvMDYvMjAxOC5VU0QBAAAASxdZAQMAAAAAAOkf3/xPhdcIIqZeCFCF1wgpQ0lRLklRNzgyNzkyNC5JUV9GTE9BVF9QRVJDRU5ULjA3LzA0LzIwMTgBAAAA1HF3AAIAAAAJNzkuNjE3ODI5AP4o8/lPhdcIATG2B1CF1wguQ0lRLklRMTE3MDI3MTgxLklRX1ZBTFVFX1RSQURFRC4xMS8xMi8yMDE2LlVTRAEAAABt</t>
  </si>
  <si>
    <t>sfkGAwAAAAAAnO0T9k+F1wg6OVAGUIXXCCxDSVEuSVE3ODI3OTI0LklRX1ZBTFVFX1RSQURFRC4yNi8wNy8yMDE3LlVTRAEAAADUcXcAAgAAAAgwLjA5ODYxMgB/AAX3T4XXCFTZtQZQhdcILENJUS5JUTc4Mjc5MjQuSVFfVkFMVUVfVFJBREVELjEyLzA5LzIwMTcuVVNEAQAAANRxdwACAAAACDAuMTUwMTQ1AKUnBfdPhdcIrrC1BlCF1wgoQ0lRLklRMjE3NTAzLklRX0ZMT0FUX1BFUkNFTlQuMTMvMTAvMjAxOQEAAACfUQMAAgAAAAk5OC4xMzY5MDQAoNqs+E+F1whqACYHUIXXCClDSVEuSVE3Njg1MjQ5LklRX0ZMT0FUX1BFUkNFTlQuMTUvMDcvMjAxOAEAAACBRHUAAgAAAAk2Ny42NjcwMTcA8m/R+U+F1wgj8G4HUIXXCCtDSVEuSVEyMTY0NjMuSVFfVkFMVUVfVFJBREVELjI1LzEyLzIwMTYuVVNEAQAAAI9NAwADAAAAAACa75T1T4XXCNSNOgZQhdcIK0NJUS5JUTg4MjE4Ny5JUV9WQUxVRV9UUkFERUQuMjUvMDMvMjAxOC5VU0QBAAAAC3YNAAMAAAAAAC7J6PtPhdcIP0EVCFCF1wgqQ0lRLklRMjI2MTU4ODMuSVFfRkxPQVRfUEVSQ0VOVC4yMi8xMS8yMDE5AQAAAEsXWQECAAAACTYxLjg4NDI4MwD3AfP5T4XXCHYvpAdQhdcIK0NJUS5JUTIxNjQ2My5JUV9WQUxVRV9UUkFERUQuMjEvMDUvMjAxNi5VU0QBAAAAj00DAAMAAAAAAD+jlPVPhdcIHXNjBlCF1wguQ0lRLklRMTE3MDI3MTgxLklRX1ZBTFVF</t>
  </si>
  <si>
    <t>X1RSQURFRC4zMS8wMy8yMDE5LlVTRAEAAABtsfkGAwAAAAAALVTo+0+F1wgJohYIUIXXCChDSVEuSVEyMTc1MDMuSVFfRkxPQVRfUEVSQ0VOVC4wNy8xMi8yMDE4AQAAAJ9RAwACAAAACTk5LjE1OTMyMQA53Mz5T4XXCLPiawdQhdcILUNJUS5JUTIyNjE1ODgzLklRX1ZBTFVFX1RSQURFRC4xMC8wNy8yMDE4LlVTRAEAAABLF1kBAgAAAAgwLjcyNjM1MgDpH9/8T4XXCCNEqQhQhdcIKENJUS5JUTg3OTA5MS5JUV9GTE9BVF9QRVJDRU5ULjE1LzA4LzIwMTkBAAAA82kNAAIAAAAJODUuNjM3NDgyAGr/bPhPhdcIFZTyBlCF1wgtQ0lRLklRMjQ5NDczOTEuSVFfVkFMVUVfVFJBREVELjI4LzA2LzIwMTcuVVNEAQAAAL+qfAECAAAACDAuOTMwMDU2AM2bBfdPhdcI6IOlBlCF1wgrQ0lRLklRODc5MDkxLklRX1ZBTFVFX1RSQURFRC4yNS8wOC8yMDE4LlVTRAEAAADzaQ0AAwAAAAAApji/+k+F1whXl8cHUIXXCCtDSVEuSVEyMTY0NjMuSVFfVkFMVUVfVFJBREVELjAyLzA4LzIwMTguVVNEAQAAAI9NAwACAAAACDAuMjY0ODIxABiX5vpPhdcIrT/LB1CF1wgpQ0lRLklRNzY4NTI0OS5JUV9GTE9BVF9QRVJDRU5ULjI3LzExLzIwMTgBAAAAgUR1AAIAAAAJODMuMzM5MjM5ADu+0flPhdcIAUN2B1CF1wgrQ0lRLklRODc5MDkxLklRX1ZBTFVFX1RSQURFRC4zMS8wMy8yMDE4LlVTRAEAAADzaQ0AAwAAAAAAsxG/+k+F</t>
  </si>
  <si>
    <t>1wjXevAHUIXXCC5DSVEuSVExMTcwMjcxODEuSVFfVkFMVUVfVFJBREVELjA1LzA4LzIwMTkuVVNEAQAAAG2x+QYCAAAACTExLjg2Njk1NgAIe+j7T4XXCGkRzwdQhdcIK0NJUS5JUTg3OTA5MS5JUV9WQUxVRV9UUkFERUQuMDkvMDcvMjAxOC5VU0QBAAAA82kNAAIAAAAIMC4wMDE5NjEApji/+k+F1wghodUHUIXXCCtDSVEuSVE4NzkwOTEuSVFfVkFMVUVfVFJBREVELjEwLzAxLzIwMTcuVVNEAQAAAPNpDQACAAAACDAuMDM3OTUyAOWylfVPhdcI8zAuBlCF1wgqQ0lRLklRMjI2MTU4ODMuSVFfRkxPQVRfUEVSQ0VOVC4xNi8wMS8yMDE2AQAAAEsXWQECAAAACDYwLjg5MjAyAAJCHPVPhdcI4dkWBlCF1wgpQ0lRLklRNzgyNzkyNC5JUV9GTE9BVF9QRVJDRU5ULjMxLzAzLzIwMTkBAAAA1HF3AAIAAAAJNzkuNTc2MDAzAJFh9PlPhdcIc0ZrB1CF1wgtQ0lRLklRMjI2MTU4ODMuSVFfVkFMVUVfVFJBREVELjE1LzA1LzIwMTguVVNEAQAAAEsXWQECAAAACDAuNDc5ODc1AOkf3/xPhdcI8v1sCFCF1wgqQ0lRLklRMjQ5NDczOTEuSVFfRkxPQVRfUEVSQ0VOVC4yNi8wNi8yMDE4AQAAAL+qfAECAAAACTY0LjkwNzMwOQADrdD5T4XXCNO/aQdQhdcIK0NJUS5JUTg3OTA5MS5JUV9WQUxVRV9UUkFERUQuMTgvMDMvMjAxNi5VU0QBAAAA82kNAAIAAAAIMC4xMzI4NTgA0mSV9U+F1wiwHC8GUIXXCCxDSVEuSVE4Njkw</t>
  </si>
  <si>
    <t>MjQ5LklRX1ZBTFVFX1RSQURFRC4wNi8xMS8yMDE4LlVTRAEAAABJmoQAAgAAAAoyOTguMzY0MzEzAOj7v/pPhdcItV+pB1CF1wgtQ0lRLklRMjQ5NDczOTEuSVFfVkFMVUVfVFJBREVELjEyLzAxLzIwMTkuVVNEAQAAAL+qfAEDAAAAAACjXef8T4XXCHfjZghQhdcILkNJUS5JUTExNzAyNzE4MS5JUV9WQUxVRV9UUkFERUQuMjIvMDYvMjAxNi5VU0QBAAAAbbH5BgIAAAAIOS42MDQyODcAeMYT9k+F1widWF0GUIXXCC1DSVEuSVEyMjYxNTg4My5JUV9WQUxVRV9UUkFERUQuMTgvMDQvMjAxNy5VU0QBAAAASxdZAQIAAAAIMC4wODQ4NjkAHWQN90+F1wid9bAGUIXXCClDSVEuSVE4NjkwMjQ5LklRX0ZMT0FUX1BFUkNFTlQuMTcvMDIvMjAxOAEAAABJmoQAAgAAAAkxOC44MTU2MTUA+q1m90+F1wjbXuYGUIXXCChDSVEuSVE4ODIxODcuSVFfRkxPQVRfUEVSQ0VOVC4wNi8xMC8yMDE5AQAAAAt2DQACAAAACTYzLjQ4NzMzMwB5XHn4T4XXCDh3EgdQhdcILUNJUS5JUTI0OTQ3MzkxLklRX1ZBTFVFX1RSQURFRC4yMi8wOS8yMDE5LlVTRAEAAAC/qnwBAwAAAAAA+W7u+0+F1wjmIkAIUIXXCCxDSVEuSVE3ODI3OTI0LklRX1ZBTFVFX1RSQURFRC4xNy8wMS8yMDE2LlVTRAEAAADUcXcAAwAAAAAANLIN90+F1wiG+rcGUIXXCC1DSVEuSVEyNDk0NzM5MS5JUV9WQUxVRV9UUkFERUQuMTkvMDcvMjAxOS5VU0QBAAAA</t>
  </si>
  <si>
    <t>v6p8AQIAAAAIMC4xNDQxOTkAlEfu+0+F1wgsR2YIUIXXCC1DSVEuSVEyNDk0NzM5MS5JUV9WQUxVRV9UUkFERUQuMDQvMDUvMjAxOC5VU0QBAAAAv6p8AQIAAAAIMC43ODU1NTIAr+nm/E+F1wjjGXMIUIXXCCtDSVEuSVEyMTc1MDMuSVFfVkFMVUVfVFJBREVELjA5LzA4LzIwMTcuVVNEAQAAAJ9RAwACAAAACTEyLjkwOTg4MQCNnxP2T4XXCHaQnwZQhdcIK0NJUS5JUTg3OTA5MS5JUV9WQUxVRV9UUkFERUQuMDMvMDYvMjAxOS5VU0QBAAAA82kNAAIAAAAIMC4wMDE3MjQAuoa/+k+F1whRRy4IUIXXCCtDSVEuSVE4ODIxODcuSVFfVkFMVUVfVFJBREVELjEyLzA4LzIwMTguVVNEAQAAAAt2DQADAAAAAABo8Oj7T4XXCDKmFAhQhdcIKENJUS5JUTIxNzUwMy5JUV9GTE9BVF9QRVJDRU5ULjA1LzAzLzIwMTgBAAAAn1EDAAIAAAAJOTkuMjEyNjg1ABGOzPlPhdcI5chIB1CF1wgpQ0lRLklRODY5MDI0OS5JUV9GTE9BVF9QRVJDRU5ULjI0LzA0LzIwMTkBAAAASZqEAAIAAAAJNzEuMzY1NDU0AMciZ/dPhdcI+Cm0BlCF1wgtQ0lRLklRMjQ5NDczOTEuSVFfVkFMVUVfVFJBREVELjEyLzA2LzIwMTguVVNEAQAAAL+qfAECAAAACDAuMzc2MTQzAMEQ5/xPhdcIMpODCFCF1wgrQ0lRLklRMjE3NTAzLklRX1ZBTFVFX1RSQURFRC4yOS8xMi8yMDE1LlVTRAEAAACfUQMAAgAAAAk4MC40NTc5NDIA7SSP9k+F1wg0Xm0G</t>
  </si>
  <si>
    <t>UIXXCCtDSVEuSVEyMTY0NjMuSVFfVkFMVUVfVFJBREVELjE2LzAxLzIwMTguVVNEAQAAAI9NAwACAAAACDEuODQzMTgxAA9K5vpPhdcI5+cjCFCF1wgqQ0lRLklRMjQ5NDczOTEuSVFfRkxPQVRfUEVSQ0VOVC4yMS8wNy8yMDE4AQAAAL+qfAECAAAACTY0LjkwNzMwOQADrdD5T4XXCODOfgdQhdcILENJUS5JUTc4Mjc5MjQuSVFfVkFMVUVfVFJBREVELjI2LzA1LzIwMTguVVNEAQAAANRxdwADAAAAAADwMuD8T4XXCFHBpQhQhdcIKUNJUS5JUTg2OTAyNDkuSVFfRkxPQVRfUEVSQ0VOVC4yNy8wOS8yMDE5AQAAAEmahAACAAAACTcyLjI3ODYzMQDQSWf3T4XXCGEtzwZQhdcIKENJUS5JUTIxNjQ2My5JUV9GTE9BVF9QRVJDRU5ULjIzLzAyLzIwMTgBAAAAj00DAAIAAAAJODIuMDk0NjE3ALWDefhPhdcIEOtBB1CF1wgsQ0lRLklRODY5MDI0OS5JUV9WQUxVRV9UUkFERUQuMjYvMDQvMjAxOC5VU0QBAAAASZqEAAIAAAAJNzEuNTg3MTE1AN/Uv/pPhdcI+TKHB1CF1wgsQ0lRLklRNzgyNzkyNC5JUV9WQUxVRV9UUkFERUQuMjUvMTIvMjAxOC5VU0QBAAAA1HF3AAIAAAAIMC4xNTM5MDQAydbl/E+F1whOiFoIUIXXCCxDSVEuSVE3ODI3OTI0LklRX1ZBTFVFX1RSQURFRC4xNi8xMS8yMDE5LlVTRAEAAADUcXcAAwAAAAAA8MHm/E+F1wh+KFkIUIXXCCtDSVEuSVEyMTc1MDMuSVFfVkFMVUVfVFJBREVELjEyLzA5</t>
  </si>
  <si>
    <t>LzIwMTcuVVNEAQAAAJ9RAwACAAAACDkuNDE0NTU1AI2fE/ZPhdcItveBBlCF1wgtQ0lRLklRMjI2MTU4ODMuSVFfVkFMVUVfVFJBREVELjA1LzA5LzIwMTcuVVNEAQAAAEsXWQECAAAACDAuMDMzNDA4AC+LDfdPhdcIaVmwBlCF1wgrQ0lRLklRODc5MDkxLklRX1ZBTFVFX1RSQURFRC4xMy8wNS8yMDE3LlVTRAEAAADzaQ0AAwAAAAAAAxsc9U+F1wjrMBwGUIXXCClDSVEuSVE3ODI3OTI0LklRX0ZMT0FUX1BFUkNFTlQuMTYvMDIvMjAxOAEAAADUcXcAAgAAAAk4MC4xNzg1MzUA9wHz+U+F1whY4aMHUIXXCChDSVEuSVEyMTc1MDMuSVFfRkxPQVRfUEVSQ0VOVC4xOS8wMy8yMDE5AQAAAJ9RAwACAAAACTk3Ljg3OTExNQA53Mz5T4XXCENAGgdQhdcIKUNJUS5JUTc4Mjc5MjQuSVFfRkxPQVRfUEVSQ0VOVC4zMC8wOS8yMDE5AQAAANRxdwACAAAACTc5LjcyNjA5NgCEiPT5T4XXCCPScwdQhdcILENJUS5JUTg2OTAyNDkuSVFfVkFMVUVfVFJBREVELjA0LzEyLzIwMTguVVNEAQAAAEmahAACAAAACjE3MC4yOTA0MjMA6Pu/+k+F1widsJUHUIXXCClDSVEuSVE3ODI3OTI0LklRX0ZMT0FUX1BFUkNFTlQuMDUvMDcvMjAxOQEAAADUcXcAAgAAAAk3OS42MDYyMDkAhIj0+U+F1whX+GoHUIXXCCxDSVEuSVE3Njg1MjQ5LklRX1ZBTFVFX1RSQURFRC4wMS8xMC8yMDE2LlVTRAEAAACBRHUAAwAAAAAAGBWO9k+F1wiC</t>
  </si>
  <si>
    <t>NnYGUIXXCCxDSVEuSVE3Njg1MjQ5LklRX1ZBTFVFX1RSQURFRC4wNy8xMi8yMDE2LlVTRAEAAACBRHUAAgAAAAgwLjAwNDIxNwBlPI72T4XXCDBOfgZQhdcILUNJUS5JUTczODQwMC5JUV9NQVJLRVRDQVAuMDEvMTIvMjAxOS4uLi5VU0QuSAEAAABgRAsAAgAAAAoxODguODUxNzI0AQYAAAAFAAAAATEBAAAACjE5OTA2OTY1NjcDAAAAAzE2MAIAAAAGMTAwMDU0BAAAAAEwBwAAAAkxMi8xLzIwMTnhxIDyT4XXCEqHcglQhdcIKENJUS5JUTIxNjQ2My5JUV9GTE9BVF9QRVJDRU5ULjEzLzA0LzIwMTkBAAAAj00DAAIAAAAJNjYuMDI5NjI5AKA7bPhPhdcIVqH1BlCF1wgrQ0lRLklRODgyMTg3LklRX1ZBTFVFX1RSQURFRC4wOC8wOS8yMDE3LlVTRAEAAAALdg0AAgAAAAg1LjI2MTQ2MgDlLBH2T4XXCDIERAZQhdcIK0NJUS5JUTIxNjQ2My5JUV9WQUxVRV9UUkFERUQuMzAvMDcvMjAxNi5VU0QBAAAAj00DAAMAAAAAAJvIlPVPhdcIPSk7BlCF1wgrQ0lRLklRMjE3NTAzLklRX1ZBTFVFX1RSQURFRC4yMi8wNS8yMDE4LlVTRAEAAACfUQMAAgAAAAg3Ljc0NDIyOQDCnNj7T4XXCGgB4AdQhdcIK0NJUS5JUTExNzAyNzE4MS5JUV9GTE9BVF9QRVJDRU5ULjA3LzExLzIwMTgBAAAAbbH5BgIAAAAJNTYuMTM3Njc1AFknrfhPhdcIvYcwB1CF1wgqQ0lRLklRMjI2MTU4ODMuSVFfRkxPQVRfUEVSQ0VOVC4yMi8xMi8y</t>
  </si>
  <si>
    <t>MDE4AQAAAEsXWQECAAAACTYyLjU5MTgwNwAU4N/6T4XXCMYXsAdQhdcIKkNJUS5JUTIyNjE1ODgzLklRX0ZMT0FUX1BFUkNFTlQuMDgvMTAvMjAxOQEAAABLF1kBAgAAAAk2MS44ODQyODMA9wHz+U+F1whSQIoHUIXXCChDSVEuSVE4NzkwOTEuSVFfRkxPQVRfUEVSQ0VOVC4xMS8wOS8yMDE4AQAAAPNpDQACAAAACDg2LjYzOTY2AFzYbPhPhdcIgc4OB1CF1wgrQ0lRLklRMjE2NDYzLklRX1ZBTFVFX1RSQURFRC4yNi8wMS8yMDE3LlVTRAEAAACPTQMAAgAAAAgwLjE4MTQ0NACa75T1T4XXCGU0IwZQhdcILENJUS5JUTg2OTAyNDkuSVFfVkFMVUVfVFJBREVELjA3LzAyLzIwMTguVVNEAQAAAEmahAACAAAACjIxNy41MDI1MzkA2q2/+k+F1wiF17sHUIXXCChDSVEuSVE4ODIxODcuSVFfRkxPQVRfUEVSQ0VOVC4yOS8wOC8yMDE4AQAAAAt2DQACAAAACTY0Ljc2OTkwOABnDXn4T4XXCAz7FQdQhdcILENJUS5JUTc4Mjc5MjQuSVFfVkFMVUVfVFJBREVELjIzLzA0LzIwMTcuVVNEAQAAANRxdwADAAAAAACEAQ73T4XXCN6owgZQhdcIK0NJUS5JUTg3OTA5MS5JUV9WQUxVRV9UUkFERUQuMjEvMDkvMjAxNy5VU0QBAAAA82kNAAMAAAAAAAJCHPVPhdcI9dYqBlCF1wgfQ0lRLklRMjI1MTkwODEuLkZZMjAxOC4uLi5VU0QuSAUAAAABAAAACAAAABYoSW52YWxpZCBGb3JtdWxhIE5hbWUpefM1CVCF1wh58zUJUIXX</t>
  </si>
  <si>
    <t>CCtDSVEuSVE4ODIxODcuSVFfVkFMVUVfVFJBREVELjE3LzEwLzIwMTkuVVNEAQAAAAt2DQACAAAABzAuMzIyMTkARiPm+k+F1wjpkQEIUIXXCCxDSVEuSVE3Njg1MjQ5LklRX1ZBTFVFX1RSQURFRC4xNS8wNy8yMDE4LlVTRAEAAACBRHUAAwAAAAAAPOTu+0+F1wgXhoAIUIXXCCxDSVEuSVE4NjkwMjQ5LklRX1ZBTFVFX1RSQURFRC4xOS8wMS8yMDE4LlVTRAEAAABJmoQAAgAAAAg3OS4xNDc0NQDarb/6T4XXCFZ3wwdQhdcIKUNJUS5JUTc2ODUyNDkuSVFfRkxPQVRfUEVSQ0VOVC4yOC8xMC8yMDE5AQAAAIFEdQACAAAACTgzLjUzNjczMwAhZ8z5T4XXCBxWUQdQhdcIKENJUS5JUTIxNjQ2My5JUV9GTE9BVF9QRVJDRU5ULjA2LzEyLzIwMTgBAAAAj00DAAIAAAAJODUuMTg4MTg1AI2pefhPhdcICvkDB1CF1wgrQ0lRLklRMjE2NDYzLklRX1ZBTFVFX1RSQURFRC4wNy8wMi8yMDE4LlVTRAEAAACPTQMAAgAAAAgwLjI0Mjg0NAAPSub6T4XXCI8x5QdQhdcILENJUS5JUTg2OTAyNDkuSVFfVkFMVUVfVFJBREVELjI1LzEyLzIwMTcuVVNEAQAAAEmahAADAAAAAADarb/6T4XXCGB/HQhQhdcIK0NJUS5JUTIxNzUwMy5JUV9WQUxVRV9UUkFERUQuMjMvMTAvMjAxOS5VU0QBAAAAn1EDAAIAAAAINi45MzA2NTQA0zjZ+0+F1whlruoHUIXXCC5DSVEuSVExMTcwMjcxODEuSVFfVkFMVUVfVFJBREVELjI1LzAyLzIw</t>
  </si>
  <si>
    <t>MTYuVVNEAQAAAG2x+QYDAAAAAAB4xhP2T4XXCGl8aAZQhdcILUNJUS5JUTI0OTQ3MzkxLklRX1ZBTFVFX1RSQURFRC4xNi8xMS8yMDE4LlVTRAEAAAC/qnwBAgAAAAgwLjI2ODU2NQBMNuf8T4XXCDUucghQhdcIKkNJUS5JUTI0OTQ3MzkxLklRX0ZMT0FUX1BFUkNFTlQuMjQvMDUvMjAxOQEAAAC/qnwBAgAAAAk2NC45MDczMDkAKvzQ+U+F1wjJPngHUIXXCCtDSVEuSVE4ODIxODcuSVFfVkFMVUVfVFJBREVELjAxLzA4LzIwMTYuVVNEAQAAAAt2DQADAAAAAADQ3hD2T4XXCA48TgZQhdcILENJUS5JUTc2ODUyNDkuSVFfVkFMVUVfVFJBREVELjEyLzA3LzIwMTcuVVNEAQAAAIFEdQACAAAACDAuMDU2NTg0ADyxjvZPhdcI64+EBlCF1wgpQ0lRLklRODY5MDI0OS5JUV9GTE9BVF9QRVJDRU5ULjE1LzAxLzIwMTkBAAAASZqEAAIAAAAJNzAuMzIzODU0AMf7ZvdPhdcIZpzIBlCF1wgrQ0lRLklRODgyMTg3LklRX1ZBTFVFX1RSQURFRC4zMC8wNC8yMDE5LlVTRAEAAAALdg0AAgAAAAgwLjQyODgzNgCAZen7T4XXCHvHzAdQhdcIK0NJUS5JUTg3OTA5MS5JUV9WQUxVRV9UUkFERUQuMjkvMTAvMjAxOS5VU0QBAAAA82kNAAIAAAAIMC4wMDA0NDcA2q2/+k+F1whjDasHUIXXCCtDSVEuSVEyMTY0NjMuSVFfVkFMVUVfVFJBREVELjA2LzA5LzIwMTkuVVNEAQAAAI9NAwACAAAABzIuMzg0NjEAHzPn+k+F1witDuMH</t>
  </si>
  <si>
    <t>UIXXCCtDSVEuSVExMTcwMjcxODEuSVFfRkxPQVRfUEVSQ0VOVC4xMi8xMi8yMDE4AQAAAG2x+QYCAAAACTU2LjEzNzY3NQBZJ634T4XXCIltRQdQhdcINENJUS5JUTIxNTc3MzA1OS5JUV9UT1RBTF9ERUJUX0VRVUlUWS5GWTIwMTguLi4uVVNELkgBAAAAg2/cDAIAAAAGMy4yMjUxAQgAAAAFAAAAATEBAAAACjE5NjczMjc1MzMDAAAAAzEzNwIAAAAENDAzNAQAAAABMAcAAAAKMTIvMjAvMjAxOQgAAAAKMTIvMzEvMjAxOAkAAAABMFavgfJPhdcIAz55CVCF1wgpQ0lRLklRODY5MDI0OS5JUV9GTE9BVF9QRVJDRU5ULjI2LzA3LzIwMTgBAAAASZqEAAIAAAAJNDQuNzMwMTI4AOzUZvdPhdcIFrbrBlCF1wgpQ0lRLklRODY5MDI0OS5JUV9GTE9BVF9QRVJDRU5ULjIzLzA4LzIwMTgBAAAASZqEAAIAAAAJNDQuNzMwMTI4AOzUZvdPhdcIwL3eBlCF1wgtQ0lRLklRMjI2MTU4ODMuSVFfVkFMVUVfVFJBREVELjEzLzAzLzIwMTcuVVNEAQAAAEsXWQECAAAACDAuMTE1NjM2AP88DfdPhdcIiDHNBlCF1wgqQ0lRLklRMjI2MTU4ODMuSVFfRkxPQVRfUEVSQ0VOVC4wOC8wMi8yMDE4AQAAAEsXWQECAAAACTYyLjIxNDk1MgAJkt/6T4XXCF3xuAdQhdcIKENJUS5JUTg4MjE4Ny5JUV9GTE9BVF9QRVJDRU5ULjIyLzA0LzIwMTgBAAAAC3YNAAIAAAAJNjQuNzY0ODExANmdrfhPhdcI100dB1CF1wgqQ0lRLklRMjQ5NDcz</t>
  </si>
  <si>
    <t>OTEuSVFfRkxPQVRfUEVSQ0VOVC4xOS8wNy8yMDE5AQAAAL+qfAECAAAACTY0LjkwNzMwOQAq/ND5T4XXCFWHaAdQhdcILUNJUS5JUTI0OTQ3MzkxLklRX1ZBTFVFX1RSQURFRC4xNi8wMy8yMDE4LlVTRAEAAAC/qnwBAgAAAAgwLjU5NjU3MQCv6eb8T4XXCOP0ZwhQhdcIKENJUS5JUTg3OTA5MS5JUV9GTE9BVF9QRVJDRU5ULjA1LzA2LzIwMTkBAAAA82kNAAIAAAAJODUuNjM3NDgyAGr/bPhPhdcIudX4BlCF1wgrQ0lRLklRMTE3MDI3MTgxLklRX0ZMT0FUX1BFUkNFTlQuMTcvMDkvMjAxOQEAAABtsfkGAgAAAAk1OC42NTQ4ODgAUHat+E+F1wjrCxcHUIXXCCxDSVEuSVE4NjkwMjQ5LklRX1ZBTFVFX1RSQURFRC4wMS8wNi8yMDE4LlVTRAEAAABJmoQAAgAAAAoyNTkuMTY2MTE5AN/Uv/pPhdcIcCSqB1CF1wguQ0lRLklRMTE3MDI3MTgxLklRX1ZBTFVFX1RSQURFRC4xMS8wNS8yMDE2LlVTRAEAAABtsfkGAgAAAAkyMy4yMDYxNDQAeMYT9k+F1wggLmgGUIXXCCtDSVEuSVExMTcwMjcxODEuSVFfRkxPQVRfUEVSQ0VOVC4wMi8wMi8yMDE4AQAAAG2x+QYCAAAACTU0LjMzOTExMgCUAa34T4XXCB5yMQdQhdcIKUNJUS5JUTc4Mjc5MjQuSVFfRkxPQVRfUEVSQ0VOVC4wNi8wMS8yMDE4AQAAANRxdwACAAAACTgwLjE3ODUzNQD3AfP5T4XXCK/TvQdQhdcILUNJUS5JUTIyNjE1ODgzLklRX1ZBTFVFX1RSQURF</t>
  </si>
  <si>
    <t>RC4yMC8wNi8yMDE5LlVTRAEAAABLF1kBAgAAAAgyNi42NTAyMwAKvd/8T4XXCOx6mAhQhdcIKkNJUS5JUTIyNjE1ODgzLklRX0ZMT0FUX1BFUkNFTlQuMjUvMDcvMjAxOQEAAABLF1kBAgAAAAk2MS44Mjg0NzYAWtzy+U+F1wjJy6QHUIXXCC1DSVEuSVEyMjYxNTg4My5JUV9WQUxVRV9UUkFERUQuMjQvMTIvMjAxNS5VU0QBAAAASxdZAQIAAAAIMS4xOTg0MTUAZ+pl90+F1wh3rN0GUIXXCCxDSVEuSVE3Njg1MjQ5LklRX1ZBTFVFX1RSQURFRC4xNS8wMy8yMDE4LlVTRAEAAACBRHUAAgAAAAgwLjczOTI1NADTvO77T4XXCKwOZQhQhdcILUNJUS5JUTI0OTQ3MzkxLklRX1ZBTFVFX1RSQURFRC4yNS8wMi8yMDE2LlVTRAEAAAC/qnwBAgAAAAcyLjM5MjcxANpOBfdPhdcIH0ytBlCF1whEQ0lRLklRNzgyNzkyNC5JUV9DVVNUT01fQkVUQS4wMS8xMi8yMDE3LjAxLzEyLzIwMTkuVy5JUTI2Njg2MjIuVVNELkgBAAAA1HF3AAIAAAARMC40ODkzNzY4NjI0NzIyMzUAAtLe/E+F1whuaV8IUIXXCClDSVEuSVE3ODI3OTI0LklRX0ZMT0FUX1BFUkNFTlQuMDYvMDYvMjAxOQEAAADUcXcAAgAAAAk3OS41NzYwMDMAhIj0+U+F1wiLGmQHUIXXCCtDSVEuSVEyMTc1MDMuSVFfVkFMVUVfVFJBREVELjIwLzA4LzIwMTcuVVNEAQAAAJ9RAwADAAAAAACNnxP2T4XXCFXrmQZQhdcIKkNJUS5JUTI0OTQ3MzkxLklRX0ZMT0FU</t>
  </si>
  <si>
    <t>X1BFUkNFTlQuMjQvMDMvMjAxOAEAAAC/qnwBAgAAAAk2NC43ODI2ODIALrH0+U+F1wjGf08HUIXXCCtDSVEuSVEyMTY0NjMuSVFfVkFMVUVfVFJBREVELjEzLzExLzIwMTguVVNEAQAAAI9NAwACAAAACDAuMDU0MjA0AOC95vpPhdcIsXbyB1CF1wgpQ0lRLklRNzY4NTI0OS5JUV9GTE9BVF9QRVJDRU5ULjExLzEyLzIwMTgBAAAAgUR1AAIAAAAJODMuMzM5MjM5ADu+0flPhdcIAUN2B1CF1wgoQ0lRLklRMjE3NTAzLklRX0ZMT0FUX1BFUkNFTlQuMjIvMDcvMjAxOAEAAACfUQMAAgAAAAk5OS4yOTMwODQAKLXM+U+F1wiKAxsHUIXXCChDSVEuSVE4ODIxODcuSVFfRkxPQVRfUEVSQ0VOVC4yNi8xMS8yMDE4AQAAAAt2DQACAAAACTY0Ljc3MTM4MQBnNHn4T4XXCIb8QgdQhdcILENJUS5JUTg2OTAyNDkuSVFfVkFMVUVfVFJBREVELjEwLzA4LzIwMTkuVVNEAQAAAEmahAADAAAAAADPQ9/6T4XXCHH/jAdQhdcILENJUS5JUTg2OTAyNDkuSVFfVkFMVUVfVFJBREVELjAyLzA4LzIwMTkuVVNEAQAAAEmahAACAAAACjQ0Ni44MDQwNzcAz0Pf+k+F1whBErIHUIXXCCtDSVEuSVEyMTY0NjMuSVFfVkFMVUVfVFJBREVELjIzLzEyLzIwMTguVVNEAQAAAI9NAwADAAAAAADgveb6T4XXCE7UEAhQhdcIKENJUS5JUTg3OTA5MS5JUV9GTE9BVF9QRVJDRU5ULjEyLzA3LzIwMTkBAAAA82kNAAIAAAAJODUuNjM3NDgyAGr/</t>
  </si>
  <si>
    <t>bPhPhdcIHfvmBlCF1wgrQ0lRLklRODgyMTg3LklRX1ZBTFVFX1RSQURFRC4yNS8xMC8yMDE4LlVTRAEAAAALdg0AAgAAAAgwLjcwMzMzMwBo8Oj7T4XXCDSD2gdQhdcIKENJUS5JUTg3OTA5MS5JUV9GTE9BVF9QRVJDRU5ULjI4LzEwLzIwMTkBAAAA82kNAAIAAAAJODUuMjQyMjYyAG8mbfhPhdcIn3YAB1CF1wgsQ0lRLklRNzY4NTI0OS5JUV9WQUxVRV9UUkFERUQuMTgvMDYvMjAxNi5VU0QBAAAAgUR1AAMAAAAAAAPujfZPhdcIeup+BlCF1wgoQ0lRLklRODgyMTg3LklRX0ZMT0FUX1BFUkNFTlQuMzEvMDMvMjAxOQEAAAALdg0AAgAAAAk2My40ODczMzMAZzR5+E+F1wiF3v0GUIXXCChDSVEuSVE4ODIxODcuSVFfRkxPQVRfUEVSQ0VOVC4zMS8wNS8yMDE4AQAAAAt2DQACAAAACTY0Ljc2NDgxMQDZna34T4XXCBrMIgdQhdcILENJUS5JUTc2ODUyNDkuSVFfVkFMVUVfVFJBREVELjIwLzA2LzIwMTkuVVNEAQAAAIFEdQACAAAACDAuMDYzNTU1AByA7/tPhdcI/JxHCFCF1wgrQ0lRLklRODc5MDkxLklRX1ZBTFVFX1RSQURFRC4xNC8xMS8yMDE2LlVTRAEAAADzaQ0AAgAAAAgwLjAxNzEyOADai5X1T4XXCDfGMgZQhdcIKENJUS5JUTg4MjE4Ny5JUV9GTE9BVF9QRVJDRU5ULjA0LzA5LzIwMTgBAAAAC3YNAAIAAAAJNjQuNzY5OTA4AGcNefhPhdcIAn4iB1CF1wgrQ0lRLklRMTE3MDI3MTgxLklRX0ZMT0FU</t>
  </si>
  <si>
    <t>X1BFUkNFTlQuMDgvMDEvMjAxOAEAAABtsfkGAgAAAAk1NC4zMzkxMTIAlAGt+E+F1wjVpSsHUIXXCChDSVEuSVEyMTY0NjMuSVFfRkxPQVRfUEVSQ0VOVC4wNC8xMS8yMDE5AQAAAI9NAwACAAAACTc2LjIwMzQxMQBXimz4T4XXCC5A4gZQhdcILUNJUS5JUTIyNjE1ODgzLklRX1ZBTFVFX1RSQURFRC4wOS8xMi8yMDE2LlVTRAEAAABLF1kBAgAAAAgwLjE3MzI2NwD/PA33T4XXCC3t2gZQhdcIKkNJUS5JUTI0OTQ3MzkxLklRX0ZMT0FUX1BFUkNFTlQuMDUvMDcvMjAxOQEAAAC/qnwBAgAAAAk2NC45MDczMDkAKvzQ+U+F1whVh2gHUIXXCC5DSVEuSVExMTcwMjcxODEuSVFfVkFMVUVfVFJBREVELjE5LzA3LzIwMTguVVNEAQAAAG2x+QYCAAAACTE2LjAyMTA1OQDurtn7T4XXCB4nBghQhdcIKkNJUS5JUTI0OTQ3MzkxLklRX0ZMT0FUX1BFUkNFTlQuMTMvMDgvMjAxOQEAAAC/qnwBAgAAAAk2NC45MDczMDkAKvzQ+U+F1whpnHAHUIXXCCxDSVEuSVE3Njg1MjQ5LklRX1ZBTFVFX1RSQURFRC4xMi8xMC8yMDE2LlVTRAEAAACBRHUAAgAAAAcwLjAwMDY4ABgVjvZPhdcIlN6NBlCF1wgrQ0lRLklRMjE3NTAzLklRX1ZBTFVFX1RSQURFRC4xMS8wNi8yMDE5LlVTRAEAAACfUQMAAgAAAAg3LjA0Mzc0OAC+Edn7T4XXCNNK6wdQhdcIK0NJUS5JUTg4MjE4Ny5JUV9WQUxVRV9UUkFERUQuMDQvMTIvMjAxNi5VU0QB</t>
  </si>
  <si>
    <t>AAAAC3YNAAMAAAAAANwFEfZPhdcIsslfBlCF1wgtQ0lRLklRMjQ5NDczOTEuSVFfVkFMVUVfVFJBREVELjAyLzA3LzIwMTguVVNEAQAAAL+qfAECAAAACDguMDM0NTkyAMEQ5/xPhdcItsmhCFCF1wgtQ0lRLklRMjI2MTU4ODMuSVFfVkFMVUVfVFJBREVELjEwLzA4LzIwMTYuVVNEAQAAAEsXWQECAAAACDAuNzE0ODQyAFURZvdPhdcIEr3VBlCF1wgrQ0lRLklRMjE3NTAzLklRX1ZBTFVFX1RSQURFRC4yMS8wMy8yMDE3LlVTRAEAAACfUQMAAgAAAAgxMC4wMzQxNgABdxP2T4XXCBKNcgZQhdcIK0NJUS5JUTIxNzUwMy5JUV9WQUxVRV9UUkFERUQuMTYvMTEvMjAxOS5VU0QBAAAAn1EDAAMAAAAAANM42ftPhdcIZa7qB1CF1wgrQ0lRLklRODc5MDkxLklRX1ZBTFVFX1RSQURFRC4wNy8wNi8yMDE5LlVTRAEAAADzaQ0AAgAAAAgwLjAwMDE1NAC6hr/6T4XXCImpqwdQhdcIKUNJUS5JUTg2OTAyNDkuSVFfRkxPQVRfUEVSQ0VOVC4xMy8wNy8yMDE5AQAAAEmahAACAAAACTcyLjI3ODYzMQDHImf3T4XXCPHB3AZQhdcILENJUS5JUTc4Mjc5MjQuSVFfVkFMVUVfVFJBREVELjI4LzAzLzIwMTcuVVNEAQAAANRxdwACAAAACDAuMjA2MTIxAIQBDvdPhdcIJE62BlCF1wgsQ0lRLklRNzY4NTI0OS5JUV9WQUxVRV9UUkFERUQuMDQvMDEvMjAxNy5VU0QBAAAAgUR1AAIAAAAIMC4wMTg0MzgAV2OO9k+F1wjrC28GUIXX</t>
  </si>
  <si>
    <t>CChDSVEuSVEyMTY0NjMuSVFfRkxPQVRfUEVSQ0VOVC4yMC8xMC8yMDE5AQAAAI9NAwACAAAACTc2LjIwMzQxMQBGY2z4T4XXCO/fDwdQhdcILkNJUS5JUTExNzAyNzE4MS5JUV9WQUxVRV9UUkFERUQuMTIvMDcvMjAxNi5VU0QBAAAAbbH5BgIAAAAJNTQuMjk5NDIzAHjGE/ZPhdcInVhdBlCF1wgpQ0lRLklRNzgyNzkyNC5JUV9GTE9BVF9QRVJDRU5ULjE4LzA5LzIwMTkBAAAA1HF3AAIAAAAJNzkuNjA2MjA5AISI9PlPhdcIudK0B1CF1wgpQ0lRLklRODY5MDI0OS5JUV9GTE9BVF9QRVJDRU5ULjI1LzA2LzIwMTgBAAAASZqEAAIAAAAIMjQuOTM2ODcA7NRm90+F1wg/s/8GUIXXCChDSVEuSVEyMTY0NjMuSVFfRkxPQVRfUEVSQ0VOVC4xNi8wNS8yMDE5AQAAAI9NAwACAAAACTY2LjAyOTYyOQCgO2z4T4XXCMOG7wZQhdcIK0NJUS5JUTIxNjQ2My5JUV9WQUxVRV9UUkFERUQuMTcvMDcvMjAxOS5VU0QBAAAAj00DAAIAAAAIMC4yNzAwOTkAAgzn+k+F1wg76w8IUIXXCCtDSVEuSVE4ODIxODcuSVFfVkFMVUVfVFJBREVELjE0LzA4LzIwMTYuVVNEAQAAAAt2DQADAAAAAADQ3hD2T4XXCG6+PwZQhdcIKENJUS5JUTg3OTA5MS5JUV9GTE9BVF9QRVJDRU5ULjA3LzA1LzIwMTgBAAAA82kNAAIAAAAJODYuNjM5NjQ1AECxbPhPhdcIBg76BlCF1wgrQ0lRLklRODc5MDkxLklRX1ZBTFVFX1RSQURFRC4xMC8wNy8y</t>
  </si>
  <si>
    <t>MDE4LlVTRAEAAADzaQ0AAgAAAAcwLjAxNjA2AKY4v/pPhdcI9/38B1CF1wgqQ0lRLklRMjI2MTU4ODMuSVFfRkxPQVRfUEVSQ0VOVC4wOS8wOS8yMDE5AQAAAEsXWQECAAAACTYxLjgyODQ3NgBa3PL5T4XXCE/tggdQhdcIK0NJUS5JUTIxNjQ2My5JUV9WQUxVRV9UUkFERUQuMjcvMDQvMjAxOS5VU0QBAAAAj00DAAMAAAAAANHl5vpPhdcIVOshCFCF1wgrQ0lRLklRMTE3MDI3MTgxLklRX0ZMT0FUX1BFUkNFTlQuMTIvMDUvMjAxOAEAAABtsfkGAgAAAAc1NC4zNjQzAJQBrfhPhdcIx5cfB1CF1wgrQ0lRLklRODgyMTg3LklRX1ZBTFVFX1RSQURFRC4xNi8wNy8yMDE3LlVTRAEAAAALdg0AAwAAAAAA5SwR9k+F1whHKSkGUIXXCCtDSVEuSVE4ODIxODcuSVFfVkFMVUVfVFJBREVELjE5LzEwLzIwMTcuVVNEAQAAAAt2DQACAAAACDMuNTQwMzE3AOUsEfZPhdcIMgREBlCF1wgpQ0lRLklRNzgyNzkyNC5JUV9GTE9BVF9QRVJDRU5ULjA0LzAyLzIwMTkBAAAA1HF3AAIAAAAJNzkuNjUwOTM4AP5P8/lPhdcIy6GAB1CF1wgqQ0lRLklRMjQ5NDczOTEuSVFfRkxPQVRfUEVSQ0VOVC4wMS8wMy8yMDE4AQAAAL+qfAECAAAACTY0Ljc4MjY4MgAusfT5T4XXCFERVgdQhdcIJ0NJUS5JUTI2OTcwNi5JUV9URVYuMDEvMTIvMjAxOS4uLi5VU0QuSAEAAACKHQQAAgAAAAwyODg4OS40NjEzMTQBBgAAAAUAAAABMQEAAAAK</t>
  </si>
  <si>
    <t>MTk4Nzc1NzM1NQMAAAADMTYwAgAAAAYxMDAwNjAEAAAAATAHAAAACTEyLzEvMjAxORTsgPJPhdcI6g10CVCF1wgoQ0lRLklRODgyMTg3LklRX0ZMT0FUX1BFUkNFTlQuMTYvMDUvMjAxOQEAAAALdg0AAgAAAAk2My40ODczMzMAeVx5+E+F1whurkIHUIXXCCpDSVEuSVEyMjYxNTg4My5JUV9GTE9BVF9QRVJDRU5ULjI3LzA0LzIwMTgBAAAASxdZAQIAAAAJNjIuMzYyOTg3AAmS3/pPhdcI13OEB1CF1wgrQ0lRLklRODgyMTg3LklRX1ZBTFVFX1RSQURFRC4xOS8wMi8yMDE4LlVTRAEAAAALdg0AAgAAAAgyLjAzNjYzNQAuyej7T4XXCChH9gdQhdcILENJUS5JUTc4Mjc5MjQuSVFfVkFMVUVfVFJBREVELjAxLzEyLzIwMTcuVVNEAQAAANRxdwACAAAACDAuMTYwMzUyAKUnBfdPhdcIun+nBlCF1wgrQ0lRLklRMjE2NDYzLklRX1ZBTFVFX1RSQURFRC4yMy8wOS8yMDE4LlVTRAEAAACPTQMAAwAAAAAAGJfm+k+F1wilriIIUIXXCCxDSVEuSVE4NjkwMjQ5LklRX1ZBTFVFX1RSQURFRC4yNy8wNS8yMDE4LlVTRAEAAABJmoQAAwAAAAAA39S/+k+F1wj2v7MHUIXXCCtDSVEuSVE4ODIxODcuSVFfVkFMVUVfVFJBREVELjIyLzEyLzIwMTguVVNEAQAAAAt2DQADAAAAAAD3F+n7T4XXCAg12gdQhdcIKUNJUS5JUTc4Mjc5MjQuSVFfRkxPQVRfUEVSQ0VOVC4wNi8wNS8yMDE4AQAAANRxdwACAAAACTc5LjYxNzgyOQD+</t>
  </si>
  <si>
    <t>KPP5T4XXCDtevQdQhdcIKkNJUS5JUTI0OTQ3MzkxLklRX0ZMT0FUX1BFUkNFTlQuMjQvMTAvMjAxOQEAAAC/qnwBAgAAAAk2NC45MDczMDkAIiLR+U+F1wipKHAHUIXXCCxDSVEuSVE3Njg1MjQ5LklRX1ZBTFVFX1RSQURFRC4yMC8wNC8yMDE2LlVTRAEAAACBRHUAAgAAAAgwLjA0MTIwMQAPx432T4XXCDPUdgZQhdcILUNJUS5JUTI0OTQ3MzkxLklRX1ZBTFVFX1RSQURFRC4wOC8wNS8yMDE5LlVTRAEAAAC/qnwBAgAAAAgxLjAwOTA4NgB9IO77T4XXCD9uZghQhdcILENJUS5JUTc4Mjc5MjQuSVFfVkFMVUVfVFJBREVELjIzLzAxLzIwMTcuVVNEAQAAANRxdwACAAAACDAuMjIwMTE2AIQBDvdPhdcIozrSBlCF1wgoQ0lRLklRMjE3NTAzLklRX0ZMT0FUX1BFUkNFTlQuMjIvMDQvMjAxOQEAAACfUQMAAgAAAAk5Ny44NjIxMDcAOdzM+U+F1whfGRoHUIXXCCtDSVEuSVE4ODIxODcuSVFfVkFMVUVfVFJBREVELjA1LzA1LzIwMTcuVVNEAQAAAAt2DQACAAAACDIuNzAxNzc2ANwFEfZPhdcIbncpBlCF1wgpQ0lRLklRNzY4NTI0OS5JUV9GTE9BVF9QRVJDRU5ULjE0LzA2LzIwMTgBAAAAgUR1AAIAAAAJODMuMzYzNjYyAPJv0flPhdcI389YB1CF1wgtQ0lRLklRMjI2MTU4ODMuSVFfVkFMVUVfVFJBREVELjI3LzA1LzIwMTYuVVNEAQAAAEsXWQECAAAACDAuMTIyODM5AFURZvdPhdcIU3yyBlCF1wgpQ0lRLklR</t>
  </si>
  <si>
    <t>NzY4NTI0OS5JUV9GTE9BVF9QRVJDRU5ULjEzLzExLzIwMTkBAAAAgUR1AAIAAAAJODMuNTM2NzMzACFnzPlPhdcIsDF1B1CF1wgrQ0lRLklRODc5MDkxLklRX1ZBTFVFX1RSQURFRC4xMy8wOC8yMDE2LlVTRAEAAADzaQ0AAwAAAAAA2ouV9U+F1wgeYSEGUIXXCChDSVEuSVE4ODIxODcuSVFfRkxPQVRfUEVSQ0VOVC4xOS8xMC8yMDE5AQAAAAt2DQACAAAACTYzLjQ4NzMzMwB5XHn4T4XXCIxsIQdQhdcIK0NJUS5JUTIxNzUwMy5JUV9WQUxVRV9UUkFERUQuMjAvMDUvMjAxOS5VU0QBAAAAn1EDAAIAAAAINy40Mjc1MzcAvhHZ+0+F1wjn6yoIUIXXCCtDSVEuSVEyMTc1MDMuSVFfVkFMVUVfVFJBREVELjA4LzAxLzIwMTYuVVNEAQAAAJ9RAwACAAAACTM0LjU3NzU2MwDtJI/2T4XXCDRebQZQhdcIK0NJUS5JUTIxNjQ2My5JUV9WQUxVRV9UUkFERUQuMDgvMTIvMjAxNi5VU0QBAAAAj00DAAIAAAAIMC4yMTY5MTcAmu+U9U+F1wgx8B4GUIXXCDRDSVEuSVEyNDk0NzM5MS5JUV9DQVNIX0VRVUlWLi4wMS8xMi8yMDE5LkxGUi5GLlVTRC5IAQAAAL+qfAECAAAACTExLjU5NzQ3NAEIAAAABQAAAAExAQAAAAoxOTk1MzU4NDA3AwAAAAMxNjACAAAABDEwOTYEAAAAATAHAAAACTEyLzEvMjAxOQgAAAAJOS8zMC8yMDE5CQAAAAEwAWvf+k+F1wjJY6cHUIXXCDRDSVEuSVEyMzE2ODc5NjkuSVFfVE9UQUxfREVCVF9F</t>
  </si>
  <si>
    <t>UVVJVFkuRlkyMDE4Li4uLlVTRC5IAQAAACFHzw0CAAAACDExOS42MjIzAQgAAAAFAAAAAjUyAQAAAAc4OTg1OTQyAgAAAAQ0MDM0AwAAAAI3OQQAAAABMAYAAAAKMTIvMjAvMjAxOQcAAAAJMjMxNjg3OTY5CAAAAAExs4Sg8U+F1whXAXoJUIXXCChDSVEuSVEyMTc1MDMuSVFfRkxPQVRfUEVSQ0VOVC4yMS8wOS8yMDE5AQAAAJ9RAwACAAAACTk3LjUzMzU5MgA+A835T4XXCLgAQQdQhdcILENJUS5JUTc4Mjc5MjQuSVFfVkFMVUVfVFJBREVELjAyLzAyLzIwMTcuVVNEAQAAANRxdwACAAAACDAuMzAwMjQ1AIQBDvdPhdcIdVSpBlCF1wguQ0lRLklRMTE3MDI3MTgxLklRX1ZBTFVFX1RSQURFRC4wMy8wNy8yMDE4LlVTRAEAAABtsfkGAgAAAAkyMy40NDM5MjIAMIfZ+0+F1wjVb9AHUIXXCClDSVEuSVE4NjkwMjQ5LklRX0ZMT0FUX1BFUkNFTlQuMTAvMDQvMjAxOAEAAABJmoQAAgAAAAgyNC45MzY4NwDs1Gb3T4XXCMSrDAdQhdcIKUNJUS5JUTMxMzA1NS5JUV9UT1RBTF9SRVYuRlkyMDE4Li4uLlVTRC5IAQAAAN/GBAACAAAABjUwMDM0MwEIAAAABQAAAAExAQAAAAoxOTUxNTQwMzM2AwAAAAMxNjACAAAAAjI4BAAAAAEwBwAAAAoxMi8yMC8yMDE5CAAAAAkxLzMxLzIwMTgJAAAAATCzhKDxT4XXCHi3dwlQhdcIK0NJUS5JUTIxNzUwMy5JUV9WQUxVRV9UUkFERUQuMjkvMDEvMjAxNy5VU0QBAAAAn1EDAAMA</t>
  </si>
  <si>
    <t>AAAAAAF3E/ZPhdcIKKKgBlCF1wgoQ0lRLklRODc5MDkxLklRX0ZMT0FUX1BFUkNFTlQuMTQvMDkvMjAxOQEAAADzaQ0AAgAAAAk4NS42Mzc0ODIAav9s+E+F1wiknQAHUIXXCClDSVEuSVE3ODI3OTI0LklRX0ZMT0FUX1BFUkNFTlQuMjUvMTAvMjAxOAEAAADUcXcAAgAAAAk3OS42ODc5OTkA/k/z+U+F1whvpa0HUIXXCCtDSVEuSVE4ODIxODcuSVFfVkFMVUVfVFJBREVELjE3LzExLzIwMTguVVNEAQAAAAt2DQADAAAAAAD3F+n7T4XXCPNjzQdQhdcILUNJUS5JUTI0OTQ3MzkxLklRX1ZBTFVFX1RSQURFRC4wNi8wOS8yMDE2LlVTRAEAAAC/qnwBAgAAAAgwLjMyMzEzMgCgdQX3T4XXCMI4kQZQhdcILUNJUS5JUTI0OTQ3MzkxLklRX1ZBTFVFX1RSQURFRC4yMS8wNS8yMDE3LlVTRAEAAAC/qnwBAwAAAAAAzZsF90+F1whqMngGUIXXCCxDSVEuSVE3Njg1MjQ5LklRX1ZBTFVFX1RSQURFRC4wNi8xMS8yMDE4LlVTRAEAAACBRHUAAgAAAAgwLjg3NzY3NADwCu/7T4XXCB/pPghQhdcIK0NJUS5JUTExNzAyNzE4MS5JUV9GTE9BVF9QRVJDRU5ULjI4LzAzLzIwMTkBAAAAbbH5BgIAAAAJNTYuNTMzMjI2ALpPrfhPhdcIXh9FB1CF1wgrQ0lRLklRODc5MDkxLklRX1ZBTFVFX1RSQURFRC4yMy8wMi8yMDE3LlVTRAEAAADzaQ0AAgAAAAgwLjA3NTc1MwADGxz1T4XXCPE0NwZQhdcIH0NJUS5JUTMwODg3MDcwLi5G</t>
  </si>
  <si>
    <t>WTIwMTguLi4uVVNELkgFAAAAAQAAAAgAAAAWKEludmFsaWQgRm9ybXVsYSBOYW1lKXnzNQlQhdcIefM1CVCF1wgqQ0lRLklRMjQ5NDczOTEuSVFfRkxPQVRfUEVSQ0VOVC4wNi8wOS8yMDE4AQAAAL+qfAECAAAACTY0LjkwNzMwOQADrdD5T4XXCMaYaQdQhdcIKkNJUS5JUTI0OTQ3MzkxLklRX0ZMT0FUX1BFUkNFTlQuMjcvMDcvMjAxOAEAAAC/qnwBAgAAAAk2NC45MDczMDkAA63Q+U+F1whZmlUHUIXXCCtDSVEuSVE4ODIxODcuSVFfVkFMVUVfVFJBREVELjIyLzA0LzIwMTcuVVNEAQAAAAt2DQADAAAAAADcBRH2T4XXCCElPQZQhdcIKENJUS5JUTg3OTA5MS5JUV9GTE9BVF9QRVJDRU5ULjA2LzEyLzIwMTcBAAAA82kNAAIAAAAJODMuODA5OTQ2AFeKbPhPhdcIXJ4JB1CF1wgrQ0lRLklRODc5MDkxLklRX1ZBTFVFX1RSQURFRC4yMC8wMS8yMDE5LlVTRAEAAADzaQ0AAwAAAAAArV+/+k+F1whceg0IUIXXCCtDSVEuSVE4NzkwOTEuSVFfVkFMVUVfVFJBREVELjEzLzAxLzIwMTcuVVNEAQAAAPNpDQACAAAABzAuMDUwMzEA5bKV9U+F1wgFfxwGUIXXCC1DSVEuSVEyNDk0NzM5MS5JUV9WQUxVRV9UUkFERUQuMDIvMTAvMjAxNi5VU0QBAAAAv6p8AQMAAAAAAKB1BfdPhdcI+eG6BlCF1wgpQ0lRLklRODY5MDI0OS5JUV9GTE9BVF9QRVJDRU5ULjE2LzAzLzIwMTgBAAAASZqEAAIAAAAJMTguODE1NjE1APqt</t>
  </si>
  <si>
    <t>ZvdPhdcIO98GB1CF1wgrQ0lRLklRODgyMTg3LklRX1ZBTFVFX1RSQURFRC4xNC8xMC8yMDE5LlVTRAEAAAALdg0AAgAAAAgwLjU2ODMyNgBGI+b6T4XXCM2INAhQhdcIKUNJUS5JUTc4Mjc5MjQuSVFfRkxPQVRfUEVSQ0VOVC4yNi8wNC8yMDE5AQAAANRxdwACAAAACTc5LjU3NjAwMwCEiPT5T4XXCIY/gQdQhdcILENJUS5JUTc2ODUyNDkuSVFfVkFMVUVfVFJBREVELjIxLzAxLzIwMTYuVVNEAQAAAIFEdQACAAAACDAuMDI2OTY2AOmYB/dPhdcI3NmGBlCF1wgrQ0lRLklRODc5MDkxLklRX1ZBTFVFX1RSQURFRC4yOC8wOS8yMDE2LlVTRAEAAADzaQ0AAgAAAAgwLjA0Njg0NgDai5X1T4XXCN+mNwZQhdcIK0NJUS5JUTIxNzUwMy5JUV9WQUxVRV9UUkFERUQuMjQvMDkvMjAxOS5VU0QBAAAAn1EDAAIAAAAINS43MjA3OTUA0zjZ+0+F1wi5U94HUIXXCC1DSVEuSVEyNDk0NzM5MS5JUV9WQUxVRV9UUkFERUQuMTcvMDgvMjAxNi5VU0QBAAAAv6p8AQIAAAAIMC45MDgzMzEAoHUF90+F1wjfZdAGUIXXCChDSVEuSVEyMTc1MDMuSVFfRkxPQVRfUEVSQ0VOVC4wNC8wMi8yMDE4AQAAAJ9RAwACAAAACTk5LjIxMjY4NQARjsz5T4XXCKrjdAdQhdcIKUNJUS5JUTg2OTAyNDkuSVFfRkxPQVRfUEVSQ0VOVC4yNS8wNS8yMDE5AQAAAEmahAACAAAACTcxLjM2NTQ1NADHImf3T4XXCNsZ6wZQhdcILENJUS5JUTg2OTAy</t>
  </si>
  <si>
    <t>NDkuSVFfVkFMVUVfVFJBREVELjIzLzA3LzIwMTguVVNEAQAAAEmahAACAAAACjM5Mi45NjgyODQA39S/+k+F1whU/akHUIXXCCxDSVEuSVE3Njg1MjQ5LklRX1ZBTFVFX1RSQURFRC4yOS8wOS8yMDE3LlVTRAEAAACBRHUAAgAAAAgwLjQ4OTc4OQBs2I72T4XXCCXnmwZQhdcILENJUS5JUTc2ODUyNDkuSVFfVkFMVUVfVFJBREVELjAzLzA2LzIwMTguVVNEAQAAAIFEdQADAAAAAAA85O77T4XXCFGHSAhQhdcIK0NJUS5JUTIxNzUwMy5JUV9WQUxVRV9UUkFERUQuMTkvMDQvMjAxNy5VU0QBAAAAn1EDAAIAAAAINi40ODg1NTYAAXcT9k+F1wgxVXoGUIXXCCtDSVEuSVExMTcwMjcxODEuSVFfRkxPQVRfUEVSQ0VOVC4wMS8wOC8yMDE5AQAAAG2x+QYCAAAACTU4LjY1NDg4OABQdq34T4XXCHYRHgdQhdcIK0NJUS5JUTIxNzUwMy5JUV9WQUxVRV9UUkFERUQuMTQvMDUvMjAxOC5VU0QBAAAAn1EDAAIAAAAJMTMuOTc2NzEzAMKc2PtPhdcINSn7B1CF1wgrQ0lRLklRODgyMTg3LklRX1ZBTFVFX1RSQURFRC4xNy8wMS8yMDE3LlVTRAEAAAALdg0AAgAAAAgyLjM3NTU5MQDcBRH2T4XXCFJwPwZQhdcILUNJUS5JUTIyNjE1ODgzLklRX1ZBTFVFX1RSQURFRC4yMy8wOC8yMDE3LlVTRAEAAABLF1kBAgAAAAgwLjE0MzQ0NAAviw33T4XXCNDyxAZQhdcIKENJUS5JUTg3OTA5MS5JUV9GTE9BVF9QRVJDRU5ULjA3LzA2</t>
  </si>
  <si>
    <t>LzIwMTkBAAAA82kNAAIAAAAJODUuNjM3NDgyAGr/bPhPhdcIdmvgBlCF1wgsQ0lRLklRNzY4NTI0OS5JUV9WQUxVRV9UUkFERUQuMjcvMDQvMjAxNy5VU0QBAAAAgUR1AAIAAAAIMC4wNDgxMTMARoqO9k+F1whjpZUGUIXXCChDSVEuSVEyMTY0NjMuSVFfRkxPQVRfUEVSQ0VOVC4yMi8wMy8yMDE4AQAAAI9NAwACAAAACTgyLjA5NDYxNwC1g3n4T4XXCHMeIQdQhdcIKENJUS5JUTg3OTA5MS5JUV9GTE9BVF9QRVJDRU5ULjE3LzA0LzIwMTgBAAAA82kNAAIAAAAJODYuNjM5NjQ1AECxbPhPhdcIT3XuBlCF1wgpQ0lRLklRODY5MDI0OS5JUV9GTE9BVF9QRVJDRU5ULjA3LzA4LzIwMTgBAAAASZqEAAIAAAAJNDQuNzMwMTI4AOzUZvdPhdcI9kIGB1CF1wgtQ0lRLklRMjI2MTU4ODMuSVFfVkFMVUVfVFJBREVELjIyLzEwLzIwMTYuVVNEAQAAAEsXWQEDAAAAAAD/PA33T4XXCD8U2wZQhdcILENJUS5JUTg2OTAyNDkuSVFfVkFMVUVfVFJBREVELjE3LzA1LzIwMTkuVVNEAQAAAEmahAACAAAACzEzNTYuMzI1NzA5ANIc3/pPhdcIWpyoB1CF1wgrQ0lRLklRODgyMTg3LklRX1ZBTFVFX1RSQURFRC4zMS8xMi8yMDE3LlVTRAEAAAALdg0AAwAAAAAAMqLo+0+F1wjplNsHUIXXCCxDSVEuSVE3ODI3OTI0LklRX1ZBTFVFX1RSQURFRC4wMi8wNS8yMDE5LlVTRAEAAADUcXcAAgAAAAgwLjI2MDgzMgD/meb8T4XXCBQJ</t>
  </si>
  <si>
    <t>QwhQhdcIKkNJUS5JUTIyNjE1ODgzLklRX0ZMT0FUX1BFUkNFTlQuMjIvMDgvMjAxNgEAAABLF1kBAgAAAAk2MC43NDA4ODQAHpAc9U+F1wiFRhsGUIXXCC1DSVEuSVEyMjYxNTg4My5JUV9WQUxVRV9UUkFERUQuMDgvMDQvMjAxOS5VU0QBAAAASxdZAQIAAAAIMC4xMzk5NDYAWJXf/E+F1wipOIkIUIXXCCtDSVEuSVEyMTY0NjMuSVFfVkFMVUVfVFJBREVELjI0LzA4LzIwMTcuVVNEAQAAAI9NAwACAAAACDAuMTMyNjgxAKsWlfVPhdcIOZkZBlCF1wgoQ0lRLklRMjE3NTAzLklRX0ZMT0FUX1BFUkNFTlQuMTgvMDIvMjAxOQEAAACfUQMAAgAAAAk5Ny44NzkxMTUAOdzM+U+F1whut0cHUIXXCCtDSVEuSVE4ODIxODcuSVFfVkFMVUVfVFJBREVELjI4LzA1LzIwMTguVVNEAQAAAAt2DQACAAAACDUuNzU3ODk4AC7J6PtPhdcIn4Q2CFCF1wgrQ0lRLklRMjE2NDYzLklRX1ZBTFVFX1RSQURFRC4zMC8wMS8yMDE5LlVTRAEAAACPTQMAAgAAAAgwLjE1MTkyOQDR5eb6T4XXCD2tEAhQhdcIKENJUS5JUTg4MjE4Ny5JUV9GTE9BVF9QRVJDRU5ULjA4LzEwLzIwMTgBAAAAC3YNAAIAAAAJNjQuNzcxMzgxAGc0efhPhdcIlyNDB1CF1wgsQ0lRLklRNzY4NTI0OS5JUV9WQUxVRV9UUkFERUQuMTAvMDgvMjAxNy5VU0QBAAAAgUR1AAIAAAAIMC4wMDI2NDYAbNiO9k+F1wg89IwGUIXXCCxDSVEuSVE3ODI3OTI0LklRX1ZB</t>
  </si>
  <si>
    <t>TFVFX1RSQURFRC4xNi8wNS8yMDE3LlVTRAEAAADUcXcAAgAAAAgwLjM1NDMxMQCEAQ73T4XXCFkZvAZQhdcILENJUS5JUTc4Mjc5MjQuSVFfVkFMVUVfVFJBREVELjI2LzAyLzIwMTkuVVNEAQAAANRxdwACAAAABzAuMTY3MTcAydbl/E+F1wi6fGkIUIXXCClDSVEuSVE3ODI3OTI0LklRX0ZMT0FUX1BFUkNFTlQuMDQvMDYvMjAxOQEAAADUcXcAAgAAAAk3OS41NzYwMDMAhIj0+U+F1wijLIAHUIXXCC1DSVEuSVEyMjYxNTg4My5JUV9WQUxVRV9UUkFERUQuMTkvMDIvMjAxNi5VU0QBAAAASxdZAQIAAAAIMC40NDQ4OTUAZ+pl90+F1wglkc4GUIXXCCxDSVEuSVE3Njg1MjQ5LklRX1ZBTFVFX1RSQURFRC4xNC8xMS8yMDE5LlVTRAEAAACBRHUAAgAAAAgwLjE5Mzk5OAAkp+/7T4XXCKdNRwhQhdcIK0NJUS5JUTg4MjE4Ny5JUV9WQUxVRV9UUkFERUQuMTIvMDkvMjAxNi5VU0QBAAAAC3YNAAIAAAAIMi45NTYzMjkA0N4Q9k+F1wic7kQGUIXXCCtDSVEuSVE4NzkwOTEuSVFfVkFMVUVfVFJBREVELjI3LzAxLzIwMTguVVNEAQAAAPNpDQADAAAAAAAkWuf6T4XXCGOY4gdQhdcILUNJUS5JUTI0OTQ3MzkxLklRX1ZBTFVFX1RSQURFRC4yOS8wNi8yMDE3LlVTRAEAAAC/qnwBAgAAAAgwLjg4NTk1NgDNmwX3T4XXCBFxgAZQhdcIK0NJUS5JUTg3OTA5MS5JUV9WQUxVRV9UUkFERUQuMjgvMDQvMjAxOS5VU0QBAAAA</t>
  </si>
  <si>
    <t>82kNAAMAAAAAALqGv/pPhdcI2xLhB1CF1wgsQ0lRLklRNzY4NTI0OS5JUV9WQUxVRV9UUkFERUQuMTIvMTEvMjAxNy5VU0QBAAAAgUR1AAMAAAAAAI7/jvZPhdcIRoVtBlCF1wgrQ0lRLklRMjE2NDYzLklRX1ZBTFVFX1RSQURFRC4yNC8wMy8yMDE5LlVTRAEAAACPTQMAAwAAAAAA0eXm+k+F1whqEiIIUIXXCChDSVEuSVE4ODIxODcuSVFfRkxPQVRfUEVSQ0VOVC4yOC8xMi8yMDE3AQAAAAt2DQACAAAACTY0LjU2NTk0MQDZna34T4XXCOBAIwdQhdcILUNJUS5JUTI0OTQ3MzkxLklRX1ZBTFVFX1RSQURFRC4wNS8wNi8yMDE2LlVTRAEAAAC/qnwBAwAAAAAA2k4F90+F1wgQJa0GUIXXCCtDSVEuSVE4NzkwOTEuSVFfVkFMVUVfVFJBREVELjE3LzAyLzIwMTguVVNEAQAAAPNpDQADAAAAAAAkWuf6T4XXCDmxDghQhdcIK0NJUS5JUTg4MjE4Ny5JUV9WQUxVRV9UUkFERUQuMDIvMTIvMjAxNi5VU0QBAAAAC3YNAAIAAAAIMC42MTA2OTkA3AUR9k+F1wiw7CkGUIXXCCtDSVEuSVEyMTc1MDMuSVFfVkFMVUVfVFJBREVELjE2LzA2LzIwMTguVVNEAQAAAJ9RAwADAAAAAADCnNj7T4XXCHxG7QdQhdcILENJUS5JUTc4Mjc5MjQuSVFfVkFMVUVfVFJBREVELjA1LzA4LzIwMTguVVNEAQAAANRxdwADAAAAAACWr+X8T4XXCC9/lghQhdcIKENJUS5JUTg4MjE4Ny5JUV9GTE9BVF9QRVJDRU5ULjI4LzA5LzIwMTgBAAAA</t>
  </si>
  <si>
    <t>C3YNAAIAAAAJNjQuNzY5OTA4AGcNefhPhdcIUns2B1CF1wgtQ0lRLklRMjI2MTU4ODMuSVFfVkFMVUVfVFJBREVELjA3LzA2LzIwMTkuVVNEAQAAAEsXWQECAAAACDAuMTUzMzcyAFiV3/xPhdcIicdOCFCF1wgtQ0lRLklRMjQ5NDczOTEuSVFfVkFMVUVfVFJBREVELjEzLzA1LzIwMTYuVVNEAQAAAL+qfAECAAAACDAuODk4MjA5ANpOBfdPhdcIECWtBlCF1wgqQ0lRLklRMjI2MTU4ODMuSVFfRkxPQVRfUEVSQ0VOVC4xMy8wNy8yMDE5AQAAAEsXWQECAAAACTYxLjgyODQ3NgAmB+D6T4XXCEcUgwdQhdcIGkNJUS5JUTI0OTQ3MzkxLklRX0VYQ0hBTkdFAQAAAL+qfAEDAAAABktPU0RBUQB9IO77T4XXCG/jnghQhdcILUNJUS5JUTIyNjE1ODgzLklRX1ZBTFVFX1RSQURFRC4zMS8wNS8yMDE2LlVTRAEAAABLF1kBAgAAAAgwLjE0MzU2NwBVEWb3T4XXCIWw2wZQhdcIKkNJUS5JUTI0OTQ3MzkxLklRX0ZMT0FUX1BFUkNFTlQuMTEvMDcvMjAxOAEAAAC/qnwBAgAAAAk2NC45MDczMDkAA63Q+U+F1wh7mXIHUIXXCCpDSVEuSVEyNDk0NzM5MS5JUV9GTE9BVF9QRVJDRU5ULjI2LzA5LzIwMTkBAAAAv6p8AQIAAAAJNjQuOTA3MzA5ACIi0flPhdcInEZ9B1CF1wgtQ0lRLklRMjQ5NDczOTEuSVFfVkFMVUVfVFJBREVELjE4LzAzLzIwMTguVVNEAQAAAL+qfAEDAAAAAACv6eb8T4XXCPRloghQhdcIKUNJUS5JUTc4</t>
  </si>
  <si>
    <t>Mjc5MjQuSVFfRkxPQVRfUEVSQ0VOVC4xOS8xMC8yMDE5AQAAANRxdwACAAAACTc5LjcyNjA5NgCEiPT5T4XXCEOqagdQhdcIKENJUS5JUTIxNjQ2My5JUV9GTE9BVF9QRVJDRU5ULjAzLzEwLzIwMTkBAAAAj00DAAIAAAAJNzYuMjAzNDExAEZjbPhPhdcIWdH6BlCF1wgtQ0lRLklRMjQ5NDczOTEuSVFfVkFMVUVfVFJBREVELjAzLzAzLzIwMTcuVVNEAQAAAL+qfAECAAAACDAuNzQ3NzQ4AM2bBfdPhdcIrXaQBlCF1wgqQ0lRLklRMjI2MTU4ODMuSVFfRkxPQVRfUEVSQ0VOVC4wNS8xMC8yMDE5AQAAAEsXWQECAAAACTYxLjg4NDI4MwD3AfP5T4XXCIJWpAdQhdcIKENJUS5JUTIxNzUwMy5JUV9GTE9BVF9QRVJDRU5ULjEwLzExLzIwMTgBAAAAn1EDAAIAAAAJOTkuMTU5MzIxADnczPlPhdcIVYZWB1CF1wgqQ0lRLklRMjQ5NDczOTEuSVFfRkxPQVRfUEVSQ0VOVC4yNS8wNC8yMDE5AQAAAL+qfAECAAAACTY0LjkwNzMwOQAq/ND5T4XXCA06cQdQhdcIKENJUS5JUTIxNjQ2My5JUV9GTE9BVF9QRVJDRU5ULjEwLzA4LzIwMTgBAAAAj00DAAIAAAAJODQuODk1NDQ2AI2pefhPhdcIpKTqBlCF1wgrQ0lRLklRODc5MDkxLklRX1ZBTFVFX1RSQURFRC4yNy8wOC8yMDE5LlVTRAEAAADzaQ0AAgAAAAgwLjA0NDA5NAC6hr/6T4XXCLOP1AdQhdcIK0NJUS5JUTExNzAyNzE4MS5JUV9GTE9BVF9QRVJDRU5ULjI4LzA3</t>
  </si>
  <si>
    <t>LzIwMTkBAAAAbbH5BgIAAAAJNTguNjU0ODg4AFB2rfhPhdcINKgpB1CF1wgtQ0lRLklRMjI2MTU4ODMuSVFfVkFMVUVfVFJBREVELjAxLzA3LzIwMTYuVVNEAQAAAEsXWQECAAAACDAuMjMxMDI5AFURZvdPhdcIeVLGBlCF1wguQ0lRLklRMTE3MDI3MTgxLklRX1ZBTFVFX1RSQURFRC4yMi8wNi8yMDE5LlVTRAEAAABtsfkGAwAAAAAACHvo+0+F1wiG3icIUIXXCCxDSVEuSVE3ODI3OTI0LklRX1ZBTFVFX1RSQURFRC4wNi8wNi8yMDE5LlVTRAEAAADUcXcAAgAAAAgwLjMxNDQ0NQD/meb8T4XXCHcvTAhQhdcILUNJUS5JUTIyNjE1ODgzLklRX1ZBTFVFX1RSQURFRC4xMy8wOC8yMDE4LlVTRAEAAABLF1kBAgAAAAgwLjExODI4NQAWR9/8T4XXCOqxTwhQhdcIKUNJUS5JUTg2OTAyNDkuSVFfRkxPQVRfUEVSQ0VOVC4yNy8wNi8yMDE4AQAAAEmahAACAAAACDI0LjkzNjg3AOzUZvdPhdcIrenlBlCF1wgoQ0lRLklRMjE3NTAzLklRX0ZMT0FUX1BFUkNFTlQuMjIvMDEvMjAxOAEAAACfUQMAAgAAAAk5OS4yMTI2ODUAIWfM+U+F1wjfJV4HUIXXCCtDSVEuSVEyMTc1MDMuSVFfVkFMVUVfVFJBREVELjAxLzAzLzIwMTYuVVNEAQAAAJ9RAwACAAAACTI2Ljk2NDMyMQBwTY/2T4XXCLMTdAZQhdcIKENJUS5JUTg4MjE4Ny5JUV9GTE9BVF9QRVJDRU5ULjAzLzEwLzIwMTkBAAAAC3YNAAIAAAAJNjMuNDg3MzMzAHlc</t>
  </si>
  <si>
    <t>efhPhdcI08YbB1CF1wgrQ0lRLklRMTE3MDI3MTgxLklRX0ZMT0FUX1BFUkNFTlQuMTkvMTAvMjAxOAEAAABtsfkGAgAAAAk1Ni4xMzc2NzUAWSet+E+F1wggxTgHUIXXCC1DSVEuSVEyNDk0NzM5MS5JUV9WQUxVRV9UUkFERUQuMDcvMDUvMjAxNi5VU0QBAAAAv6p8AQMAAAAAANpOBfdPhdcIYHDBBlCF1wgtQ0lRLklRMjQ5NDczOTEuSVFfVkFMVUVfVFJBREVELjMwLzAzLzIwMTguVVNEAQAAAL+qfAECAAAACDEuMDc5MzMyAK/p5vxPhdcI1c1nCFCF1wgoQ0lRLklRODc5MDkxLklRX0ZMT0FUX1BFUkNFTlQuMDEvMDYvMjAxOQEAAADzaQ0AAgAAAAk4NS42Mzc0ODIAav9s+E+F1wibyQcHUIXXCChDSVEuSVE4ODIxODcuSVFfRkxPQVRfUEVSQ0VOVC4yMi8xMS8yMDE5AQAAAAt2DQACAAAACTYzLjQ4NzMzMwB5XHn4T4XXCIxsIQdQhdcIKkNJUS5JUTI0OTQ3MzkxLklRX0ZMT0FUX1BFUkNFTlQuMTgvMDYvMjAxOQEAAAC/qnwBAgAAAAk2NC45MDczMDkAKvzQ+U+F1wj/lX0HUIXXCCpDSVEuSVEyNDk0NzM5MS5JUV9GTE9BVF9QRVJDRU5ULjE5LzEyLzIwMTgBAAAAv6p8AQIAAAAJNjQuOTA3MzA5ADPV0PlPhdcItMtaB1CF1wgrQ0lRLklRODc5MDkxLklRX1ZBTFVFX1RSQURFRC4xNC8wNC8yMDE4LlVTRAEAAADzaQ0AAwAAAAAApji/+k+F1wjXevAHUIXXCC1DSVEuSVEyNDk0NzM5MS5JUV9WQUxVRV9U</t>
  </si>
  <si>
    <t>UkFERUQuMTUvMTIvMjAxNy5VU0QBAAAAv6p8AQIAAAAIMC45Njc1MDcA8MHm/E+F1wgX3XMIUIXXCChDSVEuSVE4NzkwOTEuSVFfRkxPQVRfUEVSQ0VOVC4wNC8wNy8yMDE5AQAAAPNpDQACAAAACTg1LjYzNzQ4MgBq/2z4T4XXCLbEAAdQhdcIKENJUS5JUTg3OTA5MS5JUV9GTE9BVF9QRVJDRU5ULjExLzAyLzIwMTgBAAAA82kNAAIAAAAJODMuMDcxNTk3AFeKbPhPhdcIeJkCB1CF1wgsQ0lRLklRNzgyNzkyNC5JUV9WQUxVRV9UUkFERUQuMjEvMDMvMjAxNi5VU0QBAAAA1HF3AAIAAAAIMC4yMTE0MjUANLIN90+F1whEc9MGUIXXCClDSVEuSVE3ODI3OTI0LklRX0ZMT0FUX1BFUkNFTlQuMjMvMTAvMjAxOQEAAADUcXcAAgAAAAk3OS43MjYwOTYAhIj0+U+F1whRUlwHUIXXCChDSVEuSVE4ODIxODcuSVFfRkxPQVRfUEVSQ0VOVC4xMi8wMy8yMDE4AQAAAAt2DQACAAAACTY0LjY4MDQzNADZna34T4XXCCfaLgdQhdcILENJUS5JUTc4Mjc5MjQuSVFfVkFMVUVfVFJBREVELjA1LzExLzIwMTYuVVNEAQAAANRxdwADAAAAAAC02Q33T4XXCMYDvQZQhdcIKUNJUS5JUTc2ODUyNDkuSVFfRkxPQVRfUEVSQ0VOVC4yMS8xMi8yMDE3AQAAAIFEdQACAAAACTc4LjM2MTA2MgAnSdH5T4XXCKvabwdQhdcIK0NJUS5JUTExNzAyNzE4MS5JUV9GTE9BVF9QRVJDRU5ULjE2LzA4LzIwMTkBAAAAbbH5BgIAAAAJNTguNjU0</t>
  </si>
  <si>
    <t>ODg4AFB2rfhPhdcIqbYjB1CF1wgoQ0lRLklRODgyMTg3LklRX0ZMT0FUX1BFUkNFTlQuMTIvMDUvMjAxOQEAAAALdg0AAgAAAAk2My40ODczMzMAeVx5+E+F1wg33TUHUIXXCChDSVEuSVEyMTc1MDMuSVFfRkxPQVRfUEVSQ0VOVC4xOC8wMS8yMDE4AQAAAJ9RAwACAAAACTk5LjIxMjY4NQAhZ8z5T4XXCESmbAdQhdcIK0NJUS5JUTg4MjE4Ny5JUV9WQUxVRV9UUkFERUQuMDcvMTEvMjAxOC5VU0QBAAAAC3YNAAIAAAAIMC40NTI3MjQA9xfp+0+F1wiblCUIUIXXCCtDSVEuSVE4ODIxODcuSVFfVkFMVUVfVFJBREVELjA0LzA3LzIwMTguVVNEAQAAAAt2DQACAAAACDEuNDA2NjQ3AC7J6PtPhdcI60ADCFCF1wgrQ0lRLklRODc5MDkxLklRX1ZBTFVFX1RSQURFRC4zMS8xMi8yMDE1LlVTRAEAAADzaQ0AAgAAAAgwLjE4ODQ5OQC8PZX1T4XXCGEkIgZQhdcILUNJUS5JUTIyNjE1ODgzLklRX1ZBTFVFX1RSQURFRC4wMi8wMS8yMDE5LlVTRAEAAABLF1kBAgAAAAgwLjI0OTM3NgASbt/8T4XXCDEjighQhdcILkNJUS5JUTExNzAyNzE4MS5JUV9WQUxVRV9UUkFERUQuMDEvMTEvMjAxOS5VU0QBAAAAbbH5BgIAAAAJMzQuOTA3NzA2ADKi6PtPhdcIKxjoB1CF1wgsQ0lRLklRNzgyNzkyNC5JUV9WQUxVRV9UUkFERUQuMjEvMTAvMjAxOS5VU0QBAAAA1HF3AAIAAAAIMC44MTE4MTgA8MHm/E+F1wg7XJQIUIXXCCtD</t>
  </si>
  <si>
    <t>SVEuSVE4ODIxODcuSVFfVkFMVUVfVFJBREVELjI2LzA2LzIwMTcuVVNEAQAAAAt2DQACAAAACDIuNDc5NTIzAOUsEfZPhdcI5E4pBlCF1wgtQ0lRLklRMjI2MTU4ODMuSVFfVkFMVUVfVFJBREVELjE3LzA4LzIwMTkuVVNEAQAAAEsXWQEDAAAAAAAKvd/8T4XXCOQERQhQhdcILENJUS5JUTc4Mjc5MjQuSVFfVkFMVUVfVFJBREVELjE5LzEwLzIwMTYuVVNEAQAAANRxdwACAAAACDAuMjIyMzc0ALTZDfdPhdcIT4nSBlCF1wgsQ0lRLklRNzY4NTI0OS5JUV9WQUxVRV9UUkFERUQuMTEvMDEvMjAxNi5VU0QBAAAAgUR1AAIAAAAIMC4wMjgxOTUA6nEH90+F1whPIncGUIXXCCtDSVEuSVEyMTY0NjMuSVFfVkFMVUVfVFJBREVELjEwLzA0LzIwMTkuVVNEAQAAAI9NAwACAAAABzAuMTMyNzIA0eXm+k+F1wiXTdcHUIXXCChDSVEuSVEyMTc1MDMuSVFfRkxPQVRfUEVSQ0VOVC4yMy8wNi8yMDE4AQAAAJ9RAwACAAAACTk5LjI5OTI5OQAotcz5T4XXCMR6SAdQhdcILENJUS5JUTc4Mjc5MjQuSVFfVkFMVUVfVFJBREVELjI4LzEyLzIwMTcuVVNEAQAAANRxdwACAAAACDAuMjE0MzY1AKTj3/xPhdcIk7eXCFCF1wgoQ0lRLklRODc5MDkxLklRX0ZMT0FUX1BFUkNFTlQuMDEvMTIvMjAxOAEAAADzaQ0AAgAAAAk4NS43NjU4NDEAXNhs+E+F1wjPZQgHUIXXCCtDSVEuSVE4ODIxODcuSVFfVkFMVUVfVFJBREVELjEwLzA4</t>
  </si>
  <si>
    <t>LzIwMTkuVVNEAQAAAAt2DQADAAAAAABGI+b6T4XXCNPN5QdQhdcIK0NJUS5JUTIxNjQ2My5JUV9WQUxVRV9UUkFERUQuMDYvMDYvMjAxOS5VU0QBAAAAj00DAAIAAAAHMC4wNjk2NwACDOf6T4XXCDG6yQdQhdcIKENJUS5JUTg4MjE4Ny5JUV9GTE9BVF9QRVJDRU5ULjA2LzA1LzIwMTgBAAAAC3YNAAIAAAAJNjQuNzY0ODExANmdrfhPhdcI1SYdB1CF1wgqQ0lRLklRMjI2MTU4ODMuSVFfRkxPQVRfUEVSQ0VOVC4xMy8wNC8yMDE4AQAAAEsXWQECAAAACTYyLjM2Mjk4NwAJkt/6T4XXCAibhAdQhdcIK0NJUS5JUTIxNzUwMy5JUV9WQUxVRV9UUkFERUQuMTkvMDMvMjAxOC5VU0QBAAAAn1EDAAIAAAAIMjIuNTM0ODgAwpzY+0+F1wj4qhsIUIXXCC1DSVEuSVEyNDk0NzM5MS5JUV9WQUxVRV9UUkFERUQuMDIvMDYvMjAxOC5VU0QBAAAAv6p8AQMAAAAAAMEQ5/xPhdcIMpODCFCF1wgtQ0lRLklRMjQ5NDczOTEuSVFfVkFMVUVfVFJBREVELjMwLzEyLzIwMTUuVVNEAQAAAL+qfAECAAAACDIuMzMxNzA2AKUnBfdPhdcIn367BlCF1wgsQ0lRLklRNzgyNzkyNC5JUV9WQUxVRV9UUkFERUQuMDUvMDEvMjAxNi5VU0QBAAAA1HF3AAIAAAAIMC4xNTYwODEAL4sN90+F1wgGwNMGUIXXCChDSVEuSVE4ODIxODcuSVFfRkxPQVRfUEVSQ0VOVC4wNS8wOC8yMDE4AQAAAAt2DQACAAAACTY0Ljc2OTkwOABnDXn4T4XXCAz7</t>
  </si>
  <si>
    <t>FQdQhdcIKkNJUS5JUTI0OTQ3MzkxLklRX0ZMT0FUX1BFUkNFTlQuMDQvMDYvMjAxOQEAAAC/qnwBAgAAAAk2NC45MDczMDkAKvzQ+U+F1wgRilQHUIXXCCtDSVEuSVExMTcwMjcxODEuSVFfRkxPQVRfUEVSQ0VOVC4zMS8wNS8yMDE5AQAAAG2x+QYCAAAACTU4LjU3ODE5OAC6T634T4XXCE9fHgdQhdcIKkNJUS5JUTI0OTQ3MzkxLklRX0ZMT0FUX1BFUkNFTlQuMTIvMDkvMjAxOQEAAAC/qnwBAgAAAAk2NC45MDczMDkAIiLR+U+F1wicRn0HUIXXCCxDSVEuSVE3ODI3OTI0LklRX1ZBTFVFX1RSQURFRC4xMy8wNC8yMDE5LlVTRAEAAADUcXcAAwAAAAAAydbl/E+F1wihE6QIUIXXCChDSVEuSVE4NzkwOTEuSVFfRkxPQVRfUEVSQ0VOVC4yOC8wOS8yMDE5AQAAAPNpDQACAAAACTg1LjYzNzQ4MgBq/2z4T4XXCPVs8gZQhdcILENJUS5JUTc4Mjc5MjQuSVFfVkFMVUVfVFJBREVELjA3LzAyLzIwMTguVVNEAQAAANRxdwACAAAACDAuMjkwMzEyAI8K4PxPhdcIL9tqCFCF1wgsQ0lRLklRNzY4NTI0OS5JUV9WQUxVRV9UUkFERUQuMjIvMDkvMjAxNy5VU0QBAAAAgUR1AAIAAAAIMC4yMTgwNjYAbNiO9k+F1wjYaIQGUIXXCClDSVEuSVE4NjkwMjQ5LklRX0ZMT0FUX1BFUkNFTlQuMTIvMDYvMjAxOQEAAABJmoQAAgAAAAk3MS4zNjU0NTQAxyJn90+F1wgXAMgGUIXXCC1DSVEuSVEyNDk0NzM5MS5JUV9WQUxVRV9U</t>
  </si>
  <si>
    <t>UkFERUQuMDYvMDEvMjAxOS5VU0QBAAAAv6p8AQMAAAAAAKNd5/xPhdcIpzNKCFCF1wgpQ0lRLklRNzgyNzkyNC5JUV9GTE9BVF9QRVJDRU5ULjA5LzA3LzIwMTgBAAAA1HF3AAIAAAAJNzkuNjYxMTQyAP4o8/lPhdcIUQaJB1CF1wgpQ0lRLklRNzY4NTI0OS5JUV9GTE9BVF9QRVJDRU5ULjE5LzA5LzIwMTkBAAAAgUR1AAIAAAAJODMuMzk3NzUyACFnzPlPhdcIZFd1B1CF1wgsQ0lRLklRNzY4NTI0OS5JUV9WQUxVRV9UUkFERUQuMTEvMDMvMjAxOS5VU0QBAAAAgUR1AAIAAAAIMC4xMTU4OTIA4Fjv+0+F1whqFD0IUIXXCCxDSVEuSVE3Njg1MjQ5LklRX1ZBTFVFX1RSQURFRC4wNS8wMi8yMDE4LlVTRAEAAACBRHUAAgAAAAgwLjk4MjEwMwDWle77T4XXCEb7gAhQhdcIK0NJUS5JUTg4MjE4Ny5JUV9WQUxVRV9UUkFERUQuMTEvMTEvMjAxNy5VU0QBAAAAC3YNAAMAAAAAAOUsEfZPhdcIRLheBlCF1wgtQ0lRLklRMjQ5NDczOTEuSVFfVkFMVUVfVFJBREVELjA1LzAyLzIwMTkuVVNEAQAAAL+qfAEDAAAAAACjXef8T4XXCF68ZghQhdcILkNJUS5JUTExNzAyNzE4MS5JUV9WQUxVRV9UUkFERUQuMTQvMTIvMjAxOC5VU0QBAAAAbbH5BgIAAAAJMTguNjIzMjA2ACwt6PtPhdcIMCnpB1CF1wgoQ0lRLklRODc5MDkxLklRX0ZMT0FUX1BFUkNFTlQuMDUvMDkvMjAxOAEAAADzaQ0AAgAAAAg4Ni42Mzk2NgBAsWz4</t>
  </si>
  <si>
    <t>T4XXCPXUAQdQhdcIK0NJUS5JUTIxNzUwMy5JUV9WQUxVRV9UUkFERUQuMjkvMDUvMjAxOS5VU0QBAAAAn1EDAAIAAAAIMTIuNTg2ODQAvhHZ+0+F1wg71RkIUIXXCCpDSVEuSVEyMjYxNTg4My5JUV9GTE9BVF9QRVJDRU5ULjA3LzA2LzIwMTYBAAAASxdZAQIAAAAJNjAuOTMyMDgyABFpHPVPhdcIpGYxBlCF1wgpQ0lRLklRODY5MDI0OS5JUV9GTE9BVF9QRVJDRU5ULjE0LzEwLzIwMTkBAAAASZqEAAIAAAAJNzMuNjY5NzY1ANBJZ/dPhdcImIv2BlCF1wgoQ0lRLklRMjE2NDYzLklRX0ZMT0FUX1BFUkNFTlQuMTcvMDQvMjAxOQEAAACPTQMAAgAAAAk2Ni4wMjk2MjkAoDts+E+F1wg9uukGUIXXCCxDSVEuSVE3ODI3OTI0LklRX1ZBTFVFX1RSQURFRC4wOS8wOS8yMDE3LlVTRAEAAADUcXcAAwAAAAAApScF90+F1wjU1MkGUIXXCCtDSVEuSVE4NzkwOTEuSVFfVkFMVUVfVFJBREVELjMxLzA4LzIwMTcuVVNEAQAAAPNpDQADAAAAAAACQhz1T4XXCNK7GwZQhdcIKENJUS5JUTg3OTA5MS5JUV9GTE9BVF9QRVJDRU5ULjEzLzAxLzIwMTkBAAAA82kNAAIAAAAJODUuNzY1ODI2AFzYbPhPhdcI8WABB1CF1wgsQ0lRLklRNzY4NTI0OS5JUV9WQUxVRV9UUkFERUQuMjQvMTAvMjAxNy5VU0QBAAAAgUR1AAIAAAAIMS4zMzU5NjEAjv+O9k+F1wgsinQGUIXXCCpDSVEuSVEyMjYxNTg4My5JUV9GTE9BVF9QRVJDRU5U</t>
  </si>
  <si>
    <t>LjA4LzA4LzIwMTkBAAAASxdZAQIAAAAJNjEuODI4NDc2AFrc8vlPhdcI/qSkB1CF1wgsQ0lRLklRODY5MDI0OS5JUV9WQUxVRV9UUkFERUQuMDIvMDcvMjAxOS5VU0QBAAAASZqEAAIAAAALMTE5Ni4wMTE2NjIAz0Pf+k+F1wj6qoUHUIXXCCtDSVEuSVE4NzkwOTEuSVFfVkFMVUVfVFJBREVELjA5LzA0LzIwMTYuVVNEAQAAAPNpDQADAAAAAADSZJX1T4XXCHz7GAZQhdcILUNJUS5JUTIyNjE1ODgzLklRX1ZBTFVFX1RSQURFRC4yMC8wNS8yMDE4LlVTRAEAAABLF1kBAwAAAAAA6R/f/E+F1wgxzV4IUIXXCClDSVEuSVE3Njg1MjQ5LklRX0ZMT0FUX1BFUkNFTlQuMTUvMTEvMjAxOAEAAACBRHUAAgAAAAk4My4zMzkyMzkAO77R+U+F1wirWlgHUIXXCCxDSVEuSVE3Njg1MjQ5LklRX1ZBTFVFX1RSQURFRC4yOS8wOC8yMDE2LlVTRAEAAACBRHUAAwAAAAAAGBWO9k+F1whbw34GUIXXCCtDSVEuSVE4ODIxODcuSVFfVkFMVUVfVFJBREVELjI0LzEyLzIwMTguVVNEAQAAAAt2DQADAAAAAAD3F+n7T4XXCLziEwhQhdcIKENJUS5JUTg4MjE4Ny5JUV9GTE9BVF9QRVJDRU5ULjE3LzA0LzIwMTkBAAAAC3YNAAIAAAAJNjMuNDg3MzMzAGc0efhPhdcIwLw8B1CF1wgrQ0lRLklRMjE2NDYzLklRX1ZBTFVFX1RSQURFRC4yMS8wMS8yMDE4LlVTRAEAAACPTQMAAwAAAAAAD0rm+k+F1wjRWhIIUIXXCChDSVEuSVEyMTY0</t>
  </si>
  <si>
    <t>NjMuSVFfRkxPQVRfUEVSQ0VOVC4xNS8wMS8yMDE4AQAAAI9NAwACAAAACTgyLjA5NDYxNwC1g3n4T4XXCFuK5AZQhdcILENJUS5JUTc2ODUyNDkuSVFfVkFMVUVfVFJBREVELjA0LzA1LzIwMTcuVVNEAQAAAIFEdQACAAAACDAuMTY5MzY4AEaKjvZPhdcIsm9uBlCF1wgrQ0lRLklRMjE3NTAzLklRX1ZBTFVFX1RSQURFRC4wNi8xMi8yMDE2LlVTRAEAAACfUQMAAgAAAAg4LjQ3MTMwMgDfTxP2T4XXCElMbAZQhdcILENJUS5JUTc2ODUyNDkuSVFfVkFMVUVfVFJBREVELjEyLzA5LzIwMTguVVNEAQAAAIFEdQACAAAACDAuMzg5MzUzAPAK7/tPhdcIJhA/CFCF1wgtQ0lRLklRMjI2MTU4ODMuSVFfVkFMVUVfVFJBREVELjEwLzA1LzIwMTYuVVNEAQAAAEsXWQECAAAACDAuNTMwMjAzAFURZvdPhdcI1aHGBlCF1wgtQ0lRLklRMjQ5NDczOTEuSVFfVkFMVUVfVFJBREVELjExLzA3LzIwMTcuVVNEAQAAAL+qfAECAAAABzAuNDc1MjMAzZsF90+F1wgizZ4GUIXXCCtDSVEuSVE4ODIxODcuSVFfVkFMVUVfVFJBREVELjAzLzAxLzIwMTguVVNEAQAAAAt2DQACAAAACDUuMzgzMDUzADKi6PtPhdcIOvQmCFCF1wgzQ0lRLklRMzA4ODcwNzAuSVFfVE9UQUxfREVCVF9FUVVJVFkuRlkyMDE4Li4uLlVTRC5IAQAAAJ5M1wEDAAAAAABWr4HyT4XXCAM+eQlQhdcIKENJUS5JUTIxNzUwMy5JUV9GTE9BVF9QRVJDRU5ULjIz</t>
  </si>
  <si>
    <t>LzA1LzIwMTkBAAAAn1EDAAIAAAAJOTcuODYyMTA3AD4DzflPhdcIWGksB1CF1wgoQ0lRLklRODc5MDkxLklRX0ZMT0FUX1BFUkNFTlQuMjIvMTAvMjAxOQEAAADzaQ0AAgAAAAk4NS4yNDIyNjIAbyZt+E+F1wj1bPIGUIXXCCtDSVEuSVE4ODIxODcuSVFfVkFMVUVfVFJBREVELjA3LzA3LzIwMTkuVVNEAQAAAAt2DQADAAAAAAAL/OX6T4XXCO305QdQhdcILkNJUS5JUTExNzAyNzE4MS5JUV9WQUxVRV9UUkFERUQuMDgvMDYvMjAxOS5VU0QBAAAAbbH5BgMAAAAAAAh76PtPhdcIdzjPB1CF1wgrQ0lRLklRODc5MDkxLklRX1ZBTFVFX1RSQURFRC4zMS8wMS8yMDE2LlVTRAEAAADzaQ0AAwAAAAAAvD2V9U+F1wjD1zMGUIXXCCxDSVEuSVE3Njg1MjQ5LklRX1ZBTFVFX1RSQURFRC4wOC8xMC8yMDE4LlVTRAEAAACBRHUAAgAAAAgwLjgyNjU4MQDwCu/7T4XXCN01nQhQhdcIK0NJUS5JUTIxNzUwMy5JUV9WQUxVRV9UUkFERUQuMjEvMTEvMjAxOS5VU0QBAAAAn1EDAAIAAAAJMTMuNzI5MDU1ANM42ftPhdcItCzeB1CF1wgoQ0lRLklRODc5MDkxLklRX0ZMT0FUX1BFUkNFTlQuMDMvMTEvMjAxOQEAAADzaQ0AAgAAAAk4NS4yNDIyNjIAbyZt+E+F1wj5Rw0HUIXXCCtDSVEuSVE4NzkwOTEuSVFfVkFMVUVfVFJBREVELjA1LzAxLzIwMTcuVVNEAQAAAPNpDQACAAAABzAuMDI0NDYA5bKV9U+F1wjQWCUGUIXXCCxD</t>
  </si>
  <si>
    <t>SVEuSVE3ODI3OTI0LklRX1ZBTFVFX1RSQURFRC4yNy8wMy8yMDE5LlVTRAEAAADUcXcAAgAAAAgwLjI0MjM1MgDJ1uX8T4XXCJPHdAhQhdcIK0NJUS5JUTIxNjQ2My5JUV9WQUxVRV9UUkFERUQuMDMvMTIvMjAxNi5VU0QBAAAAj00DAAMAAAAAAJrvlPVPhdcIN4MaBlCF1wgoQ0lRLklRMjE3NTAzLklRX0ZMT0FUX1BFUkNFTlQuMjgvMDIvMjAxOQEAAACfUQMAAgAAAAk5Ny44NzkxMTUAOdzM+U+F1whokEcHUIXXCCtDSVEuSVE4NzkwOTEuSVFfVkFMVUVfVFJBREVELjEwLzAzLzIwMTkuVVNEAQAAAPNpDQADAAAAAAC6hr/6T4XXCNFRDQhQhdcIK0NJUS5JUTc2ODUyNDkuSVFfTUFSS0VUQ0FQLjAxLzEyLzIwMTkuVVNELkgBAAAAgUR1AAIAAAAJNzguMDUyNTgzAQYAAAAFAAAAATEBAAAACjE5OTAzMDg5MTkDAAAAAzE2MAIAAAAGMTAwMDU0BAAAAAEwBwAAAAkxMi8xLzIwMTkC0t78T4XXCEOImwhQhdcILUNJUS5JUTIyNjE1ODgzLklRX1ZBTFVFX1RSQURFRC4xNS8wMS8yMDE2LlVTRAEAAABLF1kBAgAAAAgwLjU5MzgxNABn6mX3T4XXCPbvxgZQhdcIK0NJUS5JUTIxNzUwMy5JUV9WQUxVRV9UUkFERUQuMjgvMDcvMjAxOS5VU0QBAAAAn1EDAAMAAAAAANM42ftPhdcI1KHeB1CF1wgfQ0lRLklRMjAzMzQyMTMuLkZZMjAxOC4uLi5VU0QuSAUAAAABAAAACAAAABYoSW52YWxpZCBGb3JtdWxhIE5hbWUp</t>
  </si>
  <si>
    <t>efM1CVCF1wh58zUJUIXXCC1DSVEuSVEyMjYxNTg4My5JUV9WQUxVRV9UUkFERUQuMTkvMDMvMjAxNy5VU0QBAAAASxdZAQMAAAAAAP88DfdPhdcIDJ/aBlCF1wgqQ0lRLklRMjI2MTU4ODMuSVFfRkxPQVRfUEVSQ0VOVC4xMS8wNy8yMDE5AQAAAEsXWQECAAAACTYxLjgyODQ3NgAmB+D6T4XXCMnLpAdQhdcIK0NJUS5JUTIxNjQ2My5JUV9WQUxVRV9UUkFERUQuMjIvMDcvMjAxNy5VU0QBAAAAj00DAAMAAAAAAKsWlfVPhdcI4CweBlCF1wgsQ0lRLklRNzgyNzkyNC5JUV9WQUxVRV9UUkFERUQuMDMvMDMvMjAxNi5VU0QBAAAA1HF3AAIAAAAIMC40NDQ1MzEANLIN90+F1wj4jKoGUIXXCC1DSVEuSVEyNDk0NzM5MS5JUV9WQUxVRV9UUkFERUQuMjMvMDcvMjAxOS5VU0QBAAAAv6p8AQIAAAAIMC4xOTAzNTMAlEfu+0+F1whIIGYIUIXXCCxDSVEuSVE3Njg1MjQ5LklRX1ZBTFVFX1RSQURFRC4yNC8wMS8yMDE4LlVTRAEAAACBRHUAAgAAAAgwLjIyNzExNwDWle77T4XXCIz8SAhQhdcIK0NJUS5JUTg3OTA5MS5JUV9WQUxVRV9UUkFERUQuMDYvMDYvMjAxOS5VU0QBAAAA82kNAAIAAAAIMC4wMDAzOTMAuoa/+k+F1wi8jwwIUIXXCC1DSVEuSVEyMjYxNTg4My5JUV9WQUxVRV9UUkFERUQuMzAvMDcvMjAxOS5VU0QBAAAASxdZAQIAAAAIMC4wOTUwOTUACr3f/E+F1wjIqlwIUIXXCCxDSVEuSVE3ODI3OTI0LklR</t>
  </si>
  <si>
    <t>X1ZBTFVFX1RSQURFRC4wNC8wOS8yMDE4LlVTRAEAAADUcXcAAgAAAAgwLjE0ODkzMgCWr+X8T4XXCGzMQwhQhdcILUNJUS5JUTI0OTQ3MzkxLklRX1ZBTFVFX1RSQURFRC4yMC8wOC8yMDE3LlVTRAEAAAC/qnwBAwAAAAAA18IF90+F1wjPuHAGUIXXCCtDSVEuSVEyMTY0NjMuSVFfVkFMVUVfVFJBREVELjE2LzAzLzIwMTYuVVNEAQAAAI9NAwACAAAACDAuNDQyNjI5APdTEfZPhdcIPF4+BlCF1wgrQ0lRLklRODc5MDkxLklRX1ZBTFVFX1RSQURFRC4xMS8wMy8yMDE5LlVTRAEAAADzaQ0AAgAAAAgwLjAwMjIwMgC6hr/6T4XXCL9oHghQhdcILUNJUS5JUTIyNjE1ODgzLklRX1ZBTFVFX1RSQURFRC4yNS8xMS8yMDE4LlVTRAEAAABLF1kBAwAAAAAAFkff/E+F1wjAcYoIUIXXCCtDSVEuSVEyMTc1MDMuSVFfVkFMVUVfVFJBREVELjAzLzA3LzIwMTkuVVNEAQAAAJ9RAwACAAAACDMuMTg0OTk2ANM42ftPhdcI5+sqCFCF1wgpQ0lRLklRNzgyNzkyNC5JUV9GTE9BVF9QRVJDRU5ULjI3LzA1LzIwMTkBAAAA1HF3AAIAAAAJNzkuNTc2MDAzAISI9PlPhdcIixpkB1CF1wgrQ0lRLklRODgyMTg3LklRX1ZBTFVFX1RSQURFRC4yMy8wNS8yMDE2LlVTRAEAAAALdg0AAgAAAAg1LjAyMzA5NADQ3hD2T4XXCC6WZQZQhdcILENJUS5JUTc4Mjc5MjQuSVFfVkFMVUVfVFJBREVELjE0LzAzLzIwMTcuVVNEAQAAANRxdwAC</t>
  </si>
  <si>
    <t>AAAACDAuMjg5OTA1AIQBDvdPhdcI63O2BlCF1wguQ0lRLklRMTE3MDI3MTgxLklRX1ZBTFVFX1RSQURFRC4yNy8xMi8yMDE1LlVTRAEAAABtsfkGAwAAAAAAjZ8T9k+F1wgM4HkGUIXXCCpDSVEuSVEyNDk0NzM5MS5JUV9GTE9BVF9QRVJDRU5ULjEwLzAyLzIwMTgBAAAAv6p8AQIAAAAJNjQuNzgyNjgyAC6x9PlPhdcIIN1bB1CF1wgrQ0lRLklRMjE3NTAzLklRX1ZBTFVFX1RSQURFRC4wNC8wNy8yMDE3LlVTRAEAAACfUQMAAwAAAAAAjZ8T9k+F1wgEyVYGUIXXCCtDSVEuSVE4ODIxODcuSVFfVkFMVUVfVFJBREVELjA2LzA1LzIwMTkuVVNEAQAAAAt2DQACAAAACDAuMjE2NDc0AIBl6ftPhdcICEPmB1CF1wgqQ0lRLklRMjQ5NDczOTEuSVFfRkxPQVRfUEVSQ0VOVC4wNi8xMC8yMDE4AQAAAL+qfAECAAAACTY0LjkwNzMwOQAz1dD5T4XXCMMAeQdQhdcIKENJUS5JUTg3OTA5MS5JUV9GTE9BVF9QRVJDRU5ULjAzLzA2LzIwMTkBAAAA82kNAAIAAAAJODUuNjM3NDgyAGr/bPhPhdcIdmvgBlCF1wgtQ0lRLklRMjI2MTU4ODMuSVFfVkFMVUVfVFJBREVELjE1LzExLzIwMTYuVVNEAQAAAEsXWQECAAAACDAuMDcyODg5AP88DfdPhdcIPxTbBlCF1wgrQ0lRLklRMjE2NDYzLklRX1ZBTFVFX1RSQURFRC4yNi8wNC8yMDE5LlVTRAEAAACPTQMAAgAAAAcwLjAzOTA5ANHl5vpPhdcIG18QCFCF1wgrQ0lRLklRODgy</t>
  </si>
  <si>
    <t>MTg3LklRX1ZBTFVFX1RSQURFRC4yNS8xMi8yMDE1LlVTRAEAAAALdg0AAwAAAAAAv7cQ9k+F1wjDNVsGUIXXCChDSVEuSVEyMTY0NjMuSVFfRkxPQVRfUEVSQ0VOVC4zMS8wMy8yMDE5AQAAAI9NAwACAAAACTY2LjAyOTYyOQCN0Xn4T4XXCK9hCgdQhdcILENJUS5JUTc4Mjc5MjQuSVFfVkFMVUVfVFJBREVELjE0LzA5LzIwMTkuVVNEAQAAANRxdwADAAAAAADwweb8T4XXCFThSwhQhdcIKENJUS5JUTg3OTA5MS5JUV9GTE9BVF9QRVJDRU5ULjA2LzA3LzIwMTkBAAAA82kNAAIAAAAJODUuNjM3NDgyAGr/bPhPhdcIVZUNB1CF1wgtQ0lRLklRMjQ5NDczOTEuSVFfVkFMVUVfVFJBREVELjIzLzExLzIwMTkuVVNEAQAAAL+qfAEDAAAAAADWle77T4XXCNH7PwhQhdcIK0NJUS5JUTg4MjE4Ny5JUV9WQUxVRV9UUkFERUQuMzAvMTEvMjAxOC5VU0QBAAAAC3YNAAIAAAAIMC40NDc2MTYA9xfp+0+F1wjMCRQIUIXXCClDSVEuSVE3ODI3OTI0LklRX0ZMT0FUX1BFUkNFTlQuMjgvMDMvMjAxOQEAAADUcXcAAgAAAAk3OS42NTA5MzgAkWH0+U+F1wi2U4AHUIXXCChDSVEuSVE4NzkwOTEuSVFfRkxPQVRfUEVSQ0VOVC4xNi8wNS8yMDE4AQAAAPNpDQACAAAACTg2LjYzOTY0NQBAsWz4T4XXCJhB9AZQhdcIKENJUS5JUTg3OTA5MS5JUV9GTE9BVF9QRVJDRU5ULjI5LzExLzIwMTkBAAAA82kNAAIAAAAJODUuMjQyMjYy</t>
  </si>
  <si>
    <t>AG8mbfhPhdcIDkbyBlCF1wgtQ0lRLklRMjI2MTU4ODMuSVFfVkFMVUVfVFJBREVELjIyLzA5LzIwMTYuVVNEAQAAAEsXWQECAAAABzAuOTA5MzIA7xUN90+F1wgPzc0GUIXXCCxDSVEuSVE3ODI3OTI0LklRX1ZBTFVFX1RSQURFRC4yNy8wNy8yMDE5LlVTRAEAAADUcXcAAwAAAAAA8MHm/E+F1wiCqpQIUIXXCCtDSVEuSVE4ODIxODcuSVFfVkFMVUVfVFJBREVELjE5LzA4LzIwMTguVVNEAQAAAAt2DQADAAAAAABo8Oj7T4XXCFMG5wdQhdcIKUNJUS5JUTc4Mjc5MjQuSVFfRkxPQVRfUEVSQ0VOVC4xMy8wMS8yMDE5AQAAANRxdwACAAAACTc5LjY1MDkzOAD+T/P5T4XXCLKPZAdQhdcIK0NJUS5JUTExNzAyNzE4MS5JUV9GTE9BVF9QRVJDRU5ULjI3LzEyLzIwMTgBAAAAbbH5BgIAAAAJNTYuMTM3Njc1ALpPrfhPhdcIR/YXB1CF1wgtQ0lRLklRMjI2MTU4ODMuSVFfVkFMVUVfVFJBREVELjAyLzA0LzIwMTguVVNEAQAAAEsXWQECAAAACDAuMjUwMTgxAPH43vxPhdcIQ/ReCFCF1wgqQ0lRLklRMjQ5NDczOTEuSVFfRkxPQVRfUEVSQ0VOVC4yOC8wNi8yMDE5AQAAAL+qfAECAAAACTY0LjkwNzMwOQAq/ND5T4XXCBGKVAdQhdcIKENJUS5JUTIxNjQ2My5JUV9GTE9BVF9QRVJDRU5ULjI5LzExLzIwMTkBAAAAj00DAAIAAAAJNzYuMjAzNDExAFeKbPhPhdcIwrb0BlCF1wgtQ0lRLklRMjI2MTU4ODMuSVFfVkFM</t>
  </si>
  <si>
    <t>VUVfVFJBREVELjIwLzA4LzIwMTguVVNEAQAAAEsXWQECAAAACDAuMDYwMjM4ABZH3/xPhdcImb54CFCF1wgrQ0lRLklRMjE2NDYzLklRX1ZBTFVFX1RSQURFRC4yNS8wNC8yMDE4LlVTRAEAAACPTQMAAgAAAAgwLjUyMDk1NQDOb+b6T4XXCOcS8wdQhdcILUNJUS5JUTIyNjE1ODgzLklRX1ZBTFVFX1RSQURFRC4yOC8wNi8yMDE2LlVTRAEAAABLF1kBAgAAAAgwLjEyNzUxNwBVEWb3T4XXCDqI2wZQhdcIKENJUS5JUTIxNzUwMy5JUV9GTE9BVF9QRVJDRU5ULjIxLzA2LzIwMTgBAAAAn1EDAAIAAAAJOTkuMjk5Mjk5ACi1zPlPhdcI9ytlB1CF1wgrQ0lRLklRODc5MDkxLklRX1ZBTFVFX1RSQURFRC4xNi8wMS8yMDE3LlVTRAEAAADzaQ0AAgAAAAgwLjYyMDAxNwDlspX1T4XXCDdZNwZQhdcILUNJUS5JUTIyNjE1ODgzLklRX1ZBTFVFX1RSQURFRC4yMS8wNy8yMDE5LlVTRAEAAABLF1kBAwAAAAAACr3f/E+F1witn2sIUIXXCCxDSVEuSVE3Njg1MjQ5LklRX1ZBTFVFX1RSQURFRC4wNi8wNi8yMDE4LlVTRAEAAACBRHUAAgAAAAgwLjI2NTc0MwA85O77T4XXCO/djghQhdcILENJUS5JUTg2OTAyNDkuSVFfVkFMVUVfVFJBREVELjI5LzA3LzIwMTguVVNEAQAAAEmahAADAAAAAADf1L/6T4XXCEg7uwdQhdcIKENJUS5JUTg4MjE4Ny5JUV9GTE9BVF9QRVJDRU5ULjA4LzEyLzIwMTcBAAAAC3YNAAIAAAAJNjQu</t>
  </si>
  <si>
    <t>NTY1OTQxAFB2rfhPhdcIz70WB1CF1wgrQ0lRLklRMjE3NTAzLklRX1ZBTFVFX1RSQURFRC4xNC8wNC8yMDE2LlVTRAEAAACfUQMAAgAAAAkyMS45NDAxNDgADHOP9k+F1wixpYMGUIXXCClDSVEuSVE3ODI3OTI0LklRX0ZMT0FUX1BFUkNFTlQuMzEvMDgvMjAxOAEAAADUcXcAAgAAAAk3OS42NjExNDIA/ijz+U+F1wjsC5AHUIXXCC1DSVEuSVEyMjYxNTg4My5JUV9WQUxVRV9UUkFERUQuMTYvMDkvMjAxOS5VU0QBAAAASxdZAQIAAAAIMC4wOTcxMzcApOPf/E+F1wgaXFwIUIXXCCtDSVEuSVExMTcwMjcxODEuSVFfRkxPQVRfUEVSQ0VOVC4wMy8wNC8yMDE4AQAAAG2x+QYCAAAABzU0LjM2NDMAlAGt+E+F1wjJBxkHUIXXCChDSVEuSVE4NzkwOTEuSVFfRkxPQVRfUEVSQ0VOVC4zMS8wOC8yMDE4AQAAAPNpDQACAAAACDg2LjYzOTY2AECxbPhPhdcI6b/5BlCF1wgtQ0lRLklRMjI2MTU4ODMuSVFfVkFMVUVfVFJBREVELjExLzA0LzIwMTYuVVNEAQAAAEsXWQECAAAACDAuMTMxNTU3AFURZvdPhdcI0mjOBlCF1wgqQ0lRLklRMjQ5NDczOTEuSVFfRkxPQVRfUEVSQ0VOVC4yNy8wOC8yMDE5AQAAAL+qfAECAAAACTY0LjkwNzMwOQAiItH5T4XXCGJ1cAdQhdcIK0NJUS5JUTExNzAyNzE4MS5JUV9GTE9BVF9QRVJDRU5ULjA2LzA1LzIwMTgBAAAAbbH5BgIAAAAHNTQuMzY0MwCUAa34T4XXCNgwRgdQhdcILkNJ</t>
  </si>
  <si>
    <t>US5JUTExNzAyNzE4MS5JUV9WQUxVRV9UUkFERUQuMTcvMDQvMjAxNi5VU0QBAAAAbbH5BgMAAAAAAHjGE/ZPhdcIN1VoBlCF1wgrQ0lRLklRODc5MDkxLklRX1ZBTFVFX1RSQURFRC4yNS8xMS8yMDE5LlVTRAEAAADzaQ0AAgAAAAYwLjAwMTUA2q2/+k+F1wj3gy0IUIXXCCtDSVEuSVE4NzkwOTEuSVFfVkFMVUVfVFJBREVELjI3LzA3LzIwMTcuVVNEAQAAAPNpDQACAAAACDAuMDAxNDA2AAMbHPVPhdcIabw2BlCF1wguQ0lRLklRMTE3MDI3MTgxLklRX1ZBTFVFX1RSQURFRC4yMC8xMC8yMDE5LlVTRAEAAABtsfkGAwAAAAAAMqLo+0+F1whnaScIUIXXCCpDSVEuSVEyNDk0NzM5MS5JUV9GTE9BVF9QRVJDRU5ULjI5LzEyLzIwMTcBAAAAv6p8AQIAAAAJNjQuNzgyNjgyAC6x9PlPhdcIQn5jB1CF1wgrQ0lRLklRMTE3MDI3MTgxLklRX0ZMT0FUX1BFUkNFTlQuMjkvMDYvMjAxOQEAAABtsfkGAgAAAAk1OC41NzgxOTgAUHat+E+F1wiI3SMHUIXXCCtDSVEuSVE4ODIxODcuSVFfVkFMVUVfVFJBREVELjEzLzAyLzIwMTYuVVNEAQAAAAt2DQADAAAAAAC/txD2T4XXCDvkZQZQhdcILUNJUS5JUTI0OTQ3MzkxLklRX1ZBTFVFX1RSQURFRC4yMC8wNS8yMDE5LlVTRAEAAAC/qnwBAgAAAAgwLjY1ODQ4NwB9IO77T4XXCOT0nwhQhdcILENJUS5JUTc2ODUyNDkuSVFfVkFMVUVfVFJBREVELjMwLzA1LzIwMTYuVVNE</t>
  </si>
  <si>
    <t>AQAAAIFEdQADAAAAAAAPx432T4XXCEpjhgZQhdcILENJUS5JUTc2ODUyNDkuSVFfVkFMVUVfVFJBREVELjEwLzAyLzIwMTYuVVNEAQAAAIFEdQADAAAAAADpmAf3T4XXCNzZhgZQhdcILUNJUS5JUTI0OTQ3MzkxLklRX1ZBTFVFX1RSQURFRC4wMy8wMy8yMDE4LlVTRAEAAAC/qnwBAwAAAAAAr+nm/E+F1wjYSpMIUIXXCCxDSVEuSVE3Njg1MjQ5LklRX1ZBTFVFX1RSQURFRC4xOS8xMi8yMDE2LlVTRAEAAACBRHUAAwAAAAAAZTyO9k+F1wiC0ZwGUIXXCCtDSVEuSVEyMTc1MDMuSVFfVkFMVUVfVFJBREVELjMwLzA0LzIwMTkuVVNEAQAAAJ9RAwACAAAACDYuODk2Njk1AL4R2ftPhdcI3iEICFCF1wgtQ0lRLklRMjQ5NDczOTEuSVFfVkFMVUVfVFJBREVELjI5LzAzLzIwMTYuVVNEAQAAAL+qfAECAAAACDAuMzkwMTA1ANpOBfdPhdcIiQqnBlCF1wgsQ0lRLklRODY5MDI0OS5JUV9WQUxVRV9UUkFERUQuMjIvMTIvMjAxOC5VU0QBAAAASZqEAAMAAAAAACT33vpPhdcIP26GB1CF1wgpQ0lRLklRNzY4NTI0OS5JUV9GTE9BVF9QRVJDRU5ULjEyLzEwLzIwMTkBAAAAgUR1AAIAAAAJODMuNTM2NzMzACFnzPlPhdcIL2VJB1CF1wgsQ0lRLklRODY5MDI0OS5JUV9WQUxVRV9UUkFERUQuMjMvMDEvMjAxOS5VU0QBAAAASZqEAAIAAAAKMzI5Ljk4NzQ4OAAk9976T4XXCAJ4ugdQhdcILUNJUS5JUTI0OTQ3MzkxLklR</t>
  </si>
  <si>
    <t>X1ZBTFVFX1RSQURFRC4wNS8wNy8yMDE4LlVTRAEAAAC/qnwBAgAAAAgxLjQ5NDA4MQDBEOf8T4XXCKjxcghQhdcILENJUS5JUTc2ODUyNDkuSVFfVkFMVUVfVFJBREVELjA2LzA0LzIwMTcuVVNEAQAAAIFEdQACAAAACDAuMDUyMDEzAEaKjvZPhdcIFIp9BlCF1wgsQ0lRLklRODY5MDI0OS5JUV9WQUxVRV9UUkFERUQuMTEvMTAvMjAxOC5VU0QBAAAASZqEAAIAAAAKNTEwLjY1NjYyOQDo+7/6T4XXCLuWhgdQhdcIKENJUS5JUTIxNjQ2My5JUV9GTE9BVF9QRVJDRU5ULjI3LzA4LzIwMTgBAAAAj00DAAIAAAAJODQuODk1NDQ2AI2pefhPhdcI9SQLB1CF1wgsQ0lRLklRNzY4NTI0OS5JUV9WQUxVRV9UUkFERUQuMjMvMDgvMjAxNy5VU0QBAAAAgUR1AAIAAAAIMC4yODc3MDEAbNiO9k+F1whG2HQGUIXXCCtDSVEuSVEyMTY0NjMuSVFfVkFMVUVfVFJBREVELjE5LzA4LzIwMTcuVVNEAQAAAI9NAwADAAAAAACrFpX1T4XXCL0FHgZQhdcIKENJUS5JUTg3OTA5MS5JUV9GTE9BVF9QRVJDRU5ULjMwLzA4LzIwMTkBAAAA82kNAAIAAAAJODUuNjM3NDgyAGr/bPhPhdcIZ4f4BlCF1wgtQ0lRLklRMjQ5NDczOTEuSVFfVkFMVUVfVFJBREVELjA4LzA2LzIwMTcuVVNEAQAAAL+qfAECAAAACDEuMTAyNDE1AM2bBfdPhdcI6IOlBlCF1wgqQ0lRLklRMjQ5NDczOTEuSVFfRkxPQVRfUEVSQ0VOVC4xMC8wNi8yMDE4AQAA</t>
  </si>
  <si>
    <t>AL+qfAECAAAACTY0LjkwNzMwOQADrdD5T4XXCPJnWwdQhdcIK0NJUS5JUTIxNzUwMy5JUV9WQUxVRV9UUkFERUQuMDUvMDEvMjAxOC5VU0QBAAAAn1EDAAIAAAAJMTcuOTI3NzQxACSn7/tPhdcIZM8JCFCF1wgsQ0lRLklRNzY4NTI0OS5JUV9WQUxVRV9UUkFERUQuMDYvMTAvMjAxNi5VU0QBAAAAgUR1AAMAAAAAABgVjvZPhdcIRpx+BlCF1wgrQ0lRLklRMTE3MDI3MTgxLklRX0ZMT0FUX1BFUkNFTlQuMTQvMDQvMjAxOQEAAABtsfkGAgAAAAk1OC41NzgxOTgAuk+t+E+F1wh86y8HUIXXCC1DSVEuSVEyMjYxNTg4My5JUV9WQUxVRV9UUkFERUQuMDUvMDgvMjAxOC5VU0QBAAAASxdZAQMAAAAAAOkf3/xPhdcIy69sCFCF1wgrQ0lRLklRODc5MDkxLklRX1ZBTFVFX1RSQURFRC4yMS8wMy8yMDE2LlVTRAEAAADzaQ0AAgAAAAgwLjA0NDc4MgDSZJX1T4XXCH9pHQZQhdcILUNJUS5JUTI0OTQ3MzkxLklRX1ZBTFVFX1RSQURFRC4xOC8wOC8yMDE4LlVTRAEAAAC/qnwBAwAAAAAAwRDn/E+F1whsh5IIUIXXCCtDSVEuSVEyMTY0NjMuSVFfVkFMVUVfVFJBREVELjA2LzExLzIwMTYuVVNEAQAAAI9NAwADAAAAAACbyJT1T4XXCLbJJwZQhdcILENJUS5JUTc2ODUyNDkuSVFfVkFMVUVfVFJBREVELjE4LzAzLzIwMTguVVNEAQAAAIFEdQADAAAAAADTvO77T4XXCFCFPwhQhdcIKENJUS5JUTg4MjE4Ny5JUV9GTE9B</t>
  </si>
  <si>
    <t>VF9QRVJDRU5ULjEzLzAyLzIwMTgBAAAAC3YNAAIAAAAJNjQuNjgwNDM0ANmdrfhPhdcI9Q1EB1CF1wgrQ0lRLklRMjE2NDYzLklRX1ZBTFVFX1RSQURFRC4wMi8wMi8yMDE2LlVTRAEAAACPTQMAAgAAAAg0LjA2ODc1NwD3UxH2T4XXCDvBYwZQhdcIKENJUS5JUTIxNjQ2My5JUV9GTE9BVF9QRVJDRU5ULjA2LzA1LzIwMTgBAAAAj00DAAIAAAAJODQuMjMzNjI4ALWDefhPhdcIXMMmB1CF1wgtQ0lRLklRMjI2MTU4ODMuSVFfVkFMVUVfVFJBREVELjE3LzAzLzIwMTcuVVNEAQAAAEsXWQECAAAACDAuMzczMzk2AP88DfdPhdcIwAC/BlCF1wgrQ0lRLklRMjE3NTAzLklRX1ZBTFVFX1RSQURFRC4yOC8wNi8yMDE3LlVTRAEAAACfUQMAAgAAAAg4LjA4MjE3NgCNnxP2T4XXCIi3nwZQhdcIKkNJUS5JUTIyNjE1ODgzLklRX0ZMT0FUX1BFUkNFTlQuMDEvMDgvMjAxOAEAAABLF1kBAgAAAAk2Mi4zNjI5ODcACLnf+k+F1wi7JYQHUIXXCClDSVEuSVE3Njg1MjQ5LklRX0ZMT0FUX1BFUkNFTlQuMTgvMTIvMjAxOAEAAACBRHUAAgAAAAk4My4zMzkyMzkAO77R+U+F1wiEjlIHUIXXCCtDSVEuSVE4ODIxODcuSVFfVkFMVUVfVFJBREVELjA4LzAzLzIwMTcuVVNEAQAAAAt2DQACAAAACDIuMTkwMTQ5ANwFEfZPhdcIop4pBlCF1wgtQ0lRLklRMjI2MTU4ODMuSVFfVkFMVUVfVFJBREVELjA2LzA2LzIwMTkuVVNEAQAA</t>
  </si>
  <si>
    <t>AEsXWQEDAAAAAABYld/8T4XXCPErRQhQhdcIK0NJUS5JUTg3OTA5MS5JUV9WQUxVRV9UUkFERUQuMDEvMDYvMjAxNi5VU0QBAAAA82kNAAIAAAAIMC4xMDQ4NzUA0mSV9U+F1whkQh0GUIXXCClDSVEuSVE3Njg1MjQ5LklRX0ZMT0FUX1BFUkNFTlQuMDcvMDgvMjAxOQEAAACBRHUAAgAAAAk4My4zOTc3NTIAIWfM+U+F1wipyVEHUIXXCCtDSVEuSVEyMTc1MDMuSVFfVkFMVUVfVFJBREVELjI2LzA0LzIwMTguVVNEAQAAAJ9RAwACAAAACDcuOTIwNzQ4AMKc2PtPhdcImoMbCFCF1wgoQ0lRLklRODgyMTg3LklRX0ZMT0FUX1BFUkNFTlQuMDcvMDQvMjAxOAEAAAALdg0AAgAAAAk2NC43NjQ4MTEA2Z2t+E+F1wi4bxYHUIXXCCpDSVEuSVEyMjYxNTg4My5JUV9GTE9BVF9QRVJDRU5ULjEyLzA1LzIwMTgBAAAASxdZAQIAAAAJNjIuMzYyOTg3AAmS3/pPhdcIAu6LB1CF1wgrQ0lRLklRMjE3NTAzLklRX1ZBTFVFX1RSQURFRC4zMS8xMC8yMDE3LlVTRAEAAACfUQMAAgAAAAkxOC41MTM2MTcAjZ8T9k+F1whJxJkGUIXXCChDSVEuSVEyNDMyMS5JUV9UT1RBTF9SRVYuRlkyMDE4Li4uLlVTRC5IAQAAAAFfAAACAAAACDkwMzAuMDA4AQgAAAAFAAAAATEBAAAACjE5NDI5MjY3OTUDAAAAAzE2MAIAAAACMjgEAAAAATAHAAAACjEyLzIwLzIwMTkIAAAACjExLzMwLzIwMTgJAAAAATBWr4HyT4XXCMIwdglQhdcILENJ</t>
  </si>
  <si>
    <t>US5JUTc4Mjc5MjQuSVFfVkFMVUVfVFJBREVELjA3LzAzLzIwMTguVVNEAQAAANRxdwACAAAABzAuMTQyNjYAjwrg/E+F1wgTtk0IUIXXCC5DSVEuSVExMTcwMjcxODEuSVFfVkFMVUVfVFJBREVELjA1LzEyLzIwMTYuVVNEAQAAAG2x+QYCAAAACTIzLjg5NTgxNQCc7RP2T4XXCIo4RwZQhdcIKENJUS5JUTg3OTA5MS5JUV9GTE9BVF9QRVJDRU5ULjMwLzAzLzIwMTkBAAAA82kNAAIAAAAJODUuNzY1ODI2AGr/bPhPhdcI2BIBB1CF1wgtQ0lRLklRMjI2MTU4ODMuSVFfVkFMVUVfVFJBREVELjExLzAzLzIwMTcuVVNEAQAAAEsXWQEDAAAAAAD/PA33T4XXCLscsQZQhdcILENJUS5JUTc2ODUyNDkuSVFfVkFMVUVfVFJBREVELjIxLzA1LzIwMTkuVVNEAQAAAIFEdQACAAAACDAuMzA0MDA1AOBY7/tPhdcIt+AKCFCF1wgrQ0lRLklRMjE3NTAzLklRX1ZBTFVFX1RSQURFRC4xOS8wNy8yMDE5LlVTRAEAAACfUQMAAgAAAAg3LjM0NjAyNwDTONn7T4XXCJIj6wdQhdcILENJUS5JUTc2ODUyNDkuSVFfVkFMVUVfVFJBREVELjA1LzAzLzIwMTguVVNEAQAAAIFEdQACAAAACDEuMDQ1MjAyANO87vtPhdcIrA5lCFCF1wgrQ0lRLklRODgyMTg3LklRX1ZBTFVFX1RSQURFRC4xNy8wMi8yMDE5LlVTRAEAAAALdg0AAwAAAAAAcj7p+0+F1wicFc0HUIXXCCtDSVEuSVEyMTc1MDMuSVFfVkFMVUVfVFJBREVELjIyLzAyLzIw</t>
  </si>
  <si>
    <t>MTkuVVNEAQAAAJ9RAwACAAAACDguODU4NTEzAL4R2ftPhdcIkUsaCFCF1wgrQ0lRLklRMjE3NTAzLklRX1ZBTFVFX1RSQURFRC4wNS8wNS8yMDE4LlVTRAEAAACfUQMAAwAAAAAAwpzY+0+F1wg1WgkIUIXXCC5DSVEuSVExMTcwMjcxODEuSVFfVkFMVUVfVFJBREVELjEyLzA1LzIwMTguVVNEAQAAAG2x+QYDAAAAAAAwh9n7T4XXCBbr6QdQhdcILkNJUS5JUTExNzAyNzE4MS5JUV9WQUxVRV9UUkFERUQuMDkvMDUvMjAxNy5VU0QBAAAAbbH5BgIAAAAINS43MDkyODMArjoU9k+F1wj6flQGUIXXCCtDSVEuSVE4ODIxODcuSVFfVkFMVUVfVFJBREVELjE0LzAzLzIwMTcuVVNEAQAAAAt2DQACAAAACDIuNTQ1MzQ2ANwFEfZPhdcIGIhZBlCF1wgrQ0lRLklRMjE3NTAzLklRX1ZBTFVFX1RSQURFRC4wNi8wMy8yMDE4LlVTRAEAAACfUQMAAgAAAAkyMi44MDE5NzQAwpzY+0+F1whpV9MHUIXXCClDSVEuSVE3ODI3OTI0LklRX0ZMT0FUX1BFUkNFTlQuMTgvMDEvMjAxOQEAAADUcXcAAgAAAAk3OS42NTA5MzgA/k/z+U+F1wh5k2sHUIXXCCpDSVEuSVEyNDk0NzM5MS5JUV9GTE9BVF9QRVJDRU5ULjE0LzExLzIwMTgBAAAAv6p8AQIAAAAJNjQuOTA3MzA5ADPV0PlPhdcIyll+B1CF1wgpQ0lRLklRNzY4NTI0OS5JUV9GTE9BVF9QRVJDRU5ULjA4LzA2LzIwMTkBAAAAgUR1AAIAAAAJODMuNDMxNDQ1ACdAzPlPhdcI</t>
  </si>
  <si>
    <t>wKZ1B1CF1wgpQ0lRLklRNzgyNzkyNC5JUV9GTE9BVF9QRVJDRU5ULjA4LzA2LzIwMTgBAAAA1HF3AAIAAAAJNzkuNjE3ODI5AP4o8/lPhdcIOwu2B1CF1wguQ0lRLklRMTE3MDI3MTgxLklRX1ZBTFVFX1RSQURFRC4xNS8xMC8yMDE4LlVTRAEAAABtsfkGAgAAAAkxOS4wOTU2OTIALC3o+0+F1wi+8SgIUIXXCClDSVEuSVE3Njg1MjQ5LklRX0ZMT0FUX1BFUkNFTlQuMTgvMDgvMjAxOQEAAACBRHUAAgAAAAk4My4zOTc3NTIAIWfM+U+F1whdfzQHUIXXCCxDSVEuSVE3ODI3OTI0LklRX1ZBTFVFX1RSQURFRC4yNS8wNS8yMDE4LlVTRAEAAADUcXcAAgAAAAgwLjg4NTc2OQDwMuD8T4XXCD30lghQhdcILUNJUS5JUTI0OTQ3MzkxLklRX1ZBTFVFX1RSQURFRC4yMC8wOS8yMDE4LlVTRAEAAAC/qnwBAgAAAAgwLjU0MzQwOADBEOf8T4XXCBEegwhQhdcIK0NJUS5JUTg3OTA5MS5JUV9WQUxVRV9UUkFERUQuMTkvMDgvMjAxOS5VU0QBAAAA82kNAAIAAAAIMC4wMDcwNDEAuoa/+k+F1wjy7cMHUIXXCCpDSVEuSVEyMjYxNTg4My5JUV9GTE9BVF9QRVJDRU5ULjEwLzExLzIwMTgBAAAASxdZAQIAAAAJNjIuNTkxODA3AAi53/pPhdcIBFq/B1CF1wgrQ0lRLklRMTE3MDI3MTgxLklRX0ZMT0FUX1BFUkNFTlQuMDgvMTAvMjAxOAEAAABtsfkGAgAAAAk1Ni4xMzc2NzUAWSet+E+F1wj+xyQHUIXXCC5DSVEuSVExMTcw</t>
  </si>
  <si>
    <t>MjcxODEuSVFfVkFMVUVfVFJBREVELjA2LzAxLzIwMTkuVVNEAQAAAG2x+QYDAAAAAAAtVOj7T4XXCCDN3AdQhdcIK0NJUS5JUTIxNjQ2My5JUV9WQUxVRV9UUkFERUQuMjYvMDIvMjAxNi5VU0QBAAAAj00DAAIAAAAHMC42ODkzNgD3UxH2T4XXCKl2WAZQhdcIK0NJUS5JUTIxNjQ2My5JUV9WQUxVRV9UUkFERUQuMTYvMDIvMjAxOS5VU0QBAAAAj00DAAMAAAAAANHl5vpPhdcI9NHjB1CF1wgoQ0lRLklRODc5MDkxLklRX0ZMT0FUX1BFUkNFTlQuMDQvMDgvMjAxOAEAAADzaQ0AAgAAAAg4Ni42Mzk2NgBAsWz4T4XXCIj1DgdQhdcIKENJUS5JUTIxNjQ2My5JUV9GTE9BVF9QRVJDRU5ULjI0LzEwLzIwMTkBAAAAj00DAAIAAAAJNzYuMjAzNDExAEZjbPhPhdcI798PB1CF1wgoQ0lRLklRMjE3NTAzLklRX0ZMT0FUX1BFUkNFTlQuMjQvMDkvMjAxOAEAAACfUQMAAgAAAAk5OS4yOTMwODQAKLXM+U+F1wg1sl0HUIXXCCtDSVEuSVEyMTc1MDMuSVFfVkFMVUVfVFJBREVELjI0LzA3LzIwMTguVVNEAQAAAJ9RAwACAAAACDcuMDYzMjk4ANrD2PtPhdcIaR/tB1CF1wguQ0lRLklRMTE3MDI3MTgxLklRX1ZBTFVFX1RSQURFRC4wNS8wMi8yMDE5LlVTRAEAAABtsfkGAwAAAAAALVTo+0+F1wjApvcHUIXXCCxDSVEuSVE3Njg1MjQ5LklRX1ZBTFVFX1RSQURFRC4wNi8wOS8yMDE5LlVTRAEAAACBRHUAAgAAAAgwLjEw</t>
  </si>
  <si>
    <t>OTcxMwAcgO/7T4XXCGrz0wdQhdcIK0NJUS5JUTg4MjE4Ny5JUV9WQUxVRV9UUkFERUQuMDkvMTEvMjAxNi5VU0QBAAAAC3YNAAIAAAAHMi4wMDQzNgDcBRH2T4XXCDyDUgZQhdcILUNJUS5JUTIyNjE1ODgzLklRX1ZBTFVFX1RSQURFRC4yOC8wMy8yMDE2LlVTRAEAAABLF1kBAgAAAAgwLjM5NDU3OQBVEWb3T4XXCNJozgZQhdcIKENJUS5JUTg4MjE4Ny5JUV9GTE9BVF9QRVJDRU5ULjE4LzAzLzIwMTkBAAAAC3YNAAIAAAAJNjMuMzYxNDI4AGc0efhPhdcIOxQTB1CF1wguQ0lRLklRMTE3MDI3MTgxLklRX1ZBTFVFX1RSQURFRC4xMC8wNi8yMDE4LlVTRAEAAABtsfkGAwAAAAAAMIfZ+0+F1wgZkfgHUIXXCDNDSVEuSVE1MzMzODc2MS5JUV9UT1RBTF9ERUJUX0VRVUlUWS5GWTIwMTguLi4uVVNELkgBAAAAieItAwIAAAAHMTMuMzE3MwEIAAAABQAAAAExAQAAAAoxOTU0MjExNjgyAwAAAAIzMgIAAAAENDAzNAQAAAABMAcAAAAKMTIvMjAvMjAxOQgAAAAKMTIvMzEvMjAxOAkAAAABMFavgfJPhdcIAz55CVCF1wgrQ0lRLklRODc5MDkxLklRX1ZBTFVFX1RSQURFRC4xNC8wMy8yMDE2LlVTRAEAAADzaQ0AAgAAAAgwLjEwNzk0NwDSZJX1T4XXCLAcLwZQhdcIKkNJUS5JUTIyNjE1ODgzLklRX0ZMT0FUX1BFUkNFTlQuMTkvMDcvMjAxOAEAAABLF1kBAgAAAAk2Mi4zNjI5ODcACLnf+k+F1wjxn4sHUIXXCChD</t>
  </si>
  <si>
    <t>SVEuSVEyMTY0NjMuSVFfRkxPQVRfUEVSQ0VOVC4yMC8wMS8yMDE5AQAAAI9NAwACAAAACTc3LjYxMzYxOACNqXn4T4XXCKNR4wZQhdcIK0NJUS5JUTIxNzUwMy5JUV9WQUxVRV9UUkFERUQuMDIvMDQvMjAxNy5VU0QBAAAAn1EDAAMAAAAAAAF3E/ZPhdcIov5rBlCF1wgpQ0lRLklRNzgyNzkyNC5JUV9GTE9BVF9QRVJDRU5ULjEzLzA2LzIwMTgBAAAA1HF3AAIAAAAJNzkuNjE3ODI5AP4o8/lPhdcI8zW9B1CF1wgrQ0lRLklRMjE3NTAzLklRX1ZBTFVFX1RSQURFRC4zMC8xMC8yMDE5LlVTRAEAAACfUQMAAgAAAAg0LjEyNjA2OADTONn7T4XXCILrGAhQhdcILENJUS5JUTc4Mjc5MjQuSVFfVkFMVUVfVFJBREVELjIwLzA2LzIwMTYuVVNEAQAAANRxdwACAAAACDAuMDU2MDE2ADSyDfdPhdcIa1vLBlCF1wgrQ0lRLklRMjE3NTAzLklRX1ZBTFVFX1RSQURFRC4wNS8wOC8yMDE3LlVTRAEAAACfUQMAAwAAAAAAjZ8T9k+F1whNQHIGUIXXCCtDSVEuSVE4ODIxODcuSVFfVkFMVUVfVFJBREVELjA5LzA2LzIwMTguVVNEAQAAAAt2DQADAAAAAAAuyej7T4XXCAb59QdQhdcILENJUS5JUTc4Mjc5MjQuSVFfVkFMVUVfVFJBREVELjA4LzA3LzIwMTguVVNEAQAAANRxdwADAAAAAADwMuD8T4XXCCymlghQhdcIK0NJUS5JUTg3OTA5MS5JUV9WQUxVRV9UUkFERUQuMDIvMDEvMjAxNi5VU0QBAAAA82kNAAMAAAAAALw9</t>
  </si>
  <si>
    <t>lfVPhdcIZWkvBlCF1wgrQ0lRLklRODgyMTg3LklRX1ZBTFVFX1RSQURFRC4xMS8wNi8yMDE5LlVTRAEAAAALdg0AAgAAAAgwLjI3ODc5OQCAZen7T4XXCPfRJAhQhdcIK0NJUS5JUTExNzAyNzE4MS5JUV9GTE9BVF9QRVJDRU5ULjEwLzExLzIwMTgBAAAAbbH5BgIAAAAJNTYuMTM3Njc1AFknrfhPhdcIjPseB1CF1wgoQ0lRLklRMjE3NTAzLklRX0ZMT0FUX1BFUkNFTlQuMDEvMDEvMjAxOQEAAACfUQMAAgAAAAk5Ny44NzkxMTUAOdzM+U+F1wiF3kcHUIXXCC1DSVEuSVEyNDk0NzM5MS5JUV9WQUxVRV9UUkFERUQuMTgvMTAvMjAxOC5VU0QBAAAAv6p8AQIAAAAIMC42NTk2NjEATDbn/E+F1wiNMWcIUIXXCCtDSVEuSVExMTcwMjcxODEuSVFfRkxPQVRfUEVSQ0VOVC4xMy8xMC8yMDE5AQAAAG2x+QYCAAAACTU4LjY1NDg4OABQdq34T4XXCCiPIwdQhdcIK0NJUS5JUTg3OTA5MS5JUV9WQUxVRV9UUkFERUQuMDEvMDIvMjAxNi5VU0QBAAAA82kNAAIAAAAHMC4wNDkwMQC8PZX1T4XXCC5qOAZQhdcILENJUS5JUTc2ODUyNDkuSVFfVkFMVUVfVFJBREVELjExLzA4LzIwMTkuVVNEAQAAAIFEdQADAAAAAAAcgO/7T4XXCM5NfwhQhdcILkNJUS5JUTExNzAyNzE4MS5JUV9WQUxVRV9UUkFERUQuMDkvMDcvMjAxOC5VU0QBAAAAbbH5BgIAAAAJMjUuNjg4NjI2ADCH2ftPhdcIBsTpB1CF1wgsQ0lRLklRNzY4NTI0</t>
  </si>
  <si>
    <t>OS5JUV9WQUxVRV9UUkFERUQuMjAvMDcvMjAxNi5VU0QBAAAAgUR1AAIAAAAIMC4wMDExMzMAA+6N9k+F1whGgW8GUIXXCC1DSVEuSVEyNDk0NzM5MS5JUV9WQUxVRV9UUkFERUQuMTkvMDQvMjAxOC5VU0QBAAAAv6p8AQIAAAAIMC43NzY4MDgAr+nm/E+F1wjVzWcIUIXXCChDSVEuSVE4NzkwOTEuSVFfRkxPQVRfUEVSQ0VOVC4xNy8xMi8yMDE4AQAAAPNpDQACAAAACTg1Ljc2NTg0MQBc2Gz4T4XXCK4H4QZQhdcIKENJUS5JUTg4MjE4Ny5JUV9GTE9BVF9QRVJDRU5ULjA2LzExLzIwMTgBAAAAC3YNAAIAAAAJNjQuNzcxMzgxAGc0efhPhdcIrawVB1CF1wgqQ0lRLklRMjI2MTU4ODMuSVFfRkxPQVRfUEVSQ0VOVC4yOS8wMS8yMDE5AQAAAEsXWQECAAAACTYyLjY1NTQ0OAAU4N/6T4XXCK3wrwdQhdcILUNJUS5JUTIyNjE1ODgzLklRX1ZBTFVFX1RSQURFRC4wOS8wOS8yMDE3LlVTRAEAAABLF1kBAwAAAAAAL4sN90+F1whpWbAGUIXXCChDSVEuSVEyMTY0NjMuSVFfRkxPQVRfUEVSQ0VOVC4xMi8wMy8yMDE4AQAAAI9NAwACAAAACTgyLjA5NDYxNwC1g3n4T4XXCHT5OwdQhdcILkNJUS5JUTExNzAyNzE4MS5JUV9WQUxVRV9UUkFERUQuMjEvMDcvMjAxNi5VU0QBAAAAbbH5BgIAAAAJMjkuNzQ5MjMxAHjGE/ZPhdcIkZBVBlCF1wgoQ0lRLklRMTk2OTEuSVFfVE9UQUxfUkVWLkZZMjAxOC4uLi5VU0QuSAEA</t>
  </si>
  <si>
    <t>AADrTAAAAgAAAAU0OTMzMAEIAAAABQAAAAExAQAAAAoxOTgzMTc5NzA2AwAAAAMxNjACAAAAAjI4BAAAAAEwBwAAAAoxMi8yMC8yMDE5CAAAAAk3LzI4LzIwMTgJAAAAATDChoHyT4XXCNvmcwlQhdcILkNJUS5JUTc5NTc1MzAuSVFfTUFSS0VUQ0FQLjAxLzEyLzIwMTkuLi4uVVNELkgBAAAAGmx5AAMAAAAAAEZeoPFPhdcIgnJ8CVCF1wgrQ0lRLklRODc5MDkxLklRX1ZBTFVFX1RSQURFRC4wNC8wNC8yMDE3LlVTRAEAAADzaQ0AAgAAAAgwLjA1MzM1OQADGxz1T4XXCCnEFwZQhdcIK0NJUS5JUTg4MjE4Ny5JUV9WQUxVRV9UUkFERUQuMDQvMDkvMjAxNy5VU0QBAAAAC3YNAAIAAAAIMy4zMTAwNzkA5SwR9k+F1wjYvUgGUIXXCC5DSVEuSVExMTcwMjcxODEuSVFfVkFMVUVfVFJBREVELjI2LzExLzIwMTcuVVNEAQAAAG2x+QYDAAAAAAC/txD2T4XXCNsnTwZQhdcIKUNJUS5JUTg2OTAyNDkuSVFfRkxPQVRfUEVSQ0VOVC4yNi8wMi8yMDE5AQAAAEmahAACAAAACTcwLjMyMzg1NADH+2b3T4XXCHwh3gZQhdcIK0NJUS5JUTIxNjQ2My5JUV9WQUxVRV9UUkFERUQuMDEvMDIvMjAxOC5VU0QBAAAAj00DAAIAAAAIMC44MTQ1MTEAD0rm+k+F1wgi3csHUIXXCCxDSVEuSVE4NjkwMjQ5LklRX1ZBTFVFX1RSQURFRC4yOC8wMi8yMDE4LlVTRAEAAABJmoQAAgAAAAk4OC4wNDc1ODUA2q2/+k+F1wgs1I4HUIXXCCBD</t>
  </si>
  <si>
    <t>SVEuSVE5NzcwNi4uMDEvMTIvMjAxOS4uLi5VU0QuSAUAAAABAAAACAAAABYoSW52YWxpZCBGb3JtdWxhIE5hbWUpjkE2CVCF1wiOQTYJUIXXCCtDSVEuSVE4ODIxODcuSVFfVkFMVUVfVFJBREVELjE0LzA3LzIwMTcuVVNEAQAAAAt2DQACAAAACDMuMzI5OTcxAOUsEfZPhdcIIfs+BlCF1wgjQ0lRLklRMjA3NjU0NjMuLjAxLzEyLzIwMTkuLi4uVVNELkgFAAAAAQAAAAgAAAAWKEludmFsaWQgRm9ybXVsYSBOYW1lKY5BNglQhdcIjkE2CVCF1wgrQ0lRLklRODgyMTg3LklRX1ZBTFVFX1RSQURFRC4yMS8wNy8yMDE4LlVTRAEAAAALdg0AAwAAAAAAaPDo+0+F1wgQ99oHUIXXCC1DSVEuSVEyNDk0NzM5MS5JUV9WQUxVRV9UUkFERUQuMjMvMDkvMjAxNi5VU0QBAAAAv6p8AQIAAAAHMC4yNzMwMQCgdQX3T4XXCLxqeQZQhdcILENJUS5JUTg2OTAyNDkuSVFfVkFMVUVfVFJBREVELjIwLzAzLzIwMTkuVVNEAQAAAEmahAACAAAACjQxOC42NTgyMzQA0hzf+k+F1wikxKgHUIXXCChDSVEuSVE4NzkwOTEuSVFfRkxPQVRfUEVSQ0VOVC4wMi8wNy8yMDE5AQAAAPNpDQACAAAACTg1LjYzNzQ4MgBq/2z4T4XXCCsi5wZQhdcIK0NJUS5JUTIxNjQ2My5JUV9WQUxVRV9UUkFERUQuMTMvMDIvMjAxNy5VU0QBAAAAj00DAAIAAAAIMC4wODIxMTMAmu+U9U+F1wgrXBoGUIXXCClDSVEuSVE4NjkwMjQ5LklRX0ZMT0FUX1BF</t>
  </si>
  <si>
    <t>UkNFTlQuMDkvMDgvMjAxOQEAAABJmoQAAgAAAAk3Mi4yNzg2MzEAxyJn90+F1wgtsscGUIXXCCxDSVEuSVE3ODI3OTI0LklRX1ZBTFVFX1RSQURFRC4wMy8wNy8yMDE2LlVTRAEAAADUcXcAAwAAAAAAtNkN90+F1wiOX7cGUIXXCCtDSVEuSVEyMTY0NjMuSVFfVkFMVUVfVFJBREVELjMwLzAzLzIwMTcuVVNEAQAAAI9NAwACAAAACDAuMTM0OTc2AJrvlPVPhdcIhFQnBlCF1wgrQ0lRLklRODc5MDkxLklRX1ZBTFVFX1RSQURFRC4yNi8wOC8yMDE3LlVTRAEAAADzaQ0AAwAAAAAAAkIc9U+F1wgATxcGUIXXCCtDSVEuSVEyMTY0NjMuSVFfVkFMVUVfVFJBREVELjIzLzAxLzIwMTcuVVNEAQAAAI9NAwACAAAACDAuMTI0OTI4AJrvlPVPhdcIHBA1BlCF1wgoQ0lRLklRODgyMTg3LklRX0ZMT0FUX1BFUkNFTlQuMTEvMDIvMjAxOAEAAAALdg0AAgAAAAk2NC42ODA0MzQA2Z2t+E+F1wi7PjcHUIXXCClDSVEuSVE3Njg1MjQ5LklRX0ZMT0FUX1BFUkNFTlQuMTEvMDYvMjAxOAEAAACBRHUAAgAAAAk4My4zNjM2NjIA8m/R+U+F1whAF28HUIXXCChDSVEuSVEyMTc1MDMuSVFfRkxPQVRfUEVSQ0VOVC4yOC8xMi8yMDE3AQAAAJ9RAwACAAAACTk5LjI2ODc0NgAhZ8z5T4XXCDGhZQdQhdcIKUNJUS5JUTc4Mjc5MjQuSVFfRkxPQVRfUEVSQ0VOVC4xMS8wNS8yMDE5AQAAANRxdwACAAAACTc5LjU3NjAwMwCEiPT5T4XX</t>
  </si>
  <si>
    <t>CLZTgAdQhdcILENJUS5JUTc4Mjc5MjQuSVFfVkFMVUVfVFJBREVELjEwLzAzLzIwMTkuVVNEAQAAANRxdwADAAAAAADJ1uX8T4XXCME6pAhQhdcIKUNJUS5JUTg3OTgwMS5JUV9UT1RBTF9SRVYuRlkyMDE4Li4uLlVTRC5IAQAAALlsDQADAAAAAABWr4HyT4XXCKbidQlQhdcIK0NJUS5JUTIxNjQ2My5JUV9WQUxVRV9UUkFERUQuMjQvMDcvMjAxNy5VU0QBAAAAj00DAAIAAAAIMC4xNzY3NTgAqxaV9U+F1wgImzQGUIXXCC1DSVEuSVEyMjYxNTg4My5JUV9WQUxVRV9UUkFERUQuMDQvMDkvMjAxOC5VU0QBAAAASxdZAQIAAAAIMC4wOTM0NzgAFkff/E+F1whzDYsIUIXXCCpDSVEuSVEyNDk0NzM5MS5JUV9GTE9BVF9QRVJDRU5ULjI5LzA3LzIwMTkBAAAAv6p8AQIAAAAJNjQuOTA3MzA5ACr80PlPhdcIVYdoB1CF1wgqQ0lRLklRMjI2MTU4ODMuSVFfRkxPQVRfUEVSQ0VOVC4wMy8wNy8yMDE5AQAAAEsXWQECAAAACTYxLjgyODQ3NgAU4N/6T4XXCEcUgwdQhdcIK0NJUS5JUTg3OTA5MS5JUV9WQUxVRV9UUkFERUQuMjEvMDIvMjAxNy5VU0QBAAAA82kNAAIAAAAIMC4wMDg5MDcAAxsc9U+F1wh56iAGUIXXCC5DSVEuSVExMTcwMjcxODEuSVFfVkFMVUVfVFJBREVELjI3LzA2LzIwMTYuVVNEAQAAAG2x+QYCAAAACTI2LjQ5MjcxNwB4xhP2T4XXCJGQVQZQhdcIK0NJUS5JUTExNzAyNzE4MS5JUV9GTE9BVF9Q</t>
  </si>
  <si>
    <t>RVJDRU5ULjIyLzAxLzIwMTgBAAAAbbH5BgIAAAAJNTQuMzM5MTEyAJQBrfhPhdcI1aUrB1CF1wgsQ0lRLklRNzgyNzkyNC5JUV9WQUxVRV9UUkFERUQuMTkvMDgvMjAxNy5VU0QBAAAA1HF3AAMAAAAAAKUnBfdPhdcIrrC1BlCF1wgsQ0lRLklRNzgyNzkyNC5JUV9WQUxVRV9UUkFERUQuMTMvMDcvMjAxNy5VU0QBAAAA1HF3AAIAAAAIMC4wODI0MTYAfwAF90+F1wgq8rsGUIXXCChDSVEuSVE4ODIxODcuSVFfRkxPQVRfUEVSQ0VOVC4yMC8wOC8yMDE4AQAAAAt2DQACAAAACTY0Ljc2OTkwOABnDXn4T4XXCKnYHAdQhdcIKUNJUS5JUTc2ODUyNDkuSVFfRkxPQVRfUEVSQ0VOVC4wNS8wNy8yMDE4AQAAAIFEdQACAAAACTY3LjY2NzAxNwDyb9H5T4XXCCPwbgdQhdcIK0NJUS5JUTIxNjQ2My5JUV9WQUxVRV9UUkFERUQuMTMvMTIvMjAxNy5VU0QBAAAAj00DAAIAAAAHNS42NTAwNwAPSub6T4XXCB9FAQhQhdcILENJUS5JUTg2OTAyNDkuSVFfVkFMVUVfVFJBREVELjE2LzEyLzIwMTcuVVNEAQAAAEmahAADAAAAAADarb/6T4XXCHaewwdQhdcILENJUS5JUTc2ODUyNDkuSVFfVkFMVUVfVFJBREVELjA2LzEyLzIwMTcuVVNEAQAAAIFEdQACAAAACDAuMDYwNzQ2ANaV7vtPhdcIahaQCFCF1wgsQ0lRLklRNzY4NTI0OS5JUV9WQUxVRV9UUkFERUQuMTUvMDkvMjAxOC5VU0QBAAAAgUR1AAMAAAAAAPAK7/tPhdcI</t>
  </si>
  <si>
    <t>E1+ACFCF1wguQ0lRLklRMTE3MDI3MTgxLklRX1ZBTFVFX1RSQURFRC4yMi8wOC8yMDE2LlVTRAEAAABtsfkGAgAAAAkxOC42NDk2MTQAnO0T9k+F1wiCGkwGUIXXCCtDSVEuSVEyMTc1MDMuSVFfVkFMVUVfVFJBREVELjAzLzA4LzIwMTkuVVNEAQAAAJ9RAwADAAAAAADTONn7T4XXCJGi+QdQhdcILENJUS5JUTc2ODUyNDkuSVFfVkFMVUVfVFJBREVELjA4LzEwLzIwMTcuVVNEAQAAAIFEdQADAAAAAACO/472T4XXCDYwlQZQhdcIKUNJUS5JUTc2ODUyNDkuSVFfRkxPQVRfUEVSQ0VOVC4zMS8xMC8yMDE4AQAAAIFEdQACAAAACTgzLjMzOTIzOQAml9H5T4XXCAy0UgdQhdcILENJUS5JUTc4Mjc5MjQuSVFfVkFMVUVfVFJBREVELjI5LzEwLzIwMTkuVVNEAQAAANRxdwACAAAACDUuMDA4NjgzAPDB5vxPhdcIKQR0CFCF1wgqQ0lRLklRMjI2MTU4ODMuSVFfRkxPQVRfUEVSQ0VOVC4zMC8wMS8yMDE3AQAAAEsXWQECAAAACTYyLjIxNDk1MgAekBz1T4XXCImMHwZQhdcIK0NJUS5JUTIxNzUwMy5JUV9WQUxVRV9UUkFERUQuMTUvMDMvMjAxNy5VU0QBAAAAn1EDAAIAAAAJMTIuOTIyOTM1AAF3E/ZPhdcIgWCaBlCF1wgrQ0lRLklRMjE2NDYzLklRX1ZBTFVFX1RSQURFRC4yMy8xMS8yMDE3LlVTRAEAAACPTQMAAwAAAAAAvD2V9U+F1wil3h0GUIXXCCtDSVEuSVE4ODIxODcuSVFfVkFMVUVfVFJBREVELjE3LzA5</t>
  </si>
  <si>
    <t>LzIwMTcuVVNEAQAAAAt2DQADAAAAAADlLBH2T4XXCNi9SAZQhdcIK0NJUS5JUTExNzAyNzE4MS5JUV9GTE9BVF9QRVJDRU5ULjAyLzA1LzIwMTgBAAAAbbH5BgIAAAAHNTQuMzY0MwCUAa34T4XXCMeXHwdQhdcIKENJUS5JUTIxNzUwMy5JUV9GTE9BVF9QRVJDRU5ULjI4LzA4LzIwMTgBAAAAn1EDAAIAAAAJOTkuMjkzMDg0ACi1zPlPhdcIR107B1CF1wgsQ0lRLklRODY5MDI0OS5JUV9WQUxVRV9UUkFERUQuMTIvMDkvMjAxOS5VU0QBAAAASZqEAAIAAAALMjA2OS4yMTk5OTMAz0Pf+k+F1whUhYUHUIXXCC5DSVEuSVExMTcwMjcxODEuSVFfVkFMVUVfVFJBREVELjI4LzA4LzIwMTguVVNEAQAAAG2x+QYCAAAACDcuODYxNzgzAO6u2ftPhdcImhgpCFCF1wgrQ0lRLklRMjE2NDYzLklRX1ZBTFVFX1RSQURFRC4zMS8xMC8yMDE3LlVTRAEAAACPTQMAAgAAAAgwLjA0NzY1OAC8PZX1T4XXCIZLIgZQhdcIK0NJUS5JUTg4MjE4Ny5JUV9WQUxVRV9UUkFERUQuMjIvMDUvMjAxOC5VU0QBAAAAC3YNAAIAAAAINS41MzQ5OTUALsno+0+F1whp9BQIUIXXCC1DSVEuSVEyNDk0NzM5MS5JUV9WQUxVRV9UUkFERUQuMjkvMDIvMjAxNi5VU0QBAAAAv6p8AQIAAAAHMS4xMTgwOADaTgX3T4XXCIKXwQZQhdcIKENJUS5JUTg4MjE4Ny5JUV9GTE9BVF9QRVJDRU5ULjIxLzA4LzIwMTkBAAAAC3YNAAIAAAAJNjMuNDg3MzMz</t>
  </si>
  <si>
    <t>AHlcefhPhdcI7JoUB1CF1wgqQ0lRLklRMjI2MTU4ODMuSVFfRkxPQVRfUEVSQ0VOVC4wNy8wMy8yMDE4AQAAAEsXWQECAAAACTYyLjIxNDk1MgAJkt/6T4XXCAUVngdQhdcILkNJUS5JUTExNzAyNzE4MS5JUV9WQUxVRV9UUkFERUQuMjIvMDEvMjAxNy5VU0QBAAAAbbH5BgMAAAAAADQTFPZPhdcIcBFHBlCF1wgsQ0lRLklRNzY4NTI0OS5JUV9WQUxVRV9UUkFERUQuMjYvMDEvMjAxOS5VU0QBAAAAgUR1AAMAAAAAANMx7/tPhdcIUSRkCFCF1wgsQ0lRLklRNzgyNzkyNC5JUV9WQUxVRV9UUkFERUQuMDkvMTIvMjAxNi5VU0QBAAAA1HF3AAIAAAAIMC4zNjYzOTYAtNkN90+F1wh2uLwGUIXXCClDSVEuSVE3ODI3OTI0LklRX0ZMT0FUX1BFUkNFTlQuMjQvMTEvMjAxOAEAAADUcXcAAgAAAAk3OS42ODc5OTkA/k/z+U+F1wjWyIAHUIXXCC1DSVEuSVEyMjYxNTg4My5JUV9WQUxVRV9UUkFERUQuMjMvMDkvMjAxOC5VU0QBAAAASxdZAQMAAAAAABZH3/xPhdcImb54CFCF1wgtQ0lRLklRMjQ5NDczOTEuSVFfVkFMVUVfVFJBREVELjA5LzAyLzIwMTYuVVNEAQAAAL+qfAEDAAAAAADaTgX3T4XXCC9XuwZQhdcILENJUS5JUTg2OTAyNDkuSVFfVkFMVUVfVFJBREVELjE1LzA5LzIwMTguVVNEAQAAAEmahAADAAAAAADf1L/6T4XXCCvtugdQhdcILENJUS5JUTc4Mjc5MjQuSVFfVkFMVUVfVFJBREVELjMwLzA2LzIw</t>
  </si>
  <si>
    <t>MTYuVVNEAQAAANRxdwACAAAACDAuMDU3NTE2ALTZDfdPhdcIa1vLBlCF1wguQ0lRLklRMTE3MDI3MTgxLklRX1ZBTFVFX1RSQURFRC4xMi8wNC8yMDE5LlVTRAEAAABtsfkGAgAAAAkzNS4xMTczMTEALVTo+0+F1wgzf9wHUIXXCChDSVEuSVEyMTY0NjMuSVFfRkxPQVRfUEVSQ0VOVC4yNi8wOS8yMDE4AQAAAI9NAwACAAAACTg0Ljg5NTQ0NgCNqXn4T4XXCCmg4wZQhdcIKENJUS5JUTg3OTA5MS5JUV9GTE9BVF9QRVJDRU5ULjI2LzEwLzIwMTgBAAAA82kNAAIAAAAJODUuNzY1ODQxAFzYbPhPhdcIEdntBlCF1wgsQ0lRLklRODY5MDI0OS5JUV9WQUxVRV9UUkFERUQuMjIvMDUvMjAxOC5VU0QBAAAASZqEAAIAAAAJMTE0LjE1ODQ1AN/Uv/pPhdcIcCSqB1CF1wgsQ0lRLklRODY5MDI0OS5JUV9WQUxVRV9UUkFERUQuMTEvMDYvMjAxOS5VU0QBAAAASZqEAAIAAAALMTAzMC4zNjA2MDgAz0Pf+k+F1whTObIHUIXXCCxDSVEuSVE4NjkwMjQ5LklRX1ZBTFVFX1RSQURFRC4yNi8wNy8yMDE4LlVTRAEAAABJmoQAAgAAAAoxNDkuNTg5NzkxAN/Uv/pPhdcI4TeOB1CF1wgpQ0lRLklRNzY4NTI0OS5JUV9GTE9BVF9QRVJDRU5ULjEzLzA1LzIwMTkBAAAAgUR1AAIAAAAJODMuNDMxNDQ1ACdAzPlPhdcICEx7B1CF1wgtQ0lRLklRMjQ5NDczOTEuSVFfVkFMVUVfVFJBREVELjIxLzA2LzIwMTYuVVNEAQAAAL+qfAEC</t>
  </si>
  <si>
    <t>AAAACDAuNTM2ODQ2ANpOBfdPhdcI1kqJBlCF1wgpQ0lRLklRNzgyNzkyNC5JUV9GTE9BVF9QRVJDRU5ULjExLzA2LzIwMTgBAAAA1HF3AAIAAAAJNzkuNjE3ODI5AP4o8/lPhdcIDkqYB1CF1wgoQ0lRLklRODgyMTg3LklRX0ZMT0FUX1BFUkNFTlQuMjYvMTAvMjAxOQEAAAALdg0AAgAAAAk2My40ODczMzMAeVx5+E+F1wiURzwHUIXXCCtDSVEuSVE4NzkwOTEuSVFfVkFMVUVfVFJBREVELjAxLzA3LzIwMTYuVVNEAQAAAPNpDQACAAAACDAuMDA4MjQ3ANJklfVPhdcIBvUlBlCF1wgtQ0lRLklRMjI2MTU4ODMuSVFfVkFMVUVfVFJBREVELjE4LzA4LzIwMTguVVNEAQAAAEsXWQEDAAAAAAAWR9/8T4XXCDA8RghQhdcIKENJUS5JUTIxNzUwMy5JUV9GTE9BVF9QRVJDRU5ULjE3LzExLzIwMTgBAAAAn1EDAAIAAAAJOTkuMTU5MzIxADnczPlPhdcI4PgyB1CF1wgrQ0lRLklRMjE2NDYzLklRX1ZBTFVFX1RSQURFRC4yMi8wNC8yMDE5LlVTRAEAAACPTQMAAgAAAAgwLjAyODE4MQDR5eb6T4XXCBtfEAhQhdcILUNJUS5JUTI0OTQ3MzkxLklRX1ZBTFVFX1RSQURFRC4zMC8wOS8yMDE3LlVTRAEAAAC/qnwBAwAAAAAA18IF90+F1wgxoZcGUIXXCChDSVEuSVEyMTY0NjMuSVFfRkxPQVRfUEVSQ0VOVC4wNy8wNC8yMDE4AQAAAI9NAwACAAAACTg0LjIzMzYyOAC1g3n4T4XXCAU85AZQhdcIKkNJUS5JUTIyNjE1ODgz</t>
  </si>
  <si>
    <t>LklRX0ZMT0FUX1BFUkNFTlQuMTYvMTAvMjAxOAEAAABLF1kBAgAAAAk2Mi41OTE4MDcACLnf+k+F1wj/BrgHUIXXCCxDSVEuSVE3ODI3OTI0LklRX1ZBTFVFX1RSQURFRC4yNC8wMy8yMDE3LlVTRAEAAADUcXcAAgAAAAgwLjE4NDQwOACEAQ73T4XXCOtztgZQhdcIK0NJUS5JUTExNzAyNzE4MS5JUV9GTE9BVF9QRVJDRU5ULjE5LzAxLzIwMTgBAAAAbbH5BgIAAAAJNTQuMzM5MTEyAJQBrfhPhdcImItAB1CF1wgsQ0lRLklRNzgyNzkyNC5JUV9WQUxVRV9UUkFERUQuMTYvMDkvMjAxOC5VU0QBAAAA1HF3AAMAAAAAAJav5fxPhdcIKrJ1CFCF1wgsQ0lRLklRODY5MDI0OS5JUV9WQUxVRV9UUkFERUQuMTAvMDYvMjAxOS5VU0QBAAAASZqEAAIAAAALMTA0Mi45NTA0MjUAz0Pf+k+F1whQdqgHUIXXCCtDSVEuSVEyMTY0NjMuSVFfVkFMVUVfVFJBREVELjIxLzA3LzIwMTkuVVNEAQAAAI9NAwADAAAAAAACDOf6T4XXCDVl8QdQhdcILENJUS5JUTc4Mjc5MjQuSVFfVkFMVUVfVFJBREVELjI5LzA1LzIwMTkuVVNEAQAAANRxdwACAAAACDAuMTc3NDM1AP+Z5vxPhdcIDmiFCFCF1wguQ0lRLklRMTE3MDI3MTgxLklRX1ZBTFVFX1RSQURFRC4xMS8wNC8yMDE4LlVTRAEAAABtsfkGAgAAAAk2NS4zMDUxNzUAMIfZ+0+F1wjKQzkIUIXXCCxDSVEuSVE3Njg1MjQ5LklRX1ZBTFVFX1RSQURFRC4xNi8wMS8yMDE2LlVT</t>
  </si>
  <si>
    <t>RAEAAACBRHUAAwAAAAAA6nEH90+F1wi3hn8GUIXXCCtDSVEuSVE4NzkwOTEuSVFfVkFMVUVfVFJBREVELjEyLzA3LzIwMTkuVVNEAQAAAPNpDQADAAAAAAC6hr/6T4XXCLk6xAdQhdcIKENJUS5JUTIxNzUwMy5JUV9GTE9BVF9QRVJDRU5ULjA5LzA3LzIwMTkBAAAAn1EDAAIAAAAJOTcuNTMzNTkyAD4DzflPhdcIlk4mB1CF1wgrQ0lRLklRODgyMTg3LklRX1ZBTFVFX1RSQURFRC4xOC8wOC8yMDE2LlVTRAEAAAALdg0AAgAAAAg3Ljk2OTkxMQDQ3hD2T4XXCG6+PwZQhdcIKUNJUS5JUTc2ODUyNDkuSVFfRkxPQVRfUEVSQ0VOVC4wNi8wOS8yMDE5AQAAAIFEdQACAAAACTgzLjM5Nzc1MgAhZ8z5T4XXCBmbXgdQhdcIK0NJUS5JUTIxNzUwMy5JUV9WQUxVRV9UUkFERUQuMDcvMDkvMjAxNi5VU0QBAAAAn1EDAAIAAAAKMTExLjkzNTYzOQDUwo/2T4XXCPMugwZQhdcIK0NJUS5JUTg3OTA5MS5JUV9WQUxVRV9UUkFERUQuMTEvMDQvMjAxOS5VU0QBAAAA82kNAAIAAAAIMC4wMDE1MDIAuoa/+k+F1wjW0sYHUIXXCClDSVEuSVE3Njg1MjQ5LklRX0ZMT0FUX1BFUkNFTlQuMDUvMDMvMjAxOAEAAACBRHUAAgAAAAk4MC4zNzUwMDMAJ0nR+U+F1wj7n1MHUIXXCC1DSVEuSVEyMjYxNTg4My5JUV9WQUxVRV9UUkFERUQuMTEvMTEvMjAxOC5VU0QBAAAASxdZAQMAAAAAABZH3/xPhdcIb6eoCFCF1wguQ0lRLklRMTE3</t>
  </si>
  <si>
    <t>MDI3MTgxLklRX1ZBTFVFX1RSQURFRC4xOS8wOS8yMDE4LlVTRAEAAABtsfkGAgAAAAkxOS4yNDcwNTgA7q7Z+0+F1whRd+kHUIXXCCxDSVEuSVE4NjkwMjQ5LklRX1ZBTFVFX1RSQURFRC4wNC8wOS8yMDE4LlVTRAEAAABJmoQAAgAAAAo1MjcuMTg1MzI4AN/Uv/pPhdcIZkmhB1CF1wgrQ0lRLklRMjE3NTAzLklRX1ZBTFVFX1RSQURFRC4wMy8wMy8yMDE2LlVTRAEAAACfUQMAAgAAAAcyNi4yOTI2AHBNj/ZPhdcIELuUBlCF1wgsQ0lRLklRNzgyNzkyNC5JUV9WQUxVRV9UUkFERUQuMjcvMDkvMjAxNi5VU0QBAAAA1HF3AAMAAAAAALTZDfdPhdcIexG3BlCF1wgqQ0lRLklRMjI2MTU4ODMuSVFfRkxPQVRfUEVSQ0VOVC4xOS8wOC8yMDE4AQAAAEsXWQECAAAACTYyLjM2Mjk4NwAIud/6T4XXCAguuAdQhdcILUNJUS5JUTI0OTQ3MzkxLklRX1ZBTFVFX1RSQURFRC4xNi8xMi8yMDE4LlVTRAEAAAC/qnwBAwAAAAAATDbn/E+F1whJ65EIUIXXCClDSVEuSVE4NjkwMjQ5LklRX0ZMT0FUX1BFUkNFTlQuMjIvMDcvMjAxOAEAAABJmoQAAgAAAAk0NC43MzAxMjgA7NRm90+F1wgc3esGUIXXCCtDSVEuSVE4NzkwOTEuSVFfVkFMVUVfVFJBREVELjEwLzA0LzIwMTkuVVNEAQAAAPNpDQACAAAACDAuMDAwNTEyALqGv/pPhdcIt9GrB1CF1wgpQ0lRLklRODY5MDI0OS5JUV9GTE9BVF9QRVJDRU5ULjMwLzA3LzIwMTkB</t>
  </si>
  <si>
    <t>AAAASZqEAAIAAAAJNzIuMjc4NjMxAMciZ/dPhdcIINnHBlCF1wgtQ0lRLklRMjI2MTU4ODMuSVFfVkFMVUVfVFJBREVELjMwLzA5LzIwMTguVVNEAQAAAEsXWQEDAAAAAAAWR9/8T4XXCNKKTwhQhdcILENJUS5JUTc4Mjc5MjQuSVFfVkFMVUVfVFJBREVELjA0LzA3LzIwMTkuVVNEAQAAANRxdwACAAAACDAuNDU3NDg5AP+Z5vxPhdcIZQhMCFCF1wgoQ0lRLklRODc5MDkxLklRX0ZMT0FUX1BFUkNFTlQuMDUvMDEvMjAxOAEAAADzaQ0AAgAAAAk4My4wNzE1OTcAV4ps+E+F1wggGeIGUIXXCCtDSVEuSVEyMTc1MDMuSVFfVkFMVUVfVFJBREVELjA0LzAxLzIwMTYuVVNEAQAAAJ9RAwACAAAACDQxLjY0OTM5AO0kj/ZPhdcI0VF8BlCF1wgsQ0lRLklRNzgyNzkyNC5JUV9WQUxVRV9UUkFERUQuMTgvMDMvMjAxOC5VU0QBAAAA1HF3AAMAAAAAAI8K4PxPhdcIhE52CFCF1wgtQ0lRLklRMjQ5NDczOTEuSVFfVkFMVUVfVFJBREVELjE2LzA3LzIwMTkuVVNEAQAAAL+qfAECAAAACDAuMTY4ODM4AJRH7vtPhdcIo4yQCFCF1wgsQ0lRLklRNzgyNzkyNC5JUV9WQUxVRV9UUkFERUQuMjMvMDgvMjAxOC5VU0QBAAAA1HF3AAIAAAAIMC4xNDk5NjYAlq/l/E+F1wj22HUIUIXXCCxDSVEuSVE3ODI3OTI0LklRX1ZBTFVFX1RSQURFRC4xOC8xMi8yMDE3LlVTRAEAAADUcXcAAgAAAAgwLjM1NDMxOACk49/8T4XXCJO3lwhQ</t>
  </si>
  <si>
    <t>hdcILENJUS5JUTc2ODUyNDkuSVFfVkFMVUVfVFJBREVELjEyLzAxLzIwMTguVVNEAQAAAIFEdQACAAAACDAuMzQzNDU3ANaV7vtPhdcIUyKBCFCF1wgrQ0lRLklRODgyMTg3LklRX1ZBTFVFX1RSQURFRC4wMi8xMS8yMDE3LlVTRAEAAAALdg0AAgAAAAg0LjQ5NzI4NwDlLBH2T4XXCGXDWAZQhdcIK0NJUS5JUTIxNzUwMy5JUV9WQUxVRV9UUkFERUQuMjYvMDUvMjAxNi5VU0QBAAAAn1EDAAIAAAAJMTIuMjQ3NDYxAAxzj/ZPhdcI5nhzBlCF1wgoQ0lRLklRMjE3NTAzLklRX0ZMT0FUX1BFUkNFTlQuMjUvMDgvMjAxOAEAAACfUQMAAgAAAAk5OS4yOTMwODQAKLXM+U+F1wh23BoHUIXXCC1DSVEuSVEyNDk0NzM5MS5JUV9WQUxVRV9UUkFERUQuMTUvMDQvMjAxOS5VU0QBAAAAv6p8AQIAAAAHMC42MjcxMwB9IO77T4XXCL3akAhQhdcIKkNJUS5JUTIyNjE1ODgzLklRX0ZMT0FUX1BFUkNFTlQuMjQvMDgvMjAxOQEAAABLF1kBAgAAAAk2MS44Mjg0NzYAWtzy+U+F1wiH9bYHUIXXCClDSVEuSVE3Njg1MjQ5LklRX0ZMT0FUX1BFUkNFTlQuMTMvMDYvMjAxOAEAAACBRHUAAgAAAAk4My4zNjM2NjIA8m/R+U+F1wjeXXwHUIXXCCtDSVEuSVEyMTY0NjMuSVFfVkFMVUVfVFJBREVELjA4LzExLzIwMTguVVNEAQAAAI9NAwACAAAACDAuMTQ2MjI3AOC95vpPhdcIFyDkB1CF1wguQ0lRLklRMTE3MDI3MTgxLklRX1ZB</t>
  </si>
  <si>
    <t>TFVFX1RSQURFRC4xMS8wNi8yMDE3LlVTRAEAAABtsfkGAwAAAAAArjoU9k+F1wj1nE8GUIXXCC5DSVEuSVExMTcwMjcxODEuSVFfVkFMVUVfVFJBREVELjAxLzAzLzIwMTcuVVNEAQAAAG2x+QYCAAAACDkuNTI4NTM5ADQTFPZPhdcIXupGBlCF1wgoQ0lRLklRODgyMTg3LklRX0ZMT0FUX1BFUkNFTlQuMTkvMDIvMjAxOQEAAAALdg0AAgAAAAk2My4zNjE0MjgAZzR5+E+F1wgYYxwHUIXXCCpDSVEuSVEyMjYxNTg4My5JUV9GTE9BVF9QRVJDRU5ULjE3LzAyLzIwMTkBAAAASxdZAQIAAAAJNjIuNjU1NDQ4ABTg3/pPhdcIYGmlB1CF1wgrQ0lRLklRMjE2NDYzLklRX1ZBTFVFX1RSQURFRC4wNS8wNi8yMDE2LlVTRAEAAACPTQMAAwAAAAAAP6OU9U+F1wj7PigGUIXXCCxDSVEuSVE3ODI3OTI0LklRX1ZBTFVFX1RSQURFRC4wMy8xMC8yMDE4LlVTRAEAAADUcXcAAgAAAAgwLjI1Mzc4NACWr+X8T4XXCAYlpQhQhdcIKUNJUS5JUTg2OTAyNDkuSVFfRkxPQVRfUEVSQ0VOVC4yMy8xMS8yMDE5AQAAAEmahAACAAAACTczLjY2OTc2NQDQSWf3T4XXCO48xwZQhdcIKkNJUS5JUTIyNjE1ODgzLklRX0ZMT0FUX1BFUkNFTlQuMTgvMDYvMjAxOAEAAABLF1kBAgAAAAk2Mi4zNjI5ODcACLnf+k+F1wgpfLgHUIXXCCxDSVEuSVE3ODI3OTI0LklRX1ZBTFVFX1RSQURFRC4yOC8xMS8yMDE4LlVTRAEAAADUcXcAAgAAAAgw</t>
  </si>
  <si>
    <t>LjEyNDQ4NgDJ1uX8T4XXCIYFhghQhdcIKUNJUS5JUTc4Mjc5MjQuSVFfRkxPQVRfUEVSQ0VOVC4xMi8wNy8yMDE4AQAAANRxdwACAAAACTc5LjY2MTE0MgD+KPP5T4XXCCvktQdQhdcIK0NJUS5JUTIxNzUwMy5JUV9WQUxVRV9UUkFERUQuMjkvMDYvMjAxNy5VU0QBAAAAn1EDAAIAAAAINy4wMDcyMjMAjZ8T9k+F1wi+HoIGUIXXCCtDSVEuSVE4ODIxODcuSVFfVkFMVUVfVFJBREVELjE1LzA4LzIwMTcuVVNEAQAAAAt2DQACAAAACDEuODA3NDgyAOUsEfZPhdcIA1NNBlCF1wgsQ0lRLklRNzgyNzkyNC5JUV9WQUxVRV9UUkFERUQuMTMvMDIvMjAxNy5VU0QBAAAA1HF3AAIAAAAIMC4xNjk0MjcAhAEO90+F1wiZhK4GUIXXCC5DSVEuSVExMTcwMjcxODEuSVFfVkFMVUVfVFJBREVELjEzLzEyLzIwMTcuVVNEAQAAAG2x+QYCAAAACTMyLjExODE2MgDkX9n7T4XXCHwN0QdQhdcIK0NJUS5JUTg3OTA5MS5JUV9WQUxVRV9UUkFERUQuMzEvMDcvMjAxNy5VU0QBAAAA82kNAAMAAAAAAAMbHPVPhdcIaJUtBlCF1wgrQ0lRLklRMjE3NTAzLklRX1ZBTFVFX1RSQURFRC4xOC8xMS8yMDE4LlVTRAEAAACfUQMAAwAAAAAAxerY+0+F1wgnmBoIUIXXCCtDSVEuSVEyMTY0NjMuSVFfVkFMVUVfVFJBREVELjA2LzA1LzIwMTYuVVNEAQAAAI9NAwACAAAACDEuMzA1NzY4APdTEfZPhdcI+CJIBlCF1wgrQ0lRLklRMTE3MDI3</t>
  </si>
  <si>
    <t>MTgxLklRX0ZMT0FUX1BFUkNFTlQuMTEvMTIvMjAxOAEAAABtsfkGAgAAAAk1Ni4xMzc2NzUAWSet+E+F1wi+YDAHUIXXCCpDSVEuSVEyNDk0NzM5MS5JUV9GTE9BVF9QRVJDRU5ULjIxLzAxLzIwMTkBAAAAv6p8AQIAAAAJNjQuOTA3MzA5ADPV0PlPhdcIsv9UB1CF1wgrQ0lRLklRODc5MDkxLklRX1ZBTFVFX1RSQURFRC4yNC8wOS8yMDE2LlVTRAEAAADzaQ0AAwAAAAAA2ouV9U+F1whFXxgGUIXXCC1DSVEuSVEyNDk0NzM5MS5JUV9WQUxVRV9UUkFERUQuMzAvMDQvMjAxOS5VU0QBAAAAv6p8AQIAAAAHMC4zMDkwMwB9IO77T4XXCOT0nwhQhdcIK0NJUS5JUTIxNjQ2My5JUV9WQUxVRV9UUkFERUQuMDgvMDMvMjAxOS5VU0QBAAAAj00DAAIAAAAIMC4wMjk5MTcA0eXm+k+F1wgPq+MHUIXXCClDSVEuSVE3Njg1MjQ5LklRX0ZMT0FUX1BFUkNFTlQuMDcvMDcvMjAxOAEAAACBRHUAAgAAAAk2Ny42NjcwMTcA8m/R+U+F1wjeXXwHUIXXCCtDSVEuSVEyMTY0NjMuSVFfVkFMVUVfVFJBREVELjI3LzEyLzIwMTcuVVNEAQAAAI9NAwACAAAACDAuNDU0NDcxAA9K5vpPhdcIH0UBCFCF1wgtQ0lRLklRMjQ5NDczOTEuSVFfVkFMVUVfVFJBREVELjIzLzAzLzIwMTcuVVNEAQAAAL+qfAECAAAACDEuMzQ3Njc0AM2bBfdPhdcI7tasBlCF1wgtQ0lRLklRMjQ5NDczOTEuSVFfVkFMVUVfVFJBREVELjE5LzAxLzIwMTgu</t>
  </si>
  <si>
    <t>VVNEAQAAAL+qfAECAAAACDQuNDQ4OTk2AK/p5vxPhdcIbAiECFCF1wgrQ0lRLklRMTE3MDI3MTgxLklRX0ZMT0FUX1BFUkNFTlQuMDUvMDMvMjAxOQEAAABtsfkGAgAAAAk1Ni41MzMyMjYAuk+t+E+F1wg4zxcHUIXXCClDSVEuSVE4NjkwMjQ5LklRX0ZMT0FUX1BFUkNFTlQuMTkvMDkvMjAxOQEAAABJmoQAAgAAAAk3Mi4yNzg2MzEA0Eln90+F1wixjbMGUIXXCC1DSVEuSVEyMjYxNTg4My5JUV9WQUxVRV9UUkFERUQuMTAvMDYvMjAxNi5VU0QBAAAASxdZAQIAAAAIMC4xMTcxMzkAVRFm90+F1whTfLIGUIXXCC1DSVEuSVEyNDk0NzM5MS5JUV9WQUxVRV9UUkFERUQuMTMvMTAvMjAxNy5VU0QBAAAAv6p8AQIAAAAHMC41ODI0MQDXwgX3T4XXCM7UfwZQhdcILENJUS5JUTc4Mjc5MjQuSVFfVkFMVUVfVFJBREVELjI0LzA2LzIwMTYuVVNEAQAAANRxdwACAAAACDAuMTk1NjI2ALTZDfdPhdcInHq9BlCF1wgoQ0lRLklRMjE2NDYzLklRX0ZMT0FUX1BFUkNFTlQuMTMvMDIvMjAxOAEAAACPTQMAAgAAAAk4Mi4wOTQ2MTcAtYN5+E+F1wjO6iYHUIXXCCxDSVEuSVE4NjkwMjQ5LklRX1ZBTFVFX1RSQURFRC4yOC8wMy8yMDE4LlVTRAEAAABJmoQAAgAAAAoxNjIuMjgyMDQ5AN/Uv/pPhdcICa2OB1CF1wgrQ0lRLklRMjE2NDYzLklRX1ZBTFVFX1RSQURFRC4yOC8wOC8yMDE3LlVTRAEAAACPTQMAAgAAAAcwLjE0</t>
  </si>
  <si>
    <t>MDU5AKsWlfVPhdcIOZkZBlCF1wgrQ0lRLklRMTE3MDI3MTgxLklRX0ZMT0FUX1BFUkNFTlQuMDEvMDIvMjAxOAEAAABtsfkGAgAAAAk1NC4zMzkxMTIAlAGt+E+F1wjVpSsHUIXXCCxDSVEuSVE3Njg1MjQ5LklRX1ZBTFVFX1RSQURFRC4yMC8wMy8yMDE3LlVTRAEAAACBRHUAAgAAAAgwLjAxMjU1NQBGio72T4XXCHPMlQZQhdcIK0NJUS5JUTIxNjQ2My5JUV9WQUxVRV9UUkFERUQuMDMvMTEvMjAxNi5VU0QBAAAAj00DAAIAAAAIMC4xNzc5MzUAm8iU9U+F1wiktDoGUIXXCC1DSVEuSVEyMjYxNTg4My5JUV9WQUxVRV9UUkFERUQuMTUvMDIvMjAxNi5VU0QBAAAASxdZAQIAAAAHMC4zNTE2OABn6mX3T4XXCKj+2wZQhdcILkNJUS5JUTExNzAyNzE4MS5JUV9WQUxVRV9UUkFERUQuMTcvMTAvMjAxNy5VU0QBAAAAbbH5BgIAAAAJMTUuOTg1ODk3AL+3EPZPhdcIa1lmBlCF1wgpQ0lRLklRODY5MDI0OS5JUV9GTE9BVF9QRVJDRU5ULjMwLzA0LzIwMTgBAAAASZqEAAIAAAAIMjQuOTM2ODcA7NRm90+F1wi6EOYGUIXXCCtDSVEuSVE4NzkwOTEuSVFfVkFMVUVfVFJBREVELjA1LzA1LzIwMTYuVVNEAQAAAPNpDQACAAAACDAuMTc2Nzk3ANJklfVPhdcISfUuBlCF1wgsQ0lRLklRODY5MDI0OS5JUV9WQUxVRV9UUkFERUQuMTMvMDQvMjAxOC5VU0QBAAAASZqEAAIAAAAJNjIuOTg4MzAyAN/Uv/pPhdcIdr+hB1CF</t>
  </si>
  <si>
    <t>1wgpQ0lRLklRNzgyNzkyNC5JUV9GTE9BVF9QRVJDRU5ULjE5LzA2LzIwMTkBAAAA1HF3AAIAAAAJNzkuNTc2MDAzAISI9PlPhdcIPAmtB1CF1wgpQ0lRLklRODY5MDI0OS5JUV9GTE9BVF9QRVJDRU5ULjI0LzA5LzIwMTgBAAAASZqEAAIAAAAJNDQuNzMwMTI4AMf7ZvdPhdcI4hsGB1CF1wgqQ0lRLklRMjI2MTU4ODMuSVFfRkxPQVRfUEVSQ0VOVC4wMy8wMS8yMDE5AQAAAEsXWQECAAAACTYyLjY1NTQ0OAAU4N/6T4XXCJgqiwdQhdcIKUNJUS5JUTc2ODUyNDkuSVFfRkxPQVRfUEVSQ0VOVC4wNC8xMC8yMDE5AQAAAIFEdQACAAAACTgzLjUzNjczMwAhZ8z5T4XXCP5zXgdQhdcIK0NJUS5JUTIxNzUwMy5JUV9WQUxVRV9UUkFERUQuMDgvMDQvMjAxOC5VU0QBAAAAn1EDAAMAAAAAAMKc2PtPhdcIwLQ7CFCF1wgtQ0lRLklRMjI2MTU4ODMuSVFfVkFMVUVfVFJBREVELjE5LzA3LzIwMTYuVVNEAQAAAEsXWQECAAAACDAuMTMwNTQ2AFURZvdPhdcIj9C5BlCF1wgtQ0lRLklRMjQ5NDczOTEuSVFfVkFMVUVfVFJBREVELjIzLzA0LzIwMTcuVVNEAQAAAL+qfAEDAAAAAADNmwX3T4XXCMeAeAZQhdcILkNJUS5JUTExNzAyNzE4MS5JUV9WQUxVRV9UUkFERUQuMjgvMDkvMjAxOS5VU0QBAAAAbbH5BgMAAAAAADKi6PtPhdcI3D7oB1CF1wgtQ0lRLklRMjI2MTU4ODMuSVFfVkFMVUVfVFJBREVELjA4LzA3LzIwMTgu</t>
  </si>
  <si>
    <t>VVNEAQAAAEsXWQEDAAAAAADpH9/8T4XXCJNbiwhQhdcILUNJUS5JUTIyNjE1ODgzLklRX1ZBTFVFX1RSQURFRC4yOS8wMy8yMDE4LlVTRAEAAABLF1kBAgAAAAcwLjExMTQ3APH43vxPhdcIMTN5CFCF1wgsQ0lRLklRNzgyNzkyNC5JUV9WQUxVRV9UUkFERUQuMDkvMDQvMjAxNi5VU0QBAAAA1HF3AAMAAAAAADSyDfdPhdcIlKnLBlCF1wgtQ0lRLklRMjQ5NDczOTEuSVFfVkFMVUVfVFJBREVELjI3LzEwLzIwMTkuVVNEAQAAAL+qfAEDAAAAAAD5bu77T4XXCN2DZQhQhdcIKENJUS5JUTg3OTA5MS5JUV9GTE9BVF9QRVJDRU5ULjAzLzAzLzIwMTgBAAAA82kNAAIAAAAJODMuMDcxNTk3AFeKbPhPhdcIumoPB1CF1wgtQ0lRLklRMjQ5NDczOTEuSVFfVkFMVUVfVFJBREVELjEzLzA3LzIwMTcuVVNEAQAAAL+qfAECAAAACDAuNjU4ODI0AM2bBfdPhdcIgN9wBlCF1wgpQ0lRLklRODY5MDI0OS5JUV9GTE9BVF9QRVJDRU5ULjA4LzA5LzIwMTkBAAAASZqEAAIAAAAJNzIuMjc4NjMxANBJZ/dPhdcIpH8FB1CF1wgsQ0lRLklRNzgyNzkyNC5JUV9WQUxVRV9UUkFERUQuMjYvMDUvMjAxNi5VU0QBAAAA1HF3AAIAAAAIMC4xMTIzMTUANLIN90+F1whn4cMGUIXXCChDSVEuSVE4ODIxODcuSVFfRkxPQVRfUEVSQ0VOVC4wOS8xMS8yMDE4AQAAAAt2DQACAAAACTY0Ljc3MTM4MQBnNHn4T4XXCB9UNgdQhdcIK0NJUS5J</t>
  </si>
  <si>
    <t>UTIxNzUwMy5JUV9WQUxVRV9UUkFERUQuMDkvMTIvMjAxNy5VU0QBAAAAn1EDAAMAAAAAACSn7/tPhdcI7yk8CFCF1wgpQ0lRLklRNzgyNzkyNC5JUV9GTE9BVF9QRVJDRU5ULjEzLzA5LzIwMTkBAAAA1HF3AAIAAAAJNzkuNjA2MjA5AISI9PlPhdcIdx2IB1CF1wgpQ0lRLklRODY5MDI0OS5JUV9GTE9BVF9QRVJDRU5ULjEzLzEwLzIwMTkBAAAASZqEAAIAAAAJNzMuNjY5NzY1ANBJZ/dPhdcIoGazBlCF1wgqQ0lRLklRMjI2MTU4ODMuSVFfRkxPQVRfUEVSQ0VOVC4xNS8wMS8yMDE4AQAAAEsXWQECAAAACTYyLjIxNDk1MgAJkt/6T4XXCGgYuQdQhdcILENJUS5JUTc4Mjc5MjQuSVFfVkFMVUVfVFJBREVELjA2LzEyLzIwMTguVVNEAQAAANRxdwACAAAACDAuMTkzMDIxAMnW5fxPhdcIzaNpCFCF1wgtQ0lRLklRMjI2MTU4ODMuSVFfVkFMVUVfVFJBREVELjE1LzEyLzIwMTYuVVNEAQAAAEsXWQECAAAACDAuMDgyMTAzAP88DfdPhdcI9ZGxBlCF1wgtQ0lRLklRMjQ5NDczOTEuSVFfVkFMVUVfVFJBREVELjE0LzAxLzIwMTcuVVNEAQAAAL+qfAEDAAAAAACgdQX3T4XXCNWdkAZQhdcILENJUS5JUTc2ODUyNDkuSVFfVkFMVUVfVFJBREVELjE3LzA1LzIwMTYuVVNEAQAAAIFEdQACAAAACDAuMDAyNjc4AA/HjfZPhdcIqZSdBlCF1wguQ0lRLklRMTE3MDI3MTgxLklRX1ZBTFVFX1RSQURFRC4yNy8wMS8yMDE4</t>
  </si>
  <si>
    <t>LlVTRAEAAABtsfkGAwAAAAAA5F/Z+0+F1whPBvkHUIXXCCxDSVEuSVE3ODI3OTI0LklRX1ZBTFVFX1RSQURFRC4wMS8wMy8yMDE2LlVTRAEAAADUcXcAAgAAAAgwLjYyNTgzMQA0sg33T4XXCH8vxAZQhdcIK0NJUS5JUTExNzAyNzE4MS5JUV9GTE9BVF9QRVJDRU5ULjEzLzExLzIwMTkBAAAAbbH5BgIAAAAJNTguNjU0ODg4AFB2rfhPhdcII1xEB1CF1wguQ0lRLklRMTE3MDI3MTgxLklRX1ZBTFVFX1RSQURFRC4yNC8wNi8yMDE4LlVTRAEAAABtsfkGAwAAAAAAMIfZ+0+F1whkad0HUIXXCCpDSVEuSVEyMjYxNTg4My5JUV9GTE9BVF9QRVJDRU5ULjAyLzA2LzIwMTkBAAAASxdZAQIAAAAINjEuNTYzNjEAFODf+k+F1wgYfZsHUIXXCC5DSVEuSVExMTcwMjcxODEuSVFfVkFMVUVfVFJBREVELjIxLzA4LzIwMTguVVNEAQAAAG2x+QYCAAAACTEzLjg0MTcwMQDurtn7T4XXCPdC+AdQhdcIK0NJUS5JUTg3OTA5MS5JUV9WQUxVRV9UUkFERUQuMjIvMTEvMjAxOS5VU0QBAAAA82kNAAIAAAAIMC4wMDY1MzMA2q2/+k+F1whjDasHUIXXCCpDSVEuSVEyMjYxNTg4My5JUV9GTE9BVF9QRVJDRU5ULjA3LzA1LzIwMTgBAAAASxdZAQIAAAAJNjIuMzYyOTg3AAmS3/pPhdcI13OEB1CF1wgrQ0lRLklRMjE3NTAzLklRX1ZBTFVFX1RSQURFRC4wMS8wMS8yMDE3LlVTRAEAAACfUQMAAwAAAAAAAXcT9k+F1wjFuYIGUIXX</t>
  </si>
  <si>
    <t>CCtDSVEuSVEyMTc1MDMuSVFfVkFMVUVfVFJBREVELjMwLzAxLzIwMTcuVVNEAQAAAJ9RAwACAAAACDEwLjkxODEyAAF3E/ZPhdcI+/eKBlCF1wgsQ0lRLklRNzgyNzkyNC5JUV9WQUxVRV9UUkFERUQuMDcvMTAvMjAxNy5VU0QBAAAA1HF3AAMAAAAAAKUnBfdPhdcIqKW7BlCF1wgpQ0lRLklRODY5MDI0OS5JUV9GTE9BVF9QRVJDRU5ULjI2LzEyLzIwMTcBAAAASZqEAAIAAAAIMTYuNTM2NDEAbyZt+E+F1wjMpt8GUIXXCClDSVEuSVE3Njg1MjQ5LklRX0ZMT0FUX1BFUkNFTlQuMDQvMDYvMjAxOAEAAACBRHUAAgAAAAk4My4zNjM2NjIA8m/R+U+F1wihwEwHUIXXCCtDSVEuSVE4ODIxODcuSVFfVkFMVUVfVFJBREVELjExLzA2LzIwMTYuVVNEAQAAAAt2DQADAAAAAADQ3hD2T4XXCN1lYAZQhdcIKENJUS5JUTIxNjQ2My5JUV9GTE9BVF9QRVJDRU5ULjA1LzAxLzIwMTgBAAAAj00DAAIAAAAJODIuMDk0NjE3ALWDefhPhdcIW4rkBlCF1wgpQ0lRLklRNzY4NTI0OS5JUV9GTE9BVF9QRVJDRU5ULjIwLzA4LzIwMTgBAAAAgUR1AAIAAAAJNjcuNjY3MDE3APJv0flPhdcI3gNTB1CF1wgrQ0lRLklRMjE2NDYzLklRX1ZBTFVFX1RSQURFRC4xNC8wMy8yMDE2LlVTRAEAAACPTQMAAgAAAAgwLjM2Nzk4NQD3UxH2T4XXCMK2TAZQhdcIKENJUS5JUTIxNjQ2My5JUV9GTE9BVF9QRVJDRU5ULjEzLzAxLzIwMTkBAAAA</t>
  </si>
  <si>
    <t>j00DAAIAAAAJNzcuNjEzNjE4AI2pefhPhdcI/dEDB1CF1wgdQ0lRLklRODgxNjA3Li5GWTIwMTguLi4uVVNELkgFAAAAAQAAAAgAAAAWKEludmFsaWQgRm9ybXVsYSBOYW1lKY5BNglQhdcIjkE2CVCF1wgsQ0lRLklRNzgyNzkyNC5JUV9WQUxVRV9UUkFERUQuMjIvMDcvMjAxNi5VU0QBAAAA1HF3AAIAAAAIMC4xMjk0MjgAtNkN90+F1wh1U70GUIXXCCtDSVEuSVExMTcwMjcxODEuSVFfRkxPQVRfUEVSQ0VOVC4wMy8wMS8yMDE5AQAAAG2x+QYCAAAACTU2LjUzMzIyNgC6T634T4XXCEhtKgdQhdcILkNJUS5JUTExNzAyNzE4MS5JUV9WQUxVRV9UUkFERUQuMjcvMDgvMjAxOS5VU0QBAAAAbbH5BgIAAAAJMzguNTc2MjE5AAh76PtPhdcILXgECFCF1wgrQ0lRLklRODc5MDkxLklRX1ZBTFVFX1RSQURFRC4xNi8wMi8yMDE5LlVTRAEAAADzaQ0AAwAAAAAArV+/+k+F1wiCA9UHUIXXCCtDSVEuSVE4NzkwOTEuSVFfVkFMVUVfVFJBREVELjI2LzAyLzIwMTYuVVNEAQAAAPNpDQACAAAACDAuMDUyNDU0ANJklfVPhdcIgpAdBlCF1wguQ0lRLklRMTE3MDI3MTgxLklRX1ZBTFVFX1RSQURFRC4yOC8xMS8yMDE5LlVTRAEAAABtsfkGAgAAAAkxMi4yNjkyNTYAMqLo+0+F1wggIjcIUIXXCChDSVEuSVEyMTY0NjMuSVFfRkxPQVRfUEVSQ0VOVC4xOC8xMC8yMDE5AQAAAI9NAwACAAAACTc2LjIwMzQxMQBGY2z4T4XX</t>
  </si>
  <si>
    <t>CJrnAgdQhdcILkNJUS5JUTExNzAyNzE4MS5JUV9WQUxVRV9UUkFERUQuMjIvMDgvMjAxOS5VU0QBAAAAbbH5BgIAAAAJMjguNDMyMDMyAAh76PtPhdcITgUWCFCF1wguQ0lRLklRMTE3MDI3MTgxLklRX1ZBTFVFX1RSQURFRC4yNS8wMi8yMDE4LlVTRAEAAABtsfkGAwAAAAAA5F/Z+0+F1whcwwYIUIXXCCxDSVEuSVE3ODI3OTI0LklRX1ZBTFVFX1RSQURFRC4xMi8wOS8yMDE4LlVTRAEAAADUcXcAAgAAAAgwLjE4MTYzNwCWr+X8T4XXCCqydQhQhdcILENJUS5JUTc4Mjc5MjQuSVFfVkFMVUVfVFJBREVELjA2LzA4LzIwMTkuVVNEAQAAANRxdwACAAAACDAuMjYwMjQzAPDB5vxPhdcI+bpCCFCF1wgpQ0lRLklRNzY4NTI0OS5JUV9GTE9BVF9QRVJDRU5ULjMxLzA4LzIwMTgBAAAAgUR1AAIAAAAJNjcuNjY3MDE3APJv0flPhdcIxSdnB1CF1wgsQ0lRLklRNzgyNzkyNC5JUV9WQUxVRV9UUkFERUQuMzAvMDcvMjAxNi5VU0QBAAAA1HF3AAMAAAAAALTZDfdPhdcIS8rYBlCF1wgpQ0lRLklRODY5MDI0OS5JUV9GTE9BVF9QRVJDRU5ULjIxLzA1LzIwMTkBAAAASZqEAAIAAAAJNzEuMzY1NDU0AMciZ/dPhdcIsKYFB1CF1whDQ0lRLklRODc5MDkxLklRX0NVU1RPTV9CRVRBLjAxLzEyLzIwMTcuMDEvMTIvMjAxOS5XLklRMjY2ODYyMi5VU0QuSAEAAADzaQ0AAgAAABAwLjUxNzU2Mzc3ODk2MTAyACT33vpPhdcI</t>
  </si>
  <si>
    <t>BQOUB1CF1wgrQ0lRLklRODgyMTg3LklRX1ZBTFVFX1RSQURFRC4wNi8xMC8yMDE2LlVTRAEAAAALdg0AAgAAAAgxLjU5NjM2MwDQ3hD2T4XXCDyDUgZQhdcIKUNJUS5JUTg2OTAyNDkuSVFfRkxPQVRfUEVSQ0VOVC4xOC8xMS8yMDE5AQAAAEmahAACAAAACTczLjY2OTc2NQDQSWf3T4XXCE8GzwZQhdcIKkNJUS5JUTIyNjE1ODgzLklRX0ZMT0FUX1BFUkNFTlQuMDYvMDIvMjAxOAEAAABLF1kBAgAAAAk2Mi4yMTQ5NTIACZLf+k+F1wi7tJMHUIXXCChDSVEuSVEyMTY0NjMuSVFfRkxPQVRfUEVSQ0VOVC4wMi8wOC8yMDE5AQAAAI9NAwACAAAACDYzLjMzMDQ0AKA7bPhPhdcIavj6BlCF1wgtQ0lRLklRMjI2MTU4ODMuSVFfVkFMVUVfVFJBREVELjE0LzA2LzIwMTguVVNEAQAAAEsXWQECAAAACDAuMTc5NzEzAOkf3/xPhdcImYKLCFCF1wgrQ0lRLklRMTE3MDI3MTgxLklRX0ZMT0FUX1BFUkNFTlQuMTcvMDMvMjAxOQEAAABtsfkGAgAAAAk1Ni41MzMyMjYAuk+t+E+F1wiPEjAHUIXXCChDSVEuSVE4ODIxODcuSVFfRkxPQVRfUEVSQ0VOVC4wNC8wMi8yMDE5AQAAAAt2DQACAAAACTYzLjM2MTQyOABnNHn4T4XXCLnILQdQhdcIKUNJUS5JUTg2OTAyNDkuSVFfRkxPQVRfUEVSQ0VOVC4xMC8xMi8yMDE3AQAAAEmahAACAAAACDE2LjUzNjQxAG8mbfhPhdcIRwYHB1CF1wgoQ0lRLklRMjE2NDYzLklRX0ZMT0FU</t>
  </si>
  <si>
    <t>X1BFUkNFTlQuMDEvMDUvMjAxOQEAAACPTQMAAgAAAAk2Ni4wMjk2MjkAoDts+E+F1wg9uukGUIXXCChDSVEuSVEyMTY0NjMuSVFfRkxPQVRfUEVSQ0VOVC4zMC8wOC8yMDE4AQAAAI9NAwACAAAACTg0Ljg5NTQ0NgCNqXn4T4XXCOVRGwdQhdcILENJUS5JUTc4Mjc5MjQuSVFfVkFMVUVfVFJBREVELjA5LzAxLzIwMTYuVVNEAQAAANRxdwADAAAAAAAviw33T4XXCAbA0wZQhdcIKENJUS5JUTg3OTA5MS5JUV9GTE9BVF9QRVJDRU5ULjMwLzExLzIwMTgBAAAA82kNAAIAAAAJODUuNzY1ODQxAFzYbPhPhdcIBIgBB1CF1wgtQ0lRLklRMjI2MTU4ODMuSVFfVkFMVUVfVFJBREVELjEyLzA4LzIwMTkuVVNEAQAAAEsXWQECAAAACDAuMDM2NDY5AAq93/xPhdcIziCnCFCF1wgsQ0lRLklRNzY4NTI0OS5JUV9WQUxVRV9UUkFERUQuMzAvMDYvMjAxNi5VU0QBAAAAgUR1AAIAAAAIMC4wMDE3ODQAA+6N9k+F1wiplJ0GUIXXCChDSVEuSVEyMTc1MDMuSVFfRkxPQVRfUEVSQ0VOVC4wNy8wOC8yMDE5AQAAAJ9RAwACAAAACTk3LjUzMzU5MgA+A835T4XXCAFCLAdQhdcILkNJUS5JUTExNzAyNzE4MS5JUV9WQUxVRV9UUkFERUQuMzEvMTIvMjAxNS5VU0QBAAAAbbH5BgIAAAAJMzcuMTU0ODgzAI2fE/ZPhdcII52ZBlCF1wgpQ0lRLklRNzgyNzkyNC5JUV9GTE9BVF9QRVJDRU5ULjI4LzA1LzIwMTkBAAAA1HF3AAIAAAAJ</t>
  </si>
  <si>
    <t>NzkuNTc2MDAzAISI9PlPhdcIax9rB1CF1wgtQ0lRLklRMjQ5NDczOTEuSVFfVkFMVUVfVFJBREVELjA2LzA1LzIwMTkuVVNEAQAAAL+qfAEDAAAAAAB9IO77T4XXCIjlSQhQhdcIKkNJUS5JUTIyNjE1ODgzLklRX0ZMT0FUX1BFUkNFTlQuMTUvMDIvMjAxOQEAAABLF1kBAgAAAAk2Mi42NTU0NDgAFODf+k+F1wgJB5IHUIXXCC5DSVEuSVExMTcwMjcxODEuSVFfVkFMVUVfVFJBREVELjIyLzAxLzIwMTguVVNEAQAAAG2x+QYCAAAACDQwLjUzOTE1AORf2ftPhdcIQmDqB1CF1wgpQ0lRLklRNzY4NTI0OS5JUV9GTE9BVF9QRVJDRU5ULjEyLzA0LzIwMTkBAAAAgUR1AAIAAAAJODMuNDMxNDQ1ACdAzPlPhdcIHRlSB1CF1wgrQ0lRLklRMjE2NDYzLklRX1ZBTFVFX1RSQURFRC4yMC8xMi8yMDE3LlVTRAEAAACPTQMAAgAAAAgxLjU1ODIxMQAPSub6T4XXCJL82AdQhdcILUNJUS5JUTI0OTQ3MzkxLklRX1ZBTFVFX1RSQURFRC4wNC8xMS8yMDE4LlVTRAEAAAC/qnwBAwAAAAAATDbn/E+F1wiFNEEIUIXXCChDSVEuSVE4ODIxODcuSVFfRkxPQVRfUEVSQ0VOVC4yNS8xMS8yMDE5AQAAAAt2DQACAAAACTYzLjQ4NzMzMwB5XHn4T4XXCL9MFAdQhdcILUNJUS5JUTIyNjE1ODgzLklRX1ZBTFVFX1RSQURFRC4yMC8wNi8yMDE3LlVTRAEAAABLF1kBAgAAAAcwLjEyMzA1AB1kDfdPhdcI3b24BlCF1wgtQ0lRLklRMjQ5</t>
  </si>
  <si>
    <t>NDczOTEuSVFfVkFMVUVfVFJBREVELjIwLzEyLzIwMTcuVVNEAQAAAL+qfAECAAAACDEuMjI5MTA5APDB5vxPhdcIY2poCFCF1wgtQ0lRLklRMjQ5NDczOTEuSVFfVkFMVUVfVFJBREVELjExLzAyLzIwMTYuVVNEAQAAAL+qfAECAAAACDEuMTQ0ODE3ANpOBfdPhdcIE0OoBlCF1wgpQ0lRLklRODY5MDI0OS5JUV9GTE9BVF9QRVJDRU5ULjIyLzA4LzIwMTgBAAAASZqEAAIAAAAJNDQuNzMwMTI4AOzUZvdPhdcIkTYMB1CF1wgrQ0lRLklRODgyMTg3LklRX1ZBTFVFX1RSQURFRC4wMy8wMi8yMDE3LlVTRAEAAAALdg0AAgAAAAgxLjA3MjgzMwDcBRH2T4XXCEBaSQZQhdcIKUNJUS5JUTc2ODUyNDkuSVFfRkxPQVRfUEVSQ0VOVC4wNC8wNS8yMDE5AQAAAIFEdQACAAAACTgzLjQzMTQ0NQAnQMz5T4XXCK7NNAdQhdcIKkNJUS5JUTIyNjE1ODgzLklRX0ZMT0FUX1BFUkNFTlQuMDkvMDIvMjAxOAEAAABLF1kBAgAAAAk2Mi4yMTQ5NTIACZLf+k+F1whsa8AHUIXXCC1DSVEuSVEyMjYxNTg4My5JUV9WQUxVRV9UUkFERUQuMDcvMTIvMjAxNy5VU0QBAAAASxdZAQIAAAAHMC40MjMwNgAC0t78T4XXCGVCXwhQhdcIKUNJUS5JUTc4Mjc5MjQuSVFfRkxPQVRfUEVSQ0VOVC4yMi8xMS8yMDE4AQAAANRxdwACAAAACTc5LjY4Nzk5OQD+T/P5T4XXCNyavAdQhdcILUNJUS5JUTIyNjE1ODgzLklRX1ZBTFVFX1RSQURFRC4y</t>
  </si>
  <si>
    <t>NS8wMi8yMDE3LlVTRAEAAABLF1kBAwAAAAAA/zwN90+F1wi7HLEGUIXXCChDSVEuSVEyMTc1MDMuSVFfRkxPQVRfUEVSQ0VOVC4wOC8wNi8yMDE5AQAAAJ9RAwACAAAACTk3Ljg2MjEwNwA+A835T4XXCEZCRwdQhdcIKkNJUS5JUTI0OTQ3MzkxLklRX0ZMT0FUX1BFUkNFTlQuMzAvMDMvMjAxOQEAAAC/qnwBAgAAAAk2NC45MDczMDkAKvzQ+U+F1whhz2EHUIXXCCxDSVEuSVE3ODI3OTI0LklRX1ZBTFVFX1RSQURFRC4xOC8xMC8yMDE5LlVTRAEAAADUcXcAAgAAAAgwLjg5NTk1MwDwweb8T4XXCEa6SwhQhdcIKENJUS5JUTIxNzUwMy5JUV9GTE9BVF9QRVJDRU5ULjI4LzA3LzIwMTkBAAAAn1EDAAIAAAAJOTcuNTMzNTkyAD4DzflPhdcISYIgB1CF1wgrQ0lRLklRMjE3NTAzLklRX1ZBTFVFX1RSQURFRC4xNy8wOS8yMDE2LlVTRAEAAACfUQMAAwAAAAAA1MKP9k+F1wiVA3MGUIXXCClDSVEuSVE3Njg1MjQ5LklRX0ZMT0FUX1BFUkNFTlQuMDQvMDIvMjAxOAEAAACBRHUAAgAAAAk4MC4zNzUwMDMAJ0nR+U+F1wg1N00HUIXXCChDSVEuSVEyMTY0NjMuSVFfRkxPQVRfUEVSQ0VOVC4xMS8wMi8yMDE4AQAAAI9NAwACAAAACTgyLjA5NDYxNwC1g3n4T4XXCH0KBQdQhdcILUNJUS5JUTI0OTQ3MzkxLklRX1ZBTFVFX1RSQURFRC4yNy8wMS8yMDE2LlVTRAEAAAC/qnwBAgAAAAgyLjkxNDc4MQClJwX3T4XXCC9X</t>
  </si>
  <si>
    <t>uwZQhdcIK0NJUS5JUTIxNjQ2My5JUV9WQUxVRV9UUkFERUQuMjAvMDIvMjAxNy5VU0QBAAAAj00DAAMAAAAAAJrvlPVPhdcIHBA1BlCF1wgtQ0lRLklRMjQ5NDczOTEuSVFfVkFMVUVfVFJBREVELjI5LzEwLzIwMTcuVVNEAQAAAL+qfAEDAAAAAADqcQf3T4XXCBEXjwZQhdcIK0NJUS5JUTExNzAyNzE4MS5JUV9GTE9BVF9QRVJDRU5ULjAzLzAyLzIwMTgBAAAAbbH5BgIAAAAJNTQuMzM5MTEyAJQBrfhPhdcI935GB1CF1wgpQ0lRLklRNzgyNzkyNC5JUV9GTE9BVF9QRVJDRU5ULjAyLzA5LzIwMTgBAAAA1HF3AAIAAAAJNzkuNjYxMTQyAP5P8/lPhdcIH721B1CF1wgsQ0lRLklRODY5MDI0OS5JUV9WQUxVRV9UUkFERUQuMDgvMTAvMjAxOC5VU0QBAAAASZqEAAIAAAAKNDgwLjk0MTEyOQDo+7/6T4XXCDcioQdQhdcIK0NJUS5JUTIxNzUwMy5JUV9WQUxVRV9UUkFERUQuMDkvMDYvMjAxNi5VU0QBAAAAn1EDAAIAAAAJMTYuMjEwNTc4ANibj/ZPhdcIzIyhBlCF1wgsQ0lRLklRODY5MDI0OS5JUV9WQUxVRV9UUkFERUQuMDYvMDEvMjAxOC5VU0QBAAAASZqEAAMAAAAAANqtv/pPhdcI0Z3gB1CF1wgrQ0lRLklRODgyMTg3LklRX1ZBTFVFX1RSQURFRC4zMS8wNy8yMDE2LlVTRAEAAAALdg0AAwAAAAAA0N4Q9k+F1wir0EkGUIXXCCtDSVEuSVEyMTY0NjMuSVFfVkFMVUVfVFJBREVELjEwLzA3LzIwMTkuVVNE</t>
  </si>
  <si>
    <t>AQAAAI9NAwACAAAACDQuODc2NTQ1AAIM5/pPhdcIyVzjB1CF1wgsQ0lRLklRNzY4NTI0OS5JUV9WQUxVRV9UUkFERUQuMDEvMTAvMjAxOS5VU0QBAAAAgUR1AAIAAAAIMC4wMzIxMDUAHIDv+0+F1wi9Xm4IUIXXCCtDSVEuSVEyMTY0NjMuSVFfVkFMVUVfVFJBREVELjAxLzA5LzIwMTYuVVNEAQAAAI9NAwACAAAACDcuNTY1NzE1AJvIlPVPhdcI5oM1BlCF1wgtQ0lRLklRMjQ5NDczOTEuSVFfVkFMVUVfVFJBREVELjIwLzAyLzIwMTcuVVNEAQAAAL+qfAECAAAACDEuMzc2MTA5AM2bBfdPhdcIOzmIBlCF1wgtQ0lRLklRMjQ5NDczOTEuSVFfVkFMVUVfVFJBREVELjExLzEyLzIwMTYuVVNEAQAAAL+qfAEDAAAAAACgdQX3T4XXCNzEkAZQhdcILUNJUS5JUTIyNjE1ODgzLklRX1ZBTFVFX1RSQURFRC4xMC8wNy8yMDE3LlVTRAEAAABLF1kBAgAAAAgwLjI1NjM4OQAdZA33T4XXCN29uAZQhdcIKkNJUS5JUTIyNjE1ODgzLklRX0ZMT0FUX1BFUkNFTlQuMTgvMDkvMjAxOAEAAABLF1kBAgAAAAk2Mi4zNjI5ODcACLnf+k+F1wg//YMHUIXXCCtDSVEuSVEyMTY0NjMuSVFfVkFMVUVfVFJBREVELjE2LzA2LzIwMTcuVVNEAQAAAI9NAwACAAAACDAuMjQ3MjM1AKsWlfVPhdcIMMI0BlCF1wgoQ0lRLklRODc5MDkxLklRX0ZMT0FUX1BFUkNFTlQuMjIvMTIvMjAxNwEAAADzaQ0AAgAAAAk4My44MDk5NDYAV4ps+E+F</t>
  </si>
  <si>
    <t>1wggGeIGUIXXCClDSVEuSVE4NjkwMjQ5LklRX0ZMT0FUX1BFUkNFTlQuMjMvMDYvMjAxOAEAAABJmoQAAgAAAAgyNC45MzY4NwDs1Gb3T4XXCKCp8QZQhdcILENJUS5JUTc4Mjc5MjQuSVFfVkFMVUVfVFJBREVELjA2LzA1LzIwMTcuVVNEAQAAANRxdwADAAAAAACEAQ73T4XXCA5CvAZQhdcIKkNJUS5JUTI0OTQ3MzkxLklRX0ZMT0FUX1BFUkNFTlQuMTkvMDkvMjAxOQEAAAC/qnwBAgAAAAk2NC45MDczMDkAIiLR+U+F1whW4VkHUIXXCC1DSVEuSVEyMjYxNTg4My5JUV9WQUxVRV9UUkFERUQuMjUvMTIvMjAxNy5VU0QBAAAASxdZAQMAAAAAAALS3vxPhdcIaSdHCFCF1wgrQ0lRLklRODc5MDkxLklRX1ZBTFVFX1RSQURFRC4wOS8wMS8yMDE3LlVTRAEAAADzaQ0AAgAAAAcwLjA0NjQ3AOWylfVPhdcI0FglBlCF1wgrQ0lRLklRMjE3NTAzLklRX1ZBTFVFX1RSQURFRC4yMi8xMi8yMDE3LlVTRAEAAACfUQMAAgAAAAg3LjYyNjc2MgAkp+/7T4XXCGTPCQhQhdcIK0NJUS5JUTExNzAyNzE4MS5JUV9GTE9BVF9QRVJDRU5ULjExLzA1LzIwMTkBAAAAbbH5BgIAAAAJNTguNTc4MTk4ALpPrfhPhdcIT18eB1CF1wgtQ0lRLklRMjI2MTU4ODMuSVFfVkFMVUVfVFJBREVELjE1LzAzLzIwMTcuVVNEAQAAAEsXWQECAAAACDAuMTI1MzI2AP88DfdPhdcIDJ/aBlCF1wgsQ0lRLklRNzgyNzkyNC5JUV9WQUxVRV9UUkFE</t>
  </si>
  <si>
    <t>RUQuMDkvMTAvMjAxOS5VU0QBAAAA1HF3AAIAAAAIMy4zMzI2NDcA8MHm/E+F1wg/UFkIUIXXCCtDSVEuSVEyMTY0NjMuSVFfVkFMVUVfVFJBREVELjA0LzA5LzIwMTguVVNEAQAAAI9NAwACAAAACDAuMjc3NDE1ABiX5vpPhdcICI0yCFCF1wguQ0lRLklRMTE3MDI3MTgxLklRX1ZBTFVFX1RSQURFRC4zMS8wOC8yMDE4LlVTRAEAAABtsfkGAgAAAAg2LjM1ODMwMgDurtn7T4XXCPdC+AdQhdcIKkNJUS5JUTIyNjE1ODgzLklRX0ZMT0FUX1BFUkNFTlQuMjUvMDkvMjAxOQEAAABLF1kBAgAAAAk2MS44Mjg0NzYAWtzy+U+F1wiCVqQHUIXXCClDSVEuSVE3Njg1MjQ5LklRX0ZMT0FUX1BFUkNFTlQuMTIvMDcvMjAxOAEAAACBRHUAAgAAAAk2Ny42NjcwMTcA8m/R+U+F1wiSmUwHUIXXCCxDSVEuSVE4NjkwMjQ5LklRX1ZBTFVFX1RSQURFRC4wNC8wMi8yMDE4LlVTRAEAAABJmoQAAwAAAAAA2q2/+k+F1wgs1I4HUIXXCCtDSVEuSVE4NzkwOTEuSVFfVkFMVUVfVFJBREVELjAzLzA2LzIwMTYuVVNEAQAAAPNpDQACAAAACDAuMTU1ODk5ANJklfVPhdcIBvUlBlCF1wgtQ0lRLklRMjI2MTU4ODMuSVFfVkFMVUVfVFJBREVELjIyLzAyLzIwMTYuVVNEAQAAAEsXWQECAAAACDEuMDUzODg0AGfqZfdPhdcIjWu6BlCF1wgoQ0lRLklRODgyMTg3LklRX0ZMT0FUX1BFUkNFTlQuMDcvMTIvMjAxNwEAAAALdg0AAgAAAAk2</t>
  </si>
  <si>
    <t>NC41NjU5NDEAUHat+E+F1wgKNUQHUIXXCCtDSVEuSVE4NzkwOTEuSVFfVkFMVUVfVFJBREVELjI2LzEwLzIwMTguVVNEAQAAAPNpDQADAAAAAACtX7/6T4XXCAWI4QdQhdcILENJUS5JUTc2ODUyNDkuSVFfVkFMVUVfVFJBREVELjEyLzA3LzIwMTguVVNEAQAAAIFEdQACAAAACDIuNTY4MDkyADzk7vtPhdcIOzc/CFCF1wgqQ0lRLklRMjI2MTU4ODMuSVFfRkxPQVRfUEVSQ0VOVC4xOS8wMi8yMDE2AQAAAEsXWQECAAAACDYwLjg5MjAyABFpHPVPhdcI4dkWBlCF1wgsQ0lRLklRNzY4NTI0OS5JUV9WQUxVRV9UUkFERUQuMjUvMTAvMjAxOC5VU0QBAAAAgUR1AAIAAAAIMC42OTk2MDgA8Arv+0+F1wgxOUgIUIXXCCtDSVEuSVEyMTY0NjMuSVFfVkFMVUVfVFJBREVELjE2LzAxLzIwMTcuVVNEAQAAAI9NAwADAAAAAACa75T1T4XXCGU0IwZQhdcILUNJUS5JUTI0OTQ3MzkxLklRX1ZBTFVFX1RSQURFRC4yNC8xMC8yMDE5LlVTRAEAAAC/qnwBAgAAAAgwLjE1NTQ5NgD5bu77T4XXCJU+kAhQhdcIKENJUS5JUTg3OTA5MS5JUV9GTE9BVF9QRVJDRU5ULjA3LzExLzIwMTgBAAAA82kNAAIAAAAJODUuNzY1ODQxAFzYbPhPhdcIz2UIB1CF1wgoQ0lRLklRMjE3NTAzLklRX0ZMT0FUX1BFUkNFTlQuMjUvMTAvMjAxOAEAAACfUQMAAgAAAAk5OS4xNTkzMjEAOdzM+U+F1wgdNjsHUIXXCChDSVEuSVEyMTc1MDMuSVFf</t>
  </si>
  <si>
    <t>RkxPQVRfUEVSQ0VOVC4yMi8wOS8yMDE4AQAAAJ9RAwACAAAACTk5LjI5MzA4NAAotcz5T4XXCP0JbAdQhdcIK0NJUS5JUTg3OTA5MS5JUV9WQUxVRV9UUkFERUQuMDkvMTEvMjAxNy5VU0QBAAAA82kNAAIAAAAIMC4wMDM1NzUAAkIc9U+F1wjhtDEGUIXXCCxDSVEuSVE3Njg1MjQ5LklRX1ZBTFVFX1RSQURFRC4wMi8wNy8yMDE2LlVTRAEAAACBRHUAAwAAAAAAA+6N9k+F1wh66n4GUIXXCCxDSVEuSVE3ODI3OTI0LklRX1ZBTFVFX1RSQURFRC4yNC8wMy8yMDE4LlVTRAEAAADUcXcAAwAAAAAAjwrg/E+F1whcQpcIUIXXCCxDSVEuSVE3Njg1MjQ5LklRX1ZBTFVFX1RSQURFRC4yMC8wNS8yMDE4LlVTRAEAAACBRHUAAwAAAAAAPOTu+0+F1whRh0gIUIXXCCtDSVEuSVE4ODIxODcuSVFfVkFMVUVfVFJBREVELjI3LzA5LzIwMTkuVVNEAQAAAAt2DQACAAAACDAuMDYzMDU2AEYj5vpPhdcIvqblB1CF1wgsQ0lRLklRNzY4NTI0OS5JUV9WQUxVRV9UUkFERUQuMTAvMDEvMjAxNy5VU0QBAAAAgUR1AAIAAAAIMC4wMDIyOTgAV2OO9k+F1wj+JX4GUIXXCC1DSVEuSVEyMjYxNTg4My5JUV9WQUxVRV9UUkFERUQuMDQvMDcvMjAxOS5VU0QBAAAASxdZAQIAAAAIMC41NDc1MDQACr3f/E+F1wjtU5gIUIXXCChDSVEuSVEyMTc1MDMuSVFfRkxPQVRfUEVSQ0VOVC4wOC8wNS8yMDE4AQAAAJ9RAwACAAAACTk5LjI5OTI5</t>
  </si>
  <si>
    <t>OQARjsz5T4XXCL2SUAdQhdcIKUNJUS5JUTc2ODUyNDkuSVFfRkxPQVRfUEVSQ0VOVC4wNi8wNi8yMDE4AQAAAIFEdQACAAAACTgzLjM2MzY2MgDyb9H5T4XXCNhOZwdQhdcIKUNJUS5JUTg2OTAyNDkuSVFfRkxPQVRfUEVSQ0VOVC4yNC8wNi8yMDE4AQAAAEmahAACAAAACDI0LjkzNjg3AOzUZvdPhdcICJ33BlCF1wguQ0lRLklRMTE3MDI3MTgxLklRX1ZBTFVFX1RSQURFRC4zMS8wMS8yMDE5LlVTRAEAAABtsfkGAgAAAAkxNy40Mjk2NjMALVTo+0+F1wiMAukHUIXXCCxDSVEuSVE3Njg1MjQ5LklRX1ZBTFVFX1RSQURFRC4yMS8wNi8yMDE2LlVTRAEAAACBRHUAAgAAAAcwLjAwMDY2AAPujfZPhdcIWCSkBlCF1wgrQ0lRLklRMTE3MDI3MTgxLklRX0ZMT0FUX1BFUkNFTlQuMDQvMDIvMjAxOQEAAABtsfkGAgAAAAk1Ni41MzMyMjYAuk+t+E+F1whvrR4HUIXXCC1DSVEuSVEyMDU1NzMuSVFfTUFSS0VUQ0FQLjAxLzEyLzIwMTkuLi4uVVNELkgBAAAABSMDAAIAAAAMMTk4NzUuNzk3ODE1AQYAAAAFAAAAATEBAAAACjE5ODg1NzQyNjIDAAAAAzE2MAIAAAAGMTAwMDU0BAAAAAEwBwAAAAkxMi8xLzIwMTkU7IDyT4XXCGvVcglQhdcIKUNJUS5JUTg2OTAyNDkuSVFfRkxPQVRfUEVSQ0VOVC4xOC8wOC8yMDE5AQAAAEmahAACAAAACTcyLjI3ODYzMQDHImf3T4XXCFb/5AZQhdcIKUNJUS5JUTc2ODUyNDkuSVFf</t>
  </si>
  <si>
    <t>RkxPQVRfUEVSQ0VOVC4wMy8wOS8yMDE5AQAAAIFEdQACAAAACTgzLjM5Nzc1MgAhZ8z5T4XXCGlCbQdQhdcIKkNJUS5JUTI0OTQ3MzkxLklRX0ZMT0FUX1BFUkNFTlQuMDUvMDkvMjAxOQEAAAC/qnwBAgAAAAk2NC45MDczMDkAIiLR+U+F1wjuXmgHUIXXCCtDSVEuSVE4NzkwOTEuSVFfVkFMVUVfVFJBREVELjA2LzEyLzIwMTcuVVNEAQAAAPNpDQACAAAABzAuMDA3NjEAHzPn+k+F1whY6P0HUIXXCCpDSVEuSVEyMjYxNTg4My5JUV9GTE9BVF9QRVJDRU5ULjEwLzA0LzIwMTkBAAAASxdZAQIAAAAINjEuNTYzNjEAFODf+k+F1whPG6UHUIXXCCtDSVEuSVEyMTc1MDMuSVFfVkFMVUVfVFJBREVELjIyLzA1LzIwMTcuVVNEAQAAAJ9RAwACAAAACDI2LjUwMDY3AAF3E/ZPhdcIVGdyBlCF1wgqQ0lRLklRMjI2MTU4ODMuSVFfRkxPQVRfUEVSQ0VOVC4yNi8wNC8yMDE4AQAAAEsXWQECAAAACTYyLjM2Mjk4NwAJkt/6T4XXCBDbsAdQhdcILUNJUS5JUTI0OTQ3MzkxLklRX1ZBTFVFX1RSQURFRC4zMS8wNy8yMDE2LlVTRAEAAAC/qnwBAwAAAAAA2k4F90+F1whalaYGUIXXCC1DSVEuSVEyNDk0NzM5MS5JUV9WQUxVRV9UUkFERUQuMjEvMDgvMjAxOS5VU0QBAAAAv6p8AQIAAAAIMC4xNjAxMzUAlEfu+0+F1wjc3VYIUIXXCChDSVEuSVE4NzkwOTEuSVFfRkxPQVRfUEVSQ0VOVC4xMi8xMi8yMDE4AQAAAPNpDQAC</t>
  </si>
  <si>
    <t>AAAACTg1Ljc2NTg0MQBc2Gz4T4XXCGy+5wZQhdcIK0NJUS5JUTg4MjE4Ny5JUV9WQUxVRV9UUkFERUQuMTUvMDMvMjAxOS5VU0QBAAAAC3YNAAIAAAAHMC40OTE4NAByPun7T4XXCJdWAghQhdcILUNJUS5JUTI0OTQ3MzkxLklRX1ZBTFVFX1RSQURFRC4yNS8wMi8yMDE5LlVTRAEAAAC/qnwBAgAAAAgwLjQxNjQyNwCjXef8T4XXCF68ZghQhdcIKUNJUS5JUTc4Mjc5MjQuSVFfRkxPQVRfUEVSQ0VOVC4zMC8wNi8yMDE5AQAAANRxdwACAAAACTc5LjYwNjIwOQCEiPT5T4XXCIsaZAdQhdcIKUNJUS5JUTc4Mjc5MjQuSVFfRkxPQVRfUEVSQ0VOVC4wNS8wOC8yMDE5AQAAANRxdwACAAAACTc5LjYwNjIwOQCEiPT5T4XXCIsFgAdQhdcIKkNJUS5JUTIyNjE1ODgzLklRX0ZMT0FUX1BFUkNFTlQuMTIvMTIvMjAxNwEAAABLF1kBAgAAAAk2Mi4yMTQ5NTIAAWvf+k+F1wjNPKcHUIXXCClDSVEuSVE3ODI3OTI0LklRX0ZMT0FUX1BFUkNFTlQuMTgvMDcvMjAxOQEAAADUcXcAAgAAAAk3OS42MDYyMDkAhIj0+U+F1wj2+bQHUIXXCCtDSVEuSVE4NzkwOTEuSVFfVkFMVUVfVFJBREVELjE2LzAzLzIwMTYuVVNEAQAAAPNpDQACAAAACDAuMDY5NDMyANJklfVPhdcIfPsYBlCF1wgpQ0lRLklRODY5MDI0OS5JUV9GTE9BVF9QRVJDRU5ULjI1LzA4LzIwMTgBAAAASZqEAAIAAAAJNDQuNzMwMTI4AOzUZvdPhdcI7E73BlCF</t>
  </si>
  <si>
    <t>1wgrQ0lRLklRMjE3NTAzLklRX1ZBTFVFX1RSQURFRC4xOS8xMi8yMDE2LlVTRAEAAACfUQMAAgAAAAcxMC4xOTcyAAF3E/ZPhdcIxbmCBlCF1wgrQ0lRLklRMTE3MDI3MTgxLklRX0ZMT0FUX1BFUkNFTlQuMTQvMDEvMjAxOAEAAABtsfkGAgAAAAk1NC4zMzkxMTIAlAGt+E+F1wivrzkHUIXXCC1DSVEuSVEyNDk0NzM5MS5JUV9WQUxVRV9UUkFERUQuMTIvMDQvMjAxOC5VU0QBAAAAv6p8AQIAAAAIMC42OTgzOTEAr+nm/E+F1wiM0EEIUIXXCCtDSVEuSVEyMTc1MDMuSVFfVkFMVUVfVFJBREVELjE4LzA4LzIwMTguVVNEAQAAAJ9RAwADAAAAAADaw9j7T4XXCBjb+gdQhdcILENJUS5JUTc4Mjc5MjQuSVFfVkFMVUVfVFJBREVELjI0LzA3LzIwMTguVVNEAQAAANRxdwACAAAACDAuMDc1MTUzAJav5fxPhdcI4v1aCFCF1wgsQ0lRLklRNzgyNzkyNC5JUV9WQUxVRV9UUkFERUQuMjkvMDYvMjAxNy5VU0QBAAAA1HF3AAIAAAAHMC4wMzQxNAB/AAX3T4XXCOQiygZQhdcILENJUS5JUTg2OTAyNDkuSVFfVkFMVUVfVFJBREVELjAzLzA4LzIwMTkuVVNEAQAAAEmahAADAAAAAADPQ9/6T4XXCL7buQdQhdcILkNJUS5JUTExNzAyNzE4MS5JUV9WQUxVRV9UUkFERUQuMTIvMTIvMjAxNy5VU0QBAAAAbbH5BgIAAAAJMjMuNjgyOTU5AORf2ftPhdcI8rg5CFCF1wgpQ0lRLklRNzgyNzkyNC5JUV9GTE9BVF9QRVJDRU5U</t>
  </si>
  <si>
    <t>LjEyLzA4LzIwMTkBAAAA1HF3AAIAAAAJNzkuNjA2MjA5AISI9PlPhdcIX3lcB1CF1wguQ0lRLklRMTE3MDI3MTgxLklRX1ZBTFVFX1RSQURFRC4wNS8xMS8yMDE3LlVTRAEAAABtsfkGAwAAAAAAv7cQ9k+F1wjkz0AGUIXXCCtDSVEuSVE4ODIxODcuSVFfVkFMVUVfVFJBREVELjE5LzA2LzIwMTguVVNEAQAAAAt2DQACAAAACDAuOTM1MDg0AC7J6PtPhdcI9tH1B1CF1wgrQ0lRLklRMjE3NTAzLklRX1ZBTFVFX1RSQURFRC4yNi8wMS8yMDE5LlVTRAEAAACfUQMAAwAAAAAAxerY+0+F1whyRNIHUIXXCCtDSVEuSVE4NzkwOTEuSVFfVkFMVUVfVFJBREVELjAyLzAyLzIwMTkuVVNEAQAAAPNpDQADAAAAAACtX7/6T4XXCNj5xgdQhdcILENJUS5JUTc2ODUyNDkuSVFfVkFMVUVfVFJBREVELjAxLzA4LzIwMTYuVVNEAQAAAIFEdQADAAAAAAAD7o32T4XXCK8sjgZQhdcIK0NJUS5JUTIxNzUwMy5JUV9WQUxVRV9UUkFERUQuMTYvMTEvMjAxNi5VU0QBAAAAn1EDAAIAAAAIOS42NzQ3NzMA2+mP9k+F1wiDH4sGUIXXCCtDSVEuSVE4NzkwOTEuSVFfVkFMVUVfVFJBREVELjExLzA3LzIwMTcuVVNEAQAAAPNpDQADAAAAAAADGxz1T4XXCGiVLQZQhdcILENJUS5JUTc4Mjc5MjQuSVFfVkFMVUVfVFJBREVELjAzLzA0LzIwMTYuVVNEAQAAANRxdwADAAAAAAA0sg33T4XXCJ/IvQZQhdcIK0NJUS5JUTIxNjQ2My5JUV9W</t>
  </si>
  <si>
    <t>QUxVRV9UUkFERUQuMjYvMTIvMjAxNy5VU0QBAAAAj00DAAIAAAAIMC43MDY2ODQAD0rm+k+F1wgSiPMHUIXXCC5DSVEuSVExMTcwMjcxODEuSVFfVkFMVUVfVFJBREVELjA4LzAyLzIwMTguVVNEAQAAAG2x+QYCAAAACTM3LjIxMzQzNgDkX9n7T4XXCNJqOQhQhdcIK0NJUS5JUTIxNzUwMy5JUV9WQUxVRV9UUkFERUQuMDYvMTEvMjAxNy5VU0QBAAAAn1EDAAIAAAAHMTYuOTQzNwCNnxP2T4XXCPMbXgZQhdcILUNJUS5JUTI0OTQ3MzkxLklRX1ZBTFVFX1RSQURFRC4xMS8wNC8yMDE5LlVTRAEAAAC/qnwBAgAAAAgwLjY1MzYxNwCjXef8T4XXCPoAkQhQhdcIK0NJUS5JUTExNzAyNzE4MS5JUV9GTE9BVF9QRVJDRU5ULjA5LzExLzIwMTgBAAAAbbH5BgIAAAAJNTYuMTM3Njc1AFknrfhPhdcIrB0YB1CF1wgoQ0lRLklRMjE3NTAzLklRX0ZMT0FUX1BFUkNFTlQuMDUvMDIvMjAxOAEAAACfUQMAAgAAAAk5OS4yMTI2ODUAEY7M+U+F1wi5iHoHUIXXCCtDSVEuSVEyMTc1MDMuSVFfVkFMVUVfVFJBREVELjIyLzA3LzIwMTguVVNEAQAAAJ9RAwADAAAAAADaw9j7T4XXCJmZLAhQhdcIKkNJUS5JUTIyNjE1ODgzLklRX0ZMT0FUX1BFUkNFTlQuMDYvMDQvMjAxOAEAAABLF1kBAgAAAAk2Mi4zNjI5ODcACZLf+k+F1wgQ27AHUIXXCCxDSVEuSVE4NjkwMjQ5LklRX1ZBTFVFX1RSQURFRC4yOS8wOS8yMDE4LlVTRAEA</t>
  </si>
  <si>
    <t>AABJmoQAAwAAAAAA6Pu/+k+F1wgOh6kHUIXXCClDSVEuSVE4NjkwMjQ5LklRX0ZMT0FUX1BFUkNFTlQuMjYvMDUvMjAxOQEAAABJmoQAAgAAAAk3MS4zNjU0NTQAxyJn90+F1wgD6dwGUIXXCC1DSVEuSVEyNDk0NzM5MS5JUV9WQUxVRV9UUkFERUQuMjQvMDYvMjAxOS5VU0QBAAAAv6p8AQIAAAAHMC4yMDcxNACUR+77T4XXCOwEVwhQhdcILENJUS5JUTc4Mjc5MjQuSVFfVkFMVUVfVFJBREVELjA5LzA1LzIwMTguVVNEAQAAANRxdwACAAAACDAuNDE1MjQzAI8K4PxPhdcI+UtbCFCF1wgrQ0lRLklRMjE2NDYzLklRX1ZBTFVFX1RSQURFRC4yOS8wNS8yMDE2LlVTRAEAAACPTQMAAwAAAAAAP6OU9U+F1wgdc2MGUIXXCClDSVEuSVE3ODI3OTI0LklRX0ZMT0FUX1BFUkNFTlQuMjUvMTIvMjAxNwEAAADUcXcAAgAAAAMxMDAA9wHz+U+F1wgDM5kHUIXXCCxDSVEuSVE3ODI3OTI0LklRX1ZBTFVFX1RSQURFRC4wNC8wNC8yMDE3LlVTRAEAAADUcXcAAwAAAAAAhAEO90+F1wgQccoGUIXXCC1DSVEuSVEyMjYxNTg4My5JUV9WQUxVRV9UUkFERUQuMDkvMDQvMjAxNi5VU0QBAAAASxdZAQMAAAAAAFURZvdPhdcIXKOyBlCF1wgsQ0lRLklRNzgyNzkyNC5JUV9WQUxVRV9UUkFERUQuMTkvMDcvMjAxNy5VU0QBAAAA1HF3AAIAAAAIMC4wODk4NTIAfwAF90+F1wjh+8kGUIXXCCxDSVEuSVE3ODI3OTI0LklRX1ZBTFVF</t>
  </si>
  <si>
    <t>X1RSQURFRC4yMC8wMy8yMDE2LlVTRAEAAADUcXcAAwAAAAAANLIN90+F1wifyL0GUIXXCCtDSVEuSVEyMTc1MDMuSVFfVkFMVUVfVFJBREVELjE2LzAxLzIwMTYuVVNEAQAAAJ9RAwADAAAAAADtJI/2T4XXCAGZmwZQhdcILUNJUS5JUTIyNjE1ODgzLklRX1ZBTFVFX1RSQURFRC4yMS8xMS8yMDE3LlVTRAEAAABLF1kBAgAAAAgxLjY4MzM3MgAviw33T4XXCJYhuAZQhdcIKUNJUS5JUTc2ODUyNDkuSVFfRkxPQVRfUEVSQ0VOVC4yMC8xMC8yMDE4AQAAAIFEdQACAAAACTgzLjMzOTIzOQAml9H5T4XXCAdqdgdQhdcILUNJUS5JUTI0OTQ3MzkxLklRX1ZBTFVFX1RSQURFRC4xNS8wNy8yMDE3LlVTRAEAAAC/qnwBAwAAAAAAzZsF90+F1wjgtY8GUIXXCCtDSVEuSVE4ODIxODcuSVFfVkFMVUVfVFJBREVELjI1LzEwLzIwMTcuVVNEAQAAAAt2DQACAAAACDMuNjU2NjU1AOUsEfZPhdcIw5dRBlCF1wgrQ0lRLklRODgyMTg3LklRX1ZBTFVFX1RSQURFRC4zMC8wNi8yMDE5LlVTRAEAAAALdg0AAwAAAAAAgGXp+0+F1wj21jQIUIXXCChDSVEuSVE4ODIxODcuSVFfRkxPQVRfUEVSQ0VOVC4yMS8xMS8yMDE4AQAAAAt2DQACAAAACTY0Ljc3MTM4MQBnNHn4T4XXCKUs/gZQhdcIKUNJUS5JUTc2ODUyNDkuSVFfRkxPQVRfUEVSQ0VOVC4xNy8wNS8yMDE5AQAAAIFEdQACAAAACTgzLjQzMTQ0NQAnQMz5T4XXCJKQbQdQ</t>
  </si>
  <si>
    <t>hdcIK0NJUS5JUTg4MjE4Ny5JUV9WQUxVRV9UUkFERUQuMTUvMTEvMjAxOS5VU0QBAAAAC3YNAAIAAAAIMC4zOTAzMzYAD0rm+k+F1wjnqBIIUIXXCCxDSVEuSVE3Njg1MjQ5LklRX1ZBTFVFX1RSQURFRC4wMS8xMS8yMDE4LlVTRAEAAACBRHUAAgAAAAcwLjg3MTk2APAK7/tPhdcI/TeACFCF1wgrQ0lRLklRODgyMTg3LklRX1ZBTFVFX1RSQURFRC4wNC8wMy8yMDE3LlVTRAEAAAALdg0AAwAAAAAA3AUR9k+F1wgkoU0GUIXXCCtDSVEuSVEyMTc1MDMuSVFfVkFMVUVfVFJBREVELjIwLzA1LzIwMTYuVVNEAQAAAJ9RAwACAAAACTEzLjc5OTIzMQAMc4/2T4XXCMyMoQZQhdcIK0NJUS5JUTg4MjE4Ny5JUV9WQUxVRV9UUkFERUQuMjkvMDQvMjAxNi5VU0QBAAAAC3YNAAIAAAAIMS42MjkyNTMA0N4Q9k+F1wgulmUGUIXXCC5DSVEuSVExMTcwMjcxODEuSVFfVkFMVUVfVFJBREVELjE2LzA0LzIwMTcuVVNEAQAAAG2x+QYDAAAAAACuOhT2T4XXCA35WwZQhdcIKENJUS5JUTIxNjQ2My5JUV9GTE9BVF9QRVJDRU5ULjAzLzA5LzIwMTkBAAAAj00DAAIAAAAINjMuMzMwNDQARmNs+E+F1wieOO8GUIXXCChDSVEuSVE4NzkwOTEuSVFfRkxPQVRfUEVSQ0VOVC4xMS8wOC8yMDE4AQAAAPNpDQACAAAACDg2LjYzOTY2AECxbPhPhdcI6b/5BlCF1wgsQ0lRLklRODY5MDI0OS5JUV9WQUxVRV9UUkFERUQuMTMvMDIvMjAx</t>
  </si>
  <si>
    <t>OS5VU0QBAAAASZqEAAIAAAAKMzUxLjQyMjA4OAAk9976T4XXCGmajQdQhdcILkNJUS5JUTExNzAyNzE4MS5JUV9WQUxVRV9UUkFERUQuMDcvMTAvMjAxNi5VU0QBAAAAbbH5BgMAAAAAAJztE/ZPhdcI2dZiBlCF1wgrQ0lRLklRMTE3MDI3MTgxLklRX0ZMT0FUX1BFUkNFTlQuMTYvMDIvMjAxOQEAAABtsfkGAgAAAAk1Ni41MzMyMjYAuk+t+E+F1wgCdzgHUIXXCC1DSVEuSVEyMjYxNTg4My5JUV9WQUxVRV9UUkFERUQuMDYvMDEvMjAxOC5VU0QBAAAASxdZAQMAAAAAAALS3vxPhdcIUIF5CFCF1wgoQ0lRLklRODgyMTg3LklRX0ZMT0FUX1BFUkNFTlQuMDUvMDMvMjAxOQEAAAALdg0AAgAAAAk2My4zNjE0MjgAZzR5+E+F1wj/BTYHUIXXCCtDSVEuSVEyMTY0NjMuSVFfVkFMVUVfVFJBREVELjI2LzA3LzIwMTcuVVNEAQAAAI9NAwACAAAACDAuMjYzMTA5AKsWlfVPhdcI4CweBlCF1wgoQ0lRLklRMjE3NTAzLklRX0ZMT0FUX1BFUkNFTlQuMDUvMDQvMjAxOQEAAACfUQMAAgAAAAk5Ny44NjIxMDcAOdzM+U+F1wiIHVAHUIXXCCxDSVEuSVE3Njg1MjQ5LklRX1ZBTFVFX1RSQURFRC4yNS8wMy8yMDE4LlVTRAEAAACBRHUAAwAAAAAA07zu+0+F1wg71IAIUIXXCC5DSVEuSVExMTcwMjcxODEuSVFfVkFMVUVfVFJBREVELjE1LzExLzIwMTkuVVNEAQAAAG2x+QYCAAAACTE4LjkyMzcyMgAyouj7T4XXCCsY6AdQ</t>
  </si>
  <si>
    <t>hdcILUNJUS5JUTI0OTQ3MzkxLklRX1ZBTFVFX1RSQURFRC4xNi8wMS8yMDE4LlVTRAEAAAC/qnwBAgAAAAcyLjMyMTU3AK/p5vxPhdcIcx1CCFCF1wgrQ0lRLklRODc5MDkxLklRX1ZBTFVFX1RSQURFRC4xNi8xMi8yMDE4LlVTRAEAAADzaQ0AAwAAAAAArV+/+k+F1witYfwHUIXXCCxDSVEuSVE3Njg1MjQ5LklRX1ZBTFVFX1RSQURFRC4xOC8xMi8yMDE3LlVTRAEAAACBRHUAAgAAAAgwLjE4MjYyMwDWle77T4XXCOJoVghQhdcILENJUS5JUTc2ODUyNDkuSVFfVkFMVUVfVFJBREVELjE2LzA5LzIwMTYuVVNEAQAAAIFEdQACAAAACDAuMDAwNDE1ABgVjvZPhdcIWlpvBlCF1wghQ0lRLklRNzM4NDAwLi4wMS8xMi8yMDE5Li4uLlVTRC5IBQAAAAEAAAAIAAAAFihJbnZhbGlkIEZvcm11bGEgTmFtZSlzGjYJUIXXCHMaNglQhdcIKUNJUS5JUTc4Mjc5MjQuSVFfRkxPQVRfUEVSQ0VOVC4yOS8wNC8yMDE5AQAAANRxdwACAAAACTc5LjU3NjAwMwCEiPT5T4XXCFRAZAdQhdcIK0NJUS5JUTg3OTA5MS5JUV9WQUxVRV9UUkFERUQuMTUvMDUvMjAxNy5VU0QBAAAA82kNAAIAAAAIMC4wMDE3NjMAAxsc9U+F1whEUTIGUIXXCC1DSVEuSVEyMjYxNTg4My5JUV9WQUxVRV9UUkFERUQuMjgvMDgvMjAxNi5VU0QBAAAASxdZAQMAAAAAAFURZvdPhdcI0SzGBlCF1wgqQ0lRLklRMjI2MTU4ODMuSVFfRkxPQVRfUEVSQ0VO</t>
  </si>
  <si>
    <t>VC4xNC8wMy8yMDE5AQAAAEsXWQECAAAACTYyLjY1NTQ0OAAU4N/6T4XXCOvkvgdQhdcILENJUS5JUTc4Mjc5MjQuSVFfVkFMVUVfVFJBREVELjMxLzAxLzIwMTcuVVNEAQAAANRxdwADAAAAAACEAQ73T4XXCBj3wgZQhdcIK0NJUS5JUTIxNzUwMy5JUV9WQUxVRV9UUkFERUQuMzAvMTIvMjAxNy5VU0QBAAAAn1EDAAMAAAAAACSn7/tPhdcIuzduCFCF1wgrQ0lRLklRODc5MDkxLklRX1ZBTFVFX1RSQURFRC4yMC8wMS8yMDE2LlVTRAEAAADzaQ0AAgAAAAgwLjA4MzE5MwC8PZX1T4XXCGEkIgZQhdcIK0NJUS5JUTg4MjE4Ny5JUV9WQUxVRV9UUkFERUQuMTgvMDMvMjAxNy5VU0QBAAAAC3YNAAMAAAAAANwFEfZPhdcIop4pBlCF1wgpQ0lRLklRNzgyNzkyNC5JUV9GTE9BVF9QRVJDRU5ULjMwLzAzLzIwMTgBAAAA1HF3AAIAAAAJODAuMTc4NTM1AP4o8/lPhdcI8oGQB1CF1wgtQ0lRLklRMjI2MTU4ODMuSVFfVkFMVUVfVFJBREVELjA2LzA4LzIwMTkuVVNEAQAAAEsXWQECAAAACDAuMjAzMDk0AAq93/xPhdcIa5yICFCF1wgoQ0lRLklRMjE3NTAzLklRX0ZMT0FUX1BFUkNFTlQuMDcvMDEvMjAxOQEAAACfUQMAAgAAAAk5Ny44NzkxMTUAOdzM+U+F1whC+XMHUIXXCClDSVEuSVE3ODI3OTI0LklRX0ZMT0FUX1BFUkNFTlQuMDkvMTIvMjAxNwEAAADUcXcAAgAAAAMxMDAA9wHz+U+F1wju8IkHUIXXCClDSVEu</t>
  </si>
  <si>
    <t>SVE4NjkwMjQ5LklRX0ZMT0FUX1BFUkNFTlQuMjAvMDEvMjAxOAEAAABJmoQAAgAAAAkxOC44MTU2MTUA+q1m90+F1wjbXuYGUIXXCClDSVEuSVE4NjkwMjQ5LklRX0ZMT0FUX1BFUkNFTlQuMjMvMDkvMjAxOAEAAABJmoQAAgAAAAk0NC43MzAxMjgAx/tm90+F1wiIW/EGUIXXCChDSVEuSVE4ODIxODcuSVFfRkxPQVRfUEVSQ0VOVC4yOC8xMS8yMDE4AQAAAAt2DQACAAAACTY0Ljc3MTM4MQBnNHn4T4XXCHWJEwdQhdcIK0NJUS5JUTIxNzUwMy5JUV9WQUxVRV9UUkFERUQuMTkvMDQvMjAxOC5VU0QBAAAAn1EDAAIAAAAIOC44NTM1MDkAwpzY+0+F1wiXlO0HUIXXCCpDSVEuSVEyMjYxNTg4My5JUV9GTE9BVF9QRVJDRU5ULjA4LzAzLzIwMTgBAAAASxdZAQIAAAAJNjIuMjE0OTUyAAmS3/pPhdcIksemB1CF1wgsQ0lRLklRNzgyNzkyNC5JUV9WQUxVRV9UUkFERUQuMDcvMTIvMjAxNi5VU0QBAAAA1HF3AAIAAAAIMS4wNDM1NjgAtNkN90+F1wi60q4GUIXXCChDSVEuSVEyMTc1MDMuSVFfRkxPQVRfUEVSQ0VOVC4xOS8xMC8yMDE5AQAAAJ9RAwACAAAACTk4LjEzNjkwNACg2qz4T4XXCEDAMQdQhdcIK0NJUS5JUTg4MjE4Ny5JUV9WQUxVRV9UUkFERUQuMTcvMDEvMjAxOC5VU0QBAAAAC3YNAAIAAAAJMTEuNjQwNzc5ADKi6PtPhdcI5NsDCFCF1wgrQ0lRLklRMjE3NTAzLklRX1ZBTFVFX1RSQURFRC4xNS8w</t>
  </si>
  <si>
    <t>Mi8yMDE4LlVTRAEAAACfUQMAAgAAAAg5LjA5MTQzNwCGddj7T4XXCIhP4AdQhdcIK0NJUS5JUTIxNzUwMy5JUV9WQUxVRV9UUkFERUQuMjYvMTAvMjAxOC5VU0QBAAAAn1EDAAIAAAAJMTEuMzE2OTA2AMXq2PtPhdcIVCQsCFCF1wgrQ0lRLklRODgyMTg3LklRX1ZBTFVFX1RSQURFRC4wMi8wMy8yMDE2LlVTRAEAAAALdg0AAgAAAAgxLjAyNTY1MgC/txD2T4XXCJvnWgZQhdcIKkNJUS5JUTI0OTQ3MzkxLklRX0ZMT0FUX1BFUkNFTlQuMTEvMDkvMjAxOAEAAAC/qnwBAgAAAAk2NC45MDczMDkAA63Q+U+F1wh9S3IHUIXXCCtDSVEuSVE4NzkwOTEuSVFfVkFMVUVfVFJBREVELjAyLzExLzIwMTguVVNEAQAAAPNpDQACAAAACDAuMDA3OTk2AK1fv/pPhdcIqDEvCFCF1wgtQ0lRLklRMjI2MTU4ODMuSVFfVkFMVUVfVFJBREVELjI0LzAzLzIwMTYuVVNEAQAAAEsXWQECAAAACDAuNDE0MDg2AFURZvdPhdcIltfbBlCF1wgrQ0lRLklRODgyMTg3LklRX1ZBTFVFX1RSQURFRC4wOS8wMi8yMDE4LlVTRAEAAAALdg0AAgAAAAgyLjM5NzA2MQAyouj7T4XXCChH9gdQhdcIKENJUS5JUTIxNzUwMy5JUV9GTE9BVF9QRVJDRU5ULjI5LzA2LzIwMTkBAAAAn1EDAAIAAAAJOTcuODYyMTA3AD4DzflPhdcIlk4mB1CF1wgsQ0lRLklRNzY4NTI0OS5JUV9WQUxVRV9UUkFERUQuMjAvMDQvMjAxOS5VU0QBAAAAgUR1AAMAAAAA</t>
  </si>
  <si>
    <t>AOBY7/tPhdcI89NuCFCF1wgrQ0lRLklRMTE3MDI3MTgxLklRX0ZMT0FUX1BFUkNFTlQuMDIvMDMvMjAxOAEAAABtsfkGAgAAAAk1NC4zMzkxMTIAlAGt+E+F1wglSzEHUIXXCDBDSVEuSVEyNjUyNC5JUV9UT1RBTF9ERUJUX0VRVUlUWS5GWTIwMTguLi4uVVNELkgBAAAAnGcAAAIAAAAHMzQ0LjAwOAEIAAAABQAAAAExAQAAAAoxOTQ1MjU5NTAyAwAAAAMxNjACAAAABDQwMzQEAAAAATAHAAAACjEyLzIwLzIwMTkIAAAACjEyLzMxLzIwMTgJAAAAATA/YYHyT4XXCHBkcAlQhdcIKUNJUS5JUTc2ODUyNDkuSVFfRkxPQVRfUEVSQ0VOVC4zMS8wNy8yMDE5AQAAAIFEdQACAAAACTgzLjM5Nzc1MgAnQMz5T4XXCGlCbQdQhdcILUNJUS5JUTI0OTQ3MzkxLklRX1ZBTFVFX1RSQURFRC4wMi8wNS8yMDE4LlVTRAEAAAC/qnwBAgAAAAcwLjkzNTU1AK/p5vxPhdcIeGRYCFCF1wgrQ0lRLklRODc5MDkxLklRX1ZBTFVFX1RSQURFRC4wNy8wNC8yMDE5LlVTRAEAAADzaQ0AAwAAAAAAuoa/+k+F1wjpr8QHUIXXCClDSVEuSVE4NjkwMjQ5LklRX0ZMT0FUX1BFUkNFTlQuMTcvMTAvMjAxOAEAAABJmoQAAgAAAAk2NC45NzMxMTQAx/tm90+F1wh0NPEGUIXXCCpDSVEuSVEyNDk0NzM5MS5JUV9GTE9BVF9QRVJDRU5ULjI0LzAyLzIwMTgBAAAAv6p8AQIAAAAJNjQuNzgyNjgyAC6x9PlPhdcIIN1bB1CF1wgqQ0lRLklRMjQ5</t>
  </si>
  <si>
    <t>NDczOTEuSVFfRkxPQVRfUEVSQ0VOVC4wMi8xMS8yMDE5AQAAAL+qfAECAAAACTY0LjkwNzMwOQAiItH5T4XXCC4SaAdQhdcIKENJUS5JUTIxNzUwMy5JUV9GTE9BVF9QRVJDRU5ULjIyLzA2LzIwMTgBAAAAn1EDAAIAAAAJOTkuMjk5Mjk5ACi1zPlPhdcIvZJQB1CF1wgsQ0lRLklRNzgyNzkyNC5JUV9WQUxVRV9UUkFERUQuMDcvMDIvMjAxNi5VU0QBAAAA1HF3AAMAAAAAADSyDfdPhdcIqvfLBlCF1wgsQ0lRLklRNzgyNzkyNC5JUV9WQUxVRV9UUkFERUQuMTEvMDkvMjAxNi5VU0QBAAAA1HF3AAMAAAAAALTZDfdPhdcIsMmpBlCF1wgqQ0lRLklRMjQ5NDczOTEuSVFfRkxPQVRfUEVSQ0VOVC4xOC8wOC8yMDE5AQAAAL+qfAECAAAACTY0LjkwNzMwOQAq/ND5T4XXCKvwdwdQhdcILUNJUS5JUTMwOTgyMS5JUV9NQVJLRVRDQVAuMDEvMTIvMjAxOS4uLi5VU0QuSAEAAAA9ugQAAgAAAAwxMTMxMi42ODM5NzgBBgAAAAUAAAABMQEAAAAKMTk4OTY0NDc2MAMAAAADMTYwAgAAAAYxMDAwNTQEAAAAATAHAAAACTEyLzEvMjAxOeHEgPJPhdcIXK5yCVCF1wgoQ0lRLklRMjE3NTAzLklRX0ZMT0FUX1BFUkNFTlQuMDcvMDcvMjAxOAEAAACfUQMAAgAAAAk5OS4yOTMwODQAKLXM+U+F1wi1U0gHUIXXCC5DSVEuSVExMTcwMjcxODEuSVFfVkFMVUVfVFJBREVELjI5LzA3LzIwMTkuVVNEAQAAAG2x+QYCAAAACTExLjUz</t>
  </si>
  <si>
    <t>NTg4NwAIe+j7T4XXCFgsFghQhdcIK0NJUS5JUTIxNjQ2My5JUV9WQUxVRV9UUkFERUQuMDUvMTEvMjAxNy5VU0QBAAAAj00DAAMAAAAAALw9lfVPhdcINJEmBlCF1wgtQ0lRLklRMjQ5NDczOTEuSVFfVkFMVUVfVFJBREVELjI2LzExLzIwMTkuVVNEAQAAAL+qfAECAAAACDAuMTcxMTI4ANaV7vtPhdcIZUmBCFCF1wgoQ0lRLklRODgyMTg3LklRX0ZMT0FUX1BFUkNFTlQuMDQvMDgvMjAxOAEAAAALdg0AAgAAAAk2NC43Njk5MDgAZw15+E+F1wijSkMHUIXXCClDSVEuSVE3ODI3OTI0LklRX0ZMT0FUX1BFUkNFTlQuMTIvMTEvMjAxOAEAAADUcXcAAgAAAAk3OS42ODc5OTkA/k/z+U+F1wivhpcHUIXXCCtDSVEuSVEyMTY0NjMuSVFfVkFMVUVfVFJBREVELjMwLzExLzIwMTYuVVNEAQAAAI9NAwACAAAACDAuODA0NzQ0AJvIlPVPhdcIqaInBlCF1wgrQ0lRLklRODc5MDkxLklRX1ZBTFVFX1RSQURFRC4zMS8wNS8yMDE5LlVTRAEAAADzaQ0AAgAAAAgwLjAzMTQ0NwC6hr/6T4XXCNHd1AdQhdcIKENJUS5JUTIxNjQ2My5JUV9GTE9BVF9QRVJDRU5ULjE2LzAxLzIwMTkBAAAAj00DAAIAAAAJNzcuNjEzNjE4AI2pefhPhdcI7fvvBlCF1wgrQ0lRLklRMjE2NDYzLklRX1ZBTFVFX1RSQURFRC4wNi8xMi8yMDE3LlVTRAEAAACPTQMAAgAAAAgwLjg3NjgzNwAPSub6T4XXCJL82AdQhdcIK0NJUS5JUTIxNzUwMy5J</t>
  </si>
  <si>
    <t>UV9WQUxVRV9UUkFERUQuMjUvMDcvMjAxNy5VU0QBAAAAn1EDAAIAAAAIOS4zOTY5MTkAjZ8T9k+F1wilZWkGUIXXCCtDSVEuSVEyMTY0NjMuSVFfVkFMVUVfVFJBREVELjE3LzAyLzIwMTguVVNEAQAAAI9NAwADAAAAAAAPSub6T4XXCI8x5QdQhdcIK0NJUS5JUTg3OTA5MS5JUV9WQUxVRV9UUkFERUQuMDgvMDgvMjAxOS5VU0QBAAAA82kNAAIAAAAFN0UtMDUAuoa/+k+F1wh0XKsHUIXXCCxDSVEuSVE4NjkwMjQ5LklRX1ZBTFVFX1RSQURFRC4yMC8wOS8yMDE5LlVTRAEAAABJmoQAAgAAAAs3MDI1LjAxNjYxOAABa9/6T4XXCLC0uQdQhdcIKUNJUS5JUTc2ODUyNDkuSVFfRkxPQVRfUEVSQ0VOVC4yNC8wMy8yMDE4AQAAAIFEdQACAAAACTgwLjM3NTAwMwAnSdH5T4XXCNUOTQdQhdcIK0NJUS5JUTg3OTA5MS5JUV9WQUxVRV9UUkFERUQuMjQvMDMvMjAxOS5VU0QBAAAA82kNAAMAAAAAALqGv/pPhdcI6a/EB1CF1wgqQ0lRLklRMjI2MTU4ODMuSVFfRkxPQVRfUEVSQ0VOVC4zMC8xMS8yMDE4AQAAAEsXWQECAAAACTYyLjU5MTgwNwAIud/6T4XXCJgqiwdQhdcILENJUS5JUTc2ODUyNDkuSVFfVkFMVUVfVFJBREVELjI5LzA5LzIwMTguVVNEAQAAAIFEdQADAAAAAADwCu/7T4XXCJIajghQhdcILkNJUS5JUTExNzAyNzE4MS5JUV9WQUxVRV9UUkFERUQuMDIvMDEvMjAxNi5VU0QBAAAAbbH5BgMAAAAAAHjG</t>
  </si>
  <si>
    <t>E/ZPhdcI2vRdBlCF1wgsQ0lRLklRNzY4NTI0OS5JUV9WQUxVRV9UUkFERUQuMjIvMTEvMjAxNy5VU0QBAAAAgUR1AAIAAAAHMC4wNDYyMgCO/472T4XXCEaFbQZQhdcILUNJUS5JUTIyNjE1ODgzLklRX1ZBTFVFX1RSQURFRC4wMS8wNy8yMDE5LlVTRAEAAABLF1kBAgAAAAgwLjQ3MzQxNQAKvd/8T4XXCInHTghQhdcILUNJUS5JUTIyNjE1ODgzLklRX1ZBTFVFX1RSQURFRC4wNi8xMi8yMDE3LlVTRAEAAABLF1kBAgAAAAcwLjE0Mjk4AALS3vxPhdcIDgeqCFCF1wgoQ0lRLklRMjE3NTAzLklRX0ZMT0FUX1BFUkNFTlQuMjMvMDgvMjAxOAEAAACfUQMAAgAAAAk5OS4yOTMwODQAKLXM+U+F1wjgHzMHUIXXCCxDSVEuSVE3Njg1MjQ5LklRX1ZBTFVFX1RSQURFRC4xMy8wNi8yMDE5LlVTRAEAAACBRHUAAgAAAAgwLjE5NDcxMwAcgO/7T4XXCMyFbghQhdcIKENJUS5JUTIxNzUwMy5JUV9GTE9BVF9QRVJDRU5ULjI2LzAyLzIwMTkBAAAAn1EDAAIAAAAJOTcuODc5MTE1ADnczPlPhdcIFsE6B1CF1wgoQ0lRLklRMjE2NDYzLklRX0ZMT0FUX1BFUkNFTlQuMDkvMTIvMjAxNwEAAACPTQMAAgAAAAk3OS4zMDA2NzcAtYN5+E+F1wi+aTUHUIXXCC1DSVEuSVEyMjYxNTg4My5JUV9WQUxVRV9UUkFERUQuMDYvMDUvMjAxNy5VU0QBAAAASxdZAQMAAAAAAB1kDfdPhdcIBHjaBlCF1wgsQ0lRLklRODY5MDI0OS5JUV9W</t>
  </si>
  <si>
    <t>QUxVRV9UUkFERUQuMTkvMTIvMjAxNy5VU0QBAAAASZqEAAIAAAAKNjQzLjM1MDgxMQDarb/6T4XXCFrmqgdQhdcIKUNJUS5JUTg2OTAyNDkuSVFfRkxPQVRfUEVSQ0VOVC4yNS8wNy8yMDE4AQAAAEmahAACAAAACTQ0LjczMDEyOADs1Gb3T4XXCKNdDAdQhdcIK0NJUS5JUTg4MjE4Ny5JUV9WQUxVRV9UUkFERUQuMDUvMTEvMjAxOS5VU0QBAAAAC3YNAAIAAAAIMC43MDAzMDMARiPm+k+F1wg31vMHUIXXCCxDSVEuSVE3ODI3OTI0LklRX1ZBTFVFX1RSQURFRC4wMi8wNS8yMDE2LlVTRAEAAADUcXcAAwAAAAAANLIN90+F1wh1CMQGUIXXCCtDSVEuSVEyMTY0NjMuSVFfVkFMVUVfVFJBREVELjE5LzA0LzIwMTguVVNEAQAAAI9NAwACAAAACDAuNDgzMzczAM5v5vpPhdcIZYfYB1CF1wguQ0lRLklRMTE3MDI3MTgxLklRX1ZBTFVFX1RSQURFRC4wMy8wNS8yMDE4LlVTRAEAAABtsfkGAgAAAAkzNy43NjczMTEAMIfZ+0+F1wgZkfgHUIXXCCtDSVEuSVEyMTY0NjMuSVFfVkFMVUVfVFJBREVELjMwLzAxLzIwMTYuVVNEAQAAAI9NAwADAAAAAAD3UxH2T4XXCBa2QwZQhdcIKENJUS5JUTIxNjQ2My5JUV9GTE9BVF9QRVJDRU5ULjE0LzA5LzIwMTgBAAAAj00DAAIAAAAJODQuODk1NDQ2AI2pefhPhdcI1wn8BlCF1wgoQ0lRLklRODc5MDkxLklRX0ZMT0FUX1BFUkNFTlQuMDcvMDQvMjAxOAEAAADzaQ0AAgAAAAk4</t>
  </si>
  <si>
    <t>Ni42Mzk2NDUAQLFs+E+F1whPde4GUIXXCCpDSVEuSVEyNDk0NzM5MS5JUV9GTE9BVF9QRVJDRU5ULjEyLzExLzIwMTkBAAAAv6p8AQIAAAAJNjQuOTA3MzA5ACIi0flPhdcILhJoB1CF1wgpQ0lRLklRNzY4NTI0OS5JUV9GTE9BVF9QRVJDRU5ULjAyLzA4LzIwMTkBAAAAgUR1AAIAAAAJODMuMzk3NzUyACdAzPlPhdcIZpdXB1CF1wgqQ0lRLklRMjQ5NDczOTEuSVFfRkxPQVRfUEVSQ0VOVC4wNC8wOC8yMDE5AQAAAL+qfAECAAAACTY0LjkwNzMwOQAq/ND5T4XXCKvwdwdQhdcILkNJUS5JUTExNzAyNzE4MS5JUV9WQUxVRV9UUkFERUQuMTAvMDMvMjAxNi5VU0QBAAAAbbH5BgIAAAAIMTYuMTkyMzgAeMYT9k+F1wg3VWgGUIXXCC1DSVEuSVEyMjYxNTg4My5JUV9WQUxVRV9UUkFERUQuMDEvMTAvMjAxOS5VU0QBAAAASxdZAQIAAAAIMC4wNDUwOTgApOPf/E+F1wiQUWsIUIXXCCpDSVEuSVEyMjYxNTg4My5JUV9GTE9BVF9QRVJDRU5ULjI3LzA1LzIwMTgBAAAASxdZAQIAAAAJNjIuMzYyOTg3AAmS3/pPhdcI1j+TB1CF1wgpQ0lRLklRNzgyNzkyNC5JUV9GTE9BVF9QRVJDRU5ULjI0LzA1LzIwMTgBAAAA1HF3AAIAAAAJNzkuNjE3ODI5AP4o8/lPhdcIp0KuB1CF1wgrQ0lRLklRMjE2NDYzLklRX1ZBTFVFX1RSQURFRC4yNC8wNS8yMDE2LlVTRAEAAACPTQMAAgAAAAgwLjkwMDI5MQA/o5T1T4XXCJcjUQZQ</t>
  </si>
  <si>
    <t>hdcIKENJUS5JUTg4MjE4Ny5JUV9GTE9BVF9QRVJDRU5ULjE0LzA5LzIwMTgBAAAAC3YNAAIAAAAJNjQuNzY5OTA4AGcNefhPhdcIAn4iB1CF1wgrQ0lRLklRMjE3NTAzLklRX1ZBTFVFX1RSQURFRC4yMy8xMi8yMDE3LlVTRAEAAACfUQMAAwAAAAAAJKfv+0+F1wjvKTwIUIXXCC5DSVEuSVExMTcwMjcxODEuSVFfVkFMVUVfVFJBREVELjA5LzA2LzIwMTYuVVNEAQAAAG2x+QYDAAAAAAB4xhP2T4XXCAUlYwZQhdcIK0NJUS5JUTg3OTA5MS5JUV9WQUxVRV9UUkFERUQuMjQvMTIvMjAxOC5VU0QBAAAA82kNAAMAAAAAAK1fv/pPhdcIiCrVB1CF1wgpQ0lRLklRNzgyNzkyNC5JUV9GTE9BVF9QRVJDRU5ULjA0LzA5LzIwMTkBAAAA1HF3AAIAAAAJNzkuNjA2MjA5AISI9PlPhdcI9vm0B1CF1wgtQ0lRLklRMjQ5NDczOTEuSVFfVkFMVUVfVFJBREVELjEzLzAzLzIwMTkuVVNEAQAAAL+qfAECAAAACDAuNjMwNTYyAKNd5/xPhdcIRZGgCFCF1wgsQ0lRLklRNzgyNzkyNC5JUV9WQUxVRV9UUkFERUQuMTgvMDYvMjAxNy5VU0QBAAAA1HF3AAMAAAAAAH8ABfdPhdcIuv61BlCF1wgpQ0lRLklRNzY4NTI0OS5JUV9GTE9BVF9QRVJDRU5ULjE0LzA3LzIwMTgBAAAAgUR1AAIAAAAJNjcuNjY3MDE3APJv0flPhdcI2E5nB1CF1wgsQ0lRLklRNzgyNzkyNC5JUV9WQUxVRV9UUkFERUQuMTUvMDgvMjAxNy5VU0QBAAAA1HF3</t>
  </si>
  <si>
    <t>AAIAAAAHMC4wODA1OAClJwX3T4XXCFTZtQZQhdcILENJUS5JUTc2ODUyNDkuSVFfVkFMVUVfVFJBREVELjEzLzA0LzIwMTYuVVNEAQAAAIFEdQACAAAABzAuMDQ4NDQAD8eN9k+F1wjmoY4GUIXXCCtDSVEuSVEyMTc1MDMuSVFfVkFMVUVfVFJBREVELjEzLzExLzIwMTcuVVNEAQAAAJ9RAwACAAAACTE4LjU2MjY1MgCNnxP2T4XXCOZAQwZQhdcIKUNJUS5JUTg2OTAyNDkuSVFfRkxPQVRfUEVSQ0VOVC4wOC8wMS8yMDE5AQAAAEmahAACAAAACTcwLjMyMzg1NADH+2b3T4XXCM94tAZQhdcIKENJUS5JUTg3OTA5MS5JUV9GTE9BVF9QRVJDRU5ULjE1LzA1LzIwMTkBAAAA82kNAAIAAAAJODUuNjM3NDgyAGr/bPhPhdcISknnBlCF1wgsQ0lRLklRNzgyNzkyNC5JUV9WQUxVRV9UUkFERUQuMDYvMDEvMjAxOC5VU0QBAAAA1HF3AAMAAAAAAI8K4PxPhdcIFtmHCFCF1wgsQ0lRLklRNzY4NTI0OS5JUV9WQUxVRV9UUkFERUQuMDMvMDQvMjAxOC5VU0QBAAAAgUR1AAIAAAAHMC41NjUwMgDTvO77T4XXCGsycAhQhdcIK0NJUS5JUTIxNzUwMy5JUV9WQUxVRV9UUkFERUQuMTkvMDMvMjAxNy5VU0QBAAAAn1EDAAMAAAAAAAF3E/ZPhdcIov5rBlCF1wgsQ0lRLklRNzgyNzkyNC5JUV9WQUxVRV9UUkFERUQuMDEvMDgvMjAxOC5VU0QBAAAA1HF3AAIAAAAIMC43NTI2NzQAlq/l/E+F1wgvf5YIUIXXCCxDSVEuSVE3ODI3</t>
  </si>
  <si>
    <t>OTI0LklRX1ZBTFVFX1RSQURFRC4xOS8wMS8yMDE4LlVTRAEAAADUcXcAAgAAAAgwLjQzOTc4MgCPCuD8T4XXCER1dghQhdcIK0NJUS5JUTIxNzUwMy5JUV9WQUxVRV9UUkFERUQuMDEvMDkvMjAxNy5VU0QBAAAAn1EDAAIAAAAIOC42ODU2NTgAjZ8T9k+F1wiGPmkGUIXXCC1DSVEuSVEyNDk0NzM5MS5JUV9WQUxVRV9UUkFERUQuMTMvMDgvMjAxNy5VU0QBAAAAv6p8AQMAAAAAANfCBfdPhdcIUe+XBlCF1wgsQ0lRLklRODY5MDI0OS5JUV9WQUxVRV9UUkFERUQuMjMvMDgvMjAxOS5VU0QBAAAASZqEAAIAAAALMTU2Mi45NTc4MTgAz0Pf+k+F1whUhYUHUIXXCCxDSVEuSVE3ODI3OTI0LklRX1ZBTFVFX1RSQURFRC4wMS8wMS8yMDE4LlVTRAEAAADUcXcAAwAAAAAApOPf/E+F1widkJcIUIXXCCtDSVEuSVEyMTc1MDMuSVFfVkFMVUVfVFJBREVELjI4LzEwLzIwMTYuVVNEAQAAAJ9RAwACAAAACTE4Ljk2NTMxNQDb6Y/2T4XXCA/5kwZQhdcILUNJUS5JUTIyNjE1ODgzLklRX1ZBTFVFX1RSQURFRC4yOS8xMC8yMDE3LlVTRAEAAABLF1kBAwAAAAAAL4sN90+F1whuPL4GUIXXCC1DSVEuSVEyNDk0NzM5MS5JUV9WQUxVRV9UUkFERUQuMjEvMDMvMjAxNy5VU0QBAAAAv6p8AQIAAAAGMi4zNjQyAM2bBfdPhdcIVg2BBlCF1wgrQ0lRLklRODgyMTg3LklRX1ZBTFVFX1RSQURFRC4yMS8wNi8yMDE2LlVTRAEAAAAL</t>
  </si>
  <si>
    <t>dg0AAgAAAAgxLjA5NTA2NgDQ3hD2T4XXCN1lYAZQhdcILENJUS5JUTc4Mjc5MjQuSVFfVkFMVUVfVFJBREVELjAyLzA3LzIwMTkuVVNEAQAAANRxdwACAAAACDAuNjY5NTc3AP+Z5vxPhdcI+xmFCFCF1wgoQ0lRLklRMjE2NDYzLklRX0ZMT0FUX1BFUkNFTlQuMDgvMDkvMjAxOAEAAACPTQMAAgAAAAk4NC44OTU0NDYAjal5+E+F1wg5cfAGUIXXCCtDSVEuSVE4ODIxODcuSVFfVkFMVUVfVFJBREVELjI4LzA3LzIwMTguVVNEAQAAAAt2DQADAAAAAABo8Oj7T4XXCOUZAwhQhdcIKENJUS5JUTIxNjQ2My5JUV9GTE9BVF9QRVJDRU5ULjAyLzEyLzIwMTcBAAAAj00DAAIAAAAJNzkuMzAwNjc3AHlcefhPhdcIYgUtB1CF1wgtQ0lRLklRMjQ5NDczOTEuSVFfVkFMVUVfVFJBREVELjMwLzAzLzIwMTcuVVNEAQAAAL+qfAECAAAACDEuNjAyMjExAM2bBfdPhdcIpqd4BlCF1wgrQ0lRLklRODc5MDkxLklRX1ZBTFVFX1RSQURFRC4wNy8xMS8yMDE5LlVTRAEAAADzaQ0AAwAAAAAA2q2/+k+F1wibaNQHUIXXCC1DSVEuSVEyMjYxNTg4My5JUV9WQUxVRV9UUkFERUQuMTgvMDEvMjAxNy5VU0QBAAAASxdZAQIAAAAIMC4wNDAwODEA/zwN90+F1wiyTr8GUIXXCCtDSVEuSVE4NzkwOTEuSVFfVkFMVUVfVFJBREVELjE0LzA0LzIwMTcuVVNEAQAAAPNpDQADAAAAAAADGxz1T4XXCCnEFwZQhdcIK0NJUS5JUTExNzAyNzE4</t>
  </si>
  <si>
    <t>MS5JUV9GTE9BVF9QRVJDRU5ULjI4LzA4LzIwMTkBAAAAbbH5BgIAAAAJNTguNjU0ODg4AFB2rfhPhdcIfpE+B1CF1wgsQ0lRLklRNzY4NTI0OS5JUV9WQUxVRV9UUkFERUQuMDkvMTEvMjAxOS5VU0QBAAAAgUR1AAMAAAAAACSn7/tPhdcIefYJCFCF1wgrQ0lRLklRODc5MDkxLklRX1ZBTFVFX1RSQURFRC4wMS8xMC8yMDE3LlVTRAEAAADzaQ0AAwAAAAAAAkIc9U+F1wgEsCoGUIXXCC1DSVEuSVEyNDk0NzM5MS5JUV9WQUxVRV9UUkFERUQuMTUvMTIvMjAxOC5VU0QBAAAAv6p8AQMAAAAAAEw25/xPhdcId+NmCFCF1wgoQ0lRLklRMjE3NTAzLklRX0ZMT0FUX1BFUkNFTlQuMjQvMDEvMjAxOAEAAACfUQMAAgAAAAk5OS4yMTI2ODUAIWfM+U+F1wjBxEoHUIXXCChDSVEuSVEyMTc1MDMuSVFfRkxPQVRfUEVSQ0VOVC4wNC8wMy8yMDE4AQAAAJ9RAwACAAAACTk5LjIxMjY4NQARjsz5T4XXCN8lXgdQhdcIK0NJUS5JUTg3OTA5MS5JUV9WQUxVRV9UUkFERUQuMjcvMDMvMjAxOC5VU0QBAAAA82kNAAIAAAAHMC4wMDEwOQCzEb/6T4XXCCuKDghQhdcIKUNJUS5JUTc4Mjc5MjQuSVFfRkxPQVRfUEVSQ0VOVC4xMC8wOC8yMDE5AQAAANRxdwACAAAACTc5LjYwNjIwOQCEiPT5T4XXCHcdiAdQhdcILUNJUS5JUTI0OTQ3MzkxLklRX1ZBTFVFX1RSQURFRC4wNS8wMi8yMDE2LlVTRAEAAAC/qnwBAgAAAAgwLjc1NjI3</t>
  </si>
  <si>
    <t>NQDaTgX3T4XXCIKXwQZQhdcIKUNJUS5JUTg2OTAyNDkuSVFfRkxPQVRfUEVSQ0VOVC4yNy8wNC8yMDE5AQAAAEmahAACAAAACTcxLjM2NTQ1NADHImf3T4XXCNsZ6wZQhdcIKENJUS5JUTIxNzUwMy5JUV9GTE9BVF9QRVJDRU5ULjIyLzAzLzIwMTkBAAAAn1EDAAIAAAAJOTcuODc5MTE1ADnczPlPhdcIFsE6B1CF1wgoQ0lRLklRMjE2NDYzLklRX0ZMT0FUX1BFUkNFTlQuMjMvMDkvMjAxOQEAAACPTQMAAgAAAAg2My4zMzA0NABGY2z4T4XXCJ447wZQhdcILENJUS5JUTc2ODUyNDkuSVFfVkFMVUVfVFJBREVELjE3LzA2LzIwMTYuVVNEAQAAAIFEdQACAAAACDAuMDAwOTYzAAPujfZPhdcID612BlCF1wgsQ0lRLklRNzgyNzkyNC5JUV9WQUxVRV9UUkFERUQuMDQvMDIvMjAxOC5VU0QBAAAA1HF3AAMAAAAAAI8K4PxPhdcInZCXCFCF1wgtQ0lRLklRMjI2MTU4ODMuSVFfVkFMVUVfVFJBREVELjAyLzA3LzIwMTguVVNEAQAAAEsXWQECAAAACDEuNDM0MTgxAOkf3/xPhdcI4NZsCFCF1wgrQ0lRLklRODgyMTg3LklRX1ZBTFVFX1RSQURFRC4wNC8wNy8yMDE3LlVTRAEAAAALdg0AAgAAAAgwLjc1NjMwMwDlLBH2T4XXCBblSAZQhdcIKUNJUS5JUTc4Mjc5MjQuSVFfRkxPQVRfUEVSQ0VOVC4zMS8wNS8yMDE5AQAAANRxdwACAAAACTc5LjU3NjAwMwCEiPT5T4XXCNAgtQdQhdcILUNJUS5JUTIyNjE1ODgzLklR</t>
  </si>
  <si>
    <t>X1ZBTFVFX1RSQURFRC4xMi8xMS8yMDE4LlVTRAEAAABLF1kBAgAAAAgwLjE0NTE4NAAWR9/8T4XXCGLvRQhQhdcIK0NJUS5JUTExNzAyNzE4MS5JUV9GTE9BVF9QRVJDRU5ULjA1LzA1LzIwMTkBAAAAbbH5BgIAAAAJNTguNTc4MTk4ALpPrfhPhdcIVfhEB1CF1wgsQ0lRLklRODY5MDI0OS5JUV9WQUxVRV9UUkFERUQuMjgvMDgvMjAxOS5VU0QBAAAASZqEAAIAAAALMTM5OS41MjIxODYAz0Pf+k+F1wjTLsEHUIXXCCtDSVEuSVExMTcwMjcxODEuSVFfRkxPQVRfUEVSQ0VOVC4wMy8wOS8yMDE5AQAAAG2x+QYCAAAACTU4LjY1NDg4OABQdq34T4XXCOsLFwdQhdcILUNJUS5JUTI0OTQ3MzkxLklRX1ZBTFVFX1RSQURFRC4wMy8wNy8yMDE3LlVTRAEAAAC/qnwBAgAAAAgxLjQzNjQzNwDNmwX3T4XXCPUHcQZQhdcILkNJUS5JUTExNzAyNzE4MS5JUV9WQUxVRV9UUkFERUQuMjUvMTEvMjAxNi5VU0QBAAAAbbH5BgIAAAAJMzEuMDA0MDcyAJztE/ZPhdcIijhHBlCF1wgrQ0lRLklRODgyMTg3LklRX1ZBTFVFX1RSQURFRC4yNC8xMi8yMDE3LlVTRAEAAAALdg0AAwAAAAAAMqLo+0+F1wiQAwQIUIXXCCtDSVEuSVEyMTY0NjMuSVFfVkFMVUVfVFJBREVELjIyLzExLzIwMTguVVNEAQAAAI9NAwADAAAAAADgveb6T4XXCBcg5AdQhdcIK0NJUS5JUTIxNzUwMy5JUV9WQUxVRV9UUkFERUQuMTQvMDMvMjAxOC5VU0QB</t>
  </si>
  <si>
    <t>AAAAn1EDAAIAAAAJMTAuNTkwOTM4AMKc2PtPhdcIxg4tCFCF1wgrQ0lRLklRMjE3NTAzLklRX1ZBTFVFX1RSQURFRC4wMi8wOC8yMDE4LlVTRAEAAACfUQMAAgAAAAg4LjExNDc5NgDaw9j7T4XXCEaz3wdQhdcILUNJUS5JUTIyNjE1ODgzLklRX1ZBTFVFX1RSQURFRC4xNC8wNC8yMDE2LlVTRAEAAABLF1kBAgAAAAgwLjIyMTkwMwBVEWb3T4XXCKkeugZQhdcIKENJUS5JUTg4MjE4Ny5JUV9GTE9BVF9QRVJDRU5ULjIwLzEyLzIwMTgBAAAAC3YNAAIAAAAJNjQuNzcxMzgxAGc0efhPhdcIKS02B1CF1wguQ0lRLklRMTE3MDI3MTgxLklRX1ZBTFVFX1RSQURFRC4yNi8xMi8yMDE2LlVTRAEAAABtsfkGAgAAAAkxMy42Mjc1NzEAnO0T9k+F1whKG1UGUIXXCCxDSVEuSVE3Njg1MjQ5LklRX1ZBTFVFX1RSQURFRC4wNC8wNS8yMDE4LlVTRAEAAACBRHUAAgAAAAgwLjI3MjUyNQA85O77T4XXCFAgnghQhdcIKENJUS5JUTIxNzUwMy5JUV9GTE9BVF9QRVJDRU5ULjIwLzAyLzIwMTgBAAAAn1EDAAIAAAAJOTkuMjEyNjg1ABGOzPlPhdcIyHhlB1CF1wgpQ0lRLklRODY5MDI0OS5JUV9GTE9BVF9QRVJDRU5ULjIwLzA2LzIwMTgBAAAASZqEAAIAAAAIMjQuOTM2ODcA7NRm90+F1wgBagYHUIXXCClDSVEuSVE3Njg1MjQ5LklRX0ZMT0FUX1BFUkNFTlQuMTEvMTAvMjAxOAEAAACBRHUAAgAAAAk4My4zMzkyMzkAJpfR</t>
  </si>
  <si>
    <t>+U+F1wjID3wHUIXXCClDSVEuSVE3Njg1MjQ5LklRX0ZMT0FUX1BFUkNFTlQuMTYvMDQvMjAxOQEAAACBRHUAAgAAAAk4My40MzE0NDUAJ0DM+U+F1wht6l4HUIXXCCtDSVEuSVExMTcwMjcxODEuSVFfRkxPQVRfUEVSQ0VOVC4wNi8xMS8yMDE4AQAAAG2x+QYCAAAACTU2LjEzNzY3NQBZJ634T4XXCEuUKgdQhdcILENJUS5JUTc2ODUyNDkuSVFfVkFMVUVfVFJBREVELjMwLzA0LzIwMTguVVNEAQAAAIFEdQACAAAACDAuMzk0NDgyADzk7vtPhdcIaq5ICFCF1wgrQ0lRLklRODc5MDkxLklRX1ZBTFVFX1RSQURFRC4xNy8wOS8yMDE5LlVTRAEAAADzaQ0AAgAAAAgwLjAxNTY0NADarb/6T4XXCLTE4AdQhdcIKkNJUS5JUTIyNjE1ODgzLklRX0ZMT0FUX1BFUkNFTlQuMjAvMDYvMjAxOQEAAABLF1kBAgAAAAg2MS41NjM2MQAU4N/6T4XXCHOOigdQhdcILUNJUS5JUTIyNjE1ODgzLklRX1ZBTFVFX1RSQURFRC4wMy8xMS8yMDE3LlVTRAEAAABLF1kBAgAAAAgwLjM4NjcwMQAviw33T4XXCL6kxAZQhdcIKENJUS5JUTIxNzUwMy5JUV9GTE9BVF9QRVJDRU5ULjI2LzA3LzIwMTgBAAAAn1EDAAIAAAAJOTkuMjkzMDg0ACi1zPlPhdcIuWtQB1CF1wgtQ0lRLklRMjQ5NDczOTEuSVFfVkFMVUVfVFJBREVELjMwLzAxLzIwMTguVVNEAQAAAL+qfAECAAAACDIuNzkxNTc1AK/p5vxPhdcIcx1CCFCF1wgtQ0lRLklRMjQ5</t>
  </si>
  <si>
    <t>NDczOTEuSVFfVkFMVUVfVFJBREVELjI5LzAzLzIwMTguVVNEAQAAAL+qfAECAAAACDAuNzkyNzQ1AK/p5vxPhdcInvdBCFCF1wgtQ0lRLklRMjI2MTU4ODMuSVFfVkFMVUVfVFJBREVELjA3LzEwLzIwMTkuVVNEAQAAAEsXWQECAAAABzAuMDY4MzcApOPf/E+F1whHTogIUIXXCChDSVEuSVEyMTc1MDMuSVFfRkxPQVRfUEVSQ0VOVC4wNC8wNS8yMDE5AQAAAJ9RAwACAAAACTk3Ljg2MjEwNwA53Mz5T4XXCK5cMgdQhdcIKENJUS5JUTg4MjE4Ny5JUV9GTE9BVF9QRVJDRU5ULjA2LzA3LzIwMTkBAAAAC3YNAAIAAAAJNjMuNDg3MzMzAHlcefhPhdcIZ8YSB1CF1wgrQ0lRLklRODgyMTg3LklRX1ZBTFVFX1RSQURFRC4xMC8wOS8yMDE2LlVTRAEAAAALdg0AAwAAAAAA0N4Q9k+F1wgrI1oGUIXXCCtDSVEuSVE4NzkwOTEuSVFfVkFMVUVfVFJBREVELjE0LzA2LzIwMTguVVNEAQAAAPNpDQACAAAABzguMUUtMDUApji/+k+F1wiXC8gHUIXXCCpDSVEuSVEyMjYxNTg4My5JUV9GTE9BVF9QRVJDRU5ULjIyLzAxLzIwMTgBAAAASxdZAQIAAAAJNjIuMjE0OTUyAAmS3/pPhdcIFDyMB1CF1wgzQ0lRLklRMjQ5NDczOTEuSVFfVE9UQUxfREVCVF9FUVVJVFkuRlkyMDE4Li4uLlVTRC5IAQAAAL+qfAECAAAABjguODQ1NAEIAAAABQAAAAExAQAAAAoxOTUxMDk1OTE4AwAAAAI4NQIAAAAENDAzNAQAAAABMAcAAAAKMTIv</t>
  </si>
  <si>
    <t>MjAvMjAxOQgAAAAKMTIvMzEvMjAxOAkAAAABMFavgfJPhdcI9BZ5CVCF1wgrQ0lRLklRMjE2NDYzLklRX1ZBTFVFX1RSQURFRC4wOC8wOS8yMDE3LlVTRAEAAACPTQMAAgAAAAgwLjQxNzMzMQCrFpX1T4XXCL0FHgZQhdcILUNJUS5JUTIyNjE1ODgzLklRX1ZBTFVFX1RSQURFRC4wOS8wNS8yMDE4LlVTRAEAAABLF1kBAgAAAAgwLjE3MzExNQDpH9/8T4XXCAkAUAhQhdcILUNJUS5JUTI0OTQ3MzkxLklRX1ZBTFVFX1RSQURFRC4xNC8wOS8yMDE4LlVTRAEAAAC/qnwBAgAAAAgwLjQ4MTA3MwDBEOf8T4XXCK9YZwhQhdcIKkNJUS5JUTI0OTQ3MzkxLklRX0ZMT0FUX1BFUkNFTlQuMTEvMDYvMjAxOAEAAAC/qnwBAgAAAAk2NC45MDczMDkAA63Q+U+F1wgI4mIHUIXXCCtDSVEuSVE4ODIxODcuSVFfVkFMVUVfVFJBREVELjI0LzAyLzIwMTguVVNEAQAAAAt2DQADAAAAAAAuyej7T4XXCM+0AwhQhdcILUNJUS5JUTIyNjE1ODgzLklRX1ZBTFVFX1RSQURFRC4wNC8wNC8yMDE3LlVTRAEAAABLF1kBAgAAAAgwLjA2NTY4MgAdZA33T4XXCJ31sAZQhdcILENJUS5JUTIzMTY4Nzk2OS5JUV9UT1RBTF9SRVYuRlkyMDE4Li4uLlVTRC5IAQAAACFHzw0CAAAACDMuNTIxNjUzAQgAAAAFAAAAAjUyAQAAAAc4OTg1OTQyAgAAAAIyOAMAAAADMTYwBAAAAAEwBgAAAAoxMi8yMC8yMDE5BwAAAAkyMzE2ODc5NjkIAAAAATBG</t>
  </si>
  <si>
    <t>XqDxT4XXCEZpdwlQhdcIKENJUS5JUTIxNjQ2My5JUV9GTE9BVF9QRVJDRU5ULjE4LzA4LzIwMTgBAAAAj00DAAIAAAAJODQuODk1NDQ2AI2pefhPhdcIiGYRB1CF1wgrQ0lRLklRODgyMTg3LklRX1ZBTFVFX1RSQURFRC4wNy8wMi8yMDE4LlVTRAEAAAALdg0AAgAAAAgyLjM1OTIxNAAyouj7T4XXCL35NghQhdcIK0NJUS5JUTg3OTA5MS5JUV9WQUxVRV9UUkFERUQuMTcvMTEvMjAxNy5VU0QBAAAA82kNAAIAAAAHMC4wMDA4OAACQhz1T4XXCONsJAZQhdcIK0NJUS5JUTg4MjE4Ny5JUV9WQUxVRV9UUkFERUQuMDQvMDUvMjAxOC5VU0QBAAAAC3YNAAIAAAAIMS42NDUxOTkALsno+0+F1wioqzYIUIXXCClDSVEuSVE3Njg1MjQ5LklRX0ZMT0FUX1BFUkNFTlQuMjcvMDEvMjAxOQEAAACBRHUAAgAAAAk4My4zNTE5MjUAJ0DM+U+F1wiDOF8HUIXXCCpDSVEuSVEyNDk0NzM5MS5JUV9GTE9BVF9QRVJDRU5ULjAxLzA3LzIwMTkBAAAAv6p8AQIAAAAJNjQuOTA3MzA5ACr80PlPhdcIthd4B1CF1wgrQ0lRLklRMjE3NTAzLklRX1ZBTFVFX1RSQURFRC4xOS8wNS8yMDE4LlVTRAEAAACfUQMAAwAAAAAAwpzY+0+F1wg1WgkIUIXXCChDSVEuSVEyMTY0NjMuSVFfRkxPQVRfUEVSQ0VOVC4xMC8wOS8yMDE4AQAAAI9NAwACAAAACTg0Ljg5NTQ0NgCNqXn4T4XXCNcJ/AZQhdcIK0NJUS5JUTg4MjE4Ny5JUV9WQUxVRV9U</t>
  </si>
  <si>
    <t>UkFERUQuMDkvMDQvMjAxNy5VU0QBAAAAC3YNAAMAAAAAANwFEfZPhdcIPiI/BlCF1wguQ0lRLklRMTE3MDI3MTgxLklRX1ZBTFVFX1RSQURFRC4yMS8wMy8yMDE5LlVTRAEAAABtsfkGAgAAAAoxMjkuNzM0NTczAC1U6PtPhdcIp3/3B1CF1wgtQ0lRLklRMjQ5NDczOTEuSVFfVkFMVUVfVFJBREVELjA3LzA0LzIwMTcuVVNEAQAAAL+qfAECAAAACDEuMDQ4NzA3AM2bBfdPhdcICtKlBlCF1wgrQ0lRLklRMjE2NDYzLklRX1ZBTFVFX1RSQURFRC4wNi8xMC8yMDE3LlVTRAEAAACPTQMAAgAAAAgwLjIwMDk1NwC8PZX1T4XXCKXeHQZQhdcILUNJUS5JUTI0OTQ3MzkxLklRX1ZBTFVFX1RSQURFRC4xMi8xMC8yMDE5LlVTRAEAAAC/qnwBAwAAAAAA+W7u+0+F1wjTtlYIUIXXCCpDSVEuSVEyNDk0NzM5MS5JUV9GTE9BVF9QRVJDRU5ULjA4LzEyLzIwMTcBAAAAv6p8AQIAAAAJNjQuNzgyNjgyAC6x9PlPhdcIy81PB1CF1wgrQ0lRLklRMjE3NTAzLklRX1ZBTFVFX1RSQURFRC4yOS8wMy8yMDE4LlVTRAEAAACfUQMAAgAAAAkxMS44MjI5NzEAwpzY+0+F1wjAtDsIUIXXCCxDSVEuSVE3ODI3OTI0LklRX1ZBTFVFX1RSQURFRC4wNi8xMC8yMDE5LlVTRAEAAADUcXcAAwAAAAAA8MHm/E+F1wgkpoQIUIXXCCxDSVEuSVE3ODI3OTI0LklRX1ZBTFVFX1RSQURFRC4xMC8wNi8yMDE3LlVTRAEAAADUcXcAAwAAAAAAfwAF</t>
  </si>
  <si>
    <t>90+F1wjIgcIGUIXXCC1DSVEuSVEyNDk0NzM5MS5JUV9WQUxVRV9UUkFERUQuMDkvMDkvMjAxNy5VU0QBAAAAv6p8AQMAAAAAANfCBfdPhdcI7CGABlCF1wgtQ0lRLklRMjI2MTU4ODMuSVFfVkFMVUVfVFJBREVELjI3LzA3LzIwMTkuVVNEAQAAAEsXWQEDAAAAAAAKvd/8T4XXCHzDiAhQhdcILENJUS5JUTc2ODUyNDkuSVFfVkFMVUVfVFJBREVELjIyLzA4LzIwMTguVVNEAQAAAIFEdQACAAAACDEuNDI5Mjk5APAK7/tPhdcI01ydCFCF1wgrQ0lRLklRODgyMTg3LklRX1ZBTFVFX1RSQURFRC4xNy8wNC8yMDE4LlVTRAEAAAALdg0AAgAAAAgxLjEzNzQ1OAAuyej7T4XXCIx75wdQhdcIKENJUS5JUTg4MjE4Ny5JUV9GTE9BVF9QRVJDRU5ULjE3LzEyLzIwMTcBAAAAC3YNAAIAAAAJNjQuNTY1OTQxANmdrfhPhdcICjVEB1CF1wgrQ0lRLklRMjE2NDYzLklRX1ZBTFVFX1RSQURFRC4yMC8xMS8yMDE5LlVTRAEAAACPTQMAAgAAAAgwLjU5OTUzNwAfM+f6T4XXCJHfMAhQhdcILENJUS5JUTc2ODUyNDkuSVFfVkFMVUVfVFJBREVELjA3LzAxLzIwMTYuVVNEAQAAAIFEdQACAAAACDAuMDAyMTM2AOpxB/dPhdcIif+GBlCF1wgpQ0lRLklRNzY4NTI0OS5JUV9GTE9BVF9QRVJDRU5ULjE5LzA2LzIwMTkBAAAAgUR1AAIAAAAJODMuNDMxNDQ1ACdAzPlPhdcIVRZmB1CF1wgrQ0lRLklRODgyMTg3LklRX1ZBTFVFX1RS</t>
  </si>
  <si>
    <t>QURFRC4xMS8xMC8yMDE5LlVTRAEAAAALdg0AAgAAAAgwLjQxMzY0NgBGI+b6T4XXCL6m5QdQhdcIK0NJUS5JUTIxNzUwMy5JUV9WQUxVRV9UUkFERUQuMTkvMTIvMjAxNS5VU0QBAAAAn1EDAAMAAAAAAO0kj/ZPhdcIRoVtBlCF1wgpQ0lRLklRODY5MDI0OS5JUV9GTE9BVF9QRVJDRU5ULjIxLzAyLzIwMTkBAAAASZqEAAIAAAAJNzAuMzIzODU0AMf7ZvdPhdcIeU3lBlCF1wgrQ0lRLklRODgyMTg3LklRX1ZBTFVFX1RSQURFRC4wNS8xMC8yMDE4LlVTRAEAAAALdg0AAgAAAAgxLjk2NzAxNwBo8Oj7T4XXCGkPNghQhdcIK0NJUS5JUTg4MjE4Ny5JUV9WQUxVRV9UUkFERUQuMjcvMDcvMjAxOC5VU0QBAAAAC3YNAAIAAAAIMC40MTg4NzkAaPDo+0+F1wj20fUHUIXXCC1DSVEuSVEyNDk0NzM5MS5JUV9WQUxVRV9UUkFERUQuMTkvMDIvMjAxOS5VU0QBAAAAv6p8AQIAAAAIMC4zMzEwNTcAo13n/E+F1winM0oIUIXXCC1DSVEuSVEyNDk0NzM5MS5JUV9WQUxVRV9UUkFERUQuMDIvMDQvMjAxOC5VU0QBAAAAv6p8AQIAAAAIMC41ODE1NTUAr+nm/E+F1wiM0EEIUIXXCCtDSVEuSVExMTcwMjcxODEuSVFfRkxPQVRfUEVSQ0VOVC4xNi8xMi8yMDE3AQAAAG2x+QYCAAAACTUzLjk4Mjc3OACg2qz4T4XXCEaZMQdQhdcIKENJUS5JUTg4MjE4Ny5JUV9GTE9BVF9QRVJDRU5ULjEyLzAyLzIwMTgBAAAAC3YNAAIAAAAJ</t>
  </si>
  <si>
    <t>NjQuNjgwNDM0ANmdrfhPhdcIS/U9B1CF1wgtQ0lRLklRMjQ5NDczOTEuSVFfVkFMVUVfVFJBREVELjAzLzEwLzIwMTkuVVNEAQAAAL+qfAEDAAAAAAD5bu77T4XXCHvSZQhQhdcIKUNJUS5JUTc2ODUyNDkuSVFfRkxPQVRfUEVSQ0VOVC4yMi8wNy8yMDE4AQAAAIFEdQACAAAACTY3LjY2NzAxNwDyb9H5T4XXCJKZTAdQhdcILUNJUS5JUTIyNjE1ODgzLklRX1ZBTFVFX1RSQURFRC4wNy8xMS8yMDE5LlVTRAEAAABLF1kBAgAAAAgwLjI0NDMzMgCk49/8T4XXCMK2RAhQhdcIK0NJUS5JUTg4MjE4Ny5JUV9WQUxVRV9UUkFERUQuMTkvMDgvMjAxNy5VU0QBAAAAC3YNAAMAAAAAAOUsEfZPhdcI3hJZBlCF1wgrQ0lRLklRODgyMTg3LklRX1ZBTFVFX1RSQURFRC4zMS8wOC8yMDE5LlVTRAEAAAALdg0AAwAAAAAARiPm+k+F1wgGHhMIUIXXCCtDSVEuSVE4ODIxODcuSVFfVkFMVUVfVFJBREVELjIyLzA2LzIwMTguVVNEAQAAAAt2DQACAAAACDIuMTkyNzAzAC7J6PtPhdcIyv7NB1CF1wgoQ0lRLklRMjE3NTAzLklRX0ZMT0FUX1BFUkNFTlQuMDEvMDcvMjAxOAEAAACfUQMAAgAAAAk5OS4yOTMwODQAKLXM+U+F1whHhDsHUIXXCC1DSVEuSVEyNDk0NzM5MS5JUV9WQUxVRV9UUkFERUQuMzAvMTAvMjAxOC5VU0QBAAAAv6p8AQIAAAAHMC41MzkyNABMNuf8T4XXCHstoQhQhdcIK0NJUS5JUTIxNzUwMy5JUV9WQUxV</t>
  </si>
  <si>
    <t>RV9UUkFERUQuMzEvMDUvMjAxOC5VU0QBAAAAn1EDAAIAAAAJMTIuODE4NTc4AMKc2PtPhdcIEQnTB1CF1wguQ0lRLklRMTE3MDI3MTgxLklRX1ZBTFVFX1RSQURFRC4yMS8wMS8yMDE2LlVTRAEAAABtsfkGAgAAAAkyMy4wNDU2MzMAeMYT9k+F1wiUqYEGUIXXCC1DSVEuSVEyMjYxNTg4My5JUV9WQUxVRV9UUkFERUQuMTUvMDEvMjAxOS5VU0QBAAAASxdZAQIAAAAIMC4wNzcyNTkAEm7f/E+F1wjmvF0IUIXXCChDSVEuSVEyMTY0NjMuSVFfRkxPQVRfUEVSQ0VOVC4wNC8wOC8yMDE4AQAAAI9NAwACAAAACTg0Ljg5NTQ0NgCNqXn4T4XXCIhmEQdQhdcIK0NJUS5JUTg4MjE4Ny5JUV9WQUxVRV9UUkFERUQuMjMvMTAvMjAxOS5VU0QBAAAAC3YNAAIAAAAIMC4zMDgxOTEARiPm+k+F1wgpNSQIUIXXCChDSVEuSVEyMTY0NjMuSVFfRkxPQVRfUEVSQ0VOVC4yMi8xMi8yMDE4AQAAAI9NAwACAAAACTg1LjE4ODE4NQCNqXn4T4XXCGkI6gZQhdcIKkNJUS5JUTI0OTQ3MzkxLklRX0ZMT0FUX1BFUkNFTlQuMjUvMDMvMjAxOAEAAAC/qnwBAgAAAAk2NC43ODI2ODIALrH0+U+F1whREVYHUIXXCClDSVEuSVE3Njg1MjQ5LklRX0ZMT0FUX1BFUkNFTlQuMTkvMTIvMjAxOAEAAACBRHUAAgAAAAk4My4zMzkyMzkAO77R+U+F1wirWlgHUIXXCCtDSVEuSVEyMTY0NjMuSVFfVkFMVUVfVFJBREVELjE4LzA3LzIwMTYuVVNE</t>
  </si>
  <si>
    <t>AQAAAI9NAwACAAAABzAuMjgxMTcAm8iU9U+F1wg90iMGUIXXCChDSVEuSVEyMTc1MDMuSVFfRkxPQVRfUEVSQ0VOVC4yMy8wNy8yMDE4AQAAAJ9RAwACAAAACTk5LjI5MzA4NAAotcz5T4XXCGKtVgdQhdcILUNJUS5JUTI0OTQ3MzkxLklRX1ZBTFVFX1RSQURFRC4yMy8wMS8yMDE2LlVTRAEAAAC/qnwBAwAAAAAApScF90+F1wg0c60GUIXXCClDSVEuSVE4NjkwMjQ5LklRX0ZMT0FUX1BFUkNFTlQuMDkvMTIvMjAxNwEAAABJmoQAAgAAAAgxNi41MzY0MQBvJm34T4XXCA5G8gZQhdcILkNJUS5JUTExNzAyNzE4MS5JUV9WQUxVRV9UUkFERUQuMTgvMDIvMjAxNy5VU0QBAAAAbbH5BgMAAAAAADQTFPZPhdcIrmFiBlCF1wgoQ0lRLklRMjE2NDYzLklRX0ZMT0FUX1BFUkNFTlQuMjcvMDYvMjAxOAEAAACPTQMAAgAAAAk4NC4yMzM2MjgAjal5+E+F1wifjREHUIXXCCtDSVEuSVExMTcwMjcxODEuSVFfRkxPQVRfUEVSQ0VOVC4yNC8xMi8yMDE3AQAAAG2x+QYCAAAACTUzLjk4Mjc3OACg2qz4T4XXCEuyJQdQhdcIKENJUS5JUTIxNzUwMy5JUV9GTE9BVF9QRVJDRU5ULjI2LzA0LzIwMTkBAAAAn1EDAAIAAAAJOTcuODYyMTA3ADnczPlPhdcI4nVBB1CF1wgqQ0lRLklRMjI2MTU4ODMuSVFfRkxPQVRfUEVSQ0VOVC4yNi8wMS8yMDE2AQAAAEsXWQECAAAACDYwLjg5MjAyABFpHPVPhdcI7CE2BlCF1wgtQ0lRLklR</t>
  </si>
  <si>
    <t>MjQ5NDczOTEuSVFfVkFMVUVfVFJBREVELjAxLzA0LzIwMTkuVVNEAQAAAL+qfAECAAAACDAuMTgwNTY5AKNd5/xPhdcIHCiRCFCF1wgoQ0lRLklRODgyMTg3LklRX0ZMT0FUX1BFUkNFTlQuMDYvMDQvMjAxOAEAAAALdg0AAgAAAAk2NC43NjQ4MTEA2Z2t+E+F1wjcv0MHUIXXCCtDSVEuSVE4ODIxODcuSVFfVkFMVUVfVFJBREVELjMxLzAzLzIwMTcuVVNEAQAAAAt2DQACAAAACDEuNDY2ODE2ANwFEfZPhdcIwNJkBlCF1wgoQ0lRLklRMjE3NTAzLklRX0ZMT0FUX1BFUkNFTlQuMDYvMDYvMjAxOAEAAACfUQMAAgAAAAk5OS4yOTkyOTkAEY7M+U+F1wiI2V0HUIXXCCtDSVEuSVEyMTY0NjMuSVFfVkFMVUVfVFJBREVELjE2LzA1LzIwMTkuVVNEAQAAAI9NAwACAAAACDAuMTQ1ODk1AAIM5/pPhdcI5TcQCFCF1wgrQ0lRLklRODgyMTg3LklRX1ZBTFVFX1RSQURFRC4zMC8xMi8yMDE1LlVTRAEAAAALdg0AAgAAAAgxLjEzMDUxMwC/txD2T4XXCKmUUwZQhdcIKENJUS5JUTg4MjE4Ny5JUV9GTE9BVF9QRVJDRU5ULjEwLzA0LzIwMTgBAAAAC3YNAAIAAAAJNjQuNzY0ODExANmdrfhPhdcIYPA2B1CF1wgqQ0lRLklRMjI2MTU4ODMuSVFfRkxPQVRfUEVSQ0VOVC4xMS8wOC8yMDE5AQAAAEsXWQECAAAACTYxLjgyODQ3NgBa3PL5T4XXCFFnigdQhdcIKkNJUS5JUTIyNjE1ODgzLklRX0ZMT0FUX1BFUkNFTlQuMjgv</t>
  </si>
  <si>
    <t>MDIvMjAxOAEAAABLF1kBAgAAAAk2Mi4yMTQ5NTIACZLf+k+F1whd8bgHUIXXCCtDSVEuSVE4NzkwOTEuSVFfVkFMVUVfVFJBREVELjE4LzExLzIwMTcuVVNEAQAAAPNpDQADAAAAAAACQhz1T4XXCIWHKgZQhdcIKENJUS5JUTg4MjE4Ny5JUV9GTE9BVF9QRVJDRU5ULjA1LzA5LzIwMTgBAAAAC3YNAAIAAAAJNjQuNzY5OTA4AGcNefhPhdcIWUooB1CF1wgqQ0lRLklRMjQ5NDczOTEuSVFfRkxPQVRfUEVSQ0VOVC4xMy8wNS8yMDE5AQAAAL+qfAECAAAACTY0LjkwNzMwOQAq/ND5T4XXCNGpYQdQhdcIK0NJUS5JUTg4MjE4Ny5JUV9WQUxVRV9UUkFERUQuMTYvMDIvMjAxNi5VU0QBAAAAC3YNAAIAAAAIMS4xNjYwNTcAv7cQ9k+F1whQbFMGUIXXCC9DSVFBVkcuSVE4ODIxODcuSVFfVk9MVU1FLjAxLzEyLzIwMTcuMDEvMTIvMjAxOQEAAAALdg0AAgAAAAgwLjEzMTcwMgAk9976T4XXCNiKpwdQhdcILUNJUS5JUTIyNjE1ODgzLklRX1ZBTFVFX1RSQURFRC4wNS8xMi8yMDE3LlVTRAEAAABLF1kBAgAAAAgwLjE3NTA0MQAC0t78T4XXCA9imwhQhdcIK0NJUS5JUTIxNjQ2My5JUV9WQUxVRV9UUkFERUQuMTIvMDgvMjAxNi5VU0QBAAAAj00DAAIAAAAIMC4yNTM5MzQAm8iU9U+F1whprDUGUIXXCC1DSVEuSVEyNDk0NzM5MS5JUV9WQUxVRV9UUkFERUQuMTQvMTAvMjAxNy5VU0QBAAAAv6p8AQMAAAAAANfCBfdP</t>
  </si>
  <si>
    <t>hdcIlU2HBlCF1wguQ0lRLklRMTE3MDI3MTgxLklRX1ZBTFVFX1RSQURFRC4xNS8xMS8yMDE2LlVTRAEAAABtsfkGAgAAAAgyNS4wMjU0MwCc7RP2T4XXCCySZwZQhdcIKENJUS5JUTg3OTA5MS5JUV9GTE9BVF9QRVJDRU5ULjI3LzEyLzIwMTgBAAAA82kNAAIAAAAJODUuNzY1ODQxAFzYbPhPhdcIFbLtBlCF1wgrQ0lRLklRODc5MDkxLklRX1ZBTFVFX1RSQURFRC4yMC8xMi8yMDE3LlVTRAEAAADzaQ0AAgAAAAgwLjAwMDI0MwAfM+f6T4XXCHi/4gdQhdcILENJUS5JUTc2ODUyNDkuSVFfVkFMVUVfVFJBREVELjAyLzA1LzIwMTguVVNEAQAAAIFEdQACAAAACDAuMjkzMTQxADzk7vtPhdcInudkCFCF1wgtQ0lRLklRMjI2MTU4ODMuSVFfVkFMVUVfVFJBREVELjIwLzA3LzIwMTguVVNEAQAAAEsXWQECAAAACDAuMTU1Njg0AOkf3/xPhdcI/thPCFCF1wgpQ0lRLklRNzY4NTI0OS5JUV9GTE9BVF9QRVJDRU5ULjI1LzAyLzIwMTgBAAAAgUR1AAIAAAAJODAuMzc1MDAzACdJ0flPhdcIOJdgB1CF1wgrQ0lRLklRODc5MDkxLklRX1ZBTFVFX1RSQURFRC4yNi8wMS8yMDE3LlVTRAEAAADzaQ0AAgAAAAgwLjAyNjM0OQDlspX1T4XXCDdZNwZQhdcIK0NJUS5JUTIxNzUwMy5JUV9WQUxVRV9UUkFERUQuMTAvMTIvMjAxNy5VU0QBAAAAn1EDAAMAAAAAACSn7/tPhdcISKXTB1CF1wgrQ0lRLklRMTE3MDI3MTgxLklR</t>
  </si>
  <si>
    <t>X0ZMT0FUX1BFUkNFTlQuMzAvMDEvMjAxOAEAAABtsfkGAgAAAAk1NC4zMzkxMTIAlAGt+E+F1wj3fkYHUIXXCCtDSVEuSVE4ODIxODcuSVFfVkFMVUVfVFJBREVELjA4LzEyLzIwMTcuVVNEAQAAAAt2DQACAAAACDEuNjc4MTE1ADKi6PtPhdcI2/DnB1CF1wgrQ0lRLklRMjE2NDYzLklRX1ZBTFVFX1RSQURFRC4yMS8wMy8yMDE4LlVTRAEAAACPTQMAAgAAAAgwLjQwNzE5MwDOb+b6T4XXCA+2ywdQhdcILkNJUS5JUTExNzAyNzE4MS5JUV9WQUxVRV9UUkFERUQuMDQvMDIvMjAxNy5VU0QBAAAAbbH5BgMAAAAAADQTFPZPhdcIrmFiBlCF1wgpQ0lRLklRNzgyNzkyNC5JUV9GTE9BVF9QRVJDRU5ULjA5LzA2LzIwMTgBAAAA1HF3AAIAAAAJNzkuNjE3ODI5AP4o8/lPhdcI8zW9B1CF1wgtQ0lRLklRMjQ5NDczOTEuSVFfVkFMVUVfVFJBREVELjIzLzExLzIwMTYuVVNEAQAAAL+qfAECAAAACDAuODA2MzQxAKB1BfdPhdcI+eG6BlCF1wgrQ0lRLklRODgyMTg3LklRX1ZBTFVFX1RSQURFRC4wMy8wMy8yMDE4LlVTRAEAAAALdg0AAwAAAAAALsno+0+F1wix0jYIUIXXCCtDSVEuSVEyMTc1MDMuSVFfVkFMVUVfVFJBREVELjMwLzA0LzIwMTYuVVNEAQAAAJ9RAwADAAAAAAAMc4/2T4XXCORslAZQhdcILkNJUS5JUTExNzAyNzE4MS5JUV9WQUxVRV9UUkFERUQuMjQvMDUvMjAxNy5VU0QBAAAAbbH5BgIAAAAIOC4x</t>
  </si>
  <si>
    <t>NTUzMDIArjoU9k+F1wj50VsGUIXXCChDSVEuSVEyMTc1MDMuSVFfRkxPQVRfUEVSQ0VOVC4yNy8wMy8yMDE5AQAAAJ9RAwACAAAACTk3Ljg3OTExNQA53Mz5T4XXCI6DMgdQhdcIK0NJUS5JUTg3OTA5MS5JUV9WQUxVRV9UUkFERUQuMDQvMDIvMjAxNi5VU0QBAAAA82kNAAIAAAAIMC4wMjg5MTQAvD2V9U+F1wgkaiYGUIXXCChDSVEuSVE4NzkwOTEuSVFfRkxPQVRfUEVSQ0VOVC4wNS8wOC8yMDE4AQAAAPNpDQACAAAACDg2LjYzOTY2AECxbPhPhdcILifuBlCF1wgsQ0lRLklRNzgyNzkyNC5JUV9WQUxVRV9UUkFERUQuMjcvMDEvMjAxOS5VU0QBAAAA1HF3AAMAAAAAAMnW5fxPhdcIq6RMCFCF1wgtQ0lRLklRMjI2MTU4ODMuSVFfVkFMVUVfVFJBREVELjI2LzAyLzIwMTYuVVNEAQAAAEsXWQECAAAACDEuMTcwNjkxAGfqZfdPhdcIjWu6BlCF1wgtQ0lRLklRMjI2MTU4ODMuSVFfVkFMVUVfVFJBREVELjE2LzA2LzIwMTcuVVNEAQAAAEsXWQECAAAACDAuMTc5NjQ2AB1kDfdPhdcI3b24BlCF1wgoQ0lRLklRODc5MDkxLklRX0ZMT0FUX1BFUkNFTlQuMDMvMDQvMjAxOAEAAADzaQ0AAgAAAAk4Ni42Mzk2NDUAV4ps+E+F1whgnO4GUIXXCCxDSVEuSVE3Njg1MjQ5LklRX1ZBTFVFX1RSQURFRC4yMi8xMS8yMDE4LlVTRAEAAACBRHUAAgAAAAgwLjIzOTI1MQDTMe/7T4XXCP03gAhQhdcIK0NJUS5JUTg3OTA5</t>
  </si>
  <si>
    <t>MS5JUV9WQUxVRV9UUkFERUQuMDMvMDIvMjAxNy5VU0QBAAAA82kNAAIAAAAIMC4wMDU4OTQAAxsc9U+F1wgZCy4GUIXXCChDSVEuSVEyMTY0NjMuSVFfRkxPQVRfUEVSQ0VOVC4yNy8xMC8yMDE5AQAAAI9NAwACAAAACTc2LjIwMzQxMQBGY2z4T4XXCE6q+gZQhdcIKENJUS5JUTIxNjQ2My5JUV9GTE9BVF9QRVJDRU5ULjE1LzA4LzIwMTgBAAAAj00DAAIAAAAJODQuODk1NDQ2AI2pefhPhdcIYZAsB1CF1wgpQ0lRLklRODY5MDI0OS5JUV9GTE9BVF9QRVJDRU5ULjEzLzEyLzIwMTcBAAAASZqEAAIAAAAIMTYuNTM2NDEAbyZt+E+F1wgORvIGUIXXCChDSVEuSVE4NzkwOTEuSVFfRkxPQVRfUEVSQ0VOVC4wNi8wNS8yMDE4AQAAAPNpDQACAAAACTg2LjYzOTY0NQBAsWz4T4XXCMeB6AZQhdcIK0NJUS5JUTg4MjE4Ny5JUV9WQUxVRV9UUkFERUQuMTQvMDEvMjAxNi5VU0QBAAAAC3YNAAIAAAAIMS4wNzkxMjcAv7cQ9k+F1wimDlsGUIXXCCxDSVEuSVE4NjkwMjQ5LklRX1ZBTFVFX1RSQURFRC4wNS8wNi8yMDE4LlVTRAEAAABJmoQAAgAAAAo0NDAuODE1MTk1AN/Uv/pPhdcIcCSqB1CF1wgsQ0lRLklRNzY4NTI0OS5JUV9WQUxVRV9UUkFERUQuMjQvMDgvMjAxNi5VU0QBAAAAgUR1AAIAAAAIMC4wMDkwMzgAGBWO9k+F1wgfFYYGUIXXCC1DSVEuSVEyMjYxNTg4My5JUV9WQUxVRV9UUkFERUQuMDkvMTAvMjAx</t>
  </si>
  <si>
    <t>Ny5VU0QBAAAASxdZAQMAAAAAAC+LDfdPhdcI62S+BlCF1wgtQ0lRLklRMjQ5NDczOTEuSVFfVkFMVUVfVFJBREVELjE4LzAxLzIwMTcuVVNEAQAAAL+qfAECAAAACDEuMzYzNzU5AKB1BfdPhdcI1Z2QBlCF1wgqQ0lRLklRMjI2MTU4ODMuSVFfRkxPQVRfUEVSQ0VOVC4yOC8xMC8yMDE5AQAAAEsXWQECAAAACTYxLjg4NDI4MwD3AfP5T4XXCEOomQdQhdcIKUNJUS5JUTg2OTAyNDkuSVFfRkxPQVRfUEVSQ0VOVC4yOC8wMi8yMDE5AQAAAEmahAACAAAACTcwLjMyMzg1NADH+2b3T4XXCMfNBQdQhdcIK0NJUS5JUTg3OTA5MS5JUV9WQUxVRV9UUkFERUQuMTYvMDEvMjAxOC5VU0QBAAAA82kNAAMAAAAAACRa5/pPhdcId7gwCFCF1wgpQ0lRLklRNzY4NTI0OS5JUV9GTE9BVF9QRVJDRU5ULjIxLzA5LzIwMTkBAAAAgUR1AAIAAAAJODMuMzk3NzUyACFnzPlPhdcIVFg0B1CF1wgpQ0lRLklRNzgyNzkyNC5JUV9GTE9BVF9QRVJDRU5ULjI1LzA0LzIwMTgBAAAA1HF3AAIAAAAJNzkuNjE3ODI5AP4o8/lPhdcIUJOjB1CF1wgoQ0lRLklRODgyMTg3LklRX0ZMT0FUX1BFUkNFTlQuMTUvMDgvMjAxOAEAAAALdg0AAgAAAAk2NC43Njk5MDgAZw15+E+F1wgM+xUHUIXXCCpDSVEuSVEyNDk0NzM5MS5JUV9GTE9BVF9QRVJDRU5ULjI4LzA0LzIwMTgBAAAAv6p8AQIAAAAJNjQuOTA3MzA5AAOt0PlPhdcIvAdjB1CF1wgq</t>
  </si>
  <si>
    <t>Q0lRLklRMjQ5NDczOTEuSVFfRkxPQVRfUEVSQ0VOVC4xNi8xMi8yMDE3AQAAAL+qfAECAAAACTY0Ljc4MjY4MgAusfT5T4XXCCiDagdQhdcIK0NJUS5JUTg3OTA5MS5JUV9WQUxVRV9UUkFERUQuMDgvMDcvMjAxOS5VU0QBAAAA82kNAAIAAAAIMC4wMDI5MDgAuoa/+k+F1wgDpu4HUIXXCDFDSVFBVkcuSVEyNDk0NzM5MS5JUV9WT0xVTUUuMDEvMTIvMjAxNy4wMS8xMi8yMDE5AQAAAL+qfAECAAAACDAuMDQ2NDQ3ACT33vpPhdcI2IqnB1CF1wgsQ0lRLklRNzgyNzkyNC5JUV9WQUxVRV9UUkFERUQuMTUvMDUvMjAxNi5VU0QBAAAA1HF3AAMAAAAAADSyDfdPhdcIE5avBlCF1wgtQ0lRLklRMjQ5NDczOTEuSVFfVkFMVUVfVFJBREVELjExLzAxLzIwMTcuVVNEAQAAAL+qfAECAAAACDAuODAyNjU5AKB1BfdPhdcIdyCmBlCF1wgrQ0lRLklRMjE3NTAzLklRX1ZBTFVFX1RSQURFRC4wMy8wNS8yMDE5LlVTRAEAAACfUQMAAgAAAAc2LjQ3MDk0AL4R2ftPhdcI6sjeB1CF1wguQ0lRLklRMTE3MDI3MTgxLklRX1ZBTFVFX1RSQURFRC4xMS8wOC8yMDE3LlVTRAEAAABtsfkGAgAAAAkzNC4yNjI5NzcArjoU9k+F1wj+9kAGUIXXCChDSVEuSVEyMTc1MDMuSVFfRkxPQVRfUEVSQ0VOVC4yMS8wNC8yMDE5AQAAAJ9RAwACAAAACTk3Ljg2MjEwNwA53Mz5T4XXCGFpRwdQhdcIKENJUS5JUTIxNzUwMy5JUV9GTE9BVF9Q</t>
  </si>
  <si>
    <t>RVJDRU5ULjI0LzA3LzIwMTgBAAAAn1EDAAIAAAAJOTkuMjkzMDg0ACi1zPlPhdcIiNldB1CF1wgsQ0lRLklRNzgyNzkyNC5JUV9WQUxVRV9UUkFERUQuMDgvMTAvMjAxNy5VU0QBAAAA1HF3AAMAAAAAAKUnBfdPhdcIygzCBlCF1wgrQ0lRLklRMTE3MDI3MTgxLklRX0ZMT0FUX1BFUkNFTlQuMDgvMTIvMjAxNwEAAABtsfkGAgAAAAk1My45ODI3NzgAoNqs+E+F1wjcVRkHUIXXCCtDSVEuSVEyMTY0NjMuSVFfVkFMVUVfVFJBREVELjE4LzAzLzIwMTYuVVNEAQAAAI9NAwACAAAACDEuNzQ0NDc1APdTEfZPhdcIqXZYBlCF1wgoQ0lRLklRODc5MDkxLklRX0ZMT0FUX1BFUkNFTlQuMTQvMDQvMjAxOQEAAADzaQ0AAgAAAAk4NS42Mzc0ODIAav9s+E+F1wje8AcHUIXXCChDSVEuSVE4ODIxODcuSVFfRkxPQVRfUEVSQ0VOVC4wNC8wNy8yMDE5AQAAAAt2DQACAAAACTYzLjQ4NzMzMwB5XHn4T4XXCK96LQdQhdcIK0NJUS5JUTg4MjE4Ny5JUV9WQUxVRV9UUkFERUQuMTgvMDQvMjAxOS5VU0QBAAAAC3YNAAIAAAAIMC40NTc1MjQAgGXp+0+F1wiDLwIIUIXXCC1DSVEuSVEyMjYxNTg4My5JUV9WQUxVRV9UUkFERUQuMTEvMTAvMjAxOC5VU0QBAAAASxdZAQIAAAAIMC40MDA5ODkAFkff/E+F1wgIMV4IUIXXCCtDSVEuSVE4NzkwOTEuSVFfVkFMVUVfVFJBREVELjA1LzA0LzIwMTguVVNEAQAAAPNpDQACAAAACDAu</t>
  </si>
  <si>
    <t>MDAxNzY1ALMRv/pPhdcIKnP9B1CF1wgqQ0lRLklRMjI2MTU4ODMuSVFfRkxPQVRfUEVSQ0VOVC4yMS8wMy8yMDE5AQAAAEsXWQECAAAACTYyLjY1NTQ0OAAU4N/6T4XXCAkHkgdQhdcIK0NJUS5JUTg4MjE4Ny5JUV9WQUxVRV9UUkFERUQuMTMvMDIvMjAxOS5VU0QBAAAAC3YNAAIAAAAIMC40MTAxNzgAcj7p+0+F1wgdauYHUIXXCCtDSVEuSVE4NzkwOTEuSVFfVkFMVUVfVFJBREVELjE2LzA4LzIwMTkuVVNEAQAAAPNpDQACAAAACDAuMDM2NjY4ALqGv/pPhdcIZMwdCFCF1wgoQ0lRLklRODc5MDkxLklRX0ZMT0FUX1BFUkNFTlQuMjcvMTEvMjAxOQEAAADzaQ0AAgAAAAk4NS4yNDIyNjIAbyZt+E+F1wjnIA0HUIXXCCtDSVEuSVEyMTc1MDMuSVFfVkFMVUVfVFJBREVELjIyLzAyLzIwMTYuVVNEAQAAAJ9RAwACAAAACTQ3LjgzNDcwOABwTY/2T4XXCJLMgwZQhdcILENJUS5JUTc4Mjc5MjQuSVFfVkFMVUVfVFJBREVELjI3LzA1LzIwMTkuVVNEAQAAANRxdwACAAAACDAuMTAwODk5AP+Z5vxPhdcIdy9MCFCF1wgoQ0lRLklRMjE2NDYzLklRX0ZMT0FUX1BFUkNFTlQuMDkvMDgvMjAxOAEAAACPTQMAAgAAAAk4NC44OTU0NDYAjal5+E+F1wjQxuMGUIXXCC1DSVEuSVEyMjYxNTg4My5JUV9WQUxVRV9UUkFERUQuMDIvMDYvMjAxOC5VU0QBAAAASxdZAQMAAAAAAOkf3/xPhdcICQBQCFCF1wgzQ0lRLklRMzcy</t>
  </si>
  <si>
    <t>MTQyMzUuSVFfVE9UQUxfREVCVF9FUVVJVFkuRlkyMDE4Li4uLlVTRC5IAQAAABvYNwICAAAABzI1LjQ2NTkBCAAAAAUAAAABMQEAAAAKMTk1MDkxODI5NAMAAAACMzICAAAABDQwMzQEAAAAATAHAAAACjEyLzIwLzIwMTkIAAAACjEyLzMxLzIwMTgJAAAAATCzhKDxT4XXCGMoeglQhdcILkNJUS5JUTExNzAyNzE4MS5JUV9WQUxVRV9UUkFERUQuMTEvMDEvMjAxNi5VU0QBAAAAbbH5BgIAAAAJMjkuMDgwNDQzAHjGE/ZPhdcIuixWBlCF1wgtQ0lRLklRMjQ5NDczOTEuSVFfVkFMVUVfVFJBREVELjExLzExLzIwMTcuVVNEAQAAAL+qfAEDAAAAAADqcQf3T4XXCNInhwZQhdcILUNJUS5JUTI0OTQ3MzkxLklRX1ZBTFVFX1RSQURFRC4wNC8xMi8yMDE3LlVTRAEAAAC/qnwBAgAAAAgzLjA2NTE5MQDwweb8T4XXCDCTSwhQhdcIK0NJUS5JUTIxNzUwMy5JUV9WQUxVRV9UUkFERUQuMDEvMDkvMjAxOC5VU0QBAAAAn1EDAAMAAAAAANrD2PtPhdcI+rP6B1CF1wgrQ0lRLklRMjE2NDYzLklRX1ZBTFVFX1RSQURFRC4xMC8wMi8yMDE4LlVTRAEAAACPTQMAAwAAAAAAD0rm+k+F1wiZ7DMIUIXXCCtDSVEuSVExMTcwMjcxODEuSVFfRkxPQVRfUEVSQ0VOVC4yOS8wOS8yMDE5AQAAAG2x+QYCAAAACTU4LjY1NDg4OABQdq34T4XXCEFPLwdQhdcIK0NJUS5JUTIxNjQ2My5JUV9WQUxVRV9UUkFERUQuMjUvMDYvMjAxOC5V</t>
  </si>
  <si>
    <t>U0QBAAAAj00DAAIAAAAIMC4zMDI0MzgAGJfm+k+F1wjuZ8sHUIXXCCxDSVEuSVE4NjkwMjQ5LklRX1ZBTFVFX1RSQURFRC4xMC8xMC8yMDE5LlVTRAEAAABJmoQAAgAAAAszMDM4Ljg3NzA2NgABa9/6T4XXCDZehQdQhdcIK0NJUS5JUTIxNjQ2My5JUV9WQUxVRV9UUkFERUQuMjYvMDIvMjAxOS5VU0QBAAAAj00DAAIAAAAIMC4yMDkxOTEA0eXm+k+F1wgPq+MHUIXXCCtDSVEuSVExMTcwMjcxODEuSVFfRkxPQVRfUEVSQ0VOVC4wMS8wNS8yMDE5AQAAAG2x+QYCAAAACTU4LjU3ODE5OAC6T634T4XXCFX4RAdQhdcILENJUS5JUTc4Mjc5MjQuSVFfVkFMVUVfVFJBREVELjE5LzA1LzIwMTkuVVNEAQAAANRxdwADAAAAAAD/meb8T4XXCMYuaQhQhdcIKENJUS5JUTIxNjQ2My5JUV9GTE9BVF9QRVJDRU5ULjIyLzA4LzIwMTkBAAAAj00DAAIAAAAINjMuMzMwNDQARmNs+E+F1wh47AkHUIXXCChDSVEuSVE4ODIxODcuSVFfRkxPQVRfUEVSQ0VOVC4yNS8wMi8yMDE5AQAAAAt2DQACAAAACTYzLjM2MTQyOABnNHn4T4XXCIXe/QZQhdcIK0NJUS5JUTg4MjE4Ny5JUV9WQUxVRV9UUkFERUQuMjUvMDEvMjAxNi5VU0QBAAAAC3YNAAIAAAAIMC4zOTk2OTIAv7cQ9k+F1wjFgUAGUIXXCCtDSVEuSVExMTcwMjcxODEuSVFfRkxPQVRfUEVSQ0VOVC4wNC8wNC8yMDE5AQAAAG2x+QYCAAAACTU4LjU3ODE5OAC6T634T4XX</t>
  </si>
  <si>
    <t>CD4rJAdQhdcILENJUS5JUTc2ODUyNDkuSVFfVkFMVUVfVFJBREVELjA2LzA5LzIwMTYuVVNEAQAAAIFEdQACAAAACDAuMDgyMDcxABgVjvZPhdcIWlpvBlCF1wgrQ0lRLklRMjE2NDYzLklRX1ZBTFVFX1RSQURFRC4yNS8wMS8yMDE5LlVTRAEAAACPTQMAAgAAAAgwLjAyMDA4MgDR5eb6T4XXCHW+/wdQhdcIK0NJUS5JUTExNzAyNzE4MS5JUV9GTE9BVF9QRVJDRU5ULjAyLzA4LzIwMTkBAAAAbbH5BgIAAAAJNTguNjU0ODg4AFB2rfhPhdcIiN0jB1CF1wgrQ0lRLklRMjE3NTAzLklRX1ZBTFVFX1RSQURFRC4yMy8wNS8yMDE5LlVTRAEAAACfUQMAAgAAAAkxNi4zNjk0MjcAvhHZ+0+F1wipyfkHUIXXCC1DSVEuSVEyNDk0NzM5MS5JUV9WQUxVRV9UUkFERUQuMjgvMDgvMjAxOC5VU0QBAAAAv6p8AQIAAAAIMC44MzQxMDIAwRDn/E+F1whsh5IIUIXXCC1DSVEuSVEyMjYxNTg4My5JUV9WQUxVRV9UUkFERUQuMjEvMDIvMjAxOC5VU0QBAAAASxdZAQIAAAAIMC4zMjY0MzkA8fje/E+F1wiL2UYIUIXXCClDSVEuSVE3ODI3OTI0LklRX0ZMT0FUX1BFUkNFTlQuMjYvMDIvMjAxOQEAAADUcXcAAgAAAAk3OS42NTA5MzgAkWH0+U+F1wiJOJcHUIXXCClDSVEuSVE3ODI3OTI0LklRX0ZMT0FUX1BFUkNFTlQuMTQvMTIvMjAxNwEAAADUcXcAAgAAAAMxMDAA9wHz+U+F1wgpn4IHUIXXCCxDSVEuSVE4NjkwMjQ5LklR</t>
  </si>
  <si>
    <t>X1ZBTFVFX1RSQURFRC4zMC8wOC8yMDE5LlVTRAEAAABJmoQAAgAAAAsxNTkzLjg2MTY2NwDPQ9/6T4XXCLPCnwdQhdcIK0NJUS5JUTg4MjE4Ny5JUV9WQUxVRV9UUkFERUQuMjYvMDYvMjAxOC5VU0QBAAAAC3YNAAIAAAAIMS4yNzEwMjMALsno+0+F1wj42M0HUIXXCC9DSVFBVkcuSVE4ODIxODcuSVFfVk9MVU1FLjE4LzEyLzIwMTUuMTgvMTIvMjAxNwEAAAALdg0AAgAAAAgwLjE1OTkxMwADGxz1T4XXCNQAFwZQhdcIKENJUS5JUTg4MjE4Ny5JUV9GTE9BVF9QRVJDRU5ULjA5LzEwLzIwMTgBAAAAC3YNAAIAAAAJNjQuNzcxMzgxAGc0efhPhdcISyMoB1CF1wguQ0lRLklRMTE3MDI3MTgxLklRX1ZBTFVFX1RSQURFRC4yOC8wOC8yMDE2LlVTRAEAAABtsfkGAwAAAAAAnO0T9k+F1whyaVUGUIXXCChDSVEuSVEyMTY0NjMuSVFfRkxPQVRfUEVSQ0VOVC4yNi8xMS8yMDE5AQAAAI9NAwACAAAACTc2LjIwMzQxMQBXimz4T4XXCFyeCQdQhdcILENJUS5JUTc2ODUyNDkuSVFfVkFMVUVfVFJBREVELjE4LzA1LzIwMTguVVNEAQAAAIFEdQACAAAACDAuMTg5MTc3ADzk7vtPhdcIJfqdCFCF1wgpQ0lRLklRODY5MDI0OS5JUV9GTE9BVF9QRVJDRU5ULjI4LzA2LzIwMTkBAAAASZqEAAIAAAAJNzEuMzY1NDU0AMciZ/dPhdcIx/LqBlCF1wguQ0lRLklRMTE3MDI3MTgxLklRX1ZBTFVFX1RSQURFRC4yMS8xMi8yMDE3</t>
  </si>
  <si>
    <t>LlVTRAEAAABtsfkGAgAAAAkxNS44OTM0MDEA5F/Z+0+F1wirTyoIUIXXCChDSVEuSVE4NzkwOTEuSVFfRkxPQVRfUEVSQ0VOVC4wOC8xMC8yMDE4AQAAAPNpDQACAAAACTg1Ljc2NTg0MQBc2Gz4T4XXCOKY+QZQhdcIKENJUS5JUTIxNzUwMy5JUV9GTE9BVF9QRVJDRU5ULjIxLzA3LzIwMTgBAAAAn1EDAAIAAAAJOTkuMjkzMDg0ACi1zPlPhdcIR4Q7B1CF1wgtQ0lRLklRMjQ5NDczOTEuSVFfVkFMVUVfVFJBREVELjE2LzA1LzIwMTYuVVNEAQAAAL+qfAECAAAACDAuNTY1NDUxANpOBfdPhdcIc+OmBlCF1wgsQ0lRLklRNzY4NTI0OS5JUV9WQUxVRV9UUkFERUQuMDUvMDQvMjAxOS5VU0QBAAAAgUR1AAIAAAAHMC4xNzM0NwDgWO/7T4XXCHVynAhQhdcIK0NJUS5JUTIxNjQ2My5JUV9WQUxVRV9UUkFERUQuMDMvMDUvMjAxOS5VU0QBAAAAj00DAAIAAAAIMC4wNDI4MjcA0eXm+k+F1whE4ckHUIXXCC1DSVEuSVEyMjYxNTg4My5JUV9WQUxVRV9UUkFERUQuMDIvMTIvMjAxOC5VU0QBAAAASxdZAQMAAAAAABZH3/xPhdcIBuRdCFCF1wgrQ0lRLklRODc5MDkxLklRX1ZBTFVFX1RSQURFRC4yNC8xMi8yMDE3LlVTRAEAAADzaQ0AAwAAAAAAJFrn+k+F1wh4v+IHUIXXCC5DSVEuSVExMTcwMjcxODEuSVFfVkFMVUVfVFJBREVELjE5LzA0LzIwMTYuVVNEAQAAAG2x+QYCAAAACTIxLjA3MTMzOAB4xhP2T4XXCOb7</t>
  </si>
  <si>
    <t>RwZQhdcILUNJUS5JUTI0OTQ3MzkxLklRX1ZBTFVFX1RSQURFRC4wMy8wMS8yMDE4LlVTRAEAAAC/qnwBAgAAAAgxLjMzOTA4MQCv6eb8T4XXCBNDaAhQhdcIK0NJUS5JUTg3OTA5MS5JUV9WQUxVRV9UUkFERUQuMjAvMDkvMjAxNi5VU0QBAAAA82kNAAIAAAAIMC4wMDEyNjYA2ouV9U+F1wgeYSEGUIXXCCtDSVEuSVEyMTY0NjMuSVFfVkFMVUVfVFJBREVELjE1LzEyLzIwMTcuVVNEAQAAAI9NAwACAAAACDQuMDEyMTYyAA9K5vpPhdcIKATMB1CF1wgoQ0lRLklRMjE3NTAzLklRX0ZMT0FUX1BFUkNFTlQuMjcvMDYvMjAxOAEAAACfUQMAAgAAAAk5OS4yOTkyOTkAKLXM+U+F1whHhDsHUIXXCCtDSVEuSVExMTcwMjcxODEuSVFfRkxPQVRfUEVSQ0VOVC4wMi8xMS8yMDE5AQAAAG2x+QYCAAAACTU4LjY1NDg4OABQdq34T4XXCEMoLwdQhdcIKUNJUS5JUTc2ODUyNDkuSVFfRkxPQVRfUEVSQ0VOVC4xMS8wOC8yMDE4AQAAAIFEdQACAAAACTY3LjY2NzAxNwDyb9H5T4XXCNCoWAdQhdcIKENJUS5JUTg4MjE4Ny5JUV9GTE9BVF9QRVJDRU5ULjI1LzEwLzIwMTgBAAAAC3YNAAIAAAAJNjQuNzcxMzgxAGc0efhPhdcIgLATB1CF1wgrQ0lRLklRMjE3NTAzLklRX1ZBTFVFX1RSQURFRC4wNS8wNS8yMDE3LlVTRAEAAACfUQMAAgAAAAkxOS40ODgzMjkAAXcT9k+F1wjULKAGUIXXCChDSVEuSVE4ODIxODcuSVFfRkxP</t>
  </si>
  <si>
    <t>QVRfUEVSQ0VOVC4wNy8wNi8yMDE5AQAAAAt2DQACAAAACTYzLjQ4NzMzMwB5XHn4T4XXCM01FQdQhdcIHUNJUS5JUTI2OTcwNi4uRlkyMDE4Li4uLlVTRC5IBQAAAAEAAAAIAAAAFihJbnZhbGlkIEZvcm11bGEgTmFtZSmOQTYJUIXXCI5BNglQhdcIK0NJUS5JUTIxNzUwMy5JUV9WQUxVRV9UUkFERUQuMDUvMDMvMjAxOC5VU0QBAAAAn1EDAAIAAAAJMjMuOTE2ODcyAMKc2PtPhdcI3ds7CFCF1wgoQ0lRLklRODgyMTg3LklRX0ZMT0FUX1BFUkNFTlQuMDEvMDMvMjAxOQEAAAALdg0AAgAAAAk2My4zNjE0MjgAZzR5+E+F1whI1ScHUIXXCClDSVEuSVE3Njg1MjQ5LklRX0ZMT0FUX1BFUkNFTlQuMjYvMDgvMjAxOQEAAACBRHUAAgAAAAk4My4zOTc3NTIAIWfM+U+F1wjQEksHUIXXCChDSVEuSVE4NzkwOTEuSVFfRkxPQVRfUEVSQ0VOVC4yNS8xMi8yMDE4AQAAAPNpDQACAAAACTg1Ljc2NTg0MQBc2Gz4T4XXCMM+CAdQhdcIKENJUS5JUTIxNjQ2My5JUV9GTE9BVF9QRVJDRU5ULjE5LzA5LzIwMTgBAAAAj00DAAIAAAAJODQuODk1NDQ2AI2pefhPhdcIgD32BlCF1wgqQ0lRLklRMjcwMjQzODQ3LklRX1RFVi4wMS8xMi8yMDE5Li4uLlVTRC5IAQAAAAeYGxADAAAAAAA3E4HyT4XXCCSDdAlQhdcILENJUS5JUTc2ODUyNDkuSVFfVkFMVUVfVFJBREVELjIyLzA5LzIwMTguVVNEAQAAAIFEdQADAAAAAADwCu/7</t>
  </si>
  <si>
    <t>T4XXCEl+VQhQhdcIK0NJUS5JUTg3OTA5MS5JUV9WQUxVRV9UUkFERUQuMTkvMDgvMjAxNi5VU0QBAAAA82kNAAIAAAAHMC4wMTIxNQDai5X1T4XXCN6nLgZQhdcIKkNJUS5JUTIyNjE1ODgzLklRX0ZMT0FUX1BFUkNFTlQuMDMvMDkvMjAxOQEAAABLF1kBAgAAAAk2MS44Mjg0NzYAWtzy+U+F1wiH9bYHUIXXCCpDSVEuSVEyMjYxNTg4My5JUV9GTE9BVF9QRVJDRU5ULjE2LzEwLzIwMTYBAAAASxdZAQIAAAAJNjAuNzQwODg0AB6QHPVPhdcIvToqBlCF1wgoQ0lRLklRODc5MDkxLklRX0ZMT0FUX1BFUkNFTlQuMTAvMTEvMjAxOAEAAADzaQ0AAgAAAAk4NS43NjU4NDEAXNhs+E+F1whQfvMGUIXXCCtDSVEuSVE4ODIxODcuSVFfVkFMVUVfVFJBREVELjI2LzAzLzIwMTYuVVNEAQAAAAt2DQADAAAAAADQ3hD2T4XXCJvnWgZQhdcIKUNJUS5JUTc4Mjc5MjQuSVFfRkxPQVRfUEVSQ0VOVC4xMC8wNy8yMDE4AQAAANRxdwACAAAACTc5LjY2MTE0MgD+KPP5T4XXCDNFowdQhdcINENJUS5JUTEzMzg0NDcyMy5JUV9UT1RBTF9ERUJUX0VRVUlUWS5GWTIwMTguLi4uVVNELkgBAAAA8076BwMAAAAAAFavgfJPhdcIv3p4CVCF1wgpQ0lRLklRNzY4NTI0OS5JUV9GTE9BVF9QRVJDRU5ULjA1LzA5LzIwMTgBAAAAgUR1AAIAAAAJNjcuNjY3MDE3ACaX0flPhdcIytRfB1CF1wgqQ0lRLklRMjI2MTU4ODMuSVFfRkxPQVRf</t>
  </si>
  <si>
    <t>UEVSQ0VOVC4xOS8xMS8yMDE2AQAAAEsXWQECAAAACTYwLjc0MDg4NAAekBz1T4XXCL06KgZQhdcILENJUS5JUTc2ODUyNDkuSVFfVkFMVUVfVFJBREVELjA1LzA2LzIwMTYuVVNEAQAAAIFEdQADAAAAAAAPx432T4XXCG3elgZQhdcIKENJUS5JUTIxNzUwMy5JUV9GTE9BVF9QRVJDRU5ULjIzLzAxLzIwMTgBAAAAn1EDAAIAAAAJOTkuMjEyNjg1ACFnzPlPhdcIw+IzB1CF1wgrQ0lRLklRMTE3MDI3MTgxLklRX0ZMT0FUX1BFUkNFTlQuMjYvMDEvMjAxOAEAAABtsfkGAgAAAAk1NC4zMzkxMTIAlAGt+E+F1wj+5R8HUIXXCClDSVEuSVE3Njg1MjQ5LklRX0ZMT0FUX1BFUkNFTlQuMTgvMDcvMjAxOQEAAACBRHUAAgAAAAk4My4zOTc3NTIAJ0DM+U+F1whiaW0HUIXXCCtDSVEuSVExMTcwMjcxODEuSVFfRkxPQVRfUEVSQ0VOVC4xOC8xMC8yMDE4AQAAAG2x+QYCAAAACTU2LjEzNzY3NQBZJ634T4XXCP7HJAdQhdcILENJUS5JUTg2OTAyNDkuSVFfVkFMVUVfVFJBREVELjE5LzA4LzIwMTkuVVNEAQAAAEmahAACAAAACzEyNjEuMjk3NDI2AM9D3/pPhdcIVIWFB1CF1wgoQ0lRLklRODgyMTg3LklRX0ZMT0FUX1BFUkNFTlQuMjcvMDEvMjAxOAEAAAALdg0AAgAAAAk2NC42ODA0MzQA2Z2t+E+F1wgn2i4HUIXXCChDSVEuSVE4NzkwOTEuSVFfRkxPQVRfUEVSQ0VOVC4yMi8wNi8yMDE5AQAAAPNpDQACAAAACTg1</t>
  </si>
  <si>
    <t>LjYzNzQ4MgBq/2z4T4XXCCsi5wZQhdcIK0NJUS5JUTg4MjE4Ny5JUV9WQUxVRV9UUkFERUQuMjUvMDUvMjAxNi5VU0QBAAAAC3YNAAIAAAAINC40MDUzNjEA0N4Q9k+F1wiNYkUGUIXXCC5DSVEuSVExMTcwMjcxODEuSVFfVkFMVUVfVFJBREVELjEzLzA5LzIwMTcuVVNEAQAAAG2x+QYCAAAACTIxLjcxNjYwMQBqkhD2T4XXCGtZZgZQhdcILUNJUS5JUTIyNjE1ODgzLklRX1ZBTFVFX1RSQURFRC4yMC8wMS8yMDE5LlVTRAEAAABLF1kBAwAAAAAAEm7f/E+F1wjrO2wIUIXXCCxDSVEuSVE4NjkwMjQ5LklRX1ZBTFVFX1RSQURFRC4wOC8wNC8yMDE4LlVTRAEAAABJmoQAAwAAAAAA39S/+k+F1whbnJYHUIXXCC1DSVEuSVEyMjYxNTg4My5JUV9WQUxVRV9UUkFERUQuMTkvMDgvMjAxNy5VU0QBAAAASxdZAQMAAAAAAC+LDfdPhdcIgF3UBlCF1wgpQ0lRLklRNzY4NTI0OS5JUV9GTE9BVF9QRVJDRU5ULjI5LzEyLzIwMTcBAAAAgUR1AAIAAAAJNzguMzYxMDYyACdJ0flPhdcIMOZgB1CF1wgrQ0lRLklRMjE2NDYzLklRX1ZBTFVFX1RSQURFRC4yMy8wNC8yMDE2LlVTRAEAAACPTQMAAwAAAAAA91MR9k+F1wj4IkgGUIXXCChDSVEuSVE4ODIxODcuSVFfRkxPQVRfUEVSQ0VOVC4xMy8wMy8yMDE4AQAAAAt2DQACAAAACTY0LjY4MDQzNADZna34T4XXCOrmQwdQhdcIK0NJUS5JUTIxNzUwMy5JUV9WQUxVRV9UUkFE</t>
  </si>
  <si>
    <t>RUQuMDYvMDQvMjAxOC5VU0QBAAAAn1EDAAIAAAAINy4zNzM5MTQAwpzY+0+F1wg7UPsHUIXXCClDSVEuSVE3Njg1MjQ5LklRX0ZMT0FUX1BFUkNFTlQuMjMvMDYvMjAxOAEAAACBRHUAAgAAAAk4My4zNjM2NjIA8m/R+U+F1wg6KVMHUIXXCChDSVEuSVEyMTY0NjMuSVFfRkxPQVRfUEVSQ0VOVC4wNi8wNC8yMDE4AQAAAI9NAwACAAAACTg0LjIzMzYyOAC1g3n4T4XXCL7bEQdQhdcILENJUS5JUTc2ODUyNDkuSVFfVkFMVUVfVFJBREVELjI1LzExLzIwMTkuVVNEAQAAAIFEdQACAAAACDAuMDUyOTgxACSn7/tPhdcI5VwtCFCF1wgqQ0lRLklRMjQ5NDczOTEuSVFfRkxPQVRfUEVSQ0VOVC4zMS8wOC8yMDE4AQAAAL+qfAECAAAACTY0LjkwNzMwOQADrdD5T4XXCM0ZWwdQhdcIK0NJUS5JUTIxNzUwMy5JUV9WQUxVRV9UUkFERUQuMjAvMTAvMjAxOC5VU0QBAAAAn1EDAAMAAAAAAMXq2PtPhdcIB+UICFCF1wgrQ0lRLklRMjE3NTAzLklRX1ZBTFVFX1RSQURFRC4xNi8xMi8yMDE3LlVTRAEAAACfUQMAAwAAAAAAJKfv+0+F1wiw/j0IUIXXCCtDSVEuSVEyMTc1MDMuSVFfVkFMVUVfVFJBREVELjA1LzA3LzIwMTguVVNEAQAAAJ9RAwACAAAACTMwLjg3MjIzOQDaw9j7T4XXCF7a3wdQhdcIK0NJUS5JUTIxNzUwMy5JUV9WQUxVRV9UUkFERUQuMDgvMDYvMjAxNy5VU0QBAAAAn1EDAAIAAAAJMTQuOTIzNjMzAAF3</t>
  </si>
  <si>
    <t>E/ZPhdcIvh6CBlCF1wgdQ0lRLklRMTA1MDU3Li5GWTIwMTguLi4uVVNELkgFAAAAAQAAAAgAAAAWKEludmFsaWQgRm9ybXVsYSBOYW1lKY5BNglQhdcIjkE2CVCF1wgrQ0lRLklRODc5MDkxLklRX1ZBTFVFX1RSQURFRC4xMC8wOS8yMDE3LlVTRAEAAADzaQ0AAwAAAAAAAkIc9U+F1wjSuxsGUIXXCC1DSVEuSVEyNDk0NzM5MS5JUV9WQUxVRV9UUkFERUQuMTYvMDIvMjAxNy5VU0QBAAAAv6p8AQIAAAAIMC42MDQxNDkAoHUF90+F1wg7OYgGUIXXCCtDSVEuSVEyMTY0NjMuSVFfVkFMVUVfVFJBREVELjE1LzA5LzIwMTcuVVNEAQAAAI9NAwACAAAACDAuMTIzOTM2AKsWlfVPhdcIfy05BlCF1wguQ0lRLklRMTE3MDI3MTgxLklRX1ZBTFVFX1RSQURFRC4xNC8wNS8yMDE4LlVTRAEAAABtsfkGAgAAAAcyNi40ODA3ADCH2ftPhdcIgbMpCFCF1wgrQ0lRLklRODgyMTg3LklRX1ZBTFVFX1RSQURFRC4wMi8wNS8yMDE2LlVTRAEAAAALdg0AAgAAAAc2LjI0ODgxANDeEPZPhdcIQB5TBlCF1wgrQ0lRLklRMjE2NDYzLklRX1ZBTFVFX1RSQURFRC4xMi8wOS8yMDE2LlVTRAEAAACPTQMAAgAAAAgwLjMwNTk2NQCbyJT1T4XXCFjRGgZQhdcIKENJUS5JUTIxNjQ2My5JUV9GTE9BVF9QRVJDRU5ULjI2LzA3LzIwMTgBAAAAj00DAAIAAAAJODQuODk1NDQ2AI2pefhPhdcI5u3jBlCF1wgoQ0lRLklRMjE3NTAzLklRX0ZM</t>
  </si>
  <si>
    <t>T0FUX1BFUkNFTlQuMjcvMDUvMjAxOQEAAACfUQMAAgAAAAk5Ny44NjIxMDcAPgPN+U+F1whYaSwHUIXXCCxDSVEuSVE3Njg1MjQ5LklRX1ZBTFVFX1RSQURFRC4wMi8wNC8yMDE4LlVTRAEAAACBRHUAAwAAAAAA07zu+0+F1whqrkgIUIXXCCtDSVEuSVEyMTY0NjMuSVFfVkFMVUVfVFJBREVELjA0LzA3LzIwMTguVVNEAQAAAI9NAwADAAAAAAAYl+b6T4XXCHwpMwhQhdcIRUNJUS5JUTI0OTQ3MzkxLklRX0NVU1RPTV9CRVRBLjE4LzEyLzIwMTUuMTgvMTIvMjAxNy5XLklRMjY2ODYyMi5VU0QuSAEAAAC/qnwBAgAAABEwLjg5MDk3NTE5NjYzODk5NQBn6mX3T4XXCM1M3AZQhdcIKENJUS5JUTg4MjE4Ny5JUV9GTE9BVF9QRVJDRU5ULjA3LzA1LzIwMTgBAAAAC3YNAAIAAAAJNjQuNzY0ODExANmdrfhPhdcI5/MiB1CF1wgsQ0lRLklRNzgyNzkyNC5JUV9WQUxVRV9UUkFERUQuMjAvMTAvMjAxNi5VU0QBAAAA1HF3AAIAAAAIMC4xOTc1NTEAtNkN90+F1wjK+a4GUIXXCCxDSVEuSVE4NjkwMjQ5LklRX1ZBTFVFX1RSQURFRC4wOC8xMi8yMDE4LlVTRAEAAABJmoQAAwAAAAAA6Pu/+k+F1widsJUHUIXXCChDSVEuSVEyMTY0NjMuSVFfRkxPQVRfUEVSQ0VOVC4xOC8wNy8yMDE5AQAAAI9NAwACAAAACDYzLjMzMDQ0AKA7bPhPhdcIsFH1BlCF1wgtQ0lRLklRMjQ5NDczOTEuSVFfVkFMVUVfVFJBREVELjIwLzA0</t>
  </si>
  <si>
    <t>LzIwMTYuVVNEAQAAAL+qfAECAAAACDAuNDg1MTA3ANpOBfdPhdcIYHDBBlCF1wgtQ0lRLklRMjI2MTU4ODMuSVFfVkFMVUVfVFJBREVELjA3LzEwLzIwMTYuVVNEAQAAAEsXWQECAAAACDAuNDQ1NTk4AP88DfdPhdcIAZbVBlCF1wgtQ0lRLklRMjQ5NDczOTEuSVFfVkFMVUVfVFJBREVELjMxLzEyLzIwMTcuVVNEAQAAAL+qfAEDAAAAAACv6eb8T4XXCFznkwhQhdcIK0NJUS5JUTIxNjQ2My5JUV9WQUxVRV9UUkFERUQuMDEvMDIvMjAxNy5VU0QBAAAAj00DAAIAAAAHMC4wNjgxNQCa75T1T4XXCD18MAZQhdcIK0NJUS5JUTExNzAyNzE4MS5JUV9GTE9BVF9QRVJDRU5ULjA5LzA1LzIwMTgBAAAAbbH5BgIAAAAHNTQuMzY0MwCUAa34T4XXCAckMQdQhdcIKkNJUS5JUTIyNjE1ODgzLklRX0ZMT0FUX1BFUkNFTlQuMjkvMDMvMjAxOAEAAABLF1kBAgAAAAk2Mi4yMTQ5NTIACZLf+k+F1wiKRMAHUIXXCDFDSVEuSVEzNDYyMDAuSVFfVE9UQUxfREVCVF9FUVVJVFkuRlkyMDE4Li4uLlVTRC5IAQAAAFhIBQACAAAACDEyNy4yNDExAQgAAAAFAAAAATEBAAAACjE5OTQ4MDA5ODcDAAAAAzE2MAIAAAAENDAzNAQAAAABMAcAAAAKMTIvMjAvMjAxOQgAAAAJOS8zMC8yMDE4CQAAAAEwP2GB8k+F1wiscXMJUIXXCCpDSVEuSVEyNDk0NzM5MS5JUV9GTE9BVF9QRVJDRU5ULjEyLzA0LzIwMTkBAAAAv6p8AQIAAAAJNjQu</t>
  </si>
  <si>
    <t>OTA3MzA5ACr80PlPhdcIUkdOB1CF1wgqQ0lRLklRMjQ5NDczOTEuSVFfRkxPQVRfUEVSQ0VOVC4yMi8wMS8yMDE4AQAAAL+qfAECAAAACTY0Ljc4MjY4MgAusfT5T4XXCC9XYwdQhdcILUNJUS5JUTI0OTQ3MzkxLklRX1ZBTFVFX1RSQURFRC4xNC8wOS8yMDE3LlVTRAEAAAC/qnwBAgAAAAgxLjQ5OTUzNADXwgX3T4XXCEG9dwZQhdcIKENJUS5JUTIxNzUwMy5JUV9GTE9BVF9QRVJDRU5ULjE3LzEyLzIwMTcBAAAAn1EDAAIAAAAJOTkuMjY4NzQ2ACFnzPlPhdcI0Qp1B1CF1wgrQ0lRLklRMjE3NTAzLklRX1ZBTFVFX1RSQURFRC4xNi8wMi8yMDE3LlVTRAEAAACfUQMAAgAAAAk3MS44NDU2NjIAAXcT9k+F1wg1fHoGUIXXCCtDSVEuSVEyMTc1MDMuSVFfVkFMVUVfVFJBREVELjI2LzAyLzIwMTguVVNEAQAAAJ9RAwACAAAACTIyLjIwMTM0NwCGddj7T4XXCLbi7QdQhdcILkNJUS5JUTExNzAyNzE4MS5JUV9WQUxVRV9UUkFERUQuMjMvMTEvMjAxOS5VU0QBAAAAbbH5BgMAAAAAADKi6PtPhdcIPJzOB1CF1wgtQ0lRLklRMjI2MTU4ODMuSVFfVkFMVUVfVFJBREVELjI2LzAzLzIwMTYuVVNEAQAAAEsXWQEDAAAAAABVEWb3T4XXCGXKsgZQhdcILUNJUS5JUTIyNjE1ODgzLklRX1ZBTFVFX1RSQURFRC4yNC8xMC8yMDE3LlVTRAEAAABLF1kBAgAAAAgwLjI2MjUwMwAviw33T4XXCLvLxAZQhdcIK0NJUS5JUTg4</t>
  </si>
  <si>
    <t>MjE4Ny5JUV9WQUxVRV9UUkFERUQuMDkvMDQvMjAxOC5VU0QBAAAAC3YNAAIAAAAIMC45OTI4NDkALsno+0+F1wgrfyYIUIXXCCtDSVEuSVEyMTY0NjMuSVFfVkFMVUVfVFJBREVELjE3LzExLzIwMTkuVVNEAQAAAI9NAwADAAAAAAAfM+f6T4XXCJjn4gdQhdcIKUNJUS5JUTc4Mjc5MjQuSVFfRkxPQVRfUEVSQ0VOVC4wOC8wNy8yMDE4AQAAANRxdwACAAAACTc5LjY2MTE0MgD+KPP5T4XXCPjbgQdQhdcIK0NJUS5JUTIxNzUwMy5JUV9WQUxVRV9UUkFERUQuMTIvMDMvMjAxNi5VU0QBAAAAn1EDAAMAAAAAAHBNj/ZPhdcIjgiMBlCF1wgsQ0lRLklRNzgyNzkyNC5JUV9WQUxVRV9UUkFERUQuMjIvMDgvMjAxNy5VU0QBAAAA1HF3AAIAAAAIMC4xMDc0NTYApScF90+F1wjDQ9cGUIXXCCtDSVEuSVEyMTc1MDMuSVFfVkFMVUVfVFJBREVELjIwLzA2LzIwMTcuVVNEAQAAAJ9RAwACAAAACDkuNzU5NTA3AAF3E/ZPhdcIEC56BlCF1wguQ0lRLklRMTE3MDI3MTgxLklRX1ZBTFVFX1RSQURFRC4yNi8wNy8yMDE5LlVTRAEAAABtsfkGAgAAAAkxMS4wMjAxODQACHvo+0+F1whpEc8HUIXXCChDSVEuSVEyMTc1MDMuSVFfRkxPQVRfUEVSQ0VOVC4yMS8wMi8yMDE5AQAAAJ9RAwACAAAACTk3Ljg3OTExNQA53Mz5T4XXCI6DMgdQhdcIK0NJUS5JUTg4MjE4Ny5JUV9WQUxVRV9UUkFERUQuMjMvMTEvMjAxNi5VU0QBAAAA</t>
  </si>
  <si>
    <t>C3YNAAIAAAAIMC40MzE2ODkA3AUR9k+F1whjlz8GUIXXCChDSVEuSVE4ODIxODcuSVFfRkxPQVRfUEVSQ0VOVC4yNy8wMi8yMDE5AQAAAAt2DQACAAAACTYzLjM2MTQyOABnNHn4T4XXCBhjHAdQhdcIK0NJUS5JUTg3OTA5MS5JUV9WQUxVRV9UUkFERUQuMjUvMDQvMjAxOC5VU0QBAAAA82kNAAIAAAAIMC4wMDIxMTUApji/+k+F1wgYTP0HUIXXCCxDSVEuSVE3Njg1MjQ5LklRX1ZBTFVFX1RSQURFRC4yNy8xMi8yMDE1LlVTRAEAAACBRHUAAwAAAAAA6nEH90+F1whyRHAGUIXXCChDSVEuSVE4NzkwOTEuSVFfRkxPQVRfUEVSQ0VOVC4wNC8wOS8yMDE4AQAAAPNpDQACAAAACDg2LjYzOTY2AECxbPhPhdcI4pj5BlCF1wgoQ0lRLklRODc5MDkxLklRX0ZMT0FUX1BFUkNFTlQuMDIvMDUvMjAxOAEAAADzaQ0AAgAAAAk4Ni42Mzk2NDUAQLFs+E+F1wiYQfQGUIXXCCpDSVEuSVEyNDk0NzM5MS5JUV9GTE9BVF9QRVJDRU5ULjE1LzAzLzIwMTgBAAAAv6p8AQIAAAAJNjQuNzgyNjgyAC6x9PlPhdcIURFWB1CF1wgtQ0lRLklRMjQ5NDczOTEuSVFfVkFMVUVfVFJBREVELjIyLzAyLzIwMTguVVNEAQAAAL+qfAECAAAACDEuMDY2OTc3AK/p5vxPhdcIFY2iCFCF1wgrQ0lRLklRMjE2NDYzLklRX1ZBTFVFX1RSQURFRC4yNC8wNy8yMDE4LlVTRAEAAACPTQMAAgAAAAgwLjI0MTYxMwAYl+b6T4XXCNY32AdQhdcILkNJ</t>
  </si>
  <si>
    <t>US5JUTExNzAyNzE4MS5JUV9WQUxVRV9UUkFERUQuMTkvMTIvMjAxOC5VU0QBAAAAbbH5BgIAAAAJMTAuMTY2OTM4ACwt6PtPhdcI2M33B1CF1wgpQ0lRLklRNzY4NTI0OS5JUV9GTE9BVF9QRVJDRU5ULjA5LzEyLzIwMTcBAAAAgUR1AAIAAAAJNzguMzYxMDYyACIi0flPhdcIGe5TB1CF1wgtQ0lRLklRMjQ5NDczOTEuSVFfVkFMVUVfVFJBREVELjIxLzA2LzIwMTkuVVNEAQAAAL+qfAECAAAACDAuMjI2NzM1AJRH7vtPhdcI9QyCCFCF1wgrQ0lRLklRODgyMTg3LklRX1ZBTFVFX1RSQURFRC4xNi8wMy8yMDE4LlVTRAEAAAALdg0AAgAAAAgxLjk1NjU2MQAuyej7T4XXCBqmJghQhdcILkNJUS5JUTExNzAyNzE4MS5JUV9WQUxVRV9UUkFERUQuMTQvMDEvMjAxOS5VU0QBAAAAbbH5BgIAAAAJMTMuNzc2MTYxAC1U6PtPhdcIRj4XCFCF1wgrQ0lRLklRMjE3NTAzLklRX1ZBTFVFX1RSQURFRC4wOS8xMC8yMDE2LlVTRAEAAACfUQMAAwAAAAAA2+mP9k+F1wi/GHsGUIXXCCpDSVEuSVEyMjYxNTg4My5JUV9GTE9BVF9QRVJDRU5ULjE5LzA2LzIwMTgBAAAASxdZAQIAAAAJNjIuMzYyOTg3AAi53/pPhdcIWfa/B1CF1wguQ0lRLklRMTE3MDI3MTgxLklRX1ZBTFVFX1RSQURFRC4xMy8wNC8yMDE5LlVTRAEAAABtsfkGAwAAAAAALVTo+0+F1wiv2egHUIXXCCtDSVEuSVE4NzkwOTEuSVFfVkFMVUVfVFJBREVELjI4</t>
  </si>
  <si>
    <t>LzA3LzIwMTkuVVNEAQAAAPNpDQADAAAAAAC6hr/6T4XXCDL5LQhQhdcIK0NJUS5JUTg4MjE4Ny5JUV9WQUxVRV9UUkFERUQuMTMvMTAvMjAxOC5VU0QBAAAAC3YNAAMAAAAAAGjw6PtPhdcI4jAUCFCF1wgpQ0lRLklRODY5MDI0OS5JUV9GTE9BVF9QRVJDRU5ULjI5LzAzLzIwMTkBAAAASZqEAAIAAAAJNzAuMzIzODU0AMciZ/dPhdcIIjfdBlCF1wgtQ0lRLklRMjQ5NDczOTEuSVFfVkFMVUVfVFJBREVELjIyLzA1LzIwMTkuVVNEAQAAAL+qfAECAAAACDAuNDU2NDk5AH0g7vtPhdcIP25mCFCF1wguQ0lRLklRMTE3MDI3MTgxLklRX1ZBTFVFX1RSQURFRC4wNS8wNS8yMDE5LlVTRAEAAABtsfkGAwAAAAAACHvo+0+F1wiSBSgIUIXXCChDSVEuSVEyMTY0NjMuSVFfRkxPQVRfUEVSQ0VOVC4wNC8wNy8yMDE5AQAAAI9NAwACAAAACDYzLjMzMDQ0AKA7bPhPhdcIsFH1BlCF1wgrQ0lRLklRODc5MDkxLklRX1ZBTFVFX1RSQURFRC4xMS8xMS8yMDE4LlVTRAEAAADzaQ0AAwAAAAAArV+/+k+F1wg6SccHUIXXCC1DSVEuSVEyNDk0NzM5MS5JUV9WQUxVRV9UUkFERUQuMjkvMDkvMjAxOC5VU0QBAAAAv6p8AQMAAAAAAMEQ5/xPhdcIq1ZyCFCF1wgrQ0lRLklRODgyMTg3LklRX1ZBTFVFX1RSQURFRC4xMi8wNC8yMDE4LlVTRAEAAAALdg0AAgAAAAgwLjMzODM4NgAuyej7T4XXCBog9gdQhdcIKUNJUS5JUTc2ODUy</t>
  </si>
  <si>
    <t>NDkuSVFfRkxPQVRfUEVSQ0VOVC4yMC8wMy8yMDE5AQAAAIFEdQACAAAACTgzLjM1MTkyNQAnQMz5T4XXCBMQXwdQhdcIKkNJUS5JUTI0OTQ3MzkxLklRX0ZMT0FUX1BFUkNFTlQuMjkvMDUvMjAxOAEAAAC/qnwBAgAAAAk2NC45MDczMDkAA63Q+U+F1whPd3kHUIXXCCtDSVEuSVExMTcwMjcxODEuSVFfRkxPQVRfUEVSQ0VOVC4yNC8wNi8yMDE4AQAAAG2x+QYCAAAABzU0LjM2NDMAWSet+E+F1wgjFiUHUIXXCCxDSVEuSVE3ODI3OTI0LklRX1ZBTFVFX1RSQURFRC4xMC8wOC8yMDE4LlVTRAEAAADUcXcAAgAAAAgwLjUzNzYyNgCWr+X8T4XXCFtShghQhdcIKkNJUS5JUTIyNjE1ODgzLklRX0ZMT0FUX1BFUkNFTlQuMzAvMDQvMjAxOQEAAABLF1kBAgAAAAg2MS41NjM2MQAU4N/6T4XXCE8bpQdQhdcIKENJUS5JUTIxNzUwMy5JUV9GTE9BVF9QRVJDRU5ULjI1LzA2LzIwMTgBAAAAn1EDAAIAAAAJOTkuMjk5Mjk5ACi1zPlPhdcImXZKB1CF1wgrQ0lRLklRMjE3NTAzLklRX1ZBTFVFX1RSQURFRC4yMi8wMy8yMDE2LlVTRAEAAACfUQMAAgAAAAkxMy4xOTk4MjQAcE2P9k+F1wiOCIwGUIXXCCtDSVEuSVEyMTY0NjMuSVFfVkFMVUVfVFJBREVELjI4LzAyLzIwMTkuVVNEAQAAAI9NAwACAAAACDAuMTMyMjgyANHl5vpPhdcIahIiCFCF1wgoQ0lRLklRODgyMTg3LklRX0ZMT0FUX1BFUkNFTlQuMDUvMDYvMjAx</t>
  </si>
  <si>
    <t>OQEAAAALdg0AAgAAAAk2My40ODczMzMAeVx5+E+F1wgvhycHUIXXCC1DSVEuSVEyMjYxNTg4My5JUV9WQUxVRV9UUkFERUQuMDYvMDIvMjAxNy5VU0QBAAAASxdZAQIAAAAIMC4xNTkyNzkA/zwN90+F1whJNLkGUIXXCC5DSVEuSVExMTcwMjcxODEuSVFfVkFMVUVfVFJBREVELjE0LzA4LzIwMTguVVNEAQAAAG2x+QYCAAAACTEyLjUxMzkyNgDurtn7T4XXCMU/KQhQhdcIKENJUS5JUTIxNjQ2My5JUV9GTE9BVF9QRVJDRU5ULjEyLzAyLzIwMTgBAAAAj00DAAIAAAAJODIuMDk0NjE3ALWDefhPhdcIdPk7B1CF1wgqQ0lRLklRMjI2MTU4ODMuSVFfRkxPQVRfUEVSQ0VOVC4zMC8wMy8yMDE4AQAAAEsXWQECAAAACTYyLjIxNDk1MgAJkt/6T4XXCAibhAdQhdcIK0NJUS5JUTIxNzUwMy5JUV9WQUxVRV9UUkFERUQuMDMvMDMvMjAxOS5VU0QBAAAAn1EDAAMAAAAAAL4R2ftPhdcI128ICFCF1wgrQ0lRLklRMjE3NTAzLklRX1ZBTFVFX1RSQURFRC4xNS8xMC8yMDE3LlVTRAEAAACfUQMAAwAAAAAAjZ8T9k+F1wgXNYoGUIXXCC5DSVEuSVExMTcwMjcxODEuSVFfVkFMVUVfVFJBREVELjIyLzA1LzIwMTkuVVNEAQAAAG2x+QYCAAAACTE4LjE3MDEwOQAIe+j7T4XXCJ9Y9wdQhdcIK0NJUS5JUTg3OTA5MS5JUV9WQUxVRV9UUkFERUQuMjEvMDYvMjAxOC5VU0QBAAAA82kNAAIAAAAHNS4yRS0wNQCmOL/6T4XXCLcs</t>
  </si>
  <si>
    <t>8AdQhdcIMENJUS5JUTIxODM1LklRX1RPVEFMX0RFQlRfRVFVSVRZLkZZMjAxOC4uLi5VU0QuSAEAAABLVQAAAgAAAAgxMDUuNzkwNwEIAAAABQAAAAExAQAAAAoxOTczMzgwOTIyAwAAAAMxNjACAAAABDQwMzQEAAAAATAHAAAACjEyLzIwLzIwMTkIAAAACTYvMzAvMjAxOAkAAAABMMKGgfJPhdcI2+ZzCVCF1wgoQ0lRLklRODc5MDkxLklRX0ZMT0FUX1BFUkNFTlQuMTkvMDEvMjAxOAEAAADzaQ0AAgAAAAk4My4wNzE1OTcAV4ps+E+F1wggGeIGUIXXCChDSVEuSVEyMTc1MDMuSVFfRkxPQVRfUEVSQ0VOVC4xOC8wNC8yMDE4AQAAAJ9RAwACAAAACTk5LjI5OTI5OQARjsz5T4XXCEa4UAdQhdcILENJUS5JUTc4Mjc5MjQuSVFfVkFMVUVfVFJBREVELjEwLzAxLzIwMTkuVVNEAQAAANRxdwACAAAACDAuMTY0NTYyAMnW5fxPhdcIazt1CFCF1wgrQ0lRLklRMTE3MDI3MTgxLklRX0ZMT0FUX1BFUkNFTlQuMjAvMDkvMjAxOQEAAABtsfkGAgAAAAk1OC42NTQ4ODgAUHat+E+F1wizszcHUIXXCChDSVEuSVEyMTY0NjMuSVFfRkxPQVRfUEVSQ0VOVC4wNi8wMS8yMDE5AQAAAI9NAwACAAAACTc3LjYxMzYxOACNqXn4T4XXCO377wZQhdcIK0NJUS5JUTIxNzUwMy5JUV9WQUxVRV9UUkFERUQuMjEvMDkvMjAxNy5VU0QBAAAAn1EDAAIAAAAINi4zNTUyMzQAjZ8T9k+F1wgXNYoGUIXXCClDSVEuSVE3Njg1MjQ5LklR</t>
  </si>
  <si>
    <t>X0ZMT0FUX1BFUkNFTlQuMDcvMTAvMjAxOQEAAACBRHUAAgAAAAk4My41MzY3MzMAIWfM+U+F1wjQEksHUIXXCChDSVEuSVEyMTc1MDMuSVFfRkxPQVRfUEVSQ0VOVC4wNi8xMi8yMDE3AQAAAJ9RAwACAAAACTk5LjI2ODc0NgAhZ8z5T4XXCOgJNAdQhdcIKUNJUS5JUTg2OTAyNDkuSVFfRkxPQVRfUEVSQ0VOVC4xOS8wNy8yMDE5AQAAAEmahAACAAAACTcyLjI3ODYzMQDHImf3T4XXCMG0swZQhdcILkNJUS5JUTExNzAyNzE4MS5JUV9WQUxVRV9UUkFERUQuMDUvMDcvMjAxNi5VU0QBAAAAbbH5BgIAAAAJMjYuMDU1NTU0AHjGE/ZPhdcIkUFMBlCF1wgtQ0lRLklRMjI2MTU4ODMuSVFfVkFMVUVfVFJBREVELjA1LzA4LzIwMTcuVVNEAQAAAEsXWQEDAAAAAAAviw33T4XXCIBd1AZQhdcIK0NJUS5JUTg3OTA5MS5JUV9WQUxVRV9UUkFERUQuMTMvMDYvMjAxNi5VU0QBAAAA82kNAAIAAAAIMC4wMzUzMzQA0mSV9U+F1wiKYjMGUIXXCChDSVEuSVE4NzkwOTEuSVFfRkxPQVRfUEVSQ0VOVC4yNS8wMS8yMDE5AQAAAPNpDQACAAAACTg1Ljc2NTgyNgBc2Gz4T4XXCFyX5wZQhdcIKENJUS5JUTg4MjE4Ny5JUV9GTE9BVF9QRVJDRU5ULjI0LzAzLzIwMTkBAAAAC3YNAAIAAAAJNjMuMzYxNDI4AGc0efhPhdcIo14VB1CF1wgrQ0lRLklRODgyMTg3LklRX1ZBTFVFX1RSQURFRC4yMS8wMi8yMDE3LlVTRAEAAAALdg0A</t>
  </si>
  <si>
    <t>AgAAAAg1LjUxNDU0OQDcBRH2T4XXCBiIWQZQhdcIKkNJUS5JUTIyNjE1ODgzLklRX0ZMT0FUX1BFUkNFTlQuMDQvMTEvMjAxOQEAAABLF1kBAgAAAAk2MS44ODQyODMA9wHz+U+F1wgdzbYHUIXXCC5DSVEuSVExMTcwMjcxODEuSVFfVkFMVUVfVFJBREVELjEwLzEyLzIwMTcuVVNEAQAAAG2x+QYDAAAAAADkX9n7T4XXCFkt+QdQhdcILUNJUS5JUTIyNjE1ODgzLklRX1ZBTFVFX1RSQURFRC4yNC8wOC8yMDE2LlVTRAEAAABLF1kBAgAAAAgwLjg0ODMyNABVEWb3T4XXCBK91QZQhdcILENJUS5JUTg2OTAyNDkuSVFfVkFMVUVfVFJBREVELjA2LzA3LzIwMTkuVVNEAQAAAEmahAADAAAAAADPQ9/6T4XXCPqqhQdQhdcIK0NJUS5JUTIxNjQ2My5JUV9WQUxVRV9UUkFERUQuMzAvMDQvMjAxOS5VU0QBAAAAj00DAAIAAAAIMC4xNzgyNjEA0eXm+k+F1whZs/EHUIXXCClDSVEuSVE3ODI3OTI0LklRX0ZMT0FUX1BFUkNFTlQuMjcvMDMvMjAxOQEAAADUcXcAAgAAAAk3OS42NTA5MzgAkWH0+U+F1whzRmsHUIXXCCtDSVEuSVEyMTc1MDMuSVFfVkFMVUVfVFJBREVELjA3LzAzLzIwMTcuVVNEAQAAAJ9RAwACAAAACTEwLjI3OTI4NQABdxP2T4XXCKUBagZQhdcIKENJUS5JUTIxNjQ2My5JUV9GTE9BVF9QRVJDRU5ULjEyLzA0LzIwMTkBAAAAj00DAAIAAAAJNjYuMDI5NjI5AKA7bPhPhdcI5q3vBlCF1wgtQ0lRLklR</t>
  </si>
  <si>
    <t>MjI2MTU4ODMuSVFfVkFMVUVfVFJBREVELjA5LzEwLzIwMTguVVNEAQAAAEsXWQEDAAAAAAAWR9/8T4XXCPQURghQhdcIK0NJUS5JUTg3OTA5MS5JUV9WQUxVRV9UUkFERUQuMjgvMTAvMjAxNy5VU0QBAAAA82kNAAMAAAAAAAJCHPVPhdcIppQbBlCF1wgrQ0lRLklRODgyMTg3LklRX1ZBTFVFX1RSQURFRC4zMC8wOC8yMDE5LlVTRAEAAAALdg0AAgAAAAgwLjM5Mjk5NQBGI+b6T4XXCEi6AQhQhdcIK0NJUS5JUTIxNjQ2My5JUV9WQUxVRV9UUkFERUQuMDYvMDUvMjAxOS5VU0QBAAAAj00DAAIAAAAIMC4wNDkwMzMA0eXm+k+F1wjlNxAIUIXXCCxDSVEuSVEyMzc2NjAwMTMuSVFfVE9UQUxfUkVWLkZZMjAxOC4uLi5VU0QuSAEAAABtZyoOAwAAAAAAY9aB8k+F1whAQncJUIXXCC1DSVEuSVEyNDk0NzM5MS5JUV9WQUxVRV9UUkFERUQuMzAvMDQvMjAxNi5VU0QBAAAAv6p8AQMAAAAAANpOBfdPhdcId4DWBlCF1wgoQ0lRLklRMjE2NDYzLklRX0ZMT0FUX1BFUkNFTlQuMDIvMDUvMjAxOAEAAACPTQMAAgAAAAk4NC4yMzM2MjgAtYN5+E+F1wi4GzUHUIXXCClDSVEuSVE4NjkwMjQ5LklRX0ZMT0FUX1BFUkNFTlQuMjkvMDcvMjAxOQEAAABJmoQAAgAAAAk3Mi4yNzg2MzEAxyJn90+F1wjBtLMGUIXXCCtDSVEuSVExMTcwMjcxODEuSVFfRkxPQVRfUEVSQ0VOVC4xOS8wMy8yMDE5AQAAAG2x+QYCAAAACTU2LjUz</t>
  </si>
  <si>
    <t>MzIyNgC6T634T4XXCK2mFwdQhdcILUNJUS5JUTIyNjE1ODgzLklRX1ZBTFVFX1RSQURFRC4xOC8wOS8yMDE3LlVTRAEAAABLF1kBAgAAAAgwLjIzMTAyMwAviw33T4XXCD4pqwZQhdcIK0NJUS5JUTIxNzUwMy5JUV9WQUxVRV9UUkFERUQuMDcvMDkvMjAxOS5VU0QBAAAAn1EDAAMAAAAAANM42ftPhdcIpF8HCFCF1wgtQ0lRLklRMjI2MTU4ODMuSVFfVkFMVUVfVFJBREVELjAzLzAzLzIwMTYuVVNEAQAAAEsXWQECAAAACDAuNDAyNTg1AFURZvdPhdcI6MjGBlCF1wgpQ0lRLklRNzY4NTI0OS5JUV9GTE9BVF9QRVJDRU5ULjA1LzA2LzIwMTgBAAAAgUR1AAIAAAAJODMuMzYzNjYyAPJv0flPhdcI5CJgB1CF1wgrQ0lRLklRODc5MDkxLklRX1ZBTFVFX1RSQURFRC4yMC8wNC8yMDE3LlVTRAEAAADzaQ0AAgAAAAgwLjAyMTQwNQADGxz1T4XXCN2dIAZQhdcILENJUS5JUTc2ODUyNDkuSVFfVkFMVUVfVFJBREVELjI2LzAzLzIwMTkuVVNEAQAAAIFEdQACAAAACDAuMjM3MzUyAOBY7/tPhdcIsZt/CFCF1wgrQ0lRLklRMjE2NDYzLklRX1ZBTFVFX1RSQURFRC4wOS8xMi8yMDE2LlVTRAEAAACPTQMAAgAAAAgwLjI3MzU2NwCa75T1T4XXCD1dIwZQhdcILUNJUS5JUTIyNjE1ODgzLklRX1ZBTFVFX1RSQURFRC4xNi8xMC8yMDE3LlVTRAEAAABLF1kBAgAAAAgwLjA5Njk3NwAviw33T4XXCCk11AZQhdcILENJUS5J</t>
  </si>
  <si>
    <t>UTg2OTAyNDkuSVFfVkFMVUVfVFJBREVELjEzLzExLzIwMTkuVVNEAQAAAEmahAACAAAACzI5NDAuNTE5OTQ2AAFr3/pPhdcIBzaFB1CF1wgrQ0lRLklRODgyMTg3LklRX1ZBTFVFX1RSQURFRC4yOC8wNC8yMDE3LlVTRAEAAAALdg0AAgAAAAgzLjAxMTk0NwDcBRH2T4XXCBJ6TQZQhdcIKUNJUS5JUTc2ODUyNDkuSVFfRkxPQVRfUEVSQ0VOVC4yNy8wOS8yMDE5AQAAAIFEdQACAAAACTgzLjM5Nzc1MgAhZ8z5T4XXCP5zXgdQhdcILENJUS5JUTg2OTAyNDkuSVFfVkFMVUVfVFJBREVELjExLzA0LzIwMTkuVVNEAQAAAEmahAACAAAACjU0MS4zNjI2NjcA0hzf+k+F1wiB+oUHUIXXCC1DSVEuSVEyNDk0NzM5MS5JUV9WQUxVRV9UUkFERUQuMDcvMDIvMjAxNi5VU0QBAAAAv6p8AQMAAAAAANpOBfdPhdcIF9vQBlCF1wguQ0lRLklRMTE3MDI3MTgxLklRX1ZBTFVFX1RSQURFRC4yMC8wMS8yMDE2LlVTRAEAAABtsfkGAgAAAAkyNS4wMDg3NTkAeMYT9k+F1wgjnZkGUIXXCCxDSVEuSVE3Njg1MjQ5LklRX1ZBTFVFX1RSQURFRC4yMC8wMy8yMDE4LlVTRAEAAACBRHUAAgAAAAgwLjc5NTk4OQDTvO77T4XXCHVZcAhQhdcIKENJUS5JUTg3OTA5MS5JUV9GTE9BVF9QRVJDRU5ULjExLzEyLzIwMTgBAAAA82kNAAIAAAAJODUuNzY1ODQxAFzYbPhPhdcIz2UIB1CF1wguQ0lRLklRMTE3MDI3MTgxLklRX1ZBTFVFX1RS</t>
  </si>
  <si>
    <t>QURFRC4xOS8wMi8yMDE5LlVTRAEAAABtsfkGAgAAAAgzOC40ODg4NwAtVOj7T4XXCBam3AdQhdcIKENJUS5JUTIxNzUwMy5JUV9GTE9BVF9QRVJDRU5ULjE5LzExLzIwMTgBAAAAn1EDAAIAAAAJOTkuMTU5MzIxADnczPlPhdcIXY4aB1CF1wgqQ0lRLklRMjI2MTU4ODMuSVFfRkxPQVRfUEVSQ0VOVC4wMi8wOC8yMDE5AQAAAEsXWQECAAAACTYxLjgyODQ3NgBa3PL5T4XXCCdskQdQhdcILkNJUS5JUTExNzAyNzE4MS5JUV9WQUxVRV9UUkFERUQuMzAvMTEvMjAxOS5VU0QBAAAAbbH5BgMAAAAAADKi6PtPhdcISpX2B1CF1wgrQ0lRLklRMjE3NTAzLklRX1ZBTFVFX1RSQURFRC4xMS8wOS8yMDE2LlVTRAEAAACfUQMAAwAAAAAA1MKP9k+F1wghIJQGUIXXCClDSVEuSVE3ODI3OTI0LklRX0ZMT0FUX1BFUkNFTlQuMjgvMTEvMjAxOQEAAADUcXcAAgAAAAk3OS43MjYwOTYALrH0+U+F1wj2II8HUIXXCChDSVEuSVE4NzkwOTEuSVFfRkxPQVRfUEVSQ0VOVC4xOS8wNS8yMDE4AQAAAPNpDQACAAAACTg2LjYzOTY0NQBAsWz4T4XXCPSj4QZQhdcIKENJUS5JUTg3OTA5MS5JUV9GTE9BVF9QRVJDRU5ULjA2LzEwLzIwMTkBAAAA82kNAAIAAAAJODUuMjQyMjYyAGr/bPhPhdcIC9TmBlCF1wgtQ0lRLklRMjI2MTU4ODMuSVFfVkFMVUVfVFJBREVELjI5LzA4LzIwMTcuVVNEAQAAAEsXWQECAAAACDAuMDg3Nzg1AC+L</t>
  </si>
  <si>
    <t>DfdPhdcIgF3UBlCF1wgtQ0lRLklRMjI2MTU4ODMuSVFfVkFMVUVfVFJBREVELjMwLzEwLzIwMTcuVVNEAQAAAEsXWQECAAAACDAuODk1NTgxAC+LDfdPhdcIbg/UBlCF1wgoQ0lRLklRODgyMTg3LklRX0ZMT0FUX1BFUkNFTlQuMjMvMDkvMjAxOQEAAAALdg0AAgAAAAk2My40ODczMzMAeVx5+E+F1wgyOUIHUIXXCClDSVEuSVE3Njg1MjQ5LklRX0ZMT0FUX1BFUkNFTlQuMDQvMDgvMjAxOAEAAACBRHUAAgAAAAk2Ny42NjcwMTcA8m/R+U+F1wjqNnwHUIXXCCxDSVEuSVE4NjkwMjQ5LklRX1ZBTFVFX1RSQURFRC4xMC8wNC8yMDE5LlVTRAEAAABJmoQAAgAAAAo2OTcuNzA5ODU0ANIc3/pPhdcIDqTBB1CF1wgrQ0lRLklRMjE2NDYzLklRX1ZBTFVFX1RSQURFRC4zMC8wNi8yMDE2LlVTRAEAAACPTQMAAgAAAAcwLjYzNDM3AD+jlPVPhdcIiBgxBlCF1wgqQ0lRLklRMjI2MTU4ODMuSVFfRkxPQVRfUEVSQ0VOVC4wOS8wMi8yMDE2AQAAAEsXWQECAAAACDYwLjg5MjAyABFpHPVPhdcIcLMfBlCF1wgoQ0lRLklRODc5MDkxLklRX0ZMT0FUX1BFUkNFTlQuMDUvMDMvMjAxOQEAAADzaQ0AAgAAAAk4NS43NjU4MjYAXNhs+E+F1wjhY+0GUIXXCCtDSVEuSVEyMTY0NjMuSVFfVkFMVUVfVFJBREVELjAyLzExLzIwMTguVVNEAQAAAI9NAwACAAAACDAuMDg2MTg0AOC95vpPhdcIxvLKB1CF1wgpQ0lRLklRNzY4NTI0</t>
  </si>
  <si>
    <t>OS5JUV9GTE9BVF9QRVJDRU5ULjIwLzA2LzIwMTgBAAAAgUR1AAIAAAAJODMuMzYzNjYyAPJv0flPhdcI2E5nB1CF1wgsQ0lRLklRODY5MDI0OS5JUV9WQUxVRV9UUkFERUQuMjcvMTAvMjAxOC5VU0QBAAAASZqEAAMAAAAAAOj7v/pPhdcItV+pB1CF1wgsQ0lRLklRODY5MDI0OS5JUV9WQUxVRV9UUkFERUQuMDIvMDQvMjAxOS5VU0QBAAAASZqEAAIAAAAKNzEwLjE2NjUyNQDSHN/6T4XXCLl0jQdQhdcINENJUS5JUTEwOTAwMzk5Ny5JUV9UT1RBTF9ERUJUX0VRVUlUWS5GWTIwMTguLi4uVVNELkgBAAAA3UR/BgMAAAAAAMKGgfJPhdcIq1N4CVCF1wgtQ0lRLklRMjQ5NDczOTEuSVFfVkFMVUVfVFJBREVELjE2LzA4LzIwMTYuVVNEAQAAAL+qfAECAAAACDAuNDA5MTI3AKB1BfdPhdcI05F5BlCF1wguQ0lRLklRMTE3MDI3MTgxLklRX1ZBTFVFX1RSQURFRC4xMS8wNi8yMDE4LlVTRAEAAABtsfkGAgAAAAkxNi42NjA3MTYAMIfZ+0+F1whgTgYIUIXXCCtDSVEuSVE4NzkwOTEuSVFfVkFMVUVfVFJBREVELjEyLzA1LzIwMTkuVVNEAQAAAPNpDQADAAAAAAC6hr/6T4XXCJsaHghQhdcIK0NJUS5JUTIxNzUwMy5JUV9WQUxVRV9UUkFERUQuMjUvMTEvMjAxOC5VU0QBAAAAn1EDAAMAAAAAAMXq2PtPhdcIi2vSB1CF1wgsQ0lRLklRODY5MDI0OS5JUV9WQUxVRV9UUkFERUQuMDkvMDMvMjAxOS5VU0QBAAAASZqE</t>
  </si>
  <si>
    <t>AAMAAAAAANIc3/pPhdcIaZqNB1CF1wgrQ0lRLklRODc5MDkxLklRX1ZBTFVFX1RSQURFRC4xMS8xMC8yMDE5LlVTRAEAAADzaQ0AAgAAAAgwLjAwMjU0OADarb/6T4XXCHulHQhQhdcILENJUS5JUTg2OTAyNDkuSVFfVkFMVUVfVFJBREVELjE5LzExLzIwMTguVVNEAQAAAEmahAACAAAACjE4NC41MzAzNDEA6Pu/+k+F1wjF6Y0HUIXXCChDSVEuSVE4NzkwOTEuSVFfRkxPQVRfUEVSQ0VOVC4yMy8wNy8yMDE5AQAAAPNpDQACAAAACTg1LjYzNzQ4MgBq/2z4T4XXCIyu+AZQhdcILENJUS5JUTc4Mjc5MjQuSVFfVkFMVUVfVFJBREVELjE4LzEwLzIwMTcuVVNEAQAAANRxdwACAAAACDAuMTEyNzM0AKUnBfdPhdcIyKanBlCF1wgsQ0lRLklRNzgyNzkyNC5JUV9WQUxVRV9UUkFERUQuMjMvMDkvMjAxNy5VU0QBAAAA1HF3AAMAAAAAAKUnBfdPhdcIwMu7BlCF1wguQ0lRLklRMTE3MDI3MTgxLklRX1ZBTFVFX1RSQURFRC4yMi8xMC8yMDE4LlVTRAEAAABtsfkGAgAAAAkxOS4xMTEwNjkALC3o+0+F1whGG90HUIXXCCtDSVEuSVEyMTY0NjMuSVFfVkFMVUVfVFJBREVELjE0LzExLzIwMTkuVVNEAQAAAI9NAwACAAAACDIuNTA0MjY4AB8z5/pPhdcIav8OCFCF1wgsQ0lRLklRNzY4NTI0OS5JUV9WQUxVRV9UUkFERUQuMTYvMTAvMjAxOS5VU0QBAAAAgUR1AAIAAAAHMC4wMzI0MgAkp+/7T4XXCAVFCghQhdcILENJ</t>
  </si>
  <si>
    <t>US5JUTc4Mjc5MjQuSVFfVkFMVUVfVFJBREVELjA2LzEyLzIwMTcuVVNEAQAAANRxdwACAAAACDAuMDQ4OTMxAKTj3/xPhdcIYA9cCFCF1wgtQ0lRLklRMjQ5NDczOTEuSVFfVkFMVUVfVFJBREVELjE3LzEwLzIwMTguVVNEAQAAAL+qfAECAAAACDAuMjQ1NTY5AEw25/xPhdcIOchXCFCF1wgrQ0lRLklRODgyMTg3LklRX1ZBTFVFX1RSQURFRC4yNi8xMC8yMDE2LlVTRAEAAAALdg0AAgAAAAgxLjE1NDkwMgDcBRH2T4XXCGnoPQZQhdcIK0NJUS5JUTIxNjQ2My5JUV9WQUxVRV9UUkFERUQuMjEvMDYvMjAxOC5VU0QBAAAAj00DAAIAAAAHMC4yMzA2OAAYl+b6T4XXCAa75AdQhdcILkNJUS5JUTExNzAyNzE4MS5JUV9WQUxVRV9UUkFERUQuMTYvMDkvMjAxNi5VU0QBAAAAbbH5BgMAAAAAAJztE/ZPhdcIV4dQBlCF1wgsQ0lRLklRNzgyNzkyNC5JUV9WQUxVRV9UUkFERUQuMTYvMTIvMjAxNi5VU0QBAAAA1HF3AAIAAAAIMC4zNDQxNzMAtNkN90+F1wiJe6kGUIXXCC1DSVEuSVEyNDk0NzM5MS5JUV9WQUxVRV9UUkFERUQuMjMvMDMvMjAxOC5VU0QBAAAAv6p8AQIAAAAIMS43NjE1MzUAr+nm/E+F1wjYSpMIUIXXCClDSVEuSVE3ODI3OTI0LklRX0ZMT0FUX1BFUkNFTlQuMDcvMDYvMjAxOQEAAADUcXcAAgAAAAk3OS41NzYwMDMAhIj0+U+F1whrH2sHUIXXCChDSVEuSVEyMTY0NjMuSVFfRkxPQVRfUEVSQ0VO</t>
  </si>
  <si>
    <t>VC4wNy8wNS8yMDE4AQAAAI9NAwACAAAACTg0LjIzMzYyOAC1g3n4T4XXCEi3LAdQhdcIKENJUS5JUTI0MjIyNzIuSVFfVEVWLjAxLzEyLzIwMTkuLi4uVVNELkgBAAAAAPYkAAIAAAAJNTMuOTQ4NTc1AQYAAAAFAAAAATEBAAAACjE5ODM3NTI0MDQDAAAAAzE2MAIAAAAGMTAwMDYwBAAAAAEwBwAAAAkxMi8xLzIwMTkU7IDyT4XXCM7dbglQhdcIKkNJUS5JUTIyNjE1ODgzLklRX0ZMT0FUX1BFUkNFTlQuMDEvMDUvMjAxNgEAAABLF1kBAgAAAAk2MC45MzIwODIAEWkc9U+F1wh9+jUGUIXXCCtDSVEuSVE4ODIxODcuSVFfVkFMVUVfVFJBREVELjMwLzA1LzIwMTcuVVNEAQAAAAt2DQACAAAACDEuMTkxNzMzAOUsEfZPhdcIGP48BlCF1wgoQ0lRLklRODgyMTg3LklRX0ZMT0FUX1BFUkNFTlQuMDgvMDEvMjAxOAEAAAALdg0AAgAAAAk2NC42ODA0MzQA2Z2t+E+F1wjYNCkHUIXXCCxDSVEuSVE3Njg1MjQ5LklRX1ZBTFVFX1RSQURFRC4xOC8wNS8yMDE3LlVTRAEAAACBRHUAAgAAAAgwLjAyNjI0NABGio72T4XXCLJvbgZQhdcILENJUS5JUTc2ODUyNDkuSVFfVkFMVUVfVFJBREVELjIwLzA3LzIwMTkuVVNEAQAAAIFEdQADAAAAAAAcgO/7T4XXCHoa1AdQhdcIKUNJUS5JUTc2ODUyNDkuSVFfRkxPQVRfUEVSQ0VOVC4wNy8wNS8yMDE5AQAAAIFEdQACAAAACTgzLjQzMTQ0NQAnQMz5T4XXCG3qXgdQhdcIK0NJ</t>
  </si>
  <si>
    <t>US5JUTIxNjQ2My5JUV9WQUxVRV9UUkFERUQuMTQvMDMvMjAxOS5VU0QBAAAAj00DAAIAAAAIMC4wNDM4ODkA0eXm+k+F1wh0l/8HUIXXCC1DSVEuSVEyNDk0NzM5MS5JUV9WQUxVRV9UUkFERUQuMTYvMDUvMjAxOS5VU0QBAAAAv6p8AQIAAAAIMC44MjY5MjIAfSDu+0+F1wiI5UkIUIXXCCtDSVEuSVE4NzkwOTEuSVFfVkFMVUVfVFJBREVELjIwLzA5LzIwMTkuVVNEAQAAAPNpDQACAAAABzEuOUUtMDUA2q2/+k+F1wizj9QHUIXXCC5DSVEuSVExMTcwMjcxODEuSVFfVkFMVUVfVFJBREVELjA3LzAzLzIwMTkuVVNEAQAAAG2x+QYCAAAACTE3Mi44OTg4OAAtVOj7T4XXCBHIFghQhdcIK0NJUS5JUTIxNjQ2My5JUV9WQUxVRV9UUkFERUQuMjcvMDgvMjAxOS5VU0QBAAAAj00DAAIAAAAIMC4xMjk1ODQAHzPn+k+F1wi3NeMHUIXXCCxDSVEuSVE3ODI3OTI0LklRX1ZBTFVFX1RSQURFRC4wNi8wMi8yMDE3LlVTRAEAAADUcXcAAgAAAAgwLjEzMjA2NACEAQ73T4XXCKM60gZQhdcIKkNJUS5JUTEwNTg1MDA1MS5JUV9URVYuMDEvMTIvMjAxOS4uLi5VU0QuSAEAAADDJE8GAwAAAAAANxOB8k+F1wgX63EJUIXXCChDSVEuSVEyMTY0NjMuSVFfRkxPQVRfUEVSQ0VOVC4xOS8wNi8yMDE5AQAAAI9NAwACAAAACTY2LjAyOTYyOQCgO2z4T4XXCMOG7wZQhdcIKENJUS5JUTIxNjQ2My5JUV9GTE9BVF9QRVJDRU5ULjE4</t>
  </si>
  <si>
    <t>LzEyLzIwMTgBAAAAj00DAAIAAAAJODUuMTg4MTg1AI2pefhPhdcIcS/qBlCF1wgsQ0lRLklRNzY4NTI0OS5JUV9WQUxVRV9UUkFERUQuMTgvMTEvMjAxOS5VU0QBAAAAgUR1AAIAAAAHMC4zMzM2OQAkp+/7T4XXCEDWmwhQhdcILUNJUS5JUTI0OTQ3MzkxLklRX1ZBTFVFX1RSQURFRC4xNi8wMi8yMDE4LlVTRAEAAAC/qnwBAwAAAAAAr+nm/E+F1whZ4YMIUIXXCChDSVEuSVEyMTc1MDMuSVFfRkxPQVRfUEVSQ0VOVC4yNi8xMC8yMDE5AQAAAJ9RAwACAAAACTk4LjEzNjkwNACg2qz4T4XXCBTNRgdQhdcIK0NJUS5JUTExNzAyNzE4MS5JUV9GTE9BVF9QRVJDRU5ULjA4LzA0LzIwMTgBAAAAbbH5BgIAAAAHNTQuMzY0MwCUAa34T4XXCMeXHwdQhdcIK0NJUS5JUTIxNjQ2My5JUV9WQUxVRV9UUkFERUQuMjMvMDUvMjAxOC5VU0QBAAAAj00DAAIAAAAIMC4xOTkwMjIAzm/m+k+F1whOYNgHUIXXCC1DSVEuSVEyMjYxNTg4My5JUV9WQUxVRV9UUkFERUQuMTIvMDUvMjAxOS5VU0QBAAAASxdZAQMAAAAAAFiV3/xPhdcImhGJCFCF1wgoQ0lRLklRODc5MDkxLklRX0ZMT0FUX1BFUkNFTlQuMTMvMTEvMjAxOQEAAADzaQ0AAgAAAAk4NS4yNDIyNjIAbyZt+E+F1wgAreYGUIXXCCtDSVEuSVEyMTY0NjMuSVFfVkFMVUVfVFJBREVELjI4LzA5LzIwMTguVVNEAQAAAI9NAwACAAAACDAuNzk1MDIzABiX5vpPhdcICI0y</t>
  </si>
  <si>
    <t>CFCF1wgtQ0lRLklRMjQ5NDczOTEuSVFfVkFMVUVfVFJBREVELjI5LzEyLzIwMTYuVVNEAQAAAL+qfAECAAAACDEuNTk3NjQ5AKB1BfdPhdcIaFuBBlCF1wgoQ0lRLklRMjE2NDYzLklRX0ZMT0FUX1BFUkNFTlQuMDMvMDEvMjAxOQEAAACPTQMAAgAAAAk3Ny42MTM2MTgAjal5+E+F1wj90QMHUIXXCC1DSVEuSVEyNDk0NzM5MS5JUV9WQUxVRV9UUkFERUQuMDgvMDkvMjAxOS5VU0QBAAAAv6p8AQMAAAAAAPlu7vtPhdcI5iJACFCF1wgpQ0lRLklRODY5MDI0OS5JUV9GTE9BVF9QRVJDRU5ULjIyLzA2LzIwMTgBAAAASZqEAAIAAAAIMjQuOTM2ODcA7NRm90+F1wiiCt8GUIXXCC1DSVEuSVEzNjc5NjQuSVFfTUFSS0VUQ0FQLjAxLzEyLzIwMTkuLi4uVVNELkgBAAAAXJ0FAAIAAAAMNDM4MjYuMzc4NTY0AQYAAAAFAAAAATEBAAAACjE5NzI0Nzk1NDMDAAAAAzE2MAIAAAAGMTAwMDU0BAAAAAEwBwAAAAkxMi8xLzIwMTlGXqDxT4XXCIJyfAlQhdcILENJUS5JUTc4Mjc5MjQuSVFfVkFMVUVfVFJBREVELjI4LzAyLzIwMTguVVNEAQAAANRxdwADAAAAAACPCuD8T4XXCIxplwhQhdcIK0NJUS5JUTIxNzUwMy5JUV9WQUxVRV9UUkFERUQuMjAvMDkvMjAxOS5VU0QBAAAAn1EDAAIAAAAJMTEuMzc0NzQ0ANM42ftPhdcIi3v5B1CF1wgtQ0lRLklRMjQ5NDczOTEuSVFfVkFMVUVfVFJBREVELjI0LzA0LzIwMTYuVVNE</t>
  </si>
  <si>
    <t>AQAAAL+qfAEDAAAAAADaTgX3T4XXCNCYiQZQhdcILUNJUS5JUTIyNjE1ODgzLklRX1ZBTFVFX1RSQURFRC4yMy8xMi8yMDE3LlVTRAEAAABLF1kBAwAAAAAAAtLe/E+F1whQgXkIUIXXCClDSVEuSVE3Njg1MjQ5LklRX0ZMT0FUX1BFUkNFTlQuMDEvMDQvMjAxOAEAAACBRHUAAgAAAAk4My4zNjM2NjIA8m/R+U+F1whdLXcHUIXXCChDSVEuSVE4ODIxODcuSVFfRkxPQVRfUEVSQ0VOVC4yNi8wMy8yMDE5AQAAAAt2DQACAAAACTYzLjM2MTQyOABnNHn4T4XXCP8FNgdQhdcIK0NJUS5JUTIxNzUwMy5JUV9WQUxVRV9UUkFERUQuMTAvMTEvMjAxOS5VU0QBAAAAn1EDAAMAAAAAANM42ftPhdcITDTRB1CF1wgoQ0lRLklRMjE3NTAzLklRX0ZMT0FUX1BFUkNFTlQuMjUvMDkvMjAxOAEAAACfUQMAAgAAAAk5OS4yOTMwODQAKLXM+U+F1wjkBGUHUIXXCCpDSVEuSVEyNDk0NzM5MS5JUV9GTE9BVF9QRVJDRU5ULjAyLzEwLzIwMTkBAAAAv6p8AQIAAAAJNjQuOTA3MzA5ACIi0flPhdcIcBVUB1CF1wgoQ0lRLklRODc5MDkxLklRX0ZMT0FUX1BFUkNFTlQuMjEvMDQvMjAxOAEAAADzaQ0AAgAAAAk4Ni42Mzk2NDUAQLFs+E+F1wghy+EGUIXXCCpDSVEuSVEyNDk0NzM5MS5JUV9GTE9BVF9QRVJDRU5ULjE0LzAyLzIwMTgBAAAAv6p8AQIAAAAJNjQuNzgyNjgyAC6x9PlPhdcIyaZPB1CF1wgtQ0lRLklRMjQ5NDczOTEu</t>
  </si>
  <si>
    <t>SVFfVkFMVUVfVFJBREVELjI5LzA4LzIwMTguVVNEAQAAAL+qfAECAAAABzAuOTU2MzQAwRDn/E+F1wiwoqEIUIXXCCtDSVEuSVEyMTY0NjMuSVFfVkFMVUVfVFJBREVELjAzLzA2LzIwMTcuVVNEAQAAAI9NAwADAAAAAACrFpX1T4XXCCDnGQZQhdcILkNJUS5JUTExNzAyNzE4MS5JUV9WQUxVRV9UUkFERUQuMjkvMTIvMjAxNy5VU0QBAAAAbbH5BgIAAAAJMTYuODE3Nzk4AORf2ftPhdcIVIfqB1CF1wgpQ0lRLklRNzgyNzkyNC5JUV9GTE9BVF9QRVJDRU5ULjA1LzAyLzIwMTkBAAAA1HF3AAIAAAAJNzkuNjUwOTM4AP5P8/lPhdcIuTxdB1CF1wgpQ0lRLklRNzY4NTI0OS5JUV9GTE9BVF9QRVJDRU5ULjIxLzAxLzIwMTkBAAAAgUR1AAIAAAAJODMuMzUxOTI1ACdAzPlPhdcIhmdSB1CF1wgqQ0lRLklRMjI2MTU4ODMuSVFfRkxPQVRfUEVSQ0VOVC4yNi8wOS8yMDE5AQAAAEsXWQECAAAACTYxLjgyODQ3NgBa3PL5T4XXCAoGrwdQhdcIKENJUS5JUTIxNzUwMy5JUV9GTE9BVF9QRVJDRU5ULjMxLzEyLzIwMTcBAAAAn1EDAAIAAAAJOTkuMjEyNjg1ACFnzPlPhdcICSFXB1CF1wguQ0lRLklRMTE3MDI3MTgxLklRX1ZBTFVFX1RSQURFRC4wNC8wNi8yMDE2LlVTRAEAAABtsfkGAwAAAAAAeMYT9k+F1wggLmgGUIXXCCtDSVEuSVE4NzkwOTEuSVFfVkFMVUVfVFJBREVELjA0LzAxLzIwMTYuVVNEAQAAAPNpDQAC</t>
  </si>
  <si>
    <t>AAAACDAuMDk4NTIzALw9lfVPhdcI4EoZBlCF1wgsQ0lRLklRNzgyNzkyNC5JUV9WQUxVRV9UUkFERUQuMTAvMDkvMjAxOC5VU0QBAAAA1HF3AAIAAAAGMC4yMzM1AJav5fxPhdcIxtZaCFCF1wgqQ0lRLklRMjI2MTU4ODMuSVFfRkxPQVRfUEVSQ0VOVC4xOC8wNy8yMDE4AQAAAEsXWQECAAAACTYyLjM2Mjk4NwAIud/6T4XXCOBMhAdQhdcILUNJUS5JUTIyNjE1ODgzLklRX1ZBTFVFX1RSQURFRC4xNC8wMS8yMDE3LlVTRAEAAABLF1kBAwAAAAAA/zwN90+F1wiyTr8GUIXXCCtDSVEuSVE4ODIxODcuSVFfVkFMVUVfVFJBREVELjIyLzEwLzIwMTcuVVNEAQAAAAt2DQADAAAAAADlLBH2T4XXCES4XgZQhdcIKUNJUS5JUTc4Mjc5MjQuSVFfRkxPQVRfUEVSQ0VOVC4wNS8wNS8yMDE4AQAAANRxdwACAAAACTc5LjYxNzgyOQD+KPP5T4XXCAExtgdQhdcIKENJUS5JUTIxNjQ2My5JUV9GTE9BVF9QRVJDRU5ULjA1LzA2LzIwMTkBAAAAj00DAAIAAAAJNjYuMDI5NjI5AKA7bPhPhdcIfR/7BlCF1wgsQ0lRLklRNzgyNzkyNC5JUV9WQUxVRV9UUkFERUQuMDIvMDMvMjAxNy5VU0QBAAAA1HF3AAIAAAAIMC4xNjkxOTIAhAEO90+F1whLEtIGUIXXCCxDSVEuSVE3ODI3OTI0LklRX1ZBTFVFX1RSQURFRC4xOS8wMi8yMDE5LlVTRAEAAADUcXcAAgAAAAgwLjMxMzkyOQDJ1uX8T4XXCCAwQwhQhdcIK0NJUS5JUTg4MjE4</t>
  </si>
  <si>
    <t>Ny5JUV9WQUxVRV9UUkFERUQuMTQvMDIvMjAxNi5VU0QBAAAAC3YNAAMAAAAAAL+3EPZPhdcI0GxKBlCF1wgpQ0lRLklRNzgyNzkyNC5JUV9GTE9BVF9QRVJDRU5ULjIwLzEwLzIwMTgBAAAA1HF3AAIAAAAJNzkuNjg3OTk5AP5P8/lPhdcIB5a1B1CF1wgrQ0lRLklRMTE3MDI3MTgxLklRX0ZMT0FUX1BFUkNFTlQuMjUvMDcvMjAxOAEAAABtsfkGAgAAAAk1NC4xNjAzMjUAWSet+E+F1wg/EzkHUIXXCCpDSVEuSVEyMjYxNTg4My5JUV9GTE9BVF9QRVJDRU5ULjA3LzA3LzIwMTkBAAAASxdZAQIAAAAJNjEuODI4NDc2ABTg3/pPhdcImxy3B1CF1wgrQ0lRLklRMjE3NTAzLklRX1ZBTFVFX1RSQURFRC4wOC8wNi8yMDE4LlVTRAEAAACfUQMAAgAAAAg4Ljc4MzAxOADCnNj7T4XXCDVaCQhQhdcIKUNJUS5JUTg2OTAyNDkuSVFfRkxPQVRfUEVSQ0VOVC4xNi8xMi8yMDE4AQAAAEmahAACAAAACTY0Ljk3MzExNADH+2b3T4XXCMkA9wZQhdcIK0NJUS5JUTIxNzUwMy5JUV9WQUxVRV9UUkFERUQuMTQvMDkvMjAxOC5VU0QBAAAAn1EDAAIAAAAINi44MjU3NjUA2sPY+0+F1wieudIHUIXXCCxDSVEuSVE3ODI3OTI0LklRX1ZBTFVFX1RSQURFRC4wMS8wNi8yMDE4LlVTRAEAAADUcXcAAgAAAAgwLjU3MTk3NgDwMuD8T4XXCPJnTQhQhdcILENJUS5JUTc2ODUyNDkuSVFfVkFMVUVfVFJBREVELjAzLzEwLzIwMTguVVNE</t>
  </si>
  <si>
    <t>AQAAAIFEdQACAAAACDEuODkxMzY1APAK7/tPhdcIH+k+CFCF1wgqQ0lRLklRMjI2MTU4ODMuSVFfRkxPQVRfUEVSQ0VOVC4yNS8xMS8yMDE5AQAAAEsXWQECAAAACTYxLjg4NDI4MwD3AfP5T4XXCO7wiQdQhdcIK0NJUS5JUTIxNjQ2My5JUV9WQUxVRV9UUkFERUQuMTcvMDMvMjAxNy5VU0QBAAAAj00DAAIAAAAIMC44MzQ2MTcAmu+U9U+F1wgAGDoGUIXXCClDSVEuSVE3ODI3OTI0LklRX0ZMT0FUX1BFUkNFTlQuMjYvMTAvMjAxOAEAAADUcXcAAgAAAAk3OS42ODc5OTkA/k/z+U+F1wg7jIEHUIXXCCtDSVEuSVEyMTc1MDMuSVFfVkFMVUVfVFJBREVELjEyLzExLzIwMTguVVNEAQAAAJ9RAwACAAAACTE4LjIyMjc5MQDF6tj7T4XXCPOM+gdQhdcIKENJUS5JUTg4MjE4Ny5JUV9GTE9BVF9QRVJDRU5ULjA3LzExLzIwMTgBAAAAC3YNAAIAAAAJNjQuNzcxMzgxAGc0efhPhdcIrlP+BlCF1wgoQ0lRLklRMjE2NDYzLklRX0ZMT0FUX1BFUkNFTlQuMTMvMDMvMjAxOAEAAACPTQMAAgAAAAk4Mi4wOTQ2MTcAtYN5+E+F1wi+2xEHUIXXCCxDSVEuSVE3Njg1MjQ5LklRX1ZBTFVFX1RSQURFRC4xNy8xMi8yMDE4LlVTRAEAAACBRHUAAgAAAAgwLjY5MTA4NwDTMe/7T4XXCALCPghQhdcILENJUS5JUTc2ODUyNDkuSVFfVkFMVUVfVFJBREVELjI3LzAyLzIwMTkuVVNEAQAAAIFEdQACAAAACDAuMjM5NzU1AOBY7/tP</t>
  </si>
  <si>
    <t>hdcIGAlVCFCF1wgsQ0lRLklRNzY4NTI0OS5JUV9WQUxVRV9UUkFERUQuMjEvMTEvMjAxNi5VU0QBAAAAgUR1AAIAAAAIMC4wMDYyNDIAZTyO9k+F1wiU+JwGUIXXCCxDSVEuSVE3ODI3OTI0LklRX1ZBTFVFX1RSQURFRC4xNy8wOS8yMDE3LlVTRAEAAADUcXcAAwAAAAAApScF90+F1whg6K0GUIXXCC1DSVEuSVEyMjYxNTg4My5JUV9WQUxVRV9UUkFERUQuMDcvMDMvMjAxNi5VU0QBAAAASxdZAQIAAAAIMC4zMzk0MTMAVRFm90+F1wjBRboGUIXXCCtDSVEuSVE4NzkwOTEuSVFfVkFMVUVfVFJBREVELjIzLzA0LzIwMTYuVVNEAQAAAPNpDQADAAAAAADSZJX1T4XXCG3UGAZQhdcIKENJUS5JUTg3OTA5MS5JUV9GTE9BVF9QRVJDRU5ULjEzLzEyLzIwMTgBAAAA82kNAAIAAAAJODUuNzY1ODQxAFzYbPhPhdcIFbLtBlCF1wgtQ0lRLklRMjI2MTU4ODMuSVFfVkFMVUVfVFJBREVELjE0LzExLzIwMTcuVVNEAQAAAEsXWQECAAAACDAuMzQyMjY1AC+LDfdPhdcIUrXZBlCF1wgtQ0lRLklRMjI2MTU4ODMuSVFfVkFMVUVfVFJBREVELjE0LzA2LzIwMTcuVVNEAQAAAEsXWQECAAAACDAuMTM0NTk2AB1kDfdPhdcIV3erBlCF1wgoQ0lRLklRODc5MDkxLklRX0ZMT0FUX1BFUkNFTlQuMDcvMTIvMjAxNwEAAADzaQ0AAgAAAAk4My44MDk5NDYAV4ps+E+F1wjauA8HUIXXCC1DSVEuSVEyNDk0NzM5MS5JUV9WQUxVRV9U</t>
  </si>
  <si>
    <t>UkFERUQuMDIvMTEvMjAxNy5VU0QBAAAAv6p8AQIAAAAIMS4yMDY0MzgA6nEH90+F1wgRF48GUIXXCCxDSVEuSVE3Njg1MjQ5LklRX1ZBTFVFX1RSQURFRC4xNy8wMS8yMDE5LlVTRAEAAACBRHUAAgAAAAYwLjA0NzcA0zHv+0+F1wgpMFUIUIXXCCxDSVEuSVE4NjkwMjQ5LklRX1ZBTFVFX1RSQURFRC4yMy8wMi8yMDE5LlVTRAEAAABJmoQAAwAAAAAAJPfe+k+F1whpmo0HUIXXCChDSVEuSVEyMTY0NjMuSVFfRkxPQVRfUEVSQ0VOVC4wMS8wMi8yMDE4AQAAAI9NAwACAAAACTgyLjA5NDYxNwC1g3n4T4XXCH0KBQdQhdcILENJUS5JUTg2OTAyNDkuSVFfVkFMVUVfVFJBREVELjMxLzEwLzIwMTguVVNEAQAAAEmahAACAAAACjMzMS45NzYyNTgA6Pu/+k+F1wjD15UHUIXXCC5DSVEuSVExMTcwMjcxODEuSVFfVkFMVUVfVFJBREVELjI0LzEwLzIwMTguVVNEAQAAAG2x+QYCAAAACTEwLjMyOTE4OQAsLej7T4XXCIGMFwhQhdcILENJUS5JUTc4Mjc5MjQuSVFfVkFMVUVfVFJBREVELjAyLzA4LzIwMTkuVVNEAQAAANRxdwACAAAACDAuNzMwNzMxAPDB5vxPhdcI+bpCCFCF1wgtQ0lRLklRMjI2MTU4ODMuSVFfVkFMVUVfVFJBREVELjIwLzAyLzIwMTcuVVNEAQAAAEsXWQECAAAACDAuMDkyODk4AP88DfdPhdcISTS5BlCF1wgpQ0lRLklRODY5MDI0OS5JUV9GTE9BVF9QRVJDRU5ULjI0LzA4LzIwMTgBAAAASZqE</t>
  </si>
  <si>
    <t>AAIAAAAJNDQuNzMwMTI4AOzUZvdPhdcInsLlBlCF1wgrQ0lRLklRMjE3NTAzLklRX1ZBTFVFX1RSQURFRC4yMS8wNC8yMDE2LlVTRAEAAACfUQMAAgAAAAgxMC40MzMxOAAMc4/2T4XXCNgjmwZQhdcIJENJUS5JUTI1NDUxNzkzMy4uMDEvMTIvMjAxOS4uLi5VU0QuSAUAAAABAAAACAAAABYoSW52YWxpZCBGb3JtdWxhIE5hbWUpcxo2CVCF1whzGjYJUIXXCCxDSVEuSVE3ODI3OTI0LklRX1ZBTFVFX1RSQURFRC4yNi8wNC8yMDE3LlVTRAEAAADUcXcAAgAAAAgwLjI4NDU5NQCEAQ73T4XXCJFdrgZQhdcILUNJUS5JUTIyNjE1ODgzLklRX1ZBTFVFX1RSQURFRC4yMy8wOS8yMDE3LlVTRAEAAABLF1kBAwAAAAAAL4sN90+F1wjPAtoGUIXXCChDSVEuSVE4NzkwOTEuSVFfRkxPQVRfUEVSQ0VOVC4wNy8wMy8yMDE5AQAAAPNpDQACAAAACTg1Ljc2NTgyNgBc2Gz4T4XXCFgWCAdQhdcIK0NJUS5JUTg3OTA5MS5JUV9WQUxVRV9UUkFERUQuMjgvMDgvMjAxOS5VU0QBAAAA82kNAAIAAAAIMC4wMDIyMTEAuoa/+k+F1wjZaAwIUIXXCChDSVEuSVEyMTY0NjMuSVFfRkxPQVRfUEVSQ0VOVC4yOS8wMS8yMDE5AQAAAI9NAwACAAAACTc3LjYxMzYxOACNqXn4T4XXCEnKEAdQhdcIK0NJUS5JUTIxNjQ2My5JUV9WQUxVRV9UUkFERUQuMjUvMDMvMjAxNy5VU0QBAAAAj00DAAMAAAAAAJrvlPVPhdcIHi4wBlCF1wgrQ0lR</t>
  </si>
  <si>
    <t>LklRMjE3NTAzLklRX1ZBTFVFX1RSQURFRC4yMS8xMC8yMDE3LlVTRAEAAACfUQMAAwAAAAAAjZ8T9k+F1wgLB3oGUIXXCC5DSVEuSVExMTcwMjcxODEuSVFfVkFMVUVfVFJBREVELjEyLzAzLzIwMTcuVVNEAQAAAG2x+QYDAAAAAAA0ExT2T4XXCE9+SwZQhdcIK0NJUS5JUTg4MjE4Ny5JUV9WQUxVRV9UUkFERUQuMTcvMDcvMjAxOS5VU0QBAAAAC3YNAAIAAAAIMC4wOTcwNDYARiPm+k+F1wjt9OUHUIXXCCxDSVEuSVE3ODI3OTI0LklRX1ZBTFVFX1RSQURFRC4yOC8wOS8yMDE3LlVTRAEAAADUcXcAAgAAAAgwLjAyODgzNgClJwX3T4XXCMoMwgZQhdcIK0NJUS5JUTIxNjQ2My5JUV9WQUxVRV9UUkFERUQuMjAvMTIvMjAxOC5VU0QBAAAAj00DAAIAAAAIMC41NTc5NzYA4L3m+k+F1wh+ysoHUIXXCCtDSVEuSVEyMTc1MDMuSVFfVkFMVUVfVFJBREVELjIyLzA3LzIwMTYuVVNEAQAAAJ9RAwACAAAACTEzLjAxODE3MQDYm4/2T4XXCHiTiwZQhdcILENJUS5JUTc2ODUyNDkuSVFfVkFMVUVfVFJBREVELjA0LzAyLzIwMTguVVNEAQAAAIFEdQADAAAAAADWle77T4XXCIkaVghQhdcIKUNJUS5JUTg2OTAyNDkuSVFfRkxPQVRfUEVSQ0VOVC4xOC8wNi8yMDE5AQAAAEmahAACAAAACTcxLjM2NTQ1NADHImf3T4XXCLCmBQdQhdcIKUNJUS5JUTc2ODUyNDkuSVFfRkxPQVRfUEVSQ0VOVC4wMy8wNy8yMDE5AQAAAIFE</t>
  </si>
  <si>
    <t>dQACAAAACTgzLjM5Nzc1MgAnQMz5T4XXCPM5SwdQhdcILUNJUS5JUTIyNjE1ODgzLklRX1ZBTFVFX1RSQURFRC4yNy8wNC8yMDE2LlVTRAEAAABLF1kBAgAAAAgwLjEyNjM5NgBVEWb3T4XXCJbX2wZQhdcIKkNJUS5JUTI0OTQ3MzkxLklRX0ZMT0FUX1BFUkNFTlQuMTQvMDEvMjAxOQEAAAC/qnwBAgAAAAk2NC45MDczMDkAM9XQ+U+F1wj3s3gHUIXXCChDSVEuSVE4NzkwOTEuSVFfRkxPQVRfUEVSQ0VOVC4wMy8wMi8yMDE4AQAAAPNpDQACAAAACTgzLjA3MTU5NwBXimz4T4XXCN7P6AZQhdcIK0NJUS5JUTIxNjQ2My5JUV9WQUxVRV9UUkFERUQuMDQvMDkvMjAxNy5VU0QBAAAAj00DAAMAAAAAAKsWlfVPhdcI490mBlCF1wgtQ0lRLklRMjE2NDYzLklRX01BUktFVENBUC4wMS8xMi8yMDE5Li4uLlVTRC5IAQAAAI9NAwACAAAACjEyOC4zOTEzNTgBBgAAAAUAAAABMQEAAAAKMTk4MjAyNTMzMwMAAAADMTYwAgAAAAYxMDAwNTQEAAAAATAHAAAACTEyLzEvMjAxOTcTgfJPhdcIH697CVCF1wgoQ0lRLklRMjE3NTAzLklRX0ZMT0FUX1BFUkNFTlQuMTkvMDIvMjAxOQEAAACfUQMAAgAAAAk5Ny44NzkxMTUAOdzM+U+F1wiqZxoHUIXXCCxDSVEuSVE3Njg1MjQ5LklRX1ZBTFVFX1RSQURFRC4wNS8xMS8yMDE2LlVTRAEAAACBRHUAAwAAAAAAZTyO9k+F1wiU3o0GUIXXCCxDSVEuSVE3Njg1MjQ5LklRX1ZBTFVF</t>
  </si>
  <si>
    <t>X1RSQURFRC4yMC8xMC8yMDE5LlVTRAEAAACBRHUAAwAAAAAAJKfv+0+F1wgkr2MIUIXXCCxDSVEuSVE3Njg1MjQ5LklRX1ZBTFVFX1RSQURFRC4xOS8wNy8yMDE3LlVTRAEAAACBRHUAAgAAAAgwLjAyMTIyNgA8sY72T4XXCEU1nAZQhdcIKUNJUS5JUTc4Mjc5MjQuSVFfRkxPQVRfUEVSQ0VOVC4zMC8wOC8yMDE5AQAAANRxdwACAAAACTc5LjYwNjIwOQCEiPT5T4XXCHcdiAdQhdcILUNJUS5JUTI0OTQ3MzkxLklRX1ZBTFVFX1RSQURFRC4yNi8wOC8yMDE3LlVTRAEAAAC/qnwBAwAAAAAA18IF90+F1wgkSoAGUIXXCCtDSVEuSVE4ODIxODcuSVFfVkFMVUVfVFJBREVELjEwLzEwLzIwMTYuVVNEAQAAAAt2DQACAAAABzAuNjczOTEA0N4Q9k+F1whWFk4GUIXXCClDSVEuSVE3ODI3OTI0LklRX0ZMT0FUX1BFUkNFTlQuMDUvMDYvMjAxOQEAAADUcXcAAgAAAAk3OS41NzYwMDMAhIj0+U+F1whtoFwHUIXXCCtDSVEuSVE4NzkwOTEuSVFfVkFMVUVfVFJBREVELjI3LzA0LzIwMTkuVVNEAQAAAPNpDQADAAAAAAC6hr/6T4XXCNHd1AdQhdcIK0NJUS5JUTIxNzUwMy5JUV9WQUxVRV9UUkFERUQuMjQvMDMvMjAxNy5VU0QBAAAAn1EDAAIAAAAJMTEuMDQ5OTIxAAF3E/ZPhdcIOlSgBlCF1wgoQ0lRLklRMjE2NDYzLklRX0ZMT0FUX1BFUkNFTlQuMTMvMDUvMjAxOQEAAACPTQMAAgAAAAk2Ni4wMjk2MjkAoDts+E+F</t>
  </si>
  <si>
    <t>1wjEXAMHUIXXCClDSVEuSVE3Njg1MjQ5LklRX0ZMT0FUX1BFUkNFTlQuMDEvMTEvMjAxOAEAAACBRHUAAgAAAAk4My4zMzkyMzkAJpfR+U+F1wjMgVgHUIXXCC1DSVEuSVEyNDk0NzM5MS5JUV9WQUxVRV9UUkFERUQuMTcvMDcvMjAxNi5VU0QBAAAAv6p8AQMAAAAAANpOBfdPhdcIaLymBlCF1wgtQ0lRLklRMjQ5NDczOTEuSVFfVkFMVUVfVFJBREVELjA1LzA5LzIwMTcuVVNEAQAAAL+qfAECAAAACDAuNTA5MTM1ANfCBfdPhdcI7CGABlCF1wgtQ0lRLklRMjI2MTU4ODMuSVFfVkFMVUVfVFJBREVELjIxLzExLzIwMTkuVVNEAQAAAEsXWQECAAAACDAuNTM3MzEzAKTj3/xPhdcIwrZECFCF1wgrQ0lRLklRODc5MDkxLklRX1ZBTFVFX1RSQURFRC4xNy8wNy8yMDE5LlVTRAEAAADzaQ0AAwAAAAAAuoa/+k+F1wiD7PsHUIXXCC1DSVEuSVEyMjYxNTg4My5JUV9WQUxVRV9UUkFERUQuMTAvMDMvMjAxNy5VU0QBAAAASxdZAQIAAAAIMC4xODk2MzEA/zwN90+F1wh0xasGUIXXCChDSVEuSVEyMTY0NjMuSVFfRkxPQVRfUEVSQ0VOVC4wMy8wNC8yMDE4AQAAAI9NAwACAAAACTg0LjIzMzYyOAC1g3n4T4XXCEHeLAdQhdcIK0NJUS5JUTExNzAyNzE4MS5JUV9GTE9BVF9QRVJDRU5ULjE4LzAyLzIwMTkBAAAAbbH5BgIAAAAJNTYuNTMzMjI2ALpPrfhPhdcId0ZFB1CF1wgpQ0lRLklRODY5MDI0OS5JUV9GTE9BVF9Q</t>
  </si>
  <si>
    <t>RVJDRU5ULjE2LzExLzIwMTkBAAAASZqEAAIAAAAJNzMuNjY5NzY1ANBJZ/dPhdcIoGazBlCF1wgrQ0lRLklRMTE3MDI3MTgxLklRX0ZMT0FUX1BFUkNFTlQuMjMvMDEvMjAxOAEAAABtsfkGAgAAAAk1NC4zMzkxMTIAlAGt+E+F1wgecjEHUIXXCChDSVEuSVE4ODIxODcuSVFfRkxPQVRfUEVSQ0VOVC4yOS8xMi8yMDE3AQAAAAt2DQACAAAACTY0LjU2NTk0MQDZna34T4XXCNg0KQdQhdcIK0NJUS5JUTIxNzUwMy5JUV9WQUxVRV9UUkFERUQuMzAvMDcvMjAxNy5VU0QBAAAAn1EDAAMAAAAAAI2fE/ZPhdcIwTWTBlCF1wgsQ0lRLklRNzY4NTI0OS5JUV9WQUxVRV9UUkFERUQuMjEvMDYvMjAxOS5VU0QBAAAAgUR1AAIAAAAHMC4wMzM4MgAcgO/7T4XXCGNXjQhQhdcIK0NJUS5JUTg4MjE4Ny5JUV9WQUxVRV9UUkFERUQuMDQvMDMvMjAxOS5VU0QBAAAAC3YNAAIAAAAHMS4xMTAwNwByPun7T4XXCAAO2gdQhdcIKUNJUS5JUTc2ODUyNDkuSVFfRkxPQVRfUEVSQ0VOVC4wNC8wNy8yMDE4AQAAAIFEdQACAAAACTY3LjY2NzAxNwDyb9H5T4XXCN/PWAdQhdcILUNJUS5JUTM4Mjk3NS5JUV9NQVJLRVRDQVAuMDEvMTIvMjAxOS4uLi5VU0QuSAEAAAD/1wUAAgAAAAs1MzM2LjM1NzgxMgEGAAAABQAAAAExAQAAAAoxOTg4ODI4NDUxAwAAAAMxNjACAAAABjEwMDA1NAQAAAABMAcAAAAJMTIvMS8yMDE54cSA8k+F1whc</t>
  </si>
  <si>
    <t>rnIJUIXXCCtDSVEuSVEyMTc1MDMuSVFfVkFMVUVfVFJBREVELjAyLzA5LzIwMTYuVVNEAQAAAJ9RAwACAAAACTQyLjI0MjU4NgDUwo/2T4XXCGJsiwZQhdcIKUNJUS5JUTc2ODUyNDkuSVFfRkxPQVRfUEVSQ0VOVC4yMC8wOS8yMDE4AQAAAIFEdQACAAAACTY3LjY2NzAxNwAml9H5T4XXCMAAZwdQhdcIK0NJUS5JUTg4MjE4Ny5JUV9WQUxVRV9UUkFERUQuMjgvMTIvMjAxOC5VU0QBAAAAC3YNAAIAAAAHMS4xMzEzMwD3F+n7T4XXCCo39QdQhdcIKkNJUS5JUTIyNjE1ODgzLklRX0ZMT0FUX1BFUkNFTlQuMjcvMTIvMjAxOAEAAABLF1kBAgAAAAk2Mi41OTE4MDcAFODf+k+F1wjm37cHUIXXCCtDSVEuSVEyMTY0NjMuSVFfVkFMVUVfVFJBREVELjE2LzA2LzIwMTguVVNEAQAAAI9NAwADAAAAAAAYl+b6T4XXCE5g2AdQhdcIK0NJUS5JUTg4MjE4Ny5JUV9WQUxVRV9UUkFERUQuMTEvMDMvMjAxOS5VU0QBAAAAC3YNAAIAAAAHMC42MDU2OQByPun7T4XXCG0fJQhQhdcILUNJUS5JUTI0OTQ3MzkxLklRX1ZBTFVFX1RSQURFRC4wMi8wMy8yMDE5LlVTRAEAAAC/qnwBAwAAAAAAo13n/E+F1whxunEIUIXXCC1DSVEuSVEyNDk0NzM5MS5JUV9WQUxVRV9UUkFERUQuMzEvMDcvMjAxOS5VU0QBAAAAv6p8AQIAAAAIMC4xNTYzNDYAlEfu+0+F1wjbf58IUIXXCC5DSVEuSVExMTcwMjcxODEuSVFfVkFMVUVfVFJBREVE</t>
  </si>
  <si>
    <t>LjIyLzAzLzIwMTguVVNEAQAAAG2x+QYCAAAACTQ0LjQ0OTkyMwAwh9n7T4XXCCNOGAhQhdcIKkNJUS5JUTI0OTQ3MzkxLklRX0ZMT0FUX1BFUkNFTlQuMjQvMDQvMjAxOQEAAAC/qnwBAgAAAAk2NC45MDczMDkAKvzQ+U+F1whw1WgHUIXXCCtDSVEuSVExMTcwMjcxODEuSVFfRkxPQVRfUEVSQ0VOVC4yMC8wNi8yMDE4AQAAAG2x+QYCAAAABzU0LjM2NDMAWSet+E+F1wgbPSUHUIXXCCtDSVEuSVEyMTc1MDMuSVFfVkFMVUVfVFJBREVELjA0LzAxLzIwMTkuVVNEAQAAAJ9RAwACAAAACDkuNzYxODAzAMXq2PtPhdcI9A3sB1CF1wgtQ0lRLklRMjI2MTU4ODMuSVFfVkFMVUVfVFJBREVELjE3LzA0LzIwMTkuVVNEAQAAAEsXWQECAAAACDAuMzU1NzAyAFiV3/xPhdcIvqx3CFCF1wgrQ0lRLklRODc5MDkxLklRX1ZBTFVFX1RSQURFRC4xNi8xMS8yMDE4LlVTRAEAAADzaQ0AAgAAAAcwLjAwODk3AK1fv/pPhdcIX2nvB1CF1wgrQ0lRLklRODgyMTg3LklRX1ZBTFVFX1RSQURFRC4xOC8wMy8yMDE5LlVTRAEAAAALdg0AAgAAAAcwLjU3Nzk3AHI+6ftPhdcI5+bZB1CF1wgrQ0lRLklRMjE2NDYzLklRX1ZBTFVFX1RSQURFRC4xMC8wOC8yMDE5LlVTRAEAAACPTQMAAwAAAAAAAgzn+k+F1whSxA8IUIXXCChDSVEuSVE4NzkwOTEuSVFfRkxPQVRfUEVSQ0VOVC4xOC8wNC8yMDE4AQAAAPNpDQACAAAACTg2LjYzOTY0</t>
  </si>
  <si>
    <t>NQBAsWz4T4XXCJhB9AZQhdcIKkNJUS5JUTIyNjE1ODgzLklRX0ZMT0FUX1BFUkNFTlQuMDYvMDMvMjAxOAEAAABLF1kBAgAAAAk2Mi4yMTQ5NTIACZLf+k+F1wiPwIQHUIXXCC5DSVEuSVExMTcwMjcxODEuSVFfVkFMVUVfVFJBREVELjE0LzAyLzIwMTcuVVNEAQAAAG2x+QYCAAAACTEwLjIwODk1NgA0ExT2T4XXCEG6QQZQhdcIKENJUS5JUTg4MjE4Ny5JUV9GTE9BVF9QRVJDRU5ULjIyLzA4LzIwMTkBAAAAC3YNAAIAAAAJNjMuNDg3MzMzAHlcefhPhdcIDmj9BlCF1wgtQ0lRLklRMjQ5NDczOTEuSVFfVkFMVUVfVFJBREVELjI0LzAyLzIwMTkuVVNEAQAAAL+qfAEDAAAAAACjXef8T4XXCBZ6VwhQhdcIKUNJUS5JUTg3OTA5MS5JUV9UT1RBTF9SRVYuRlkyMDE4Li4uLlVTRC5IAQAAAPNpDQACAAAACTExLjY5MjQzMwEIAAAABQAAAAExAQAAAAoxOTU2MTEzNzg2AwAAAAMxNjACAAAAAjI4BAAAAAEwBwAAAAoxMi8yMC8yMDE5CAAAAAoxMi8zMS8yMDE4CQAAAAEwVq+B8k+F1wjlfnYJUIXXCCpDSVEuSVEyNDk0NzM5MS5JUV9GTE9BVF9QRVJDRU5ULjE5LzA2LzIwMTkBAAAAv6p8AQIAAAAJNjQuOTA3MzA5ACr80PlPhdcIXghaB1CF1wgoQ0lRLklRMjE2NDYzLklRX0ZMT0FUX1BFUkNFTlQuMTYvMDcvMjAxOAEAAACPTQMAAgAAAAk4NC44OTU0NDYAjal5+E+F1wjm7eMGUIXXCCxDSVEuSVE3Njg1MjQ5</t>
  </si>
  <si>
    <t>LklRX1ZBTFVFX1RSQURFRC4xNS8wOC8yMDE5LlVTRAEAAACBRHUAAgAAAAgwLjE3Nzc1OAAcgO/7T4XXCEWUCghQhdcILUNJUS5JUTIyNjE1ODgzLklRX1ZBTFVFX1RSQURFRC4xNi8wMy8yMDE2LlVTRAEAAABLF1kBAgAAAAgwLjQwMDAzMQBVEWb3T4XXCGXKsgZQhdcIKkNJUS5JUTI0OTQ3MzkxLklRX0ZMT0FUX1BFUkNFTlQuMTYvMDIvMjAxOAEAAAC/qnwBAgAAAAk2NC43ODI2ODIALrH0+U+F1wgENWoHUIXXCChDSVEuSVEzNjUwOC5JUV9UT1RBTF9SRVYuRlkyMDE4Li4uLlVTRC5IAQAAAJyOAAADAAAAAAA/YYHyT4XXCE4WcAlQhdcIK0NJUS5JUTMwNjE0MzgzLklRX1RPVEFMX1JFVi5GWTIwMTguLi4uVVNELkgBAAAAbyPTAQIAAAAJNDQuMDYwNzc3AQgAAAAFAAAAATEBAAAACjE5NDc2NDIyMjQDAAAAAzE2MAIAAAACMjgEAAAAATAHAAAACjEyLzIwLzIwMTkIAAAACjExLzMwLzIwMTgJAAAAATDChoHyT4XXCISUdQlQhdcIKENJUS5JUTIxNjQ2My5JUV9GTE9BVF9QRVJDRU5ULjMwLzA5LzIwMTgBAAAAj00DAAIAAAAJODUuMTg4MTg1AI2pefhPhdcI5f0KB1CF1wguQ0lRLklRMTE3MDI3MTgxLklRX1ZBTFVFX1RSQURFRC4yNi8wOS8yMDE4LlVTRAEAAABtsfkGAgAAAAkxMy45MTM4MjEA7q7Z+0+F1wiGpzgIUIXXCChDSVEuSVE4NzkwOTEuSVFfRkxPQVRfUEVSQ0VOVC4yNy8xMC8yMDE4AQAA</t>
  </si>
  <si>
    <t>APNpDQACAAAACTg1Ljc2NTg0MQBc2Gz4T4XXCC6k8wZQhdcIK0NJUS5JUTg3OTA5MS5JUV9WQUxVRV9UUkFERUQuMTcvMDMvMjAxOC5VU0QBAAAA82kNAAMAAAAAACRa5/pPhdcI13rwB1CF1wgrQ0lRLklRMTE3MDI3MTgxLklRX0ZMT0FUX1BFUkNFTlQuMTcvMDgvMjAxOQEAAABtsfkGAgAAAAk1OC42NTQ4ODgAUHat+E+F1wg0qCkHUIXXCC1DSVEuSVEyMjYxNTg4My5JUV9WQUxVRV9UUkFERUQuMDEvMDIvMjAxOS5VU0QBAAAASxdZAQIAAAAIMC4wNTQyODcAEm7f/E+F1whOMqgIUIXXCCtDSVEuSVE4ODIxODcuSVFfVkFMVUVfVFJBREVELjA3LzAxLzIwMTcuVVNEAQAAAAt2DQADAAAAAADcBRH2T4XXCFChXwZQhdcILENJUS5JUTc2ODUyNDkuSVFfVkFMVUVfVFJBREVELjE1LzAyLzIwMTcuVVNEAQAAAIFEdQACAAAABzAuMDI5NDMAV2OO9k+F1whxqpwGUIXXCCtDSVEuSVE4ODIxODcuSVFfVkFMVUVfVFJBREVELjA5LzAzLzIwMTYuVVNEAQAAAAt2DQACAAAACDMuNTQ4NDk2AL+3EPZPhdcIwkVKBlCF1wgsQ0lRLklRNzY4NTI0OS5JUV9WQUxVRV9UUkFERUQuMTEvMTEvMjAxNi5VU0QBAAAAgUR1AAIAAAAGMC4wMDExAGU8jvZPhdcIlPicBlCF1wgrQ0lRLklRODc5MDkxLklRX1ZBTFVFX1RSQURFRC4yMS8xMC8yMDE3LlVTRAEAAADzaQ0AAwAAAAAAAkIc9U+F1wixbzYGUIXXCCtDSVEuSVE4Nzkw</t>
  </si>
  <si>
    <t>OTEuSVFfVkFMVUVfVFJBREVELjMxLzA3LzIwMTguVVNEAQAAAPNpDQACAAAACDAuMDAxMjUxAKY4v/pPhdcIxn8vCFCF1wgsQ0lRLklRNzgyNzkyNC5JUV9WQUxVRV9UUkFERUQuMTMvMDgvMjAxOS5VU0QBAAAA1HF3AAIAAAAIMS4xNzE4MzYA8MHm/E+F1wiP4GgIUIXXCCtDSVEuSVE4ODIxODcuSVFfVkFMVUVfVFJBREVELjI2LzA3LzIwMTcuVVNEAQAAAAt2DQACAAAACTE2LjA4MzM1NADlLBH2T4XXCDmDZAZQhdcIKkNJUS5JUTI0OTQ3MzkxLklRX0ZMT0FUX1BFUkNFTlQuMDEvMTEvMjAxOAEAAAC/qnwBAgAAAAk2NC45MDczMDkAM9XQ+U+F1wjG8loHUIXXCC1DSVEuSVEyNDk0NzM5MS5JUV9WQUxVRV9UUkFERUQuMTgvMDIvMjAxOC5VU0QBAAAAv6p8AQMAAAAAAK/p5vxPhdcIFY2iCFCF1wgoQ0lRLklRMjE2NDYzLklRX0ZMT0FUX1BFUkNFTlQuMTEvMDYvMjAxOAEAAACPTQMAAgAAAAk4NC4yMzM2MjgAtYN5+E+F1whBlQQHUIXXCC5DSVEuSVExMTcwMjcxODEuSVFfVkFMVUVfVFJBREVELjA4LzAyLzIwMTcuVVNEAQAAAG2x+QYCAAAACDkuNjQ5MDI4ADQTFPZPhdcIrmFiBlCF1wgoQ0lRLklRMjE3NTAzLklRX0ZMT0FUX1BFUkNFTlQuMTYvMTEvMjAxOAEAAACfUQMAAgAAAAk5OS4xNTkzMjEAOdzM+U+F1wiPKEoHUIXXCClDSVEuSVE3ODI3OTI0LklRX0ZMT0FUX1BFUkNFTlQuMDYvMDcvMjAx</t>
  </si>
  <si>
    <t>OQEAAADUcXcAAgAAAAk3OS42MDYyMDkAhIj0+U+F1wiLEZcHUIXXCClDSVEuSVE4NjkwMjQ5LklRX0ZMT0FUX1BFUkNFTlQuMTQvMTIvMjAxOAEAAABJmoQAAgAAAAk2NC45NzMxMTQAx/tm90+F1whfDfEGUIXXCCtDSVEuSVEyMTY0NjMuSVFfVkFMVUVfVFJBREVELjA4LzA0LzIwMTYuVVNEAQAAAI9NAwACAAAACDcuOTkzMjA1APdTEfZPhdcI+2UoBlCF1wgrQ0lRLklRODc5MDkxLklRX1ZBTFVFX1RSQURFRC4wOC8wMi8yMDE2LlVTRAEAAADzaQ0AAgAAAAgwLjA0NTUyMQC8PZX1T4XXCCRqJgZQhdcIK0NJUS5JUTIxNzUwMy5JUV9WQUxVRV9UUkFERUQuMTgvMDcvMjAxOC5VU0QBAAAAn1EDAAIAAAAIOS43NjIxMTQA2sPY+0+F1wiw4NIHUIXXCClDSVEuSVEzOTMwMDguSVFfVE9UQUxfUkVWLkZZMjAxOC4uLi5VU0QuSAEAAAAw/wUAAgAAAAk3Ny41MDc3NDcBCAAAAAUAAAABMQEAAAAKMTk1OTY1NDEyMQMAAAADMTYwAgAAAAIyOAQAAAABMAcAAAAKMTIvMjAvMjAxOQgAAAAKMTIvMzEvMjAxOAkAAAABMMKGgfJPhdcIpuJ1CVCF1wgrQ0lRLklRMTE3MDI3MTgxLklRX0ZMT0FUX1BFUkNFTlQuMjEvMDIvMjAxOQEAAABtsfkGAgAAAAk1Ni41MzMyMjYAuk+t+E+F1wiPEjAHUIXXCChDSVEuSVEyMTY0NjMuSVFfRkxPQVRfUEVSQ0VOVC4wOC8xMS8yMDE4AQAAAI9NAwACAAAACTg1LjE4ODE4NQCNqXn4</t>
  </si>
  <si>
    <t>T4XXCG0YEQdQhdcIKUNJUS5JUTc2ODUyNDkuSVFfRkxPQVRfUEVSQ0VOVC4wNi8wNC8yMDE5AQAAAIFEdQACAAAACTgzLjQzMTQ0NQAnQMz5T4XXCMzNdQdQhdcILENJUS5JUTc2ODUyNDkuSVFfVkFMVUVfVFJBREVELjMwLzA3LzIwMTguVVNEAQAAAIFEdQACAAAACDEuMDc4NDgyAPAK7/tPhdcISX5VCFCF1wgrQ0lRLklRMTE3MDI3MTgxLklRX0ZMT0FUX1BFUkNFTlQuMTgvMDYvMjAxOQEAAABtsfkGAgAAAAk1OC41NzgxOTgAUHat+E+F1whO0UQHUIXXCDFDSVEuSVEyNjk3MDYuSVFfVE9UQUxfREVCVF9FUVVJVFkuRlkyMDE4Li4uLlVTRC5IAQAAAIodBAACAAAABzM4LjA3NjcBCAAAAAUAAAABMQEAAAAKMTk0NzU5OTQxNwMAAAADMTM3AgAAAAQ0MDM0BAAAAAEwBwAAAAoxMi8yMC8yMDE5CAAAAAoxMi8zMS8yMDE4CQAAAAEwwoaB8k+F1wi9j24JUIXXCCtDSVEuSVE4ODIxODcuSVFfVkFMVUVfVFJBREVELjA3LzA4LzIwMTYuVVNEAQAAAAt2DQADAAAAAADQ3hD2T4XXCBRKWgZQhdcIK0NJUS5JUTg4MjE4Ny5JUV9WQUxVRV9UUkFERUQuMTUvMDMvMjAxNi5VU0QBAAAAC3YNAAIAAAAIMS43ODAwMTUAv7cQ9k+F1whyRlMGUIXXCCtDSVEuSVE4ODIxODcuSVFfVkFMVUVfVFJBREVELjIzLzAzLzIwMTguVVNEAQAAAAt2DQACAAAACDEuMTYwNzY1AC7J6PtPhdcIgEbbB1CF1wgrQ0lRLklRODgyMTg3</t>
  </si>
  <si>
    <t>LklRX1ZBTFVFX1RSQURFRC4xOC8wMS8yMDE2LlVTRAEAAAALdg0AAgAAAAgwLjk5MzAwMgC/txD2T4XXCKYOWwZQhdcIKUNJUS5JUTc2ODUyNDkuSVFfRkxPQVRfUEVSQ0VOVC4wNC8wMy8yMDE4AQAAAIFEdQACAAAACTgwLjM3NTAwMwAnSdH5T4XXCDU3TQdQhdcILENJUS5JUTc2ODUyNDkuSVFfVkFMVUVfVFJBREVELjI4LzA4LzIwMTYuVVNEAQAAAIFEdQADAAAAAAAYFY72T4XXCJ9ddgZQhdcILkNJUS5JUTExNzAyNzE4MS5JUV9WQUxVRV9UUkFERUQuMTQvMTAvMjAxOS5VU0QBAAAAbbH5BgIAAAAINDguOTYzMjEAMqLo+0+F1wgfUQQIUIXXCCpDSVEuSVEyNDk0NzM5MS5JUV9GTE9BVF9QRVJDRU5ULjA1LzA2LzIwMTkBAAAAv6p8AQIAAAAJNjQuOTA3MzA5ACr80PlPhdcIbi9aB1CF1wgtQ0lRLklRMjI2MTU4ODMuSVFfVkFMVUVfVFJBREVELjI2LzAxLzIwMTguVVNEAQAAAEsXWQECAAAACDIuMzM5NjMzAPH43vxPhdcIUIF5CFCF1wgrQ0lRLklRMjE2NDYzLklRX1ZBTFVFX1RSQURFRC4yMC8wNS8yMDE5LlVTRAEAAACPTQMAAgAAAAcwLjAzNjI5AAIM5/pPhdcI5TcQCFCF1wgrQ0lRLklRODgyMTg3LklRX1ZBTFVFX1RSQURFRC4yMC8xMC8yMDE2LlVTRAEAAAALdg0AAgAAAAgwLjcxNzUwNgDcBRH2T4XXCGOXPwZQhdcILUNJUS5JUTI0OTQ3MzkxLklRX1ZBTFVFX1RSQURFRC4xMC8wMi8yMDE4</t>
  </si>
  <si>
    <t>LlVTRAEAAAC/qnwBAwAAAAAAr+nm/E+F1wjj9GcIUIXXCCtDSVEuSVEyMTc1MDMuSVFfVkFMVUVfVFJBREVELjEyLzAxLzIwMTguVVNEAQAAAJ9RAwACAAAACTE2Ljk2ODE3OQCGddj7T4XXCOMCPAhQhdcILENJUS5JUTc2ODUyNDkuSVFfVkFMVUVfVFJBREVELjEyLzA1LzIwMTguVVNEAQAAAIFEdQADAAAAAAA85O77T4XXCDCtgAhQhdcIKUNJUS5JUTg2OTAyNDkuSVFfRkxPQVRfUEVSQ0VOVC4xMy8wNi8yMDE5AQAAAEmahAACAAAACTcxLjM2NTQ1NADHImf3T4XXCJKizwZQhdcIKENJUS5JUTg3OTA5MS5JUV9GTE9BVF9QRVJDRU5ULjA5LzExLzIwMTgBAAAA82kNAAIAAAAJODUuNzY1ODQxAFzYbPhPhdcIEdntBlCF1wgtQ0lRLklRMjQ5NDczOTEuSVFfVkFMVUVfVFJBREVELjA0LzEwLzIwMTkuVVNEAQAAAL+qfAECAAAACDAuMTMwNzExAPlu7vtPhdcIrPVwCFCF1wgrQ0lRLklRODgyMTg3LklRX1ZBTFVFX1RSQURFRC4xNS8xMS8yMDE2LlVTRAEAAAALdg0AAgAAAAgyLjAxMDEyOQDcBRH2T4XXCFXCPQZQhdcILUNJUS5JUTIyNjE1ODgzLklRX1ZBTFVFX1RSQURFRC4wNC8xMi8yMDE2LlVTRAEAAABLF1kBAwAAAAAA/zwN90+F1wiYE6wGUIXXCClDSVEuSVE4NjkwMjQ5LklRX0ZMT0FUX1BFUkNFTlQuMjMvMDcvMjAxOAEAAABJmoQAAgAAAAk0NC43MzAxMjgA7NRm90+F1wg3jP8GUIXXCCtDSVEu</t>
  </si>
  <si>
    <t>SVE4NzkwOTEuSVFfVkFMVUVfVFJBREVELjA4LzEyLzIwMTYuVVNEAQAAAPNpDQACAAAACDAuMDM5OTcxANqLlfVPhdcIN8YyBlCF1wgsQ0lRLklRNzY4NTI0OS5JUV9WQUxVRV9UUkFERUQuMTAvMDUvMjAxNy5VU0QBAAAAgUR1AAIAAAAIMC4wNDQ3OTgARoqO9k+F1whwO30GUIXXCChDSVEuSVE4ODIxODcuSVFfRkxPQVRfUEVSQ0VOVC4zMC8wNC8yMDE4AQAAAAt2DQACAAAACTY0Ljc2NDgxMQDZna34T4XXCNy/QwdQhdcIKkNJUS5JUTIyNjE1ODgzLklRX0ZMT0FUX1BFUkNFTlQuMzEvMDgvMjAxOQEAAABLF1kBAgAAAAk2MS44Mjg0NzYAWtzy+U+F1whSQIoHUIXXCChDSVEuSVE4NzkwOTEuSVFfRkxPQVRfUEVSQ0VOVC4wNC8wMS8yMDE4AQAAAPNpDQACAAAACTgzLjA3MTU5NwBXimz4T4XXCM2RDwdQhdcILENJUS5JUTc4Mjc5MjQuSVFfVkFMVUVfVFJBREVELjE3LzAyLzIwMTkuVVNEAQAAANRxdwADAAAAAADJ1uX8T4XXCEgUdQhQhdcIKkNJUS5JUTI0OTQ3MzkxLklRX0ZMT0FUX1BFUkNFTlQuMTEvMTEvMjAxOAEAAAC/qnwBAgAAAAk2NC45MDczMDkAM9XQ+U+F1wjG8loHUIXXCChDSVEuSVEyMTY0NjMuSVFfRkxPQVRfUEVSQ0VOVC4xNi8wNC8yMDE5AQAAAI9NAwACAAAACTY2LjAyOTYyOQCgO2z4T4XXCIAD4wZQhdcIKENJUS5JUTg3OTA5MS5JUV9GTE9BVF9QRVJDRU5ULjIzLzA4LzIwMTgB</t>
  </si>
  <si>
    <t>AAAA82kNAAIAAAAIODYuNjM5NjYAQLFs+E+F1wjQVeEGUIXXCCtDSVEuSVE4NzkwOTEuSVFfVkFMVUVfVFJBREVELjMwLzA1LzIwMTcuVVNEAQAAAPNpDQACAAAACDAuMDA1NzgxAAMbHPVPhdcID+U2BlCF1wgrQ0lRLklRODgyMTg3LklRX1ZBTFVFX1RSQURFRC4xOS8wNi8yMDE3LlVTRAEAAAALdg0AAgAAAAgxLjEzNjE1NADlLBH2T4XXCBj+PAZQhdcILENJUS5JUTEwOTAwMzk5Ny5JUV9UT1RBTF9SRVYuRlkyMDE4Li4uLlVTRC5IAQAAAN1EfwYDAAAAAADChoHyT4XXCKbidQlQhdcIKUNJUS5JUTc2ODUyNDkuSVFfRkxPQVRfUEVSQ0VOVC4xOC8wMS8yMDE5AQAAAIFEdQACAAAACTgzLjM1MTkyNQAnQMz5T4XXCFexZgdQhdcIK0NJUS5JUTg4MjE4Ny5JUV9WQUxVRV9UUkFERUQuMTgvMTEvMjAxNi5VU0QBAAAAC3YNAAIAAAAIMS4zMjkxNjQA3AUR9k+F1wiw7CkGUIXXCCtDSVEuSVExMTcwMjcxODEuSVFfRkxPQVRfUEVSQ0VOVC4xMC8wMS8yMDE4AQAAAG2x+QYCAAAACTU0LjMzOTExMgCUAa34T4XXCPd+RgdQhdcIK0NJUS5JUTExNzAyNzE4MS5JUV9GTE9BVF9QRVJDRU5ULjEzLzA5LzIwMTgBAAAAbbH5BgIAAAAJNTQuMTYwMzI1AFknrfhPhdcItiIfB1CF1wgqQ0lRLklRMjI2MTU4ODMuSVFfRkxPQVRfUEVSQ0VOVC4yOC8wNi8yMDE2AQAAAEsXWQECAAAACTYwLjkzMjA4MgARaRz1T4XXCOHZ</t>
  </si>
  <si>
    <t>FgZQhdcIKkNJUS5JUTIyNjE1ODgzLklRX0ZMT0FUX1BFUkNFTlQuMjQvMDUvMjAxOQEAAABLF1kBAgAAAAg2MS41NjM2MQAU4N/6T4XXCE8bpQdQhdcIKENJUS5JUTIxNzUwMy5JUV9GTE9BVF9QRVJDRU5ULjEzLzEyLzIwMTgBAAAAn1EDAAIAAAAJOTkuMTU5MzIxADnczPlPhdcIXY4aB1CF1wgqQ0lRLklRMjI2MTU4ODMuSVFfRkxPQVRfUEVSQ0VOVC4wOS8wOC8yMDE5AQAAAEsXWQECAAAACTYxLjgyODQ3NgBa3PL5T4XXCGEtrwdQhdcILUNJUS5JUTI0OTQ3MzkxLklRX1ZBTFVFX1RSQURFRC4yMi8wNy8yMDE3LlVTRAEAAAC/qnwBAwAAAAAAzZsF90+F1wjog6UGUIXXCClDSVEuSVE3ODI3OTI0LklRX0ZMT0FUX1BFUkNFTlQuMDQvMDMvMjAxOQEAAADUcXcAAgAAAAk3OS42NTA5MzgAkWH0+U+F1wjHeoAHUIXXCCpDSVEuSVEyMjYxNTg4My5JUV9GTE9BVF9QRVJDRU5ULjI3LzA4LzIwMTkBAAAASxdZAQIAAAAJNjEuODI4NDc2AFrc8vlPhdcIwbmaB1CF1wg2Q0lRLklRMTE3MDI3MTgxLklRX1BSRUZfRVFVSVRZLi4xOC8xMi8yMDE3LkxGUi5GLlVTRC5IAQAAAG2x+QYDAAAAAABn6mX3T4XXCEHfzgZQhdcIKENJUS5JUTg4MjE4Ny5JUV9GTE9BVF9QRVJDRU5ULjE2LzA0LzIwMTkBAAAAC3YNAAIAAAAJNjMuNDg3MzMzAGc0efhPhdcI/wU2B1CF1wgpQ0lRLklRNzgyNzkyNC5JUV9GTE9BVF9QRVJD</t>
  </si>
  <si>
    <t>RU5ULjA3LzA5LzIwMTgBAAAA1HF3AAIAAAAJNzkuNjYxMTQyAP5P8/lPhdcIe82tB1CF1wgrQ0lRLklRMjE2NDYzLklRX1ZBTFVFX1RSQURFRC4xNS8wNi8yMDE2LlVTRAEAAACPTQMAAgAAAAgxLjQxMjQ3OAA/o5T1T4XXCPs+KAZQhdcIK0NJUS5JUTg4MjE4Ny5JUV9WQUxVRV9UUkFERUQuMTUvMDEvMjAxOS5VU0QBAAAAC3YNAAIAAAAIMS4yODQ3NzkAcj7p+0+F1wgINdoHUIXXCClDSVEuSVE3ODI3OTI0LklRX0ZMT0FUX1BFUkNFTlQuMDQvMDQvMjAxOAEAAADUcXcAAgAAAAk3OS42MTc4MjkA/ijz+U+F1wjcVYkHUIXXCChDSVEuSVEyMTc1MDMuSVFfRkxPQVRfUEVSQ0VOVC4yMi8wOC8yMDE4AQAAAJ9RAwACAAAACTk5LjI5MzA4NAAotcz5T4XXCPcrZQdQhdcIK0NJUS5JUTIxNzUwMy5JUV9WQUxVRV9UUkFERUQuMjEvMTIvMjAxNi5VU0QBAAAAn1EDAAIAAAAJMTcuNTI3NTkyAAF3E/ZPhdcIyk9qBlCF1wgoQ0lRLklRMjE3NTAzLklRX0ZMT0FUX1BFUkNFTlQuMTIvMTAvMjAxOQEAAACfUQMAAgAAAAk5OC4xMzY5MDQAoNqs+E+F1wgiNCAHUIXXCCxDSVEuSVE3ODI3OTI0LklRX1ZBTFVFX1RSQURFRC4wOS8wMy8yMDE5LlVTRAEAAADUcXcAAwAAAAAAydbl/E+F1wiIRpUIUIXXCC5DSVEuSVExMTcwMjcxODEuSVFfVkFMVUVfVFJBREVELjA2LzA3LzIwMTguVVNEAQAAAG2x+QYCAAAACTQ4LjQw</t>
  </si>
  <si>
    <t>OTQ1MwAwh9n7T4XXCDsAGAhQhdcILENJUS5JUTc2ODUyNDkuSVFfVkFMVUVfVFJBREVELjIyLzA0LzIwMTcuVVNEAQAAAIFEdQADAAAAAABGio72T4XXCFZCjQZQhdcIK0NJUS5JUTIxNjQ2My5JUV9WQUxVRV9UUkFERUQuMjAvMDcvMjAxNi5VU0QBAAAAj00DAAIAAAAIMC40NzU2MzcAm8iU9U+F1wg9KTsGUIXXCCtDSVEuSVEyMTY0NjMuSVFfVkFMVUVfVFJBREVELjI2LzA4LzIwMTkuVVNEAQAAAI9NAwACAAAACDAuMDE5NjgyAB8z5/pPhdcIjVQxCFCF1wgqQ0lRLklRMjI2MTU4ODMuSVFfRkxPQVRfUEVSQ0VOVC4yMy8xMS8yMDE5AQAAAEsXWQECAAAACTYxLjg4NDI4MwD3AfP5T4XXCO/ergdQhdcIKkNJUS5JUTIyNjE1ODgzLklRX0ZMT0FUX1BFUkNFTlQuMDYvMDYvMjAxOQEAAABLF1kBAgAAAAg2MS41NjM2MQAU4N/6T4XXCBh9mwdQhdcIK0NJUS5JUTg4MjE4Ny5JUV9WQUxVRV9UUkFERUQuMjkvMDEvMjAxNi5VU0QBAAAAC3YNAAIAAAAIMS4wMzY0NjEAv7cQ9k+F1wgY22AGUIXXCCxDSVEuSVE3ODI3OTI0LklRX1ZBTFVFX1RSQURFRC4xNC8wNS8yMDE5LlVTRAEAAADUcXcAAgAAAAgwLjMxODAyNgD/meb8T4XXCHqgdAhQhdcILENJUS5JUTc2ODUyNDkuSVFfVkFMVUVfVFJBREVELjE2LzExLzIwMTcuVVNEAQAAAIFEdQACAAAACDAuNzA5NDI0AI7/jvZPhdcIE8CbBlCF1wgtQ0lRLklRMjI2</t>
  </si>
  <si>
    <t>MTU4ODMuSVFfVkFMVUVfVFJBREVELjIyLzExLzIwMTkuVVNEAQAAAEsXWQECAAAACDAuMTU2NDg3AKTj3/xPhdcIYCtOCFCF1wgqQ0lRLklRMjQ5NDczOTEuSVFfRkxPQVRfUEVSQ0VOVC4wNy8wNS8yMDE4AQAAAL+qfAECAAAACTY0LjkwNzMwOQADrdD5T4XXCAGPWwdQhdcILkNJUS5JUTExNzAyNzE4MS5JUV9WQUxVRV9UUkFERUQuMDcvMDMvMjAxNi5VU0QBAAAAbbH5BgIAAAAJMjUuMDg5MjI3AHjGE/ZPhdcIVcCSBlCF1wgrQ0lRLklRMTE3MDI3MTgxLklRX0ZMT0FUX1BFUkNFTlQuMjgvMDIvMjAxOQEAAABtsfkGAgAAAAk1Ni41MzMyMjYAuk+t+E+F1whahh4HUIXXCCtDSVEuSVE4ODIxODcuSVFfVkFMVUVfVFJBREVELjE5LzA0LzIwMTguVVNEAQAAAAt2DQACAAAACDEuMjIzNDA1AC7J6PtPhdcIK38mCFCF1wguQ0lRLklRMTE3MDI3MTgxLklRX1ZBTFVFX1RSQURFRC4yNC8wOC8yMDE2LlVTRAEAAABtsfkGAgAAAAkyNS40MTM2NDEAnO0T9k+F1wju/WIGUIXXCC1DSVEuSVEyNDk0NzM5MS5JUV9WQUxVRV9UUkFERUQuMjEvMTAvMjAxOC5VU0QBAAAAv6p8AQMAAAAAAEw25/xPhdcIhTRBCFCF1wgsQ0lRLklRNzgyNzkyNC5JUV9WQUxVRV9UUkFERUQuMTkvMDYvMjAxOC5VU0QBAAAA1HF3AAIAAAAIMC4zNDEwNzUA8DLg/E+F1whRwaUIUIXXCC1DSVEuSVEyMjYxNTg4My5JUV9WQUxVRV9UUkFE</t>
  </si>
  <si>
    <t>RUQuMjAvMDQvMjAxOC5VU0QBAAAASxdZAQIAAAAIMC42NjE4MzEA6R/f/E+F1whOskYIUIXXCChDSVEuSVE4ODIxODcuSVFfRkxPQVRfUEVSQ0VOVC4wNy8xMC8yMDE5AQAAAAt2DQACAAAACTYzLjQ4NzMzMwB5XHn4T4XXCCg3JwdQhdcIKUNJUS5JUTg2OTAyNDkuSVFfRkxPQVRfUEVSQ0VOVC4xMS8wNS8yMDE4AQAAAEmahAACAAAACDI0LjkzNjg3AOzUZvdPhdcINwTsBlCF1wgpQ0lRLklRNzgyNzkyNC5JUV9GTE9BVF9QRVJDRU5ULjI2LzA4LzIwMTgBAAAA1HF3AAIAAAAJNzkuNjYxMTQyAP4o8/lPhdcISN+IB1CF1wgrQ0lRLklRMjE2NDYzLklRX1ZBTFVFX1RSQURFRC4yNS8wOC8yMDE4LlVTRAEAAACPTQMAAwAAAAAAGJfm+k+F1whwIhEIUIXXCC1DSVEuSVEyNDk0NzM5MS5JUV9WQUxVRV9UUkFERUQuMjQvMTEvMjAxOC5VU0QBAAAAv6p8AQMAAAAAAEw25/xPhdcIhTRBCFCF1wgrQ0lRLklRMjE3NTAzLklRX1ZBTFVFX1RSQURFRC4wMy8wNi8yMDE2LlVTRAEAAACfUQMAAgAAAAkxOC45NjQ1MjgA2JuP9k+F1wjkbJQGUIXXCChDSVEuSVEyMTY0NjMuSVFfRkxPQVRfUEVSQ0VOVC4yMS8xMi8yMDE4AQAAAI9NAwACAAAACTg1LjE4ODE4NQCNqXn4T4XXCNOvCgdQhdcIKUNJUS5JUTg2OTAyNDkuSVFfRkxPQVRfUEVSQ0VOVC4yNS8wOS8yMDE4AQAAAEmahAACAAAACTQ0LjczMDEyOADH+2b3T4XX</t>
  </si>
  <si>
    <t>CJE2DAdQhdcILUNJUS5JUTI0OTQ3MzkxLklRX1ZBTFVFX1RSQURFRC4xMS8wNi8yMDE5LlVTRAEAAAC/qnwBAgAAAAgwLjIwODc5NAB9IO77T4XXCPUMgghQhdcIKENJUS5JUTg3OTA5MS5JUV9GTE9BVF9QRVJDRU5ULjA2LzAyLzIwMTkBAAAA82kNAAIAAAAJODUuNzY1ODI2AFzYbPhPhdcI8WABB1CF1wgtQ0lRLklRMjI2MTU4ODMuSVFfVkFMVUVfVFJBREVELjIyLzAzLzIwMTkuVVNEAQAAAEsXWQECAAAABzEuMjkyODEAEm7f/E+F1wgUekUIUIXXCCxDSVEuSVE3Njg1MjQ5LklRX1ZBTFVFX1RSQURFRC4yNy8wNS8yMDE4LlVTRAEAAACBRHUAAwAAAAAAPOTu+0+F1wjvBI8IUIXXCChDSVEuSVEyMTY0NjMuSVFfRkxPQVRfUEVSQ0VOVC4xNC8wNy8yMDE4AQAAAI9NAwACAAAACTg0Ljg5NTQ0NgCNqXn4T4XXCOsw/AZQhdcILUNJUS5JUTI0OTQ3MzkxLklRX1ZBTFVFX1RSQURFRC4yNC8wNC8yMDE5LlVTRAEAAAC/qnwBAgAAAAgwLjMxMzU4NwB9IO77T4XXCLozgghQhdcIKUNJUS5JUTg2OTAyNDkuSVFfRkxPQVRfUEVSQ0VOVC4wOC8wNC8yMDE5AQAAAEmahAACAAAACTcxLjM2NTQ1NADHImf3T4XXCAwQ3QZQhdcIKENJUS5JUTg4MjE4Ny5JUV9GTE9BVF9QRVJDRU5ULjA1LzAxLzIwMTgBAAAAC3YNAAIAAAAJNjQuNjgwNDM0ANmdrfhPhdcIWhw+B1CF1wgpQ0lRLklRNzY4NTI0OS5JUV9GTE9BVF9Q</t>
  </si>
  <si>
    <t>RVJDRU5ULjAyLzA2LzIwMTkBAAAAgUR1AAIAAAAJODMuNDMxNDQ1ACdAzPlPhdcIUMNeB1CF1wgtQ0lRLklRMjI2MTU4ODMuSVFfVkFMVUVfVFJBREVELjI1LzA2LzIwMTguVVNEAQAAAEsXWQECAAAACDAuNjM3NDEyAOkf3/xPhdcIm0+aCFCF1wgtQ0lRLklRMjQ5NDczOTEuSVFfVkFMVUVfVFJBREVELjI4LzA2LzIwMTguVVNEAQAAAL+qfAECAAAACDEuMjE3MzYxAMEQ5/xPhdcI5s9KCFCF1wgtQ0lRLklRMjI2MTU4ODMuSVFfVkFMVUVfVFJBREVELjE2LzA1LzIwMTkuVVNEAQAAAEsXWQECAAAACDEuMTgxODM0AFiV3/xPhdcImhGJCFCF1wgoQ0lRLklRMjE3NTAzLklRX0ZMT0FUX1BFUkNFTlQuMDUvMDYvMjAxOAEAAACfUQMAAgAAAAk5OS4yOTkyOTkAEY7M+U+F1wjZ0lYHUIXXCChDSVEuSVE4NzkwOTEuSVFfRkxPQVRfUEVSQ0VOVC4wMi8wMy8yMDE4AQAAAPNpDQACAAAACTgzLjA3MTU5NwBXimz4T4XXCEBQCQdQhdcILENJUS5JUTc4Mjc5MjQuSVFfVkFMVUVfVFJBREVELjA0LzAzLzIwMTYuVVNEAQAAANRxdwACAAAACDAuMjUyMDQxADSyDfdPhdcIHL2vBlCF1wgrQ0lRLklRODc5MDkxLklRX1ZBTFVFX1RSQURFRC4zMC8wOC8yMDE5LlVTRAEAAADzaQ0AAwAAAAAA2q2/+k+F1whkzB0IUIXXCCtDSVEuSVExMTcwMjcxODEuSVFfRkxPQVRfUEVSQ0VOVC4xNS8wNy8yMDE4AQAAAG2x+QYCAAAA</t>
  </si>
  <si>
    <t>CTU0LjE2MDMyNQBZJ634T4XXCD8TOQdQhdcILkNJUS5JUTExNzAyNzE4MS5JUV9WQUxVRV9UUkFERUQuMjkvMDEvMjAxNi5VU0QBAAAAbbH5BgIAAAAJMjQuOTgwMzY2AHjGE/ZPhdcILvJxBlCF1wgsQ0lRLklRODY5MDI0OS5JUV9WQUxVRV9UUkFERUQuMDQvMTEvMjAxOS5VU0QBAAAASZqEAAIAAAALMjgyMi42NzQ0NzgAAWvf+k+F1whTsYwHUIXXCC1DSVEuSVEyNDk0NzM5MS5JUV9WQUxVRV9UUkFERUQuMjQvMDMvMjAxOC5VU0QBAAAAv6p8AQMAAAAAAK/p5vxPhdcIFkVLCFCF1wgoQ0lRLklRODgyMTg3LklRX0ZMT0FUX1BFUkNFTlQuMTQvMDcvMjAxOAEAAAALdg0AAgAAAAk2NC43Njk5MDgAZw15+E+F1wjgZC4HUIXXCCpDSVEuSVEyMjYxNTg4My5JUV9GTE9BVF9QRVJDRU5ULjE0LzAxLzIwMTgBAAAASxdZAQIAAAAJNjIuMjE0OTUyAAmS3/pPhdcIDGWeB1CF1wgoQ0lRLklRMjE3NTAzLklRX0ZMT0FUX1BFUkNFTlQuMTgvMDMvMjAxOQEAAACfUQMAAgAAAAk5Ny44NzkxMTUAOdzM+U+F1wgWwToHUIXXCCtDSVEuSVE4NzkwOTEuSVFfVkFMVUVfVFJBREVELjE1LzA4LzIwMTYuVVNEAQAAAPNpDQACAAAACDAuMDMwNTk4ANqLlfVPhdcI5803BlCF1wgtQ0lRLklRMjI2MTU4ODMuSVFfVkFMVUVfVFJBREVELjE5LzEyLzIwMTcuVVNEAQAAAEsXWQECAAAACDAuMjUzNDM0AALS3vxPhdcID2KbCFCF</t>
  </si>
  <si>
    <t>1wgqQ0lRLklRMjQ5NDczOTEuSVFfRkxPQVRfUEVSQ0VOVC4wNS8wMy8yMDE4AQAAAL+qfAECAAAACTY0Ljc4MjY4MgAusfT5T4XXCFERVgdQhdcIK0NJUS5JUTExNzAyNzE4MS5JUV9GTE9BVF9QRVJDRU5ULjA1LzExLzIwMTkBAAAAbbH5BgIAAAAJNTguNjU0ODg4AFB2rfhPhdcIJMMdB1CF1wgpQ0lRLklRNzY4NTI0OS5JUV9GTE9BVF9QRVJDRU5ULjI2LzAyLzIwMTgBAAAAgUR1AAIAAAAJODAuMzc1MDAzACdJ0flPhdcIXS13B1CF1wgpQ0lRLklRNzgyNzkyNC5JUV9GTE9BVF9QRVJDRU5ULjA0LzA3LzIwMTkBAAAA1HF3AAIAAAAJNzkuNjA2MjA5AISI9PlPhdcI9vm0B1CF1wgsQ0lRLklRNzgyNzkyNC5JUV9WQUxVRV9UUkFERUQuMTUvMTAvMjAxNy5VU0QBAAAA1HF3AAMAAAAAAKUnBfdPhdcILYu1BlCF1wguQ0lRLklRMTE3MDI3MTgxLklRX1ZBTFVFX1RSQURFRC4yNC8xMi8yMDE3LlVTRAEAAABtsfkGAwAAAAAA5F/Z+0+F1whPBvkHUIXXCC1DSVEuSVEyNDk0NzM5MS5JUV9WQUxVRV9UUkFERUQuMjAvMDkvMjAxOS5VU0QBAAAAv6p8AQIAAAAIMC4xOTIyNTkA+W7u+0+F1wi9HHEIUIXXCCtDSVEuSVE4ODIxODcuSVFfVkFMVUVfVFJBREVELjIxLzAxLzIwMTkuVVNEAQAAAAt2DQACAAAABzAuNTQ5MTkAcj7p+0+F1wi8DvUHUIXXCCtDSVEuSVEyMTY0NjMuSVFfVkFMVUVfVFJBREVELjIxLzA4</t>
  </si>
  <si>
    <t>LzIwMTkuVVNEAQAAAI9NAwACAAAABzAuMDU4ODMAHzPn+k+F1wgYbMkHUIXXCCtDSVEuSVE4ODIxODcuSVFfVkFMVUVfVFJBREVELjEwLzAyLzIwMTguVVNEAQAAAAt2DQADAAAAAAAyouj7T4XXCM+0AwhQhdcIKENJUS5JUTIxNzUwMy5JUV9GTE9BVF9QRVJDRU5ULjE4LzEyLzIwMTcBAAAAn1EDAAIAAAAJOTkuMjY4NzQ2ACFnzPlPhdcICSFXB1CF1wgrQ0lRLklRMjE3NTAzLklRX1ZBTFVFX1RSQURFRC4zMC8wOC8yMDE5LlVTRAEAAACfUQMAAgAAAAgzLjU1ODgwNgDTONn7T4XXCH6C0QdQhdcILUNJUS5JUTI0OTQ3MzkxLklRX1ZBTFVFX1RSQURFRC4wMS8wNi8yMDE2LlVTRAEAAAC/qnwBAgAAAAgwLjU4NDE3NwDaTgX3T4XXCMNxiQZQhdcILUNJUS5JUTIyNjE1ODgzLklRX1ZBTFVFX1RSQURFRC4xMi8wNi8yMDE3LlVTRAEAAABLF1kBAgAAAAgwLjEyMzMxNQAdZA33T4XXCOlAxQZQhdcIKENJUS5JUTg4MjE4Ny5JUV9GTE9BVF9QRVJDRU5ULjI5LzA1LzIwMTgBAAAAC3YNAAIAAAAJNjQuNzY0ODExANmdrfhPhdcIJqc9B1CF1wguQ0lRLklRMTE3MDI3MTgxLklRX1ZBTFVFX1RSQURFRC4yOS8wOC8yMDE3LlVTRAEAAABtsfkGAgAAAAkyMy4zNDg4NjgAapIQ9k+F1wgOdmEGUIXXCCtDSVEuSVEyMTY0NjMuSVFfVkFMVUVfVFJBREVELjEyLzEwLzIwMTkuVVNEAQAAAI9NAwADAAAAAAAfM+f6T4XX</t>
  </si>
  <si>
    <t>CDYoIQhQhdcILENJUS5JUTc4Mjc5MjQuSVFfVkFMVUVfVFJBREVELjA3LzA2LzIwMTYuVVNEAQAAANRxdwACAAAACDAuMTQ4MDA5ADSyDfdPhdcI2T6qBlCF1wguQ0lRLklRMTE3MDI3MTgxLklRX1ZBTFVFX1RSQURFRC4xNC8wNi8yMDE3LlVTRAEAAABtsfkGAgAAAAg3LjQwOTQ4MwCuOhT2T4XXCBJFQQZQhdcILUNJUS5JUTIyNjE1ODgzLklRX1ZBTFVFX1RSQURFRC4wNi8wMy8yMDE4LlVTRAEAAABLF1kBAgAAAAgwLjMwNjE4MQDx+N78T4XXCP0ejAhQhdcILUNJUS5JUTIyNjE1ODgzLklRX1ZBTFVFX1RSQURFRC4xMS8wNy8yMDE5LlVTRAEAAABLF1kBAgAAAAgwLjE2NjMxOQAKvd/8T4XXCIGgTghQhdcIK0NJUS5JUTg4MjE4Ny5JUV9WQUxVRV9UUkFERUQuMjkvMDkvMjAxOC5VU0QBAAAAC3YNAAMAAAAAAGjw6PtPhdcIHlcUCFCF1wgqQ0lRLklRMjI2MTU4ODMuSVFfRkxPQVRfUEVSQ0VOVC4xMy8wNi8yMDE5AQAAAEsXWQECAAAACDYxLjU2MzYxABTg3/pPhdcIq0O3B1CF1wgpQ0lRLklRNzY4NTI0OS5JUV9GTE9BVF9QRVJDRU5ULjI5LzEwLzIwMTkBAAAAgUR1AAIAAAAJODMuNTM2NzMzACFnzPlPhdcIRjE0B1CF1wgsQ0lRLklRMzEzODAuSVFfTUFSS0VUQ0FQLjAxLzEyLzIwMTkuLi4uVVNELkgBAAAAlHoAAAMAAAAAAOHEgPJPhdcIZUZ1CVCF1wgtQ0lRLklRMjI2MTU4ODMuSVFfVkFMVUVf</t>
  </si>
  <si>
    <t>VFJBREVELjE1LzA4LzIwMTcuVVNEAQAAAEsXWQEDAAAAAAAviw33T4XXCIBd1AZQhdcIKkNJUS5JUTI0OTQ3MzkxLklRX0ZMT0FUX1BFUkNFTlQuMjYvMDgvMjAxOQEAAAC/qnwBAgAAAAk2NC45MDczMDkAIiLR+U+F1whW4VkHUIXXCC1DSVEuSVEyNDk0NzM5MS5JUV9WQUxVRV9UUkFERUQuMTgvMDQvMjAxOC5VU0QBAAAAv6p8AQIAAAAIMC44MTMwNTkAr+nm/E+F1wh4ZFgIUIXXCChDSVEuSVEyMTY0NjMuSVFfRkxPQVRfUEVSQ0VOVC4wOC8wNy8yMDE4AQAAAI9NAwACAAAACTg0Ljg5NTQ0NgCNqXn4T4XXCEi3LAdQhdcIK0NJUS5JUTg4MjE4Ny5JUV9WQUxVRV9UUkFERUQuMTMvMDEvMjAxNy5VU0QBAAAAC3YNAAIAAAAIMi42MjY5MTIA3AUR9k+F1whAWkkGUIXXCCxDSVEuSVE3Njg1MjQ5LklRX1ZBTFVFX1RSQURFRC4yNy8wMS8yMDE4LlVTRAEAAACBRHUAAwAAAAAA1pXu+0+F1wgwoY8IUIXXCCxDSVEuSVE3Njg1MjQ5LklRX1ZBTFVFX1RSQURFRC4yNy8wNy8yMDE3LlVTRAEAAACBRHUAAgAAAAgwLjAzMjU0OAA8sY72T4XXCDz0jAZQhdcIKkNJUS5JUTI0OTQ3MzkxLklRX0ZMT0FUX1BFUkNFTlQuMjAvMTEvMjAxOQEAAAC/qnwBAgAAAAk2NC45MDczMDkAIiLR+U+F1wgzk1kHUIXXCCxDSVEuSVE4NjkwMjQ5LklRX1ZBTFVFX1RSQURFRC4xNC8wOS8yMDE5LlVTRAEAAABJmoQAAwAAAAAAz0Pf</t>
  </si>
  <si>
    <t>+k+F1wgsAKgHUIXXCCpDSVEuSVEyNDk0NzM5MS5JUV9GTE9BVF9QRVJDRU5ULjI1LzA1LzIwMTkBAAAAv6p8AQIAAAAJNjQuOTA3MzA5ACr80PlPhdcIB719B1CF1wgqQ0lRLklRMjQ5NDczOTEuSVFfRkxPQVRfUEVSQ0VOVC4yOC8xMi8yMDE3AQAAAL+qfAECAAAACTY0Ljc4MjY4MgAusfT5T4XXCMvNTwdQhdcIK0NJUS5JUTExNzAyNzE4MS5JUV9GTE9BVF9QRVJDRU5ULjI4LzA2LzIwMTkBAAAAbbH5BgIAAAAJNTguNTc4MTk4AFB2rfhPhdcISTgeB1CF1wgtQ0lRLklRMjI2MTU4ODMuSVFfVkFMVUVfVFJBREVELjA1LzA3LzIwMTYuVVNEAQAAAEsXWQECAAAABzAuMDczMzIAVRFm90+F1wiV97kGUIXXCCxDSVEuSVE3Njg1MjQ5LklRX1ZBTFVFX1RSQURFRC4xNy8wNC8yMDE3LlVTRAEAAACBRHUAAwAAAAAARoqO9k+F1wgD3oQGUIXXCClDSVEuSVE4NjkwMjQ5LklRX0ZMT0FUX1BFUkNFTlQuMTQvMDEvMjAxOQEAAABJmoQAAgAAAAk3MC4zMjM4NTQAx/tm90+F1wgDF/8GUIXXCClDSVEuSVE4NjkwMjQ5LklRX0ZMT0FUX1BFUkNFTlQuMjEvMDgvMjAxOQEAAABJmoQAAgAAAAk3Mi4yNzg2MzEAxyJn90+F1wgbcwsHUIXXCC1DSVEuSVEyMjYxNTg4My5JUV9WQUxVRV9UUkFERUQuMDMvMDkvMjAxOC5VU0QBAAAASxdZAQIAAAAIMC4yNjQ0OTQAFkff/E+F1wiZvngIUIXXCCtDSVEuSVE4NzkwOTEuSVFf</t>
  </si>
  <si>
    <t>VkFMVUVfVFJBREVELjA5LzAxLzIwMTguVVNEAQAAAPNpDQACAAAACDAuMDAyNzg4ACRa5/pPhdcIQcH9B1CF1wgtQ0lRLklRMjI2MTU4ODMuSVFfVkFMVUVfVFJBREVELjI4LzA1LzIwMTguVVNEAQAAAEsXWQECAAAACDAuMjc3MDQ2AOkf3/xPhdcIP4pGCFCF1wgsQ0lRLklRODY5MDI0OS5JUV9WQUxVRV9UUkFERUQuMjcvMDcvMjAxOS5VU0QBAAAASZqEAAMAAAAAAM9D3/pPhdcI0emfB1CF1wgoQ0lRLklRMjE2NDYzLklRX0ZMT0FUX1BFUkNFTlQuMjMvMTEvMjAxOQEAAACPTQMAAgAAAAk3Ni4yMDM0MTEAV4ps+E+F1wjy9ugGUIXXCCtDSVEuSVEyMTY0NjMuSVFfVkFMVUVfVFJBREVELjE5LzA5LzIwMTcuVVNEAQAAAI9NAwACAAAACDAuMTEwMzk5AKsWlfVPhdcI8LgvBlCF1wgoQ0lRLklRMjE2NDYzLklRX0ZMT0FUX1BFUkNFTlQuMDEvMDgvMjAxOQEAAACPTQMAAgAAAAg2My4zMzA0NACgO2z4T4XXCKIq9QZQhdcILENJUS5JUTc4Mjc5MjQuSVFfVkFMVUVfVFJBREVELjExLzA0LzIwMTcuVVNEAQAAANRxdwACAAAACDAuODMwNjU0AIQBDvdPhdcIaC2pBlCF1wgqQ0lRLklRMjQ5NDczOTEuSVFfRkxPQVRfUEVSQ0VOVC4xOC8wNy8yMDE5AQAAAL+qfAECAAAACTY0LjkwNzMwOQAq/ND5T4XXCEhjVAdQhdcIK0NJUS5JUTIxNzUwMy5JUV9WQUxVRV9UUkFERUQuMjYvMDgvMjAxOC5VU0QBAAAAn1ED</t>
  </si>
  <si>
    <t>AAMAAAAAANrD2PtPhdcIRrPfB1CF1wgrQ0lRLklRMTE3MDI3MTgxLklRX0ZMT0FUX1BFUkNFTlQuMTUvMDQvMjAxOQEAAABtsfkGAgAAAAk1OC41NzgxOTgAuk+t+E+F1wjhKDgHUIXXCChDSVEuSVEyMTY0NjMuSVFfRkxPQVRfUEVSQ0VOVC4xNy8wNi8yMDE4AQAAAI9NAwACAAAACTg0LjIzMzYyOAC1g3n4T4XXCJ+NEQdQhdcIKENJUS5JUTIxNzUwMy5JUV9GTE9BVF9QRVJDRU5ULjA3LzA1LzIwMTkBAAAAn1EDAAIAAAAJOTcuODYyMTA3AD4DzflPhdcIR9AgB1CF1wgrQ0lRLklRMjE2NDYzLklRX1ZBTFVFX1RSQURFRC4zMC8wNS8yMDE2LlVTRAEAAACPTQMAAwAAAAAAP6OU9U+F1wieDz4GUIXXCCtDSVEuSVE4NzkwOTEuSVFfVkFMVUVfVFJBREVELjE1LzAxLzIwMTYuVVNEAQAAAPNpDQACAAAACDAuMTE5MzM1ALw9lfVPhdcIJGomBlCF1wgsQ0lRLklRODY5MDI0OS5JUV9WQUxVRV9UUkFERUQuMTkvMDcvMjAxOS5VU0QBAAAASZqEAAIAAAAJNzE5Ljc1ODkxAM9D3/pPhdcIQRKyB1CF1wgrQ0lRLklRMTE3MDI3MTgxLklRX0ZMT0FUX1BFUkNFTlQuMTYvMDkvMjAxOQEAAABtsfkGAgAAAAk1OC42NTQ4ODgAUHat+E+F1wizszcHUIXXCC1DSVEuSVEyNDk0NzM5MS5JUV9WQUxVRV9UUkFERUQuMTgvMDkvMjAxNy5VU0QBAAAAv6p8AQIAAAAIMC45ODE2ODkA18IF90+F1whBvXcGUIXXCC1DSVEuSVEy</t>
  </si>
  <si>
    <t>NDk0NzM5MS5JUV9WQUxVRV9UUkFERUQuMTAvMDQvMjAxOS5VU0QBAAAAv6p8AQIAAAAIMC4yMDU1MDEAo13n/E+F1wjBWoIIUIXXCClDSVEuSVE4NjkwMjQ5LklRX0ZMT0FUX1BFUkNFTlQuMjAvMDgvMjAxOAEAAABJmoQAAgAAAAk0NC43MzAxMjgA7NRm90+F1wiOgvEGUIXXCClDSVEuSVE3Njg1MjQ5LklRX0ZMT0FUX1BFUkNFTlQuMjQvMDEvMjAxOQEAAACBRHUAAgAAAAk4My4zNTE5MjUAJ0DM+U+F1wjmG3YHUIXXCC5DSVEuSVExMTcwMjcxODEuSVFfVkFMVUVfVFJBREVELjEyLzA5LzIwMTguVVNEAQAAAG2x+QYCAAAACTExLjI4OTM5NQDurtn7T4XXCIanOAhQhdcILUNJUS5JUTI0OTQ3MzkxLklRX1ZBTFVFX1RSQURFRC4xMi8wNi8yMDE3LlVTRAEAAAC/qnwBAgAAAAgxLjA0MDMxNADNmwX3T4XXCGUWmAZQhdcILENJUS5JUTc2ODUyNDkuSVFfVkFMVUVfVFJBREVELjAyLzAzLzIwMTguVVNEAQAAAIFEdQACAAAACDAuMTAzODU2ANO87vtPhdcIU3qPCFCF1wgrQ0lRLklRODgyMTg3LklRX1ZBTFVFX1RSQURFRC4yMi8wNy8yMDE2LlVTRAEAAAALdg0AAgAAAAgwLjg0NTQ4OADQ3hD2T4XXCHpkTgZQhdcILUNJUS5JUTIyNjE1ODgzLklRX1ZBTFVFX1RSQURFRC4zMC8wMy8yMDE3LlVTRAEAAABLF1kBAgAAAAgwLjIwODAwNQD/PA33T4XXCHTFqwZQhdcIKkNJUS5JUTIyNjE1ODgzLklRX0ZMT0FU</t>
  </si>
  <si>
    <t>X1BFUkNFTlQuMjAvMDgvMjAxOQEAAABLF1kBAgAAAAk2MS44Mjg0NzYAWtzy+U+F1whP7YIHUIXXCCtDSVEuSVEyMTc1MDMuSVFfVkFMVUVfVFJBREVELjMxLzA1LzIwMTYuVVNEAQAAAJ9RAwACAAAACTExLjcxMTIyNADYm4/2T4XXCDzpbAZQhdcIK0NJUS5JUTg4MjE4Ny5JUV9WQUxVRV9UUkFERUQuMDkvMDMvMjAxOS5VU0QBAAAAC3YNAAMAAAAAAHI+6ftPhdcIHWrmB1CF1wgrQ0lRLklRODgyMTg3LklRX1ZBTFVFX1RSQURFRC4xMi8wNy8yMDE3LlVTRAEAAAALdg0AAgAAAAgzLjA2ODI1OADlLBH2T4XXCANTTQZQhdcIK0NJUS5JUTIxNzUwMy5JUV9WQUxVRV9UUkFERUQuMDIvMTIvMjAxNi5VU0QBAAAAn1EDAAIAAAAJMTEuMzcwMDIxAN9PE/ZPhdcInNxyBlCF1wgsQ0lRLklRNzgyNzkyNC5JUV9WQUxVRV9UUkFERUQuMTYvMTEvMjAxNi5VU0QBAAAA1HF3AAIAAAAIMC41NjA4MzcAtNkN90+F1wi6YdIGUIXXCCtDSVEuSVEyMTc1MDMuSVFfVkFMVUVfVFJBREVELjA2LzA1LzIwMTYuVVNEAQAAAJ9RAwACAAAACTE4Ljg4NjY3MgAMc4/2T4XXCJqzoQZQhdcILENJUS5JUTc2ODUyNDkuSVFfVkFMVUVfVFJBREVELjI0LzAyLzIwMTkuVVNEAQAAAIFEdQADAAAAAADgWO/7T4XXCAH7bghQhdcIK0NJUS5JUTIxNzUwMy5JUV9WQUxVRV9UUkFERUQuMTIvMDkvMjAxOC5VU0QBAAAAn1EDAAIAAAAINy41</t>
  </si>
  <si>
    <t>OTIzNjUA2sPY+0+F1wgbDAkIUIXXCChDSVEuSVE4ODIxODcuSVFfRkxPQVRfUEVSQ0VOVC4wNi8wOS8yMDE5AQAAAAt2DQACAAAACTYzLjQ4NzMzMwB5XHn4T4XXCNuQNQdQhdcIKkNJUS5JUTI0OTQ3MzkxLklRX0ZMT0FUX1BFUkNFTlQuMTEvMDgvMjAxOAEAAAC/qnwBAgAAAAk2NC45MDczMDkAA63Q+U+F1wjhQFsHUIXXCC5DSVEuSVExMTcwMjcxODEuSVFfVkFMVUVfVFJBREVELjI5LzA1LzIwMTkuVVNEAQAAAG2x+QYCAAAACTE3LjgxNDM4MQAIe+j7T4XXCIbeJwhQhdcIKENJUS5JUTg3OTA5MS5JUV9GTE9BVF9QRVJDRU5ULjI5LzEwLzIwMTkBAAAA82kNAAIAAAAJODUuMjQyMjYyAG8mbfhPhdcI5PTfBlCF1wgsQ0lRLklRNzY4NTI0OS5JUV9WQUxVRV9UUkFERUQuMDYvMDUvMjAxOS5VU0QBAAAAgUR1AAMAAAAAAOBY7/tPhdcICOJUCFCF1wgrQ0lRLklRMjE3NTAzLklRX1ZBTFVFX1RSQURFRC4wMS8xMS8yMDE2LlVTRAEAAACfUQMAAgAAAAkyNi4yMjE5MTIA2+mP9k+F1wg/yaAGUIXXCC5DSVEuSVExMTcwMjcxODEuSVFfVkFMVUVfVFJBREVELjE5LzAxLzIwMTYuVVNEAQAAAG2x+QYCAAAACTI5LjEyNDAzNAB4xhP2T4XXCO3nkgZQhdcILENJUS5JUTc2ODUyNDkuSVFfVkFMVUVfVFJBREVELjI4LzA1LzIwMTcuVVNEAQAAAIFEdQADAAAAAAA8sY72T4XXCG9HbgZQhdcIKENJUS5JUTIxNjQ2</t>
  </si>
  <si>
    <t>My5JUV9GTE9BVF9QRVJDRU5ULjA1LzExLzIwMTkBAAAAj00DAAIAAAAJNzYuMjAzNDExAFeKbPhPhdcI5t30BlCF1wgqQ0lRLklRMjQ5NDczOTEuSVFfRkxPQVRfUEVSQ0VOVC4wNC8wNy8yMDE5AQAAAL+qfAECAAAACTY0LjkwNzMwOQAq/ND5T4XXCMSCYQdQhdcIKENJUS5JUTIxNjQ2My5JUV9GTE9BVF9QRVJDRU5ULjEwLzA3LzIwMTgBAAAAj00DAAIAAAAJODQuODk1NDQ2AI2pefhPhdcIWfcgB1CF1wgpQ0lRLklRODY5MDI0OS5JUV9GTE9BVF9QRVJDRU5ULjEyLzA3LzIwMTkBAAAASZqEAAIAAAAJNzIuMjc4NjMxAMciZ/dPhdcIx/LqBlCF1wgrQ0lRLklRODc5MDkxLklRX1ZBTFVFX1RSQURFRC4wMS8wOS8yMDE2LlVTRAEAAADzaQ0AAgAAAAgwLjAyNTQ2MwDai5X1T4XXCEH0HAZQhdcILENJUS5JUTc4Mjc5MjQuSVFfVkFMVUVfVFJBREVELjA0LzEyLzIwMTcuVVNEAQAAANRxdwACAAAACDAuMTI1MjYyAKTj3/xPhdcIk7eXCFCF1wgpQ0lRLklRNzY4NTI0OS5JUV9GTE9BVF9QRVJDRU5ULjE5LzA4LzIwMTkBAAAAgUR1AAIAAAAJODMuMzk3NzUyACFnzPlPhdcI8zlLB1CF1wgqQ0lRLklRMjQ5NDczOTEuSVFfRkxPQVRfUEVSQ0VOVC4xNy8xMS8yMDE4AQAAAL+qfAECAAAACTY0LjkwNzMwOQAz1dD5T4XXCKZKaQdQhdcIK0NJUS5JUTg4MjE4Ny5JUV9WQUxVRV9UUkFERUQuMTgvMDkvMjAxOS5V</t>
  </si>
  <si>
    <t>U0QBAAAAC3YNAAIAAAAIMC4xNzExODQARiPm+k+F1whM/fMHUIXXCChDSVEuSVEyMTc1MDMuSVFfRkxPQVRfUEVSQ0VOVC4zMS8xMC8yMDE4AQAAAJ9RAwACAAAACTk5LjE1OTMyMQA53Mz5T4XXCJUFSAdQhdcIKENJUS5JUTg3OTA5MS5JUV9GTE9BVF9QRVJDRU5ULjA1LzA1LzIwMTkBAAAA82kNAAIAAAAJODUuNjM3NDgyAGr/bPhPhdcISknnBlCF1wgrQ0lRLklRMjE3NTAzLklRX1ZBTFVFX1RSQURFRC4yOC8xMC8yMDE5LlVTRAEAAACfUQMAAgAAAAg0LjQ0NTkwNADTONn7T4XXCLlT3gdQhdcILENJUS5JUTc2ODUyNDkuSVFfVkFMVUVfVFJBREVELjExLzA0LzIwMTkuVVNEAQAAAIFEdQACAAAACDAuMzQwOTE5AOBY7/tPhdcIPP1jCFCF1wgsQ0lRLklRNzY4NTI0OS5JUV9WQUxVRV9UUkFERUQuMzEvMDcvMjAxOS5VU0QBAAAAgUR1AAIAAAAIMC4zMTA3NzYAHIDv+0+F1wjMhW4IUIXXCChDSVEuSVEyMTY0NjMuSVFfRkxPQVRfUEVSQ0VOVC4xNy8wNS8yMDE5AQAAAI9NAwACAAAACTY2LjAyOTYyOQCgO2z4T4XXCDZ69QZQhdcILENJUS5JUTc2ODUyNDkuSVFfVkFMVUVfVFJBREVELjA4LzAyLzIwMTcuVVNEAQAAAIFEdQACAAAACDAuMDYwNTIyAFdjjvZPhdcIOlOFBlCF1wgoQ0lRLklRMjE3NTAzLklRX0ZMT0FUX1BFUkNFTlQuMDcvMDYvMjAxOAEAAACfUQMAAgAAAAk5OS4yOTkyOTkAEY7M+U+F</t>
  </si>
  <si>
    <t>1whOqzsHUIXXCCNDSVEuSVE0ODY3MDM5Mi4uMDEvMTIvMjAxOS4uLi5VU0QuSAUAAAABAAAACAAAABYoSW52YWxpZCBGb3JtdWxhIE5hbWUpjkE2CVCF1wiOQTYJUIXXCC1DSVEuSVEyNDk0NzM5MS5JUV9WQUxVRV9UUkFERUQuMDgvMDIvMjAxNi5VU0QBAAAAv6p8AQMAAAAAANpOBfdPhdcIBj21BlCF1wgrQ0lRLklRMTE3MDI3MTgxLklRX0ZMT0FUX1BFUkNFTlQuMTcvMDcvMjAxOAEAAABtsfkGAgAAAAk1NC4xNjAzMjUAWSet+E+F1wi84kUHUIXXCC5DSVEuSVExMTcwMjcxODEuSVFfVkFMVUVfVFJBREVELjEyLzEyLzIwMTguVVNEAQAAAG2x+QYCAAAACTE0LjY2MTg3MwAsLej7T4XXCMd6KAhQhdcIK0NJUS5JUTExNzAyNzE4MS5JUV9GTE9BVF9QRVJDRU5ULjEyLzA4LzIwMTgBAAAAbbH5BgIAAAAJNTQuMTYwMzI1AFknrfhPhdcIxeAqB1CF1wgqQ0lRLklRMjI2MTU4ODMuSVFfRkxPQVRfUEVSQ0VOVC4yNS8wNC8yMDE5AQAAAEsXWQECAAAACDYxLjU2MzYxABTg3/pPhdcIkKKvB1CF1wgpQ0lRLklRNzY4NTI0OS5JUV9GTE9BVF9QRVJDRU5ULjIyLzA5LzIwMTgBAAAAgUR1AAIAAAAJNjcuNjY3MDE3ACaX0flPhdcIcktMB1CF1wgsQ0lRLklRNzY4NTI0OS5JUV9WQUxVRV9UUkFERUQuMDEvMDQvMjAxNy5VU0QBAAAAgUR1AAMAAAAAAEaKjvZPhdcIcU11BlCF1wgqQ0lRLklRMjI2MTU4ODMuSVFf</t>
  </si>
  <si>
    <t>RkxPQVRfUEVSQ0VOVC4wOC8wOS8yMDE5AQAAAEsXWQECAAAACTYxLjgyODQ3NgBa3PL5T4XXCD1HvgdQhdcIK0NJUS5JUTIxNzUwMy5JUV9WQUxVRV9UUkFERUQuMDgvMDgvMjAxNy5VU0QBAAAAn1EDAAIAAAAIMTIuODY1NTcAjZ8T9k+F1wilZWkGUIXXCCtDSVEuSVE4ODIxODcuSVFfVkFMVUVfVFJBREVELjIyLzExLzIwMTkuVVNEAQAAAAt2DQACAAAABjAuMjcwNgAPSub6T4XXCEArzAdQhdcIK0NJUS5JUTIxNjQ2My5JUV9WQUxVRV9UUkFERUQuMDkvMDMvMjAxOC5VU0QBAAAAj00DAAIAAAAIMC43OTI0NjYAzm/m+k+F1wiO9QAIUIXXCCtDSVEuSVE4ODIxODcuSVFfVkFMVUVfVFJBREVELjA3LzAyLzIwMTcuVVNEAQAAAAt2DQACAAAACDIuNDQ5MTIzANwFEfZPhdcIuKBEBlCF1wgoQ0lRLklRODc5MDkxLklRX0ZMT0FUX1BFUkNFTlQuMjYvMTIvMjAxOAEAAADzaQ0AAgAAAAk4NS43NjU4NDEAXNhs+E+F1whmgA4HUIXXCCxDSVEuSVE3ODI3OTI0LklRX1ZBTFVFX1RSQURFRC4wMy8wOC8yMDE3LlVTRAEAAADUcXcAAgAAAAgwLjA2OTY1OAClJwX3T4XXCJZ30QZQhdcIK0NJUS5JUTIxNjQ2My5JUV9WQUxVRV9UUkFERUQuMjYvMTIvMjAxOC5VU0QBAAAAj00DAAIAAAAIMC4xMjgzNDMA4L3m+k+F1wgO+eMHUIXXCC5DSVEuSVExMTcwMjcxODEuSVFfVkFMVUVfVFJBREVELjIwLzAyLzIwMTcuVVNE</t>
  </si>
  <si>
    <t>AQAAAG2x+QYCAAAACTI0LjAwNTY0NgA0ExT2T4XXCE9+SwZQhdcIKUNJUS5JUTc2ODUyNDkuSVFfRkxPQVRfUEVSQ0VOVC4yNC8wMi8yMDE4AQAAAIFEdQACAAAACTgwLjM3NTAwMwAnSdH5T4XXCNxDWQdQhdcIKENJUS5JUTg4MjE4Ny5JUV9GTE9BVF9QRVJDRU5ULjE3LzA1LzIwMTkBAAAAC3YNAAIAAAAJNjMuNDg3MzMzAHlcefhPhdcIzTUVB1CF1wgpQ0lRLklRNzgyNzkyNC5JUV9GTE9BVF9QRVJDRU5ULjA2LzA4LzIwMTgBAAAA1HF3AAIAAAAJNzkuNjYxMTQyAP4o8/lPhdcIUQaJB1CF1wgtQ0lRLklRMjQ5NDczOTEuSVFfVkFMVUVfVFJBREVELjE4LzAxLzIwMTkuVVNEAQAAAL+qfAECAAAABzAuMzQzNTMAo13n/E+F1wjkqIIIUIXXCCtDSVEuSVE4NzkwOTEuSVFfVkFMVUVfVFJBREVELjI1LzA1LzIwMTYuVVNEAQAAAPNpDQACAAAACDAuMDM4OTA4ANJklfVPhdcISfUuBlCF1wgsQ0lRLklRNzgyNzkyNC5JUV9WQUxVRV9UUkFERUQuMTMvMTAvMjAxNi5VU0QBAAAA1HF3AAIAAAAHMC4xNTUzNAC02Q33T4XXCDhswwZQhdcIKUNJUS5JUTc4Mjc5MjQuSVFfRkxPQVRfUEVSQ0VOVC4xMy8wMy8yMDE4AQAAANRxdwACAAAACTgwLjE3ODUzNQD+KPP5T4XXCMpprgdQhdcILUNJUS5JUTI0OTQ3MzkxLklRX1ZBTFVFX1RSQURFRC4yNy8xMi8yMDE2LlVTRAEAAAC/qnwBAgAAAAgxLjQ1NDM4NwCgdQX3</t>
  </si>
  <si>
    <t>T4XXCFAiwQZQhdcIKkNJUS5JUTI0OTQ3MzkxLklRX0ZMT0FUX1BFUkNFTlQuMjUvMTAvMjAxOQEAAAC/qnwBAgAAAAk2NC45MDczMDkAIiLR+U+F1wiNoncHUIXXCC1DSVEuSVEyNDk0NzM5MS5JUV9WQUxVRV9UUkFERUQuMTIvMTAvMjAxNi5VU0QBAAAAv6p8AQIAAAAIMC40MTYzNjUAoHUF90+F1wjazacGUIXXCC1DSVEuSVEyNDk0NzM5MS5JUV9WQUxVRV9UUkFERUQuMjAvMDMvMjAxNi5VU0QBAAAAv6p8AQMAAAAAANpOBfdPhdcIFBa1BlCF1wgsQ0lRLklRNzgyNzkyNC5JUV9WQUxVRV9UUkFERUQuMDQvMDIvMjAxNy5VU0QBAAAA1HF3AAMAAAAAAIQBDvdPhdcIV5y2BlCF1wgoQ0lRLklRODc5MDkxLklRX0ZMT0FUX1BFUkNFTlQuMDYvMTEvMjAxOAEAAADzaQ0AAgAAAAk4NS43NjU4NDEAXNhs+E+F1wjorQEHUIXXCCxDSVEuSVE3ODI3OTI0LklRX1ZBTFVFX1RSQURFRC4xMC8wNi8yMDE4LlVTRAEAAADUcXcAAwAAAAAA8DLg/E+F1wh180MIUIXXCClDSVEuSVE3Njg1MjQ5LklRX0ZMT0FUX1BFUkNFTlQuMzAvMTEvMjAxOQEAAACBRHUAAgAAAAk4My41MzY3MzMAIWfM+U+F1wjG60oHUIXXCChDSVEuSVEyMTc1MDMuSVFfRkxPQVRfUEVSQ0VOVC4yMy8wOS8yMDE4AQAAAJ9RAwACAAAACTk5LjI5MzA4NAAotcz5T4XXCFWGVgdQhdcIPUNJUS5JUTg2OTAyNDkuSVFfQlVTSU5FU1NfREVTQ1JJUFRJ</t>
  </si>
  <si>
    <t>T04uLjAxLzEyLzIwMTkuTEZSLkYuVVNELkgBAAAASZqEAAMAAADNB1Jva3UsIEluYy4gb3BlcmF0ZXMgYSBUViBzdHJlYW1pbmcgcGxhdGZvcm0uIFRoZSBjb21wYW55IG9wZXJhdGVzIGluIHR3byBzZWdtZW50cywgUGxhdGZvcm0gYW5kIFBsYXllci4gSXRzIHBsYXRmb3JtIGFsbG93cyB1c2VycyB0byBkaXNjb3ZlciBhbmQgYWNjZXNzIHZhcmlvdXMgbW92aWVzIGFuZCBUViBlcGlzb2RlcywgYXMgd2VsbCBhcyBsaXZlIHNwb3J0cywgbXVzaWMsIG5ld3MsIGFuZCBvdGhlcnMuIEFzIG9mIERlY2VtYmVyIDMxLCAyMDE4LCB0aGUgY29tcGFueSBoYWQgMjcuMSBtaWxsaW9uIGFjdGl2ZSBhY2NvdW50cy4gSXQgYWxzbyBwcm92aWRlcyBhZHZlcnRpc2luZyBwcm9kdWN0cywgaW5jbHVkaW5nIHZpZGVvcyBhZHMsIGJyYW5kIHNwb25zb3JzaGlwcywgYW5kIGF1ZGllbmNlIG1hcmtldHBsYWNlIHByb2dyYW07IGFuZCBtYW51ZmFjdHVyZXMsIHNlbGxzLCBhbmQgbGljZW5zZXMgVFZzIHVuZGVyIHRoZSBSb2t1IFRWIG5hbWUuIEluIGFkZGl0aW9uLCB0aGUgY29tcGFueSBvZmZlcnMgc3RyZWFtaW5nIG1lZGlhIHBsYXllcnMgYW5kIGFjY2Vzc29yaWVzIHVuZGVyIHRoZSBSb2t1IGJyYW5kIG5hbWU7IGFuZCBzZWxscyBicmFuZGVkIGNoYW5uZWwgYnV0dG9ucyBvbiByZW1vdGUgY29udHJvbHMuIEl0</t>
  </si>
  <si>
    <t>IHByb3ZpZGVzIGl0cyBwcm9kdWN0cyBhbmQgc2VydmljZXMgdGhyb3VnaCByZXRhaWxlcnMgYW5kIGRpc3RyaWJ1dG9ycywgYXMgd2VsbCBhcyBkaXJlY3RseSB0byBjdXN0b21lcnMgdGhyb3VnaCBpdHMgV2Vic2l0ZSBpbiB0aGUgVW5pdGVkIFN0YXRlcywgQ2FuYWRhLCB0aGUgVW5pdGVkIEtpbmdkb20sIEZyYW5jZSwgdGhlIFJlcHVibGljIG9mIElyZWxhbmQsIE1leGljbywgYW5kIHZhcmlvdXMgTGF0aW4gQW1lcmljYW4gY291bnRyaWVzLiBUaGUgY29tcGFueSB3YXMgZm91bmRlZCBpbiAyMDAyIGFuZCBpcyBoZWFkcXVhcnRlcmVkIGluIExvcyBHYXRvcywgQ2FsaWZvcm5pYS4AJPfe+k+F1wiNksAHUIXXCCtDSVEuSVE4NzkwOTEuSVFfVkFMVUVfVFJBREVELjA1LzExLzIwMTYuVVNEAQAAAPNpDQADAAAAAADai5X1T4XXCPN/NwZQhdcIKUNJUS5JUTc2ODUyNDkuSVFfRkxPQVRfUEVSQ0VOVC4xMi8xMS8yMDE5AQAAAIFEdQACAAAACTgzLjUzNjczMwAhZ8z5T4XXCEYxNAdQhdcILkNJUS5JUTExNzAyNzE4MS5JUV9WQUxVRV9UUkFERUQuMDQvMDUvMjAxNi5VU0QBAAAAbbH5BgIAAAAJMTkuNDU5MDgyAHjGE/ZPhdcIBOxqBlCF1wguQ0lRLklRMTE3MDI3MTgxLklRX1ZBTFVFX1RSQURFRC4yNi8wMy8yMDE3LlVTRAEAAABtsfkGAwAAAAAANBMU9k+F1whPfksGUIXXCC1DSVEuSVEyMjYxNTg4</t>
  </si>
  <si>
    <t>My5JUV9WQUxVRV9UUkFERUQuMDkvMTEvMjAxOS5VU0QBAAAASxdZAQMAAAAAAKTj3/xPhdcIYMN2CFCF1wgtQ0lRLklRMjI2MTU4ODMuSVFfVkFMVUVfVFJBREVELjA5LzA4LzIwMTcuVVNEAQAAAEsXWQECAAAACDAuMDU5Mjg4AC+LDfdPhdcI0PLEBlCF1wgrQ0lRLklRODgyMTg3LklRX1ZBTFVFX1RSQURFRC4xMi8wMy8yMDE3LlVTRAEAAAALdg0AAwAAAAAA3AUR9k+F1whGST8GUIXXCC1DSVEuSVEyMjYxNTg4My5JUV9WQUxVRV9UUkFERUQuMDUvMTEvMjAxOC5VU0QBAAAASxdZAQIAAAAIMC4wNDgwNTYAFkff/E+F1wg2mIoIUIXXCC5DSVEuSVExMTcwMjcxODEuSVFfVkFMVUVfVFJBREVELjE5LzEwLzIwMTguVVNEAQAAAG2x+QYCAAAACTE1LjYzMjQ3NAAsLej7T4XXCLXXBQhQhdcILUNJUS5JUTIyNjE1ODgzLklRX1ZBTFVFX1RSQURFRC4xNC8wMi8yMDE5LlVTRAEAAABLF1kBAgAAAAcwLjI4NjM1ABJu3/xPhdcIyvp3CFCF1wgqQ0lRLklRMjI2MTU4ODMuSVFfRkxPQVRfUEVSQ0VOVC4xMS8wNi8yMDE5AQAAAEsXWQECAAAACDYxLjU2MzYxABTg3/pPhdcIUZORB1CF1wgsQ0lRLklRNzgyNzkyNC5JUV9WQUxVRV9UUkFERUQuMTkvMDcvMjAxOC5VU0QBAAAA1HF3AAIAAAAIMC4zMjEyNjgAlq/l/E+F1wjnQE0IUIXXCCtDSVEuSVEyMTY0NjMuSVFfVkFMVUVfVFJBREVELjI3LzA0LzIwMTYuVVNE</t>
  </si>
  <si>
    <t>AQAAAI9NAwACAAAACDAuNjIwMTcxAPdTEfZPhdcIA49DBlCF1wgoQ0lRLklRMjE2NDYzLklRX0ZMT0FUX1BFUkNFTlQuMTEvMTIvMjAxNwEAAACPTQMAAgAAAAk3OS4zMDA2NzcAtYN5+E+F1wiFMQUHUIXXCCxDSVEuSVE3ODI3OTI0LklRX1ZBTFVFX1RSQURFRC4yOC8wMS8yMDE3LlVTRAEAAADUcXcAAwAAAAAAhAEO90+F1wjoLNgGUIXXCCpDSVEuSVEyNDk0NzM5MS5JUV9GTE9BVF9QRVJDRU5ULjA2LzA0LzIwMTgBAAAAv6p8AQIAAAAJNjQuOTA3MzA5AC6x9PlPhdcI0Q5zB1CF1wgrQ0lRLklRMTE3MDI3MTgxLklRX0ZMT0FUX1BFUkNFTlQuMjkvMDMvMjAxOQEAAABtsfkGAgAAAAk1Ni41MzMyMjYAuk+t+E+F1witphcHUIXXCCxDSVEuSVE3Njg1MjQ5LklRX1ZBTFVFX1RSQURFRC4yOC8wOC8yMDE5LlVTRAEAAACBRHUAAgAAAAgwLjEzMDg3OAAcgO/7T4XXCJcwjQhQhdcIMUNJUS5JUTg3OTA5MS5JUV9UT1RBTF9ERUJUX0VRVUlUWS5GWTIwMTguLi4uVVNELkgBAAAA82kNAAMAAAACTk0BCAAAAAUAAAABMQEAAAAKMTk1NjExMzc4NgMAAAACNTUCAAAABDQwMzQEAAAAATAHAAAACjEyLzIwLzIwMTkIAAAACjEyLzMxLzIwMTgJAAAAATBWr4HyT4XXCPQWeQlQhdcIKUNJUS5JUTc4Mjc5MjQuSVFfRkxPQVRfUEVSQ0VOVC4yNC8wNC8yMDE4AQAAANRxdwACAAAACTc5LjYxNzgyOQD+KPP5T4XXCO6W</t>
  </si>
  <si>
    <t>mAdQhdcIK0NJUS5JUTg3OTA5MS5JUV9WQUxVRV9UUkFERUQuMDQvMDkvMjAxNi5VU0QBAAAA82kNAAMAAAAAANqLlfVPhdcI5803BlCF1wgrQ0lRLklRMjE2NDYzLklRX1ZBTFVFX1RSQURFRC4zMS8wNy8yMDE2LlVTRAEAAACPTQMAAwAAAAAAm8iU9U+F1whHZR8GUIXXCChDSVEuSVE4ODIxODcuSVFfRkxPQVRfUEVSQ0VOVC4xNC8wOC8yMDE4AQAAAAt2DQACAAAACTY0Ljc2OTkwOABnDXn4T4XXCKNKQwdQhdcILUNJUS5JUTIyNjE1ODgzLklRX1ZBTFVFX1RSQURFRC4xNC8wOS8yMDE3LlVTRAEAAABLF1kBAgAAAAgwLjEzMTYyMgAviw33T4XXCD4pqwZQhdcIK0NJUS5JUTIxNzUwMy5JUV9WQUxVRV9UUkFERUQuMTYvMDgvMjAxNi5VU0QBAAAAn1EDAAIAAAAJMjAuMTkyOTMzANTCj/ZPhdcIbgFYBlCF1wgpQ0lRLklRNzgyNzkyNC5JUV9GTE9BVF9QRVJDRU5ULjI3LzA5LzIwMTgBAAAA1HF3AAIAAAAJNzkuNjYxMTQyAP5P8/lPhdcI78G8B1CF1wgoQ0lRLklRODgyMTg3LklRX0ZMT0FUX1BFUkNFTlQuMjgvMDIvMjAxOQEAAAALdg0AAgAAAAk2My4zNjE0MjgAZzR5+E+F1wjJCCIHUIXXCCtDSVEuSVEyMTY0NjMuSVFfVkFMVUVfVFJBREVELjEzLzAzLzIwMTcuVVNEAQAAAI9NAwACAAAACDAuMDkwMTM2AJrvlPVPhdcIHDUaBlCF1wgrQ0lRLklRMTE3MDI3MTgxLklRX0ZMT0FUX1BFUkNFTlQuMjAv</t>
  </si>
  <si>
    <t>MTAvMjAxOAEAAABtsfkGAgAAAAk1Ni4xMzc2NzUAWSet+E+F1wg3oT8HUIXXCC5DSVEuSVExMTcwMjcxODEuSVFfVkFMVUVfVFJBREVELjA2LzA2LzIwMTYuVVNEAQAAAG2x+QYCAAAACTIyLjg1MDM2MgB4xhP2T4XXCMLURwZQhdcILUNJUS5JUTIyNjE1ODgzLklRX1ZBTFVFX1RSQURFRC4yNC8wMS8yMDE5LlVTRAEAAABLF1kBAgAAAAgwLjE0ODY4OAASbt/8T4XXCL08TwhQhdcIK0NJUS5JUTIxNzUwMy5JUV9WQUxVRV9UUkFERUQuMDEvMDgvMjAxNi5VU0QBAAAAn1EDAAIAAAAJMjIuMTUyMDM1ANTCj/ZPhdcIx/yaBlCF1wgrQ0lRLklRODc5MDkxLklRX1ZBTFVFX1RSQURFRC4wMS8wMS8yMDE4LlVTRAEAAADzaQ0AAwAAAAAAJFrn+k+F1wiojCAIUIXXCChDSVEuSVEyMTY0NjMuSVFfRkxPQVRfUEVSQ0VOVC4xMC8xMi8yMDE4AQAAAI9NAwACAAAACTg1LjE4ODE4NQCNqXn4T4XXCAr5AwdQhdcIIkNJUS5JUTE2OTkxOTcuLjAxLzEyLzIwMTkuLi4uVVNELkgFAAAAAQAAAAgAAAAWKEludmFsaWQgRm9ybXVsYSBOYW1lKXMaNglQhdcIcxo2CVCF1wgrQ0lRLklRMjE3NTAzLklRX1ZBTFVFX1RSQURFRC4xNS8xMi8yMDE3LlVTRAEAAACfUQMAAgAAAAk4Ny44NjMxMDQAJKfv+0+F1wiWduAHUIXXCCxDSVEuSVE3Njg1MjQ5LklRX1ZBTFVFX1RSQURFRC4xNi8wNS8yMDE3LlVTRAEAAACBRHUAAgAAAAgw</t>
  </si>
  <si>
    <t>LjAyNTE1MwBGio72T4XXCFZCjQZQhdcIKkNJUS5JUTIyNjE1ODgzLklRX0ZMT0FUX1BFUkNFTlQuMDkvMDcvMjAxOAEAAABLF1kBAgAAAAk2Mi4zNjI5ODcACLnf+k+F1wjxn4sHUIXXCChDSVEuSVEyMTY0NjMuSVFfRkxPQVRfUEVSQ0VOVC4xNS8wNi8yMDE4AQAAAI9NAwACAAAACTg0LjIzMzYyOAC1g3n4T4XXCOVRGwdQhdcIKENJUS5JUTg3OTA5MS5JUV9GTE9BVF9QRVJDRU5ULjE2LzEyLzIwMTcBAAAA82kNAAIAAAAJODMuODA5OTQ2AFeKbPhPhdcITXcJB1CF1wgoQ0lRLklRMjE3NTAzLklRX0ZMT0FUX1BFUkNFTlQuMDQvMDcvMjAxOAEAAACfUQMAAgAAAAk5OS4yOTMwODQAKLXM+U+F1wiI2V0HUIXXCClDSVEuSVE3ODI3OTI0LklRX0ZMT0FUX1BFUkNFTlQuMjgvMDIvMjAxOQEAAADUcXcAAgAAAAk3OS42NTA5MzgAkWH0+U+F1wjHeoAHUIXXCCxDSVEuSVE3ODI3OTI0LklRX1ZBTFVFX1RSQURFRC4xMC8wMi8yMDE5LlVTRAEAAADUcXcAAwAAAAAAydbl/E+F1wijfUwIUIXXCCtDSVEuSVExMTcwMjcxODEuSVFfRkxPQVRfUEVSQ0VOVC4xNC8wNi8yMDE4AQAAAG2x+QYCAAAABzU0LjM2NDMAlAGt+E+F1wi6uRgHUIXXCCxDSVEuSVE3Njg1MjQ5LklRX1ZBTFVFX1RSQURFRC4yMi8xMC8yMDE3LlVTRAEAAACBRHUAAwAAAAAAjv+O9k+F1wg2MJUGUIXXCC1DSVEuSVEyNDk0NzM5MS5JUV9WQUxV</t>
  </si>
  <si>
    <t>RV9UUkFERUQuMTQvMTAvMjAxOC5VU0QBAAAAv6p8AQMAAAAAAEw25/xPhdcIER6DCFCF1wgoQ0lRLklRMjE2NDYzLklRX0ZMT0FUX1BFUkNFTlQuMjUvMTEvMjAxOAEAAACPTQMAAgAAAAk4NS4xODgxODUAjal5+E+F1wi3u/sGUIXXCCpDSVEuSVEyMjYxNTg4My5JUV9GTE9BVF9QRVJDRU5ULjExLzEwLzIwMTgBAAAASxdZAQIAAAAJNjIuNTkxODA3AAi53/pPhdcI0z6wB1CF1wgoQ0lRLklRODc5MDkxLklRX0ZMT0FUX1BFUkNFTlQuMjQvMTEvMjAxOQEAAADzaQ0AAgAAAAk4NS4yNDIyNjIAbyZt+E+F1whxoOwGUIXXCCtDSVEuSVEyMTc1MDMuSVFfVkFMVUVfVFJBREVELjIzLzA4LzIwMTcuVVNEAQAAAJ9RAwACAAAACDYuODU3NjI1AI2fE/ZPhdcItveBBlCF1wgsQ0lRLklRNzgyNzkyNC5JUV9WQUxVRV9UUkFERUQuMjMvMDMvMjAxNy5VU0QBAAAA1HF3AAIAAAAIMC4yNzU0MzUAhAEO90+F1wiZhK4GUIXXCChDSVEuSVE4ODIxODcuSVFfRkxPQVRfUEVSQ0VOVC4xNS8wNi8yMDE4AQAAAAt2DQACAAAACTY0Ljc2NDgxMQDZna34T4XXCHyYKAdQhdcILUNJUS5JUTIyNjE1ODgzLklRX1ZBTFVFX1RSQURFRC4yNy8wNy8yMDE2LlVTRAEAAABLF1kBAgAAAAgwLjM0NDAwOQBVEWb3T4XXCPLi1QZQhdcIKkNJUS5JUTI0OTQ3MzkxLklRX0ZMT0FUX1BFUkNFTlQuMDQvMDIvMjAxOAEAAAC/qnwBAgAAAAk2</t>
  </si>
  <si>
    <t>NC43ODI2ODIALrH0+U+F1wjJpk8HUIXXCClDSVEuSVE3Njg1MjQ5LklRX0ZMT0FUX1BFUkNFTlQuMjcvMDMvMjAxOAEAAACBRHUAAgAAAAk4MC4zNzUwMDMA8m/R+U+F1whPZW8HUIXXCCtDSVEuSVE4NzkwOTEuSVFfVkFMVUVfVFJBREVELjE1LzExLzIwMTguVVNEAQAAAPNpDQACAAAACDAuMDAwNzgxAK1fv/pPhdcIeAYfCFCF1wgtQ0lRLklRMjI2MTU4ODMuSVFfVkFMVUVfVFJBREVELjI1LzA4LzIwMTcuVVNEAQAAAEsXWQECAAAACDAuMTAwMjM5AC+LDfdPhdcIPimrBlCF1wgsQ0lRLklRNzY4NTI0OS5JUV9WQUxVRV9UUkFERUQuMDQvMDcvMjAxOC5VU0QBAAAAgUR1AAIAAAAIMy4xMDA5OTIAPOTu+0+F1wjlg50IUIXXCCtDSVEuSVE4NzkwOTEuSVFfVkFMVUVfVFJBREVELjI4LzAyLzIwMTcuVVNEAQAAAPNpDQACAAAACDAuMDE0MzU4AAMbHPVPhdcIFXgyBlCF1wguQ0lRLklRMTE3MDI3MTgxLklRX1ZBTFVFX1RSQURFRC4yMC8wNC8yMDE3LlVTRAEAAABtsfkGAgAAAAkxNi4zNDMxMjQArjoU9k+F1wga608GUIXXCC1DSVEuSVEyMjYxNTg4My5JUV9WQUxVRV9UUkFERUQuMDUvMDMvMjAxNi5VU0QBAAAASxdZAQMAAAAAAFURZvdPhdcIhTEFB1CF1wgrQ0lRLklRMTE3MDI3MTgxLklRX0ZMT0FUX1BFUkNFTlQuMDEvMTEvMjAxOAEAAABtsfkGAgAAAAk1Ni4xMzc2NzUAWSet+E+F1wj+xyQHUIXX</t>
  </si>
  <si>
    <t>CCtDSVEuSVEyMTY0NjMuSVFfVkFMVUVfVFJBREVELjA0LzExLzIwMTguVVNEAQAAAI9NAwADAAAAAADgveb6T4XXCJwMAAhQhdcIK0NJUS5JUTExNzAyNzE4MS5JUV9GTE9BVF9QRVJDRU5ULjA4LzExLzIwMTgBAAAAbbH5BgIAAAAJNTYuMTM3Njc1AFknrfhPhdcIIMU4B1CF1wgsQ0lRLklRODY5MDI0OS5JUV9WQUxVRV9UUkFERUQuMTYvMDIvMjAxOC5VU0QBAAAASZqEAAIAAAAKMjk3LjYwNzUyMwDarb/6T4XXCG82tAdQhdcIK0NJUS5JUTIxNzUwMy5JUV9WQUxVRV9UUkFERUQuMTUvMDIvMjAxNy5VU0QBAAAAn1EDAAIAAAAJMTQuOTE3NDI1AAF3E/ZPhdcIcbVyBlCF1wguQ0lRLklRMTE3MDI3MTgxLklRX1ZBTFVFX1RSQURFRC4wMS8xMi8yMDE2LlVTRAEAAABtsfkGAgAAAAkzMC4xNTU2ODYAnO0T9k+F1wgcX1AGUIXXCCtDSVEuSVE4NzkwOTEuSVFfVkFMVUVfVFJBREVELjAyLzExLzIwMTcuVVNEAQAAAPNpDQACAAAACDAuMDAzMTc1AAJCHPVPhdcIjgEgBlCF1wgqQ0lRLklRMjQ5NDczOTEuSVFfRkxPQVRfUEVSQ0VOVC4yMS8xMC8yMDE5AQAAAL+qfAECAAAACTY0LjkwNzMwOQAiItH5T4XXCFOFTQdQhdcILENJUS5JUTg2OTAyNDkuSVFfVkFMVUVfVFJBREVELjE1LzA1LzIwMTguVVNEAQAAAEmahAACAAAACjE2OS4yMDU4NzEA39S/+k+F1wj9hY4HUIXXCDJDSVEuSVEyMTc1MDMuSVFfQ0FT</t>
  </si>
  <si>
    <t>SF9FUVVJVi4uMDEvMTIvMjAxOS5MRlIuRi5VU0QuSAEAAACfUQMAAgAAAAcxNDQuNDUxAQgAAAAFAAAAATEBAAAACjE5OTEyODU0MTADAAAAAzE2MAIAAAAEMTA5NgQAAAABMAcAAAAJMTIvMS8yMDE5CAAAAAk5LzMwLzIwMTkJAAAAATABa9/6T4XXCDgQhQdQhdcIKENJUS5JUTg4MjE4Ny5JUV9GTE9BVF9QRVJDRU5ULjI4LzA0LzIwMTgBAAAAC3YNAAIAAAAJNjQuNzY0ODExANmdrfhPhdcID74oB1CF1wgrQ0lRLklRODgyMTg3LklRX1ZBTFVFX1RSQURFRC4yNC8wOC8yMDE2LlVTRAEAAAALdg0AAgAAAAgxLjgwODA5NQDQ3hD2T4XXCKvQSQZQhdcILkNJUS5JUTExNzAyNzE4MS5JUV9WQUxVRV9UUkFERUQuMTIvMDgvMjAxOS5VU0QBAAAAbbH5BgIAAAAJMTUuNzUyODkyAAh76PtPhdcIgAr3B1CF1wgrQ0lRLklRMjE2NDYzLklRX1ZBTFVFX1RSQURFRC4yMy8xMC8yMDE2LlVTRAEAAACPTQMAAwAAAAAAm8iU9U+F1wg9XjUGUIXXCCxDSVEuSVE3ODI3OTI0LklRX1ZBTFVFX1RSQURFRC4yNC8xMS8yMDE4LlVTRAEAAADUcXcAAwAAAAAAydbl/E+F1wja1qQIUIXXCCxDSVEuSVE4NjkwMjQ5LklRX1ZBTFVFX1RSQURFRC4yMi8wOS8yMDE4LlVTRAEAAABJmoQAAwAAAAAA39S/+k+F1wjsEI4HUIXXCCtDSVEuSVE4ODIxODcuSVFfVkFMVUVfVFJBREVELjIyLzA2LzIwMTcuVVNEAQAAAAt2DQACAAAACDEu</t>
  </si>
  <si>
    <t>MzE3NzcyAOUsEfZPhdcI5E4pBlCF1wgrQ0lRLklRMTE3MDI3MTgxLklRX0ZMT0FUX1BFUkNFTlQuMDcvMDkvMjAxOAEAAABtsfkGAgAAAAk1NC4xNjAzMjUAWSet+E+F1wigu0UHUIXXCCtDSVEuSVEyMTY0NjMuSVFfVkFMVUVfVFJBREVELjI3LzAzLzIwMTcuVVNEAQAAAI9NAwACAAAABzAuMTk0NjYAmu+U9U+F1wgY8TkGUIXXCC5DSVEuSVExMTcwMjcxODEuSVFfVkFMVUVfVFJBREVELjE1LzA3LzIwMTYuVVNEAQAAAG2x+QYCAAAACTIxLjA0MTQ3NwB4xhP2T4XXCJFBTAZQhdcIKkNJUS5JUTI0OTQ3MzkxLklRX0ZMT0FUX1BFUkNFTlQuMjcvMDkvMjAxOQEAAAC/qnwBAgAAAAk2NC45MDczMDkAIiLR+U+F1whZrE0HUIXXCChDSVEuSVEyMTY0NjMuSVFfRkxPQVRfUEVSQ0VOVC4wOS8wNi8yMDE4AQAAAI9NAwACAAAACTg0LjIzMzYyOAC1g3n4T4XXCFzDJgdQhdcIKUNJUS5JUTc4Mjc5MjQuSVFfRkxPQVRfUEVSQ0VOVC4xOC8xMC8yMDE5AQAAANRxdwACAAAACTc5LjcyNjA5NgCEiPT5T4XXCFGlYwdQhdcILUNJUS5JUTIyNjE1ODgzLklRX1ZBTFVFX1RSQURFRC4yMy8wNi8yMDE2LlVTRAEAAABLF1kBAgAAAAgwLjEzNDIwNABVEWb3T4XXCPLi1QZQhdcILUNJUS5JUTIyNjE1ODgzLklRX1ZBTFVFX1RSQURFRC4xNy8wNi8yMDE3LlVTRAEAAABLF1kBAwAAAAAAHWQN90+F1wghu8wGUIXXCClDSVEu</t>
  </si>
  <si>
    <t>SVE3ODI3OTI0LklRX0ZMT0FUX1BFUkNFTlQuMjYvMDcvMjAxOQEAAADUcXcAAgAAAAk3OS42MDYyMDkAhIj0+U+F1wiLBYAHUIXXCCpDSVEuSVEyMjYxNTg4My5JUV9GTE9BVF9QRVJDRU5ULjA0LzEwLzIwMTkBAAAASxdZAQIAAAAJNjEuODg0MjgzAPcB8/lPhdcIYfaZB1CF1wguQ0lRLklRMTE3MDI3MTgxLklRX1ZBTFVFX1RSQURFRC4wNS8wOS8yMDE2LlVTRAEAAABtsfkGAgAAAAkxOS41MzgxMzgAnO0T9k+F1wiCGkwGUIXXCClDSVEuSVE4NjkwMjQ5LklRX0ZMT0FUX1BFUkNFTlQuMDMvMTAvMjAxOAEAAABJmoQAAgAAAAk2NC45NzMxMTQAx/tm90+F1wgpZf8GUIXXCChDSVEuSVEyMTc1MDMuSVFfRkxPQVRfUEVSQ0VOVC4yMC8wMy8yMDE4AQAAAJ9RAwACAAAACTk5LjIxMjY4NQARjsz5T4XXCKOdSgdQhdcIJ0NJUS5JUTM1MDY3Ni5JUV9URVYuMDEvMTIvMjAxOS4uLi5VU0QuSAEAAADUWQUAAgAAAAoxNjQuODI0ODUxAQYAAAAFAAAAATEBAAAACjE5OTAzNDYyOTADAAAAAzE2MAIAAAAGMTAwMDYwBAAAAAEwBwAAAAkxMi8xLzIwMTk3E4HyT4XXCHBkcAlQhdcILENJUS5JUTc4Mjc5MjQuSVFfVkFMVUVfVFJBREVELjE2LzA1LzIwMTguVVNEAQAAANRxdwACAAAACDEuMzE2MDcyAI8K4PxPhdcIWuilCFCF1wgrQ0lRLklRMjE3NTAzLklRX1ZBTFVFX1RSQURFRC4yNC8wNC8yMDE2LlVTRAEAAACf</t>
  </si>
  <si>
    <t>UQMAAwAAAAAADHOP9k+F1wixpYMGUIXXCCtDSVEuSVExMTcwMjcxODEuSVFfRkxPQVRfUEVSQ0VOVC4yOS8wNy8yMDE5AQAAAG2x+QYCAAAACTU4LjY1NDg4OABQdq34T4XXCF2dLwdQhdcIK0NJUS5JUTg3OTA5MS5JUV9WQUxVRV9UUkFERUQuMTgvMDQvMjAxOS5VU0QBAAAA82kNAAIAAAAIMC4wMDE1NzQAuoa/+k+F1wgCrcYHUIXXCCtDSVEuSVE4ODIxODcuSVFfVkFMVUVfVFJBREVELjI3LzExLzIwMTguVVNEAQAAAAt2DQACAAAACDAuMzYzNjIzAPcX6ftPhdcI82PNB1CF1wgrQ0lRLklRMjE3NTAzLklRX1ZBTFVFX1RSQURFRC4yOS8wMS8yMDE4LlVTRAEAAACfUQMAAgAAAAg4LjQzNDIwNwCGddj7T4XXCFuoCQhQhdcILkNJUS5JUTExNzAyNzE4MS5JUV9WQUxVRV9UUkFERUQuMTEvMDgvMjAxOC5VU0QBAAAAbbH5BgMAAAAAAO6u2ftPhdcIlkLdB1CF1wgsQ0lRLklRNzgyNzkyNC5JUV9WQUxVRV9UUkFERUQuMjkvMDkvMjAxOS5VU0QBAAAA1HF3AAMAAAAAAPDB5vxPhdcIP1BZCFCF1wguQ0lRLklRMTE3MDI3MTgxLklRX1ZBTFVFX1RSQURFRC4yMy8wMS8yMDE5LlVTRAEAAABtsfkGAgAAAAkxMy44NjQzODcALVTo+0+F1wjkigUIUIXXCCtDSVEuSVEyMTY0NjMuSVFfVkFMVUVfVFJBREVELjE0LzEyLzIwMTguVVNEAQAAAI9NAwACAAAACDAuNDQ0NjU2AOC95vpPhdcIjGAiCFCF1wgpQ0lRLklR</t>
  </si>
  <si>
    <t>NzY4NTI0OS5JUV9GTE9BVF9QRVJDRU5ULjI0LzEwLzIwMTkBAAAAgUR1AAIAAAAJODMuNTM2NzMzACFnzPlPhdcIINd6B1CF1wgsQ0lRLklRNzY4NTI0OS5JUV9WQUxVRV9UUkFERUQuMDcvMDYvMjAxNy5VU0QBAAAAgUR1AAIAAAAIMC4wMDM2NzgAPLGO9k+F1whvR24GUIXXCCxDSVEuSVE4NjkwMjQ5LklRX1ZBTFVFX1RSQURFRC4xMS8wMy8yMDE4LlVTRAEAAABJmoQAAwAAAAAA39S/+k+F1wg7caoHUIXXCCtDSVEuSVE4ODIxODcuSVFfVkFMVUVfVFJBREVELjA4LzA3LzIwMTkuVVNEAQAAAAt2DQACAAAABzAuMTk5MTYARiPm+k+F1whkS/QHUIXXCCtDSVEuSVEyMTc1MDMuSVFfVkFMVUVfVFJBREVELjI5LzA4LzIwMTguVVNEAQAAAJ9RAwACAAAACDguNzAyODQ0ANrD2PtPhdcIjXIsCFCF1wgoQ0lRLklRMjE3NTAzLklRX0ZMT0FUX1BFUkNFTlQuMjYvMDYvMjAxOAEAAACfUQMAAgAAAAk5OS4yOTkyOTkAKLXM+U+F1wg1bDMHUIXXCCtDSVEuSVE4ODIxODcuSVFfVkFMVUVfVFJBREVELjA3LzAzLzIwMTkuVVNEAQAAAAt2DQACAAAACDAuNjkwNTMxAHI+6ftPhdcIbR8lCFCF1wgtQ0lRLklRMjQ5NDczOTEuSVFfVkFMVUVfVFJBREVELjA5LzA0LzIwMTcuVVNEAQAAAL+qfAEDAAAAAADNmwX3T4XXCB3rhwZQhdcIKUNJUS5JUTc4Mjc5MjQuSVFfRkxPQVRfUEVSQ0VOVC4yMS8xMC8yMDE4AQAAANRx</t>
  </si>
  <si>
    <t>dwACAAAACTc5LjY4Nzk5OQD+T/P5T4XXCO/BvAdQhdcIK0NJUS5JUTg3OTA5MS5JUV9WQUxVRV9UUkFERUQuMTEvMDgvMjAxOS5VU0QBAAAA82kNAAMAAAAAALqGv/pPhdcI9H7uB1CF1wgrQ0lRLklRMTE3MDI3MTgxLklRX0ZMT0FUX1BFUkNFTlQuMTQvMDUvMjAxOQEAAABtsfkGAgAAAAk1OC41NzgxOTgAuk+t+E+F1wiyBj8HUIXXCChDSVEuSVEyMTc1MDMuSVFfRkxPQVRfUEVSQ0VOVC4wNi8wNC8yMDE5AQAAAJ9RAwACAAAACTk3Ljg2MjEwNwA53Mz5T4XXCP6cQQdQhdcILUNJUS5JUTIyNjE1ODgzLklRX1ZBTFVFX1RSQURFRC4xOC8xMi8yMDE3LlVTRAEAAABLF1kBAgAAAAgwLjE3ODg5NwAC0t78T4XXCJfpbQhQhdcILENJUS5JUTc2ODUyNDkuSVFfVkFMVUVfVFJBREVELjA5LzA0LzIwMTguVVNEAQAAAIFEdQACAAAACDAuNTA3MTk0ANO87vtPhdcIJFOPCFCF1wguQ0lRLklRMTE3MDI3MTgxLklRX1ZBTFVFX1RSQURFRC4yMi8wOS8yMDE2LlVTRAEAAABtsfkGAgAAAAg2LjQ1OTA5MgCc7RP2T4XXCEUJXQZQhdcILENJUS5JUTc2ODUyNDkuSVFfVkFMVUVfVFJBREVELjIyLzA3LzIwMTkuVVNEAQAAAIFEdQACAAAACDAuMDI2NjQzAByA7/tPhdcIRZQKCFCF1wgoQ0lRLklRODgyMTg3LklRX0ZMT0FUX1BFUkNFTlQuMTgvMDEvMjAxOAEAAAALdg0AAgAAAAk2NC42ODA0MzQA2Z2t+E+F1wi7PjcH</t>
  </si>
  <si>
    <t>UIXXCCpDSVEuSVEyNDk0NzM5MS5JUV9GTE9BVF9QRVJDRU5ULjA0LzAxLzIwMTkBAAAAv6p8AQIAAAAJNjQuOTA3MzA5ADPV0PlPhdcIPSJpB1CF1wgoQ0lRLklRMjE2NDYzLklRX0ZMT0FUX1BFUkNFTlQuMjAvMDMvMjAxOAEAAACPTQMAAgAAAAk4Mi4wOTQ2MTcAtYN5+E+F1whB3iwHUIXXCClDSVEuSVE3ODI3OTI0LklRX0ZMT0FUX1BFUkNFTlQuMTEvMDMvMjAxOAEAAADUcXcAAgAAAAk4MC4xNzg1MzUA/ijz+U+F1wgDfYkHUIXXCC5DSVEuSVExMTcwMjcxODEuSVFfVkFMVUVfVFJBREVELjExLzAxLzIwMTkuVVNEAQAAAG2x+QYCAAAACTEzLjQ5Nzc0NgAtVOj7T4XXCLrUzwdQhdcIK0NJUS5JUTg4MjE4Ny5JUV9WQUxVRV9UUkFERUQuMTIvMDIvMjAxOS5VU0QBAAAAC3YNAAIAAAAIMC43NjYyMDgAcj7p+0+F1wgADtoHUIXXCCpDSVEuSVEyMjYxNTg4My5JUV9GTE9BVF9QRVJDRU5ULjE1LzEwLzIwMTgBAAAASxdZAQIAAAAJNjIuNTkxODA3AAi53/pPhdcI0z6wB1CF1wgrQ0lRLklRODc5MDkxLklRX1ZBTFVFX1RSQURFRC4xMi8wMi8yMDE4LlVTRAEAAADzaQ0AAgAAAAgwLjAwMDQ1NgAkWuf6T4XXCDia/QdQhdcILUNJUS5JUTIyNjE1ODgzLklRX1ZBTFVFX1RSQURFRC4zMC8wNS8yMDE4LlVTRAEAAABLF1kBAgAAAAgwLjI3Njc5NwDpH9/8T4XXCBAMeQhQhdcILENJUS5JUTc4Mjc5MjQuSVFf</t>
  </si>
  <si>
    <t>VkFMVUVfVFJBREVELjMwLzA5LzIwMTYuVVNEAQAAANRxdwACAAAACDAuMTE2NTE1ALTZDfdPhdcIPaPYBlCF1wgrQ0lRLklRODgyMTg3LklRX1ZBTFVFX1RSQURFRC4wMS8wNi8yMDE4LlVTRAEAAAALdg0AAgAAAAgwLjY2NDkxNAAuyej7T4XXCGn0FAhQhdcIK0NJUS5JUTg3OTA5MS5JUV9WQUxVRV9UUkFERUQuMTEvMDEvMjAxOC5VU0QBAAAA82kNAAIAAAAIMC4wMDMzNTMAJFrn+k+F1wjOqMgHUIXXCC5DSVEuSVExMTcwMjcxODEuSVFfVkFMVUVfVFJBREVELjIwLzA5LzIwMTkuVVNEAQAAAG2x+QYCAAAACTI5LjEzOTA2OQAyouj7T4XXCB9RBAhQhdcILUNJUS5JUTI0OTQ3MzkxLklRX1ZBTFVFX1RSQURFRC4yNS8xMi8yMDE1LlVTRAEAAAC/qnwBAwAAAAAApScF90+F1wiOvsEGUIXXCCpDSVEuSVEyMjYxNTg4My5JUV9GTE9BVF9QRVJDRU5ULjEzLzA5LzIwMTgBAAAASxdZAQIAAAAJNjIuMzYyOTg3AAi53/pPhdcIG4G/B1CF1wgoQ0lRLklRODgyMTg3LklRX0ZMT0FUX1BFUkNFTlQuMDcvMDgvMjAxOQEAAAALdg0AAgAAAAk2My40ODczMzMAeVx5+E+F1wiqUS0HUIXXCChDSVEuSVE3OTg2NzA4LklRX1RFVi4wMS8xMi8yMDE5Li4uLlVTRC5IAQAAABTeeQACAAAACjYxNy40MDM2NTcBBgAAAAUAAAABMQEAAAAKMTk5NDg5ODIwNAMAAAADMTYwAgAAAAYxMDAwNjAEAAAAATAHAAAACTEyLzEvMjAx</t>
  </si>
  <si>
    <t>ORTsgPJPhdcI2HVxCVCF1wgsQ0lRLklRNzY4NTI0OS5JUV9WQUxVRV9UUkFERUQuMDMvMDkvMjAxNy5VU0QBAAAAgUR1AAMAAAAAAGzYjvZPhdcIJc2MBlCF1wgrQ0lRLklRODc5MDkxLklRX1ZBTFVFX1RSQURFRC4xOC8wNi8yMDE2LlVTRAEAAADzaQ0AAwAAAAAA0mSV9U+F1wg8zi4GUIXXCC1DSVEuSVEyNDk0NzM5MS5JUV9WQUxVRV9UUkFERUQuMDEvMDYvMjAxOS5VU0QBAAAAv6p8AQMAAAAAAH0g7vtPhdcIP25mCFCF1wgtQ0lRLklRMjQ5NDczOTEuSVFfVkFMVUVfVFJBREVELjE1LzA4LzIwMTkuVVNEAQAAAL+qfAEDAAAAAACUR+77T4XXCPJJQAhQhdcILENJUS5JUTc4Mjc5MjQuSVFfVkFMVUVfVFJBREVELjAxLzA1LzIwMTcuVVNEAQAAANRxdwADAAAAAACEAQ73T4XXCMUltgZQhdcIK0NJUS5JUTg3OTA5MS5JUV9WQUxVRV9UUkFERUQuMDgvMDEvMjAxNi5VU0QBAAAA82kNAAIAAAAIMC4wNzQzMTkAvD2V9U+F1wibkjgGUIXXCCtDSVEuSVEyMTY0NjMuSVFfVkFMVUVfVFJBREVELjMwLzA4LzIwMTYuVVNEAQAAAI9NAwACAAAACDAuMjk5NjI1AJvIlPVPhdcI3/AnBlCF1wgrQ0lRLklRODgyMTg3LklRX1ZBTFVFX1RSQURFRC4wOC8wNS8yMDE2LlVTRAEAAAALdg0AAwAAAAAA0N4Q9k+F1wjujGAGUIXXCCxDSVEuSVE3Njg1MjQ5LklRX1ZBTFVFX1RSQURFRC4xMy8wOC8yMDE3LlVTRAEAAACB</t>
  </si>
  <si>
    <t>RHUAAwAAAAAAbNiO9k+F1whG2HQGUIXXCCxDSVEuSVE3ODI3OTI0LklRX1ZBTFVFX1RSQURFRC4wOC8xMC8yMDE4LlVTRAEAAADUcXcAAgAAAAgwLjEwODEzNwCWr+X8T4XXCFSlQwhQhdcIKENJUS5JUTIxNzUwMy5JUV9GTE9BVF9QRVJDRU5ULjAxLzA2LzIwMTgBAAAAn1EDAAIAAAAJOTkuMjk5Mjk5ABGOzPlPhdcIAFNlB1CF1wgrQ0lRLklRODgyMTg3LklRX1ZBTFVFX1RSQURFRC4xOC8wMi8yMDE2LlVTRAEAAAALdg0AAgAAAAgzLjk4MzY0NAC/txD2T4XXCMRaQAZQhdcILUNJUS5JUTI0OTQ3MzkxLklRX1ZBTFVFX1RSQURFRC4zMC8wOC8yMDE5LlVTRAEAAAC/qnwBAgAAAAgwLjA3OTMyOQD5bu77T4XXCLdxSQhQhdcIKUNJUS5JUTc2ODUyNDkuSVFfRkxPQVRfUEVSQ0VOVC4wOC8wNy8yMDE5AQAAAIFEdQACAAAACTgzLjM5Nzc1MgAnQMz5T4XXCFizSQdQhdcIKUNJUS5JUTg2OTAyNDkuSVFfRkxPQVRfUEVSQ0VOVC4xNi8xMC8yMDE4AQAAAEmahAACAAAACTY0Ljk3MzExNADH+2b3T4XXCBSP6wZQhdcIKUNJUS5JUTc2ODUyNDkuSVFfRkxPQVRfUEVSQ0VOVC4xOC8wOS8yMDE5AQAAAIFEdQACAAAACTgzLjM5Nzc1MgAhZ8z5T4XXCC9lSQdQhdcIK0NJUS5JUTg4MjE4Ny5JUV9WQUxVRV9UUkFERUQuMTAvMTEvMjAxNy5VU0QBAAAAC3YNAAIAAAAIMi41MzIxOTQA5SwR9k+F1wixOjwGUIXXCCtD</t>
  </si>
  <si>
    <t>SVEuSVE4NzkwOTEuSVFfVkFMVUVfVFJBREVELjA2LzA4LzIwMTcuVVNEAQAAAPNpDQADAAAAAAACQhz1T4XXCGm8NgZQhdcIKENJUS5JUTIxNzUwMy5JUV9GTE9BVF9QRVJDRU5ULjI0LzA1LzIwMTkBAAAAn1EDAAIAAAAJOTcuODYyMTA3AD4DzflPhdcI4nVBB1CF1wgrQ0lRLklRODgyMTg3LklRX1ZBTFVFX1RSQURFRC4wOC8xMC8yMDE3LlVTRAEAAAALdg0AAwAAAAAA5SwR9k+F1wjYvUgGUIXXCCxDSVEuSVEyNTk0MS5JUV9NQVJLRVRDQVAuMDEvMTIvMjAxOS4uLi5VU0QuSAEAAABVZQAAAgAAAAsxOTcxMS42NTgyNQEGAAAABQAAAAExAQAAAAoxOTg4MjE5MDc3AwAAAAMxNjACAAAABjEwMDA1NAQAAAABMAcAAAAJMTIvMS8yMDE54cSA8k+F1wgYoW8JUIXXCCtDSVEuSVEyMTc1MDMuSVFfVkFMVUVfVFJBREVELjIwLzA2LzIwMTkuVVNEAQAAAJ9RAwACAAAACDguNTg4NTA2AL4R2ftPhdcI1KHeB1CF1wguQ0lRLklRMTE3MDI3MTgxLklRX1ZBTFVFX1RSQURFRC4yNC8xMS8yMDE5LlVTRAEAAABtsfkGAwAAAAAAMqLo+0+F1wiwu9sHUIXXCClDSVEuSVE4NjkwMjQ5LklRX0ZMT0FUX1BFUkNFTlQuMTAvMTAvMjAxOAEAAABJmoQAAgAAAAk2NC45NzMxMTQAx/tm90+F1wi5lt4GUIXXCChDSVEuSVEyMTc1MDMuSVFfRkxPQVRfUEVSQ0VOVC4wNi8wNy8yMDE4AQAAAJ9RAwACAAAACTk5LjI5MzA4NAAo</t>
  </si>
  <si>
    <t>tcz5T4XXCDVsMwdQhdcIK0NJUS5JUTExNzAyNzE4MS5JUV9GTE9BVF9QRVJDRU5ULjE2LzA2LzIwMTgBAAAAbbH5BgIAAAAHNTQuMzY0MwCUAa34T4XXCFX7MAdQhdcIK0NJUS5JUTIxNjQ2My5JUV9WQUxVRV9UUkFERUQuMTgvMDIvMjAxOS5VU0QBAAAAj00DAAMAAAAAANHl5vpPhdcIdJf/B1CF1wgyQ0lRQVZHLklRMTE3MDI3MTgxLklRX1ZPTFVNRS4xOC8xMi8yMDE1LjE4LzEyLzIwMTcBAAAAbbH5BgIAAAAIMTIuNDk3OTcAAxsc9U+F1wiFhyoGUIXXCCtDSVEuSVEyMTc1MDMuSVFfVkFMVUVfVFJBREVELjEyLzEwLzIwMTkuVVNEAQAAAJ9RAwADAAAAAADTONn7T4XXCP/fOQhQhdcIK0NJUS5JUTg3OTA5MS5JUV9WQUxVRV9UUkFERUQuMDgvMTEvMjAxNi5VU0QBAAAA82kNAAIAAAAIMC4wNTc4MTgA2ouV9U+F1wjdfyUGUIXXCChDSVEuSVE4ODIxODcuSVFfRkxPQVRfUEVSQ0VOVC4xMC8wNS8yMDE4AQAAAAt2DQACAAAACTY0Ljc2NDgxMQDZna34T4XXCNy/QwdQhdcIK0NJUS5JUTIxNzUwMy5JUV9WQUxVRV9UUkFERUQuMjYvMDgvMjAxNy5VU0QBAAAAn1EDAAMAAAAAAI2fE/ZPhdcITUByBlCF1wgpQ0lRLklRNzY4NTI0OS5JUV9GTE9BVF9QRVJDRU5ULjIzLzA4LzIwMTgBAAAAgUR1AAIAAAAJNjcuNjY3MDE3APJv0flPhdcILLh2B1CF1wgsQ0lRLklRNzgyNzkyNC5JUV9WQUxVRV9UUkFERUQu</t>
  </si>
  <si>
    <t>MTAvMDcvMjAxOC5VU0QBAAAA1HF3AAIAAAAIMC4xMTM2MzcA8DLg/E+F1wjxJFsIUIXXCChDSVEuSVE4NzkwOTEuSVFfRkxPQVRfUEVSQ0VOVC4xMi8wMS8yMDE5AQAAAPNpDQACAAAACTg1Ljc2NTgyNgBc2Gz4T4XXCLpK+QZQhdcIKENJUS5JUTg4MjE4Ny5JUV9GTE9BVF9QRVJDRU5ULjE4LzAyLzIwMTkBAAAAC3YNAAIAAAAJNjMuMzYxNDI4AGc0efhPhdcIo14VB1CF1wgsQ0lRLklRODY5MDI0OS5JUV9WQUxVRV9UUkFERUQuMTIvMDMvMjAxOS5VU0QBAAAASZqEAAIAAAAKODI2Ljk3NTYzNQDSHN/6T4XXCOtQugdQhdcIKUNJUS5JUTc4Mjc5MjQuSVFfRkxPQVRfUEVSQ0VOVC4wOS8xMC8yMDE4AQAAANRxdwACAAAACTc5LjY4Nzk5OQD+T/P5T4XXCPmslwdQhdcILUNJUS5JUTI0OTQ3MzkxLklRX1ZBTFVFX1RSQURFRC4yMi8xMC8yMDE4LlVTRAEAAAC/qnwBAgAAAAgwLjI2MjM3OABMNuf8T4XXCMiBSghQhdcILENJUS5JUTg2OTAyNDkuSVFfVkFMVUVfVFJBREVELjA1LzA0LzIwMTguVVNEAQAAAEmahAACAAAACTk4LjMxNDc2MwDf1L/6T4XXCLUPtAdQhdcIKkNJUS5JUTI0OTQ3MzkxLklRX0ZMT0FUX1BFUkNFTlQuMDYvMDIvMjAxOAEAAAC/qnwBAgAAAAk2NC43ODI2ODIALrH0+U+F1wi8WmoHUIXXCClDSVEuSVE3Njg1MjQ5LklRX0ZMT0FUX1BFUkNFTlQuMjUvMDMvMjAxOAEAAACBRHUAAgAA</t>
  </si>
  <si>
    <t>AAk4MC4zNzUwMDMAJ0nR+U+F1wj/cGAHUIXXCCtDSVEuSVE4ODIxODcuSVFfVkFMVUVfVFJBREVELjE4LzEyLzIwMTYuVVNEAQAAAAt2DQADAAAAAADcBRH2T4XXCOT5ZAZQhdcIKENJUS5JUTIxNzUwMy5JUV9GTE9BVF9QRVJDRU5ULjE5LzA3LzIwMTkBAAAAn1EDAAIAAAAJOTcuNTMzNTkyAD4DzflPhdcIlk4mB1CF1wgrQ0lRLklRODc5MDkxLklRX1ZBTFVFX1RSQURFRC4xNS8xMC8yMDE5LlVTRAEAAADzaQ0AAwAAAAAA2q2/+k+F1wi0xOAHUIXXCCxDSVEuSVE4NjkwMjQ5LklRX1ZBTFVFX1RSQURFRC4xMy8wOC8yMDE4LlVTRAEAAABJmoQAAgAAAAo4NDAuNTYwOTYzAN/Uv/pPhdcIerXCB1CF1wgoQ0lRLklRMjE2NDYzLklRX0ZMT0FUX1BFUkNFTlQuMjAvMDcvMjAxOAEAAACPTQMAAgAAAAk4NC44OTU0NDYAjal5+E+F1whe0jsHUIXXCChDSVEuSVEyMTY0NjMuSVFfRkxPQVRfUEVSQ0VOVC4yOC8xMi8yMDE4AQAAAI9NAwACAAAACTg1LjE4ODE4NQCNqXn4T4XXCGHv9QZQhdcIK0NJUS5JUTIxNzUwMy5JUV9WQUxVRV9UUkFERUQuMDgvMDgvMjAxOC5VU0QBAAAAn1EDAAIAAAAJMTEuOTY5NDc1ANrD2PtPhdcIGNv6B1CF1wgrQ0lRLklRODc5MDkxLklRX1ZBTFVFX1RSQURFRC4yNC8wNC8yMDE3LlVTRAEAAADzaQ0AAgAAAAgwLjAwMjg5MwADGxz1T4XXCN2dIAZQhdcIK0NJUS5JUTIxNjQ2My5J</t>
  </si>
  <si>
    <t>UV9WQUxVRV9UUkFERUQuMjkvMDMvMjAxNy5VU0QBAAAAj00DAAIAAAAHMC4xOTYyMgCa75T1T4XXCN8OIwZQhdcIK0NJUS5JUTg3OTA5MS5JUV9WQUxVRV9UUkFERUQuMjgvMTIvMjAxNS5VU0QBAAAA82kNAAMAAAAAALw9lfVPhdcIYP0zBlCF1wgsQ0lRLklRNzgyNzkyNC5JUV9WQUxVRV9UUkFERUQuMTgvMTEvMjAxOC5VU0QBAAAA1HF3AAMAAAAAAMnW5fxPhdcIhgWGCFCF1wgoQ0lRLklRODc5MDkxLklRX0ZMT0FUX1BFUkNFTlQuMjMvMTAvMjAxOQEAAADzaQ0AAgAAAAk4NS4yNDIyNjIAbyZt+E+F1whyVAcHUIXXCCxDSVEuSVE3ODI3OTI0LklRX1ZBTFVFX1RSQURFRC4yNC8wOS8yMDE3LlVTRAEAAADUcXcAAwAAAAAApScF90+F1wgtKdEGUIXXCChDSVEuSVE4NzkwOTEuSVFfRkxPQVRfUEVSQ0VOVC4wMi8xMS8yMDE5AQAAAPNpDQACAAAACTg1LjI0MjI2MgBvJm34T4XXCF4tBwdQhdcILENJUS5JUTc4Mjc5MjQuSVFfVkFMVUVfVFJBREVELjA1LzExLzIwMTkuVVNEAQAAANRxdwACAAAACTEyLjc4MTgxMgDwweb8T4XXCDgpowhQhdcILENJUS5JUTg2OTAyNDkuSVFfVkFMVUVfVFJBREVELjI3LzAyLzIwMTkuVVNEAQAAAEmahAACAAAACjY1MS45MDY2ODEA0hzf+k+F1whpmo0HUIXXCCtDSVEuSVEyMTY0NjMuSVFfVkFMVUVfVFJBREVELjIwLzA0LzIwMTYuVVNEAQAAAI9NAwACAAAACDAuODgy</t>
  </si>
  <si>
    <t>NzEzAPdTEfZPhdcIlyNRBlCF1wgsQ0lRLklRNzgyNzkyNC5JUV9WQUxVRV9UUkFERUQuMjEvMTAvMjAxNi5VU0QBAAAA1HF3AAIAAAAIMS45OTYxNDUAtNkN90+F1wh7EbcGUIXXCCtDSVEuSVEyMTc1MDMuSVFfVkFMVUVfVFJBREVELjI4LzAzLzIwMTcuVVNEAQAAAJ9RAwACAAAACTExLjkxNTg1OAABdxP2T4XXCBKNcgZQhdcILENJUS5JUTg2OTAyNDkuSVFfVkFMVUVfVFJBREVELjEzLzAxLzIwMTkuVVNEAQAAAEmahAADAAAAAAAk9976T4XXCBefugdQhdcIKUNJUS5JUTc4Mjc5MjQuSVFfRkxPQVRfUEVSQ0VOVC4xOS8wMy8yMDE5AQAAANRxdwACAAAACTc5LjY1MDkzOACRYfT5T4XXCHZriAdQhdcIKUNJUS5JUTc4Mjc5MjQuSVFfRkxPQVRfUEVSQ0VOVC4yNS8wNS8yMDE4AQAAANRxdwACAAAACTc5LjYxNzgyOQD+KPP5T4XXCDsLtgdQhdcIKENJUS5JUTg4MjE4Ny5JUV9GTE9BVF9QRVJDRU5ULjE1LzA5LzIwMTgBAAAAC3YNAAIAAAAJNjQuNzY5OTA4AGcNefhPhdcIUns2B1CF1wgoQ0lRLklRMjE3NTAzLklRX0ZMT0FUX1BFUkNFTlQuMDMvMDUvMjAxOQEAAACfUQMAAgAAAAk5Ny44NjIxMDcAOdzM+U+F1whhkCwHUIXXCCxDSVEuSVE3Njg1MjQ5LklRX1ZBTFVFX1RSQURFRC4yNi8xMi8yMDE2LlVTRAEAAACBRHUAAwAAAAAAZTyO9k+F1wiMm3UGUIXXCChDSVEuSVE4NzkwOTEuSVFfRkxPQVRf</t>
  </si>
  <si>
    <t>UEVSQ0VOVC4yNi8wMS8yMDE4AQAAAPNpDQACAAAACTgzLjA3MTU5NwBXimz4T4XXCMSP9AZQhdcILENJUS5JUTg2OTAyNDkuSVFfVkFMVUVfVFJBREVELjAyLzAyLzIwMTguVVNEAQAAAEmahAACAAAACjExNS4xNjQ2NTYA2q2/+k+F1wi4UcMHUIXXCC1DSVEuSVEyMjYxNTg4My5JUV9WQUxVRV9UUkFERUQuMTcvMDcvMjAxNi5VU0QBAAAASxdZAQMAAAAAAFURZvdPhdcI8uLVBlCF1wgrQ0lRLklRMjE3NTAzLklRX1ZBTFVFX1RSQURFRC4yNy8wMS8yMDE4LlVTRAEAAACfUQMAAwAAAAAAhnXY+0+F1wg4ftMHUIXXCCxDSVEuSVE3Njg1MjQ5LklRX1ZBTFVFX1RSQURFRC4yOC8xMS8yMDE2LlVTRAEAAACBRHUAAgAAAAgwLjAxODgxOQBlPI72T4XXCNSfhQZQhdcIKENJUS5JUTIxNzUwMy5JUV9GTE9BVF9QRVJDRU5ULjI0LzA2LzIwMTgBAAAAn1EDAAIAAAAJOTkuMjk5Mjk5ACi1zPlPhdcIkSobB1CF1wgrQ0lRLklRODc5MDkxLklRX1ZBTFVFX1RSQURFRC4yMy8wNS8yMDE4LlVTRAEAAADzaQ0AAgAAAAgwLjAwMTU1MwCmOL/6T4XXCCMl/QdQhdcILkNJUS5JUTExNzAyNzE4MS5JUV9WQUxVRV9UUkFERUQuMjgvMDMvMjAxNi5VU0QBAAAAbbH5BgIAAAAJMjYuNTY0NTgxAHjGE/ZPhdcIvKZdBlCF1wgrQ0lRLklRMjE2NDYzLklRX1ZBTFVFX1RSQURFRC4yMS8xMi8yMDE1LlVTRAEAAACPTQMAAgAAAAgw</t>
  </si>
  <si>
    <t>LjgzMTU4MgD3UxH2T4XXCAlxSAZQhdcILUNJUS5JUTI0OTQ3MzkxLklRX1ZBTFVFX1RSQURFRC4yNC8wMS8yMDE2LlVTRAEAAAC/qnwBAwAAAAAApScF90+F1wgAJJIGUIXXCCpDSVEuSVEyMjYxNTg4My5JUV9GTE9BVF9QRVJDRU5ULjA4LzA2LzIwMTgBAAAASxdZAQIAAAAJNjIuMzYyOTg3AAi53/pPhdcIKXy4B1CF1wgsQ0lRLklRODY5MDI0OS5JUV9WQUxVRV9UUkFERUQuMDEvMTEvMjAxOC5VU0QBAAAASZqEAAIAAAAKNDE1LjE5OTU2NADo+7/6T4XXCEj7oAdQhdcIK0NJUS5JUTg3OTA5MS5JUV9WQUxVRV9UUkFERUQuMTMvMDYvMjAxOC5VU0QBAAAA82kNAAIAAAAHMC4wMDI1MwCmOL/6T4XXCOLNLwhQhdcILUNJUS5JUTI0OTQ3MzkxLklRX1ZBTFVFX1RSQURFRC4zMS8xMi8yMDE4LlVTRAEAAAC/qnwBAwAAAAAAo13n/E+F1wht36AIUIXXCClDSVEuSVE3ODI3OTI0LklRX0ZMT0FUX1BFUkNFTlQuMjkvMDMvMjAxOQEAAADUcXcAAgAAAAk3OS42NTA5MzgAkWH0+U+F1wgmMK0HUIXXCCtDSVEuSVEyMTc1MDMuSVFfVkFMVUVfVFJBREVELjIzLzA3LzIwMTkuVVNEAQAAAJ9RAwACAAAABzUuMjg3MzYA0zjZ+0+F1wh7qdEHUIXXCC5DSVEuSVExMTcwMjcxODEuSVFfVkFMVUVfVFJBREVELjI3LzA0LzIwMTkuVVNEAQAAAG2x+QYDAAAAAAAtVOj7T4XXCFi06AdQhdcIHUNJUS5JUTcwNTI4Ny4uRlky</t>
  </si>
  <si>
    <t>MDE4Li4uLlVTRC5IBQAAAAEAAAAIAAAAFihJbnZhbGlkIEZvcm11bGEgTmFtZSmOQTYJUIXXCI5BNglQhdcIK0NJUS5JUTg3OTA5MS5JUV9WQUxVRV9UUkFERUQuMDIvMDYvMjAxNi5VU0QBAAAA82kNAAIAAAAIMC4wMjE0MjQA0mSV9U+F1wg/ryEGUIXXCCtDSVEuSVEyMTY0NjMuSVFfVkFMVUVfVFJBREVELjA5LzAzLzIwMTcuVVNEAQAAAI9NAwACAAAABjAuMDYyNACa75T1T4XXCBw1GgZQhdcIKUNJUS5JUTc4Mjc5MjQuSVFfRkxPQVRfUEVSQ0VOVC4xMS8wNC8yMDE5AQAAANRxdwACAAAACTc5LjU3NjAwMwCRYfT5T4XXCM1zvAdQhdcIKUNJUS5JUTc2ODUyNDkuSVFfRkxPQVRfUEVSQ0VOVC4xNi8xMi8yMDE3AQAAAIFEdQACAAAACTc4LjM2MTA2MgAiItH5T4XXCHp7dwdQhdcIK0NJUS5JUTIxNjQ2My5JUV9WQUxVRV9UUkFERUQuMjgvMDUvMjAxNy5VU0QBAAAAj00DAAMAAAAAAKsWlfVPhdcINqQ5BlCF1wgpQ0lRLklRNzgyNzkyNC5JUV9GTE9BVF9QRVJDRU5ULjEyLzAxLzIwMTkBAAAA1HF3AAIAAAAJNzkuNjUwOTM4AP5P8/lPhdcIuTxdB1CF1wgrQ0lRLklRODc5MDkxLklRX1ZBTFVFX1RSQURFRC4zMS8wMy8yMDE2LlVTRAEAAADzaQ0AAgAAAAgwLjEwMTc3NgDSZJX1T4XXCH9pHQZQhdcIK0NJUS5JUTg4MjE4Ny5JUV9WQUxVRV9UUkFERUQuMjYvMDQvMjAxOC5VU0QBAAAAC3YNAAIAAAAI</t>
  </si>
  <si>
    <t>Mi4yNzY3NjIALsno+0+F1wiARtsHUIXXCChDSVEuSVEyMTY0NjMuSVFfRkxPQVRfUEVSQ0VOVC4yOC8xMS8yMDE5AQAAAI9NAwACAAAACTc2LjIwMzQxMQBXimz4T4XXCC5A4gZQhdcIKkNJUS5JUTIyNjE1ODgzLklRX0ZMT0FUX1BFUkNFTlQuMDMvMDYvMjAxOQEAAABLF1kBAgAAAAg2MS41NjM2MQAU4N/6T4XXCKtDtwdQhdcILENJUS5JUTc2ODUyNDkuSVFfVkFMVUVfVFJBREVELjE4LzA3LzIwMTguVVNEAQAAAIFEdQACAAAACDAuNjkwMzE2ADzk7vtPhdcIjsBkCFCF1wgrQ0lRLklRODgyMTg3LklRX1ZBTFVFX1RSQURFRC4xNS8xMi8yMDE3LlVTRAEAAAALdg0AAgAAAAgzLjY4MDEwNgAyouj7T4XXCD22FQhQhdcIKUNJUS5JUTc4Mjc5MjQuSVFfRkxPQVRfUEVSQ0VOVC4xMC8wNS8yMDE5AQAAANRxdwACAAAACTc5LjU3NjAwMwCEiPT5T4XXCHcYgQdQhdcIKENJUS5JUTIxNzUwMy5JUV9GTE9BVF9QRVJDRU5ULjAzLzAzLzIwMTgBAAAAn1EDAAIAAAAJOTkuMjEyNjg1ABGOzPlPhdcIzflWB1CF1wgoQ0lRLklRMjE3NTAzLklRX0ZMT0FUX1BFUkNFTlQuMjUvMDEvMjAxOAEAAACfUQMAAgAAAAk5OS4yMTI2ODUAIWfM+U+F1whdBlEHUIXXCCpDSVEuSVEyMjYxNTg4My5JUV9GTE9BVF9QRVJDRU5ULjI4LzA1LzIwMTgBAAAASxdZAQIAAAAJNjIuMzYyOTg3AAmS3/pPhdcIQsedB1CF1wgrQ0lRLklR</t>
  </si>
  <si>
    <t>MTE3MDI3MTgxLklRX0ZMT0FUX1BFUkNFTlQuMjYvMDMvMjAxOQEAAABtsfkGAgAAAAk1Ni41MzMyMjYAuk+t+E+F1wgdHyoHUIXXCC5DSVEuSVExMTcwMjcxODEuSVFfVkFMVUVfVFJBREVELjA3LzA1LzIwMTguVVNEAQAAAG2x+QYCAAAACTM2LjI5MTQ0OQAwh9n7T4XXCIiQ3QdQhdcILUNJUS5JUTI0OTQ3MzkxLklRX1ZBTFVFX1RSQURFRC4xNy8wNi8yMDE4LlVTRAEAAAC/qnwBAwAAAAAAwRDn/E+F1wiK1ZIIUIXXCCxDSVEuSVE3Njg1MjQ5LklRX1ZBTFVFX1RSQURFRC4xOS8wMi8yMDE3LlVTRAEAAACBRHUAAwAAAAAAV2OO9k+F1wh7kI0GUIXXCCtDSVEuSVEyMTY0NjMuSVFfVkFMVUVfVFJBREVELjMwLzEwLzIwMTguVVNEAQAAAI9NAwACAAAACDAuMDkxNTIyAOC95vpPhdcIsXbyB1CF1wgrQ0lRLklRODgyMTg3LklRX1ZBTFVFX1RSQURFRC4wNS8wMy8yMDE2LlVTRAEAAAALdg0AAwAAAAAAv7cQ9k+F1wjCRUoGUIXXCCtDSVEuSVExMTcwMjcxODEuSVFfRkxPQVRfUEVSQ0VOVC4wNi8wOC8yMDE4AQAAAG2x+QYCAAAACTU0LjE2MDMyNQBZJ634T4XXCNtJHwdQhdcIMUNJUS5JUTIwNTU3My5JUV9UT1RBTF9ERUJUX0VRVUlUWS5GWTIwMTguLi4uVVNELkgBAAAABSMDAAIAAAAHMjUuMzEzOQEIAAAABQAAAAExAQAAAAoxOTUwNjQwMDAxAwAAAAI1MAIAAAAENDAzNAQAAAABMAcAAAAKMTIvMjAv</t>
  </si>
  <si>
    <t>MjAxOQgAAAAKMTIvMzEvMjAxOAkAAAABMMKGgfJPhdcIvydxCVCF1wgsQ0lRLklRNzgyNzkyNC5JUV9WQUxVRV9UUkFERUQuMjIvMDkvMjAxOS5VU0QBAAAA1HF3AAMAAAAAAPDB5vxPhdcIJKaECFCF1wgrQ0lRLklRODgyMTg3LklRX1ZBTFVFX1RSQURFRC4yNS8wNC8yMDE5LlVTRAEAAAALdg0AAgAAAAgwLjIyMzM2MwCAZen7T4XXCI2+2QdQhdcILkNJUS5JUTExNzAyNzE4MS5JUV9WQUxVRV9UUkFERUQuMTMvMDQvMjAxNi5VU0QBAAAAbbH5BgIAAAAJNDYuODkyMTkyAHjGE/ZPhdcIN1VoBlCF1wgoQ0lRLklRODc5MDkxLklRX0ZMT0FUX1BFUkNFTlQuMDUvMTAvMjAxOAEAAADzaQ0AAgAAAAk4NS43NjU4NDEAXNhs+E+F1whtpw4HUIXXCC5DSVEuSVExMTcwMjcxODEuSVFfVkFMVUVfVFJBREVELjExLzA5LzIwMTguVVNEAQAAAG2x+QYCAAAACDE4Ljk4NDg4AO6u2ftPhdcImhgpCFCF1wgrQ0lRLklRODc5MDkxLklRX1ZBTFVFX1RSQURFRC4yMy8wNy8yMDE3LlVTRAEAAADzaQ0AAwAAAAAAAxsc9U+F1wgWdhcGUIXXCClDSVEuSVE3ODI3OTI0LklRX0ZMT0FUX1BFUkNFTlQuMTcvMDcvMjAxOAEAAADUcXcAAgAAAAk3OS42NjExNDIA/ijz+U+F1wgPEL0HUIXXCC5DSVEuSVExMTcwMjcxODEuSVFfVkFMVUVfVFJBREVELjA3LzEyLzIwMTcuVVNEAQAAAG2x+QYCAAAACTIzLjY3MTA1NgDkX9n7T4XX</t>
  </si>
  <si>
    <t>CKtPKghQhdcILkNJUS5JUTExNzAyNzE4MS5JUV9WQUxVRV9UUkFERUQuMzAvMDMvMjAxNy5VU0QBAAAAbbH5BgIAAAAJMTguMTAwMDA2ADQTFPZPhdcINpNBBlCF1wgrQ0lRLklRODc5MDkxLklRX1ZBTFVFX1RSQURFRC4xOS8xMi8yMDE2LlVTRAEAAADzaQ0AAgAAAAgwLjE2MDc2NADlspX1T4XXCEgSGAZQhdcIKUNJUS5JUTc4Mjc5MjQuSVFfRkxPQVRfUEVSQ0VOVC4yNy8wNi8yMDE5AQAAANRxdwACAAAACTc5LjU3NjAwMwCEiPT5T4XXCHcYgQdQhdcIK0NJUS5JUTIxNjQ2My5JUV9WQUxVRV9UUkFERUQuMDIvMDEvMjAxOS5VU0QBAAAAj00DAAIAAAAIMC4yMDQ2OTIA4L3m+k+F1wjnPjIIUIXXCCtDSVEuSVEyMTY0NjMuSVFfVkFMVUVfVFJBREVELjA0LzA3LzIwMTcuVVNEAQAAAI9NAwADAAAAAACrFpX1T4XXCHEGJwZQhdcILENJUS5JUTg2OTAyNDkuSVFfVkFMVUVfVFJBREVELjA4LzEyLzIwMTcuVVNEAQAAAEmahAACAAAACjM4Mi40OTQ1OTYA2q2/+k+F1wj3gy0IUIXXCCtDSVEuSVE4NzkwOTEuSVFfVkFMVUVfVFJBREVELjE5LzA1LzIwMTguVVNEAQAAAPNpDQADAAAAAACmOL/6T4XXCBhM/QdQhdcILUNJUS5JUTIyNjE1ODgzLklRX1ZBTFVFX1RSQURFRC4yMS8wNy8yMDE2LlVTRAEAAABLF1kBAgAAAAgwLjYwNTgwOABVEWb3T4XXCHlSxgZQhdcIK0NJUS5JUTg4MjE4Ny5JUV9WQUxVRV9U</t>
  </si>
  <si>
    <t>UkFERUQuMTkvMDMvMjAxNi5VU0QBAAAAC3YNAAMAAAAAAL+3EPZPhdcIwkVKBlCF1wgoQ0lRLklRMjE3NTAzLklRX0ZMT0FUX1BFUkNFTlQuMjcvMDcvMjAxOAEAAACfUQMAAgAAAAk5OS4yOTMwODQAKLXM+U+F1wi1U0gHUIXXCCtDSVEuSVEyMTY0NjMuSVFfVkFMVUVfVFJBREVELjEyLzA4LzIwMTkuVVNEAQAAAI9NAwACAAAABzAuMDQ5OTEAAgzn+k+F1wiw2dYHUIXXCCxDSVEuSVE3Njg1MjQ5LklRX1ZBTFVFX1RSQURFRC4wNi8xMS8yMDE3LlVTRAEAAACBRHUAAgAAAAcwLjIwNTczAI7/jvZPhdcIE8CbBlCF1wgqQ0lRLklRMjI2MTU4ODMuSVFfRkxPQVRfUEVSQ0VOVC4yMy8wMS8yMDE4AQAAAEsXWQECAAAACTYyLjIxNDk1MgAJkt/6T4XXCLu0kwdQhdcIKUNJUS5JUTc2ODUyNDkuSVFfRkxPQVRfUEVSQ0VOVC4xMy8wNC8yMDE5AQAAAIFEdQACAAAACTgzLjQzMTQ0NQAnQMz5T4XXCKS3bQdQhdcIKUNJUS5JUTc2ODUyNDkuSVFfRkxPQVRfUEVSQ0VOVC4yNC8wOS8yMDE5AQAAAIFEdQACAAAACTgzLjM5Nzc1MgAhZ8z5T4XXCIobbQdQhdcIKkNJUS5JUTI0OTQ3MzkxLklRX0ZMT0FUX1BFUkNFTlQuMjgvMDMvMjAxOAEAAAC/qnwBAgAAAAk2NC43ODI2ODIALrH0+U+F1wh1xXkHUIXXCC1DSVEuSVEyNDk0NzM5MS5JUV9WQUxVRV9UUkFERUQuMDUvMDgvMjAxOC5VU0QBAAAAv6p8AQMAAAAAAMEQ</t>
  </si>
  <si>
    <t>5/xPhdcIsKKhCFCF1wgrQ0lRLklRODgyMTg3LklRX1ZBTFVFX1RSQURFRC4xNy8xMC8yMDE3LlVTRAEAAAALdg0AAgAAAAg0LjkwMjYwOADlLBH2T4XXCLE6PAZQhdcILkNJUS5JUTExNzAyNzE4MS5JUV9WQUxVRV9UUkFERUQuMjcvMDkvMjAxNy5VU0QBAAAAbbH5BgIAAAAJMTUuNTUzMjQ1AGqSEPZPhdcIa1lmBlCF1wgrQ0lRLklRMjE2NDYzLklRX1ZBTFVFX1RSQURFRC4yMS8wNi8yMDE2LlVTRAEAAACPTQMAAgAAAAgwLjY1MDQyOQA/o5T1T4XXCIfTNQZQhdcIKENJUS5JUTIxNjQ2My5JUV9GTE9BVF9QRVJDRU5ULjAyLzAyLzIwMTgBAAAAj00DAAIAAAAJODIuMDk0NjE3ALWDefhPhdcIqUUhB1CF1wgtQ0lRLklRMjQ5NDczOTEuSVFfVkFMVUVfVFJBREVELjE3LzA0LzIwMTcuVVNEAQAAAL+qfAECAAAACDEuMjMyNTU1AM2bBfdPhdcICtKlBlCF1wgsQ0lRLklRODY5MDI0OS5JUV9WQUxVRV9UUkFERUQuMTIvMTAvMjAxOS5VU0QBAAAASZqEAAMAAAAAAAFr3/pPhdcIEXiUB1CF1wgqQ0lRLklRMjI2MTU4ODMuSVFfRkxPQVRfUEVSQ0VOVC4wMS8wNS8yMDE4AQAAAEsXWQECAAAACTYyLjM2Mjk4NwAJkt/6T4XXCDujuAdQhdcIK0NJUS5JUTIxNzUwMy5JUV9WQUxVRV9UUkFERUQuMjQvMDkvMjAxNi5VU0QBAAAAn1EDAAMAAAAAANTCj/ZPhdcID/mTBlCF1wgrQ0lRLklRODc5MDkxLklRX1ZBTFVF</t>
  </si>
  <si>
    <t>X1RSQURFRC4wNy8wNy8yMDE3LlVTRAEAAADzaQ0AAgAAAAgwLjAwMTIwNgADGxz1T4XXCGiVLQZQhdcIOUNJUS5JUTg4MjE4Ny5JUV9PTF9DT01NX05FWFRfRklWRS4uMDEvMTIvMjAxOS5MRlIuRi5VU0QuSAEAAAALdg0AAwAAAAAAAWvf+k+F1wjoucAHUIXXCCxDSVEuSVE3Njg1MjQ5LklRX1ZBTFVFX1RSQURFRC4xNC8wMi8yMDE2LlVTRAEAAACBRHUAAwAAAAAA6ZgH90+F1wjc2YYGUIXXCClDSVEuSVE3Njg1MjQ5LklRX0ZMT0FUX1BFUkNFTlQuMDUvMDgvMjAxOAEAAACBRHUAAgAAAAk2Ny42NjcwMTcA8m/R+U+F1wiAckwHUIXXCChDSVEuSVEyMTc1MDMuSVFfRkxPQVRfUEVSQ0VOVC4wOS8wNi8yMDE5AQAAAJ9RAwACAAAACTk3Ljg2MjEwNwA+A835T4XXCBvyGQdQhdcIKENJUS5JUTIxNzUwMy5JUV9GTE9BVF9QRVJDRU5ULjEwLzAzLzIwMTgBAAAAn1EDAAIAAAAJOTkuMjEyNjg1ABGOzPlPhdcIfrx0B1CF1wgsQ0lRLklRNzgyNzkyNC5JUV9WQUxVRV9UUkFERUQuMDEvMTAvMjAxNi5VU0QBAAAA1HF3AAMAAAAAALTZDfdPhdcIsMmpBlCF1wguQ0lRLklRMTE3MDI3MTgxLklRX1ZBTFVFX1RSQURFRC4xNC8wNy8yMDE4LlVTRAEAAABtsfkGAwAAAAAA7q7Z+0+F1wgZavgHUIXXCDlDSVEuSVEyMTc1MDMuSVFfT0xfQ09NTV9ORVhUX0ZJVkUuLjAxLzEyLzIwMTkuTEZSLkYuVVNELkgBAAAAn1ED</t>
  </si>
  <si>
    <t>AAMAAAAAAAFr3/pPhdcIrYueB1CF1wgqQ0lRLklRMjI2MTU4ODMuSVFfRkxPQVRfUEVSQ0VOVC4xMi8wOC8yMDE4AQAAAEsXWQECAAAACTYyLjM2Mjk4NwAIud/6T4XXCPGfiwdQhdcIK0NJUS5JUTIxNzUwMy5JUV9WQUxVRV9UUkFERUQuMDkvMDUvMjAxOS5VU0QBAAAAn1EDAAIAAAAJMTAuOTk3OTEzAL4R2ftPhdcIwPD5B1CF1wguQ0lRLklRMTE3MDI3MTgxLklRX1ZBTFVFX1RSQURFRC4xNy8wNi8yMDE2LlVTRAEAAABtsfkGAgAAAAkxNS4wMjQ0MDgAeMYT9k+F1wiNt1UGUIXXCCtDSVEuSVEyMTY0NjMuSVFfVkFMVUVfVFJBREVELjA0LzA1LzIwMTguVVNEAQAAAI9NAwACAAAACDAuMjI1NTI4AM5v5vpPhdcIK+LkB1CF1wgtQ0lRLklRMjQ5NDczOTEuSVFfVkFMVUVfVFJBREVELjA1LzAxLzIwMTkuVVNEAQAAAL+qfAEDAAAAAACjXef8T4XXCEjEkQhQhdcIK0NJUS5JUTIxNjQ2My5JUV9WQUxVRV9UUkFERUQuMDkvMDQvMjAxNy5VU0QBAAAAj00DAAMAAAAAAJrvlPVPhdcIGuk0BlCF1wgsQ0lRLklRNzY4NTI0OS5JUV9WQUxVRV9UUkFERUQuMDkvMDUvMjAxNi5VU0QBAAAAgUR1AAIAAAAIMC4wMDU0NzMAD8eN9k+F1wg/z28GUIXXCClDSVEuSVE3ODI3OTI0LklRX0ZMT0FUX1BFUkNFTlQuMDEvMDkvMjAxOAEAAADUcXcAAgAAAAk3OS42NjExNDIA/ijz+U+F1wjn+pcHUIXXCCtDSVEuSVEyMTY0</t>
  </si>
  <si>
    <t>NjMuSVFfVkFMVUVfVFJBREVELjA2LzExLzIwMTkuVVNEAQAAAI9NAwACAAAACDAuMjE4OTEzAB8z5/pPhdcIpAYxCFCF1wgoQ0lRLklRODc5MDkxLklRX0ZMT0FUX1BFUkNFTlQuMzEvMDEvMjAxOAEAAADzaQ0AAgAAAAk4My4wNzE1OTcAV4ps+E+F1wgpXPoGUIXXCCtDSVEuSVEyMTY0NjMuSVFfVkFMVUVfVFJBREVELjEwLzA5LzIwMTYuVVNEAQAAAI9NAwADAAAAAACbyJT1T4XXCITxMAZQhdcILUNJUS5JUTI0OTQ3MzkxLklRX1ZBTFVFX1RSQURFRC4yMC8xMS8yMDE4LlVTRAEAAAC/qnwBAgAAAAgwLjM1NjE2NgBMNuf8T4XXCDnIVwhQhdcIK0NJUS5JUTIxNjQ2My5JUV9WQUxVRV9UUkFERUQuMjMvMDIvMjAxNi5VU0QBAAAAj00DAAIAAAAIMS4xMzAwNjkA91MR9k+F1wg7wWMGUIXXCC1DSVEuSVEyNDk0NzM5MS5JUV9WQUxVRV9UUkFERUQuMTYvMDMvMjAxNi5VU0QBAAAAv6p8AQIAAAAIMC4zMzE5MTMA2k4F90+F1wiCl8EGUIXXCClDSVEuSVE4NjkwMjQ5LklRX0ZMT0FUX1BFUkNFTlQuMzAvMDYvMjAxOQEAAABJmoQAAgAAAAk3Mi4yNzg2MzEAxyJn90+F1whu+t0GUIXXCCxDSVEuSVE3Njg1MjQ5LklRX1ZBTFVFX1RSQURFRC4wNi8wNi8yMDE3LlVTRAEAAACBRHUAAgAAAAgwLjAyNjcwNAA8sY72T4XXCNbsogZQhdcIKENJUS5JUTg4MjE4Ny5JUV9GTE9BVF9QRVJDRU5ULjMxLzEyLzIwMTgB</t>
  </si>
  <si>
    <t>AAAAC3YNAAIAAAAJNjMuMzYxNDI4AGc0efhPhdcIT4UVB1CF1wgsQ0lRLklRODY5MDI0OS5JUV9WQUxVRV9UUkFERUQuMTEvMTEvMjAxOC5VU0QBAAAASZqEAAMAAAAAAOj7v/pPhdcI7f2yB1CF1wgsQ0lRLklRNzY4NTI0OS5JUV9WQUxVRV9UUkFERUQuMjAvMDkvMjAxOC5VU0QBAAAAgUR1AAIAAAAHMC4xNjk3OQDwCu/7T4XXCIywPQhQhdcILUNJUS5JUTI0OTQ3MzkxLklRX1ZBTFVFX1RSQURFRC4wOC8wNC8yMDE3LlVTRAEAAAC/qnwBAwAAAAAAzZsF90+F1wjAe3EGUIXXCClDSVEuSVE3Njg1MjQ5LklRX0ZMT0FUX1BFUkNFTlQuMjAvMDEvMjAxOAEAAACBRHUAAgAAAAk4MC4zNzUwMDMAJ0nR+U+F1wi/0nwHUIXXCChDSVEuSVEyMTc1MDMuSVFfRkxPQVRfUEVSQ0VOVC4yNi8wOS8yMDE5AQAAAJ9RAwACAAAACTk3LjUzMzU5MgA+A835T4XXCLYkOgdQhdcIK0NJUS5JUTg3OTA5MS5JUV9WQUxVRV9UUkFERUQuMDYvMDMvMjAxOC5VU0QBAAAA82kNAAIAAAAIMC4wMDE3OTgAJFrn+k+F1whxcuIHUIXXCCpDSVEuSVEyNDk0NzM5MS5JUV9GTE9BVF9QRVJDRU5ULjAxLzEwLzIwMTgBAAAAv6p8AQIAAAAJNjQuOTA3MzA5ADPV0PlPhdcIx4B+B1CF1wgqQ0lRLklRMjI2MTU4ODMuSVFfRkxPQVRfUEVSQ0VOVC4wMy8wMy8yMDE4AQAAAEsXWQECAAAACTYyLjIxNDk1MgAJkt/6T4XXCCk8ngdQhdcILENJ</t>
  </si>
  <si>
    <t>US5JUTc2ODUyNDkuSVFfVkFMVUVfVFJBREVELjAxLzA2LzIwMTkuVVNEAQAAAIFEdQADAAAAAADgWO/7T4XXCDLGPAhQhdcIK0NJUS5JUTExNzAyNzE4MS5JUV9GTE9BVF9QRVJDRU5ULjEwLzEyLzIwMTcBAAAAbbH5BgIAAAAJNTMuOTgyNzc4AKDarPhPhdcIXdklB1CF1wgpQ0lRLklRMjI1MTkwODEuSVFfVEVWLjAxLzEyLzIwMTkuLi4uVVNELkgBAAAAKZ1XAQMAAAAAADcTgfJPhdcI+cNxCVCF1wgrQ0lRLklRMjE2NDYzLklRX1ZBTFVFX1RSQURFRC4wNy8wMy8yMDE3LlVTRAEAAACPTQMAAgAAAAgwLjEwMzQyNACa75T1T4XXCAAYOgZQhdcIKUNJUS5JUTc2ODUyNDkuSVFfRkxPQVRfUEVSQ0VOVC4yMi8wMS8yMDE4AQAAAIFEdQACAAAACTgwLjM3NTAwMwAnSdH5T4XXCC+/YAdQhdcINENJUS5JUTg3OTA5MS5JUV9DT01QQU5ZX05BTUUuLjAxLzEyLzIwMTkuTEZSLkYuVVNELkgBAAAA82kNAAMAAAAeUGViYmxlIEJlYWNoIFN5c3RlbXMgR3JvdXAgcGxjACT33vpPhdcIOBCFB1CF1wgoQ0lRLklRMjE3NTAzLklRX0ZMT0FUX1BFUkNFTlQuMjUvMDQvMjAxOQEAAACfUQMAAgAAAAk5Ny44NjIxMDcAOdzM+U+F1wh3mToHUIXXCCtDSVEuSVE4NzkwOTEuSVFfVkFMVUVfVFJBREVELjI4LzAxLzIwMTkuVVNEAQAAAPNpDQACAAAACDAuMDAxNzI3AK1fv/pPhdcIEEasB1CF1wgtQ0lRLklRMjQ5NDczOTEu</t>
  </si>
  <si>
    <t>SVFfVkFMVUVfVFJBREVELjI4LzA1LzIwMTcuVVNEAQAAAL+qfAEDAAAAAADNmwX3T4XXCKoBkAZQhdcIKENJUS5JUTg4MjE4Ny5JUV9GTE9BVF9QRVJDRU5ULjA2LzEyLzIwMTcBAAAAC3YNAAIAAAAJNjQuNTY1OTQxAFB2rfhPhdcIQygvB1CF1wgrQ0lRLklRMTE3MDI3MTgxLklRX0ZMT0FUX1BFUkNFTlQuMDkvMDQvMjAxOAEAAABtsfkGAgAAAAc1NC4zNjQzAJQBrfhPhdcISWQlB1CF1wgrQ0lRLklRMjE2NDYzLklRX1ZBTFVFX1RSQURFRC4wMS8wNi8yMDE2LlVTRAEAAACPTQMAAgAAAAgwLjcwOTA3OQA/o5T1T4XXCHsoWAZQhdcIKENJUS5JUTg4MjE4Ny5JUV9GTE9BVF9QRVJDRU5ULjE5LzAzLzIwMTkBAAAAC3YNAAIAAAAJNjMuMzYxNDI4AGc0efhPhdcI/wU2B1CF1wgrQ0lRLklRMjE2NDYzLklRX1ZBTFVFX1RSQURFRC4yMy8xMi8yMDE2LlVTRAEAAACPTQMAAgAAAAgwLjEyOTg3MwCa75T1T4XXCD1dIwZQhdcIK0NJUS5JUTg4MjE4Ny5JUV9WQUxVRV9UUkFERUQuMTkvMTEvMjAxOS5VU0QBAAAAC3YNAAIAAAAIMC40Mjg0MjQAD0rm+k+F1wgkr/MHUIXXCC1DSVEuSVEyNDk0NzM5MS5JUV9WQUxVRV9UUkFERUQuMjEvMDQvMjAxOS5VU0QBAAAAv6p8AQMAAAAAAH0g7vtPhdcIHZhACFCF1wgrQ0lRLklRMjE3NTAzLklRX1ZBTFVFX1RSQURFRC4yMS8wOS8yMDE4LlVTRAEAAACfUQMAAgAAAAkx</t>
  </si>
  <si>
    <t>NC4zNjk0OTUA2sPY+0+F1wj6s/oHUIXXCC1DSVEuSVEyNDk0NzM5MS5JUV9WQUxVRV9UUkFERUQuMDgvMDEvMjAxNi5VU0QBAAAAv6p8AQIAAAAIMS45MTE2ODkApScF90+F1wiOvsEGUIXXCCtDSVEuSVEyMTc1MDMuSVFfVkFMVUVfVFJBREVELjA5LzA3LzIwMTYuVVNEAQAAAJ9RAwADAAAAAADYm4/2T4XXCHsoWAZQhdcIK0NJUS5JUTIxNjQ2My5JUV9WQUxVRV9UUkFERUQuMDIvMDUvMjAxNi5VU0QBAAAAj00DAAIAAAAIMC41NTMyODEA91MR9k+F1wj7ZSgGUIXXCChDSVEuSVEyMTc1MDMuSVFfRkxPQVRfUEVSQ0VOVC4xOC8wNi8yMDE5AQAAAJ9RAwACAAAACTk3Ljg2MjEwNwA+A835T4XXCEZCRwdQhdcILENJUS5JUTg2OTAyNDkuSVFfVkFMVUVfVFJBREVELjA0LzEwLzIwMTguVVNEAQAAAEmahAACAAAACjgwMS4yNzYwMzkA6Pu/+k+F1whDJbMHUIXXCChDSVEuSVE4NzkwOTEuSVFfRkxPQVRfUEVSQ0VOVC4yMy8xMi8yMDE4AQAAAPNpDQACAAAACTg1Ljc2NTg0MQBc2Gz4T4XXCBWy7QZQhdcILkNJUS5JUTExNzAyNzE4MS5JUV9WQUxVRV9UUkFERUQuMDUvMDcvMjAxOS5VU0QBAAAAbbH5BgIAAAAJMTIuNjMzMzczAAh76PtPhdcIw1MWCFCF1wgrQ0lRLklRODc5MDkxLklRX1ZBTFVFX1RSQURFRC4wOS8xMC8yMDE2LlVTRAEAAADzaQ0AAwAAAAAA2ouV9U+F1wgazRwGUIXXCCxDSVEuSVEyNTE0</t>
  </si>
  <si>
    <t>Mi5JUV9NQVJLRVRDQVAuMDEvMTIvMjAxOS4uLi5VU0QuSAEAAAA2YgAAAgAAAAs4NTUzLjI4NzMzOAEGAAAABQAAAAExAQAAAAoxOTg5NzE5MjgyAwAAAAMxNjACAAAABjEwMDA1NAQAAAABMAcAAAAJMTIvMS8yMDE54cSA8k+F1whr1XIJUIXXCC1DSVEuSVEyMjYxNTg4My5JUV9WQUxVRV9UUkFERUQuMjIvMTIvMjAxOC5VU0QBAAAASxdZAQMAAAAAABJu3/xPhdcI5rxdCFCF1wgrQ0lRLklRODc5MDkxLklRX1ZBTFVFX1RSQURFRC4yNi8wNi8yMDE5LlVTRAEAAADzaQ0AAgAAAAcwLjAwMzk0ALqGv/pPhdcIg+z7B1CF1wgrQ0lRLklRMTE3MDI3MTgxLklRX0ZMT0FUX1BFUkNFTlQuMDUvMDIvMjAxOQEAAABtsfkGAgAAAAk1Ni41MzMyMjYAuk+t+E+F1wgMeCQHUIXXCCtDSVEuSVEyMTc1MDMuSVFfVkFMVUVfVFJBREVELjE4LzA0LzIwMTguVVNEAQAAAJ9RAwACAAAACTExLjEzNjMxMQDCnNj7T4XXCMC0OwhQhdcIK0NJUS5JUTg3OTA5MS5JUV9WQUxVRV9UUkFERUQuMDIvMDkvMjAxOC5VU0QBAAAA82kNAAMAAAAAAKY4v/pPhdcIhVQfCFCF1wgsQ0lRLklRNzgyNzkyNC5JUV9WQUxVRV9UUkFERUQuMDgvMDMvMjAxNi5VU0QBAAAA1HF3AAIAAAAIMC4xODU3NjQANLIN90+F1wigZtkGUIXXCC5DSVEuSVExMTcwMjcxODEuSVFfVkFMVUVfVFJBREVELjI4LzEyLzIwMTguVVNEAQAAAG2x+QYCAAAACDku</t>
  </si>
  <si>
    <t>OTY3NzQ1AC1U6PtPhdcIMCnpB1CF1wgpQ0lRLklRODY5MDI0OS5JUV9GTE9BVF9QRVJDRU5ULjE5LzA4LzIwMTkBAAAASZqEAAIAAAAJNzIuMjc4NjMxAMciZ/dPhdcILbLHBlCF1wgqQ0lRLklRMjQ5NDczOTEuSVFfRkxPQVRfUEVSQ0VOVC4xNS8wMi8yMDE4AQAAAL+qfAECAAAACTY0Ljc4MjY4MgAusfT5T4XXCC9XYwdQhdcILkNJUS5JUTExNzAyNzE4MS5JUV9WQUxVRV9UUkFERUQuMjUvMDEvMjAxNi5VU0QBAAAAbbH5BgIAAAAJMTUuNjY3MDk4AHjGE/ZPhdcIxQVWBlCF1wgsQ0lRLklRNzY4NTI0OS5JUV9WQUxVRV9UUkFERUQuMTkvMTAvMjAxOC5VU0QBAAAAgUR1AAIAAAAIMC4yODUwNTYA8Arv+0+F1wj9N4AIUIXXCCxDSVEuSVE4NjkwMjQ5LklRX1ZBTFVFX1RSQURFRC4wMy8wNC8yMDE5LlVTRAEAAABJmoQAAgAAAAo4ODIuNjk4ODM4ANIc3/pPhdcIUxSVB1CF1wgsQ0lRLklRODY5MDI0OS5JUV9WQUxVRV9UUkFERUQuMjgvMTEvMjAxOC5VU0QBAAAASZqEAAIAAAAKNDA5LjczMDg1MwDo+7/6T4XXCD9uhgdQhdcILUNJUS5JUTI0OTQ3MzkxLklRX1ZBTFVFX1RSQURFRC4yOC8xMi8yMDE1LlVTRAEAAAC/qnwBAgAAAAgxLjA2MTM0MQClJwX3T4XXCKVYpwZQhdcIK0NJUS5JUTIxNzUwMy5JUV9WQUxVRV9UUkFERUQuMDMvMDEvMjAxOS5VU0QBAAAAn1EDAAIAAAAINS4yNTA5OTIAxerY+0+F</t>
  </si>
  <si>
    <t>1wgWPt8HUIXXCCxDSVEuSVE3ODI3OTI0LklRX1ZBTFVFX1RSQURFRC4wNS8xMC8yMDE5LlVTRAEAAADUcXcAAwAAAAAA8MHm/E+F1wgyK3QIUIXXCCtDSVEuSVExMTcwMjcxODEuSVFfRkxPQVRfUEVSQ0VOVC4yNC8xMC8yMDE4AQAAAG2x+QYCAAAACTU2LjEzNzY3NQBZJ634T4XXCL2HMAdQhdcILENJUS5JUTg2OTAyNDkuSVFfVkFMVUVfVFJBREVELjI2LzAzLzIwMTguVVNEAQAAAEmahAACAAAACjE4OS40MjgyOTYA39S/+k+F1wi1D7QHUIXXCChDSVEuSVEyMTc1MDMuSVFfRkxPQVRfUEVSQ0VOVC4yMC8wOC8yMDE5AQAAAJ9RAwACAAAACTk3LjUzMzU5MgA+A835T4XXCEfLGQdQhdcIKUNJUS5JUTc4Mjc5MjQuSVFfRkxPQVRfUEVSQ0VOVC4xOC8wMi8yMDE5AQAAANRxdwACAAAACTc5LjY1MDkzOAD+T/P5T4XXCMd6gAdQhdcILUNJUS5JUTI0OTQ3MzkxLklRX1ZBTFVFX1RSQURFRC4xMC8wMS8yMDE4LlVTRAEAAAC/qnwBAgAAAAgzLjI4MTcwOQCv6eb8T4XXCFznkwhQhdcIKENJUS5JUTIxNzUwMy5JUV9GTE9BVF9QRVJDRU5ULjAyLzA0LzIwMTkBAAAAn1EDAAIAAAAJOTcuODYyMTA3ADnczPlPhdcI/pxBB1CF1wgqQ0lRLklRMjI2MTU4ODMuSVFfRkxPQVRfUEVSQ0VOVC4xMy8xMi8yMDE3AQAAAEsXWQECAAAACTYyLjIxNDk1MgABa9/6T4XXCI2SwAdQhdcILENJUS5JUTc4Mjc5MjQuSVFfVkFM</t>
  </si>
  <si>
    <t>VUVfVFJBREVELjA3LzEyLzIwMTcuVVNEAQAAANRxdwACAAAACDAuMDIwMjM1AKTj3/xPhdcIeSprCFCF1wgrQ0lRLklRMjE2NDYzLklRX1ZBTFVFX1RSQURFRC4yMi8wNi8yMDE4LlVTRAEAAACPTQMAAgAAAAgwLjU5NzQzMwAYl+b6T4XXCNTr8gdQhdcIKUNJUS5JUTc2ODUyNDkuSVFfRkxPQVRfUEVSQ0VOVC4xNS8wMy8yMDE4AQAAAIFEdQACAAAACTgwLjM3NTAwMwAnSdH5T4XXCPufUwdQhdcIKUNJUS5JUTg2OTAyNDkuSVFfRkxPQVRfUEVSQ0VOVC4xNy8xMi8yMDE4AQAAAEmahAACAAAACTY0Ljk3MzExNADH+2b3T4XXCM8+0AZQhdcILUNJUS5JUTIyNjE1ODgzLklRX1ZBTFVFX1RSQURFRC4xNS8xMC8yMDE5LlVTRAEAAABLF1kBAgAAAAgxLjQzNjU3NACk49/8T4XXCJRSTghQhdcIKUNJUS5JUTc4Mjc5MjQuSVFfRkxPQVRfUEVSQ0VOVC4xMC8wMy8yMDE5AQAAANRxdwACAAAACTc5LjY1MDkzOACRYfT5T4XXCBZItQdQhdcILkNJUS5JUTExNzAyNzE4MS5JUV9WQUxVRV9UUkFERUQuMjUvMDgvMjAxNy5VU0QBAAAAbbH5BgIAAAAJMTYuNjM0OTY0AGqSEPZPhdcI/vZABlCF1wgrQ0lRLklRODc5MDkxLklRX1ZBTFVFX1RSQURFRC4yOS8wNC8yMDE2LlVTRAEAAADzaQ0AAgAAAAgwLjA3MTM1OADSZJX1T4XXCFzWIQZQhdcIK0NJUS5JUTIxNjQ2My5JUV9WQUxVRV9UUkFERUQuMTkvMDIvMjAxOS5V</t>
  </si>
  <si>
    <t>U0QBAAAAj00DAAIAAAAIMC4xMzMyMTIA0eXm+k+F1wjeFzIIUIXXCC5DSVEuSVExMTcwMjcxODEuSVFfVkFMVUVfVFJBREVELjMwLzA4LzIwMTkuVVNEAQAAAG2x+QYCAAAACTI4LjI2MDg3OQAIe+j7T4XXCM0J3AdQhdcIKENJUS5JUTIxNzUwMy5JUV9GTE9BVF9QRVJDRU5ULjI1LzA3LzIwMTgBAAAAn1EDAAIAAAAJOTkuMjkzMDg0ACi1zPlPhdcIR4Q7B1CF1wgrQ0lRLklRODgyMTg3LklRX1ZBTFVFX1RSQURFRC4xOS8wNS8yMDE2LlVTRAEAAAALdg0AAgAAAAgzLjQzNDQ4NgDQ3hD2T4XXCC6WZQZQhdcIKUNJUS5JUTc4Mjc5MjQuSVFfRkxPQVRfUEVSQ0VOVC4wMy8xMC8yMDE4AQAAANRxdwACAAAACTc5LjY4Nzk5OQD+T/P5T4XXCNm5iAdQhdcILUNJUS5JUTI0OTQ3MzkxLklRX1ZBTFVFX1RSQURFRC4xMS8wOS8yMDE5LlVTRAEAAAC/qnwBAgAAAAgwLjExOTkyNgD5bu77T4XXCHZwgQhQhdcIK0NJUS5JUTg3OTA5MS5JUV9WQUxVRV9UUkFERUQuMDYvMTEvMjAxOC5VU0QBAAAA82kNAAIAAAAIMC4wOTQwNzYArV+/+k+F1whcoQ0IUIXXCC1DSVEuSVEyMjYxNTg4My5JUV9WQUxVRV9UUkFERUQuMjcvMDMvMjAxOC5VU0QBAAAASxdZAQIAAAAIMC4yNzkwOTkA8fje/E+F1wiL2UYIUIXXCClDSVEuSVE4NjkwMjQ5LklRX0ZMT0FUX1BFUkNFTlQuMzEvMDUvMjAxOAEAAABJmoQAAgAAAAgyNC45MzY4</t>
  </si>
  <si>
    <t>NwDs1Gb3T4XXCAid9wZQhdcIKUNJUS5JUTc4Mjc5MjQuSVFfRkxPQVRfUEVSQ0VOVC4xMy8wOC8yMDE5AQAAANRxdwACAAAACTc5LjYwNjIwOQCEiPT5T4XXCKYlvAdQhdcIKUNJUS5JUTc4Mjc5MjQuSVFfRkxPQVRfUEVSQ0VOVC4yOC8wNy8yMDE4AQAAANRxdwACAAAACTc5LjY2MTE0MgD+KPP5T4XXCO8zkAdQhdcIK0NJUS5JUTIxNjQ2My5JUV9WQUxVRV9UUkFERUQuMjAvMDkvMjAxNi5VU0QBAAAAj00DAAIAAAAIMC4xNzY2MzEAm8iU9U+F1wgs2zoGUIXXCCtDSVEuSVEyMTY0NjMuSVFfVkFMVUVfVFJBREVELjMwLzA2LzIwMTkuVVNEAQAAAI9NAwADAAAAAAACDOf6T4XXCDG6yQdQhdcILENJUS5JUTc2ODUyNDkuSVFfVkFMVUVfVFJBREVELjE2LzA2LzIwMTkuVVNEAQAAAIFEdQADAAAAAAAcgO/7T4XXCIRB1AdQhdcILUNJUS5JUTI0OTQ3MzkxLklRX1ZBTFVFX1RSQURFRC4yNy8wNC8yMDE4LlVTRAEAAAC/qnwBAgAAAAgwLjk1NTAwMgCv6eb8T4XXCAseSwhQhdcIK0NJUS5JUTg3OTA5MS5JUV9WQUxVRV9UUkFERUQuMjkvMTIvMjAxNS5VU0QBAAAA82kNAAIAAAAIMy4zOTkxMjYAvD2V9U+F1wibkjgGUIXXCCpDSVEuSVEyMjYxNTg4My5JUV9GTE9BVF9QRVJDRU5ULjAyLzA3LzIwMTkBAAAASxdZAQIAAAAJNjEuODI4NDc2ABTg3/pPhdcIdFSvB1CF1wguQ0lRLklRMTE3MDI3MTgxLklRX1ZB</t>
  </si>
  <si>
    <t>TFVFX1RSQURFRC4yMy8wNi8yMDE2LlVTRAEAAABtsfkGAgAAAAkxNC4yNzA4NjIAeMYT9k+F1wgFJWMGUIXXCCpDSVEuSVEyMjYxNTg4My5JUV9GTE9BVF9QRVJDRU5ULjA3LzA0LzIwMTYBAAAASxdZAQIAAAAJNjAuOTMyMDgyABFpHPVPhdcI5WEqBlCF1wgoQ0lRLklRODc5MDkxLklRX0ZMT0FUX1BFUkNFTlQuMTkvMDcvMjAxOQEAAADzaQ0AAgAAAAk4NS42Mzc0ODIAav9s+E+F1wiKogcHUIXXCC1DSVEuSVEzOTMwMDguSVFfTUFSS0VUQ0FQLjAxLzEyLzIwMTkuLi4uVVNELkgBAAAAMP8FAAIAAAAJMzAuNjU0ODUyAQYAAAAFAAAAATEBAAAACjE5OTAxNjM4NjkDAAAAAzE2MAIAAAAGMTAwMDU0BAAAAAEwBwAAAAkxMi8xLzIwMTkU7IDyT4XXCOTreglQhdcILUNJUS5JUTI0OTQ3MzkxLklRX1ZBTFVFX1RSQURFRC4yMC8wNi8yMDE5LlVTRAEAAAC/qnwBAgAAAAcwLjMyNzQzAJRH7vtPhdcIDGtxCFCF1wgoQ0lRLklRMjE3NTAzLklRX0ZMT0FUX1BFUkNFTlQuMDIvMDIvMjAxOAEAAACfUQMAAgAAAAk5OS4yMTI2ODUAEY7M+U+F1wjD4jMHUIXXCCpDSVEuSVEyMjYxNTg4My5JUV9GTE9BVF9QRVJDRU5ULjI5LzA0LzIwMTgBAAAASxdZAQIAAAAJNjIuMzYyOTg3AAmS3/pPhdcIC2iTB1CF1wguQ0lRLklRMTE3MDI3MTgxLklRX1ZBTFVFX1RSQURFRC4xMy8wNS8yMDE2LlVTRAEAAABtsfkGAgAAAAkx</t>
  </si>
  <si>
    <t>Ni40NjMwNTQAeMYT9k+F1wjm+0cGUIXXCClDSVEuSVE3Njg1MjQ5LklRX0ZMT0FUX1BFUkNFTlQuMjAvMDQvMjAxOQEAAACBRHUAAgAAAAk4My40MzE0NDUAJ0DM+U+F1wiR9DQHUIXXCCtDSVEuSVExMTcwMjcxODEuSVFfRkxPQVRfUEVSQ0VOVC4wNy8wMS8yMDE4AQAAAG2x+QYCAAAACTU0LjMzOTExMgCUAa34T4XXCEuyJQdQhdcIKUNJUS5JUTc4Mjc5MjQuSVFfRkxPQVRfUEVSQ0VOVC4yNC8xMi8yMDE3AQAAANRxdwACAAAAAzEwMAD3AfP5T4XXCLf1kAdQhdcIK0NJUS5JUTIxNzUwMy5JUV9WQUxVRV9UUkFERUQuMDcvMDIvMjAxNi5VU0QBAAAAn1EDAAMAAAAAAO0kj/ZPhdcI8yl8BlCF1wgqQ0lRLklRMjQ5NDczOTEuSVFfRkxPQVRfUEVSQ0VOVC4zMC8wMS8yMDE4AQAAAL+qfAECAAAACTY0Ljc4MjY4MgAusfT5T4XXCDtrfwdQhdcIK0NJUS5JUTExNzAyNzE4MS5JUV9GTE9BVF9QRVJDRU5ULjI3LzAyLzIwMTkBAAAAbbH5BgIAAAAJNTYuNTMzMjI2ALpPrfhPhdcIvy0/B1CF1wgqQ0lRLklRMjQ5NDczOTEuSVFfRkxPQVRfUEVSQ0VOVC4xNy8wMS8yMDE5AQAAAL+qfAECAAAACTY0LjkwNzMwOQAz1dD5T4XXCFH2YQdQhdcIK0NJUS5JUTIxNjQ2My5JUV9WQUxVRV9UUkFERUQuMzEvMDgvMjAxNy5VU0QBAAAAj00DAAIAAAAIMC4yNDg4ODcAqxaV9U+F1wincjQGUIXXCCtDSVEuSVEyMTc1MDMu</t>
  </si>
  <si>
    <t>SVFfVkFMVUVfVFJBREVELjI3LzExLzIwMTcuVVNEAQAAAJ9RAwACAAAACTQzLjAzMjkwNgCNnxP2T4XXCOZAQwZQhdcILUNJUS5JUTI0OTQ3MzkxLklRX1ZBTFVFX1RSQURFRC4xMC8xMC8yMDE4LlVTRAEAAAC/qnwBAgAAAAgwLjU5Mzk2OQBMNuf8T4XXCBEegwhQhdcILkNJUS5JUTExNzAyNzE4MS5JUV9WQUxVRV9UUkFERUQuMjIvMTEvMjAxNi5VU0QBAAAAbbH5BgIAAAAJMTUuODU0Njg3AJztE/ZPhdcIShtVBlCF1wgpQ0lRLklRMzUwNjc2LklRX1RPVEFMX1JFVi5GWTIwMTguLi4uVVNELkgBAAAA1FkFAAIAAAAGMjYuMjg1AQgAAAAFAAAAATEBAAAACjE5NTE4Nzg4MDMDAAAAAzE2MAIAAAACMjgEAAAAATAHAAAACjEyLzIwLzIwMTkIAAAACjEyLzMxLzIwMTgJAAAAATBWr4HyT4XXCAbNdglQhdcIK0NJUS5JUTIxNjQ2My5JUV9WQUxVRV9UUkFERUQuMTMvMTAvMjAxNi5VU0QBAAAAj00DAAIAAAAIMC4xMjczMDYAm8iU9U+F1wi2yScGUIXXCCxDSVEuSVE4NjkwMjQ5LklRX1ZBTFVFX1RSQURFRC4xNC8wNy8yMDE5LlVTRAEAAABJmoQAAwAAAAAAz0Pf+k+F1wg3TqgHUIXXCCxDSVEuSVE3Njg1MjQ5LklRX1ZBTFVFX1RSQURFRC4yMC8wMS8yMDE4LlVTRAEAAACBRHUAAwAAAAAA1pXu+0+F1wiM/EgIUIXXCClDSVEuSVE3ODI3OTI0LklRX0ZMT0FUX1BFUkNFTlQuMTYvMDYvMjAxOAEAAADUcXcA</t>
  </si>
  <si>
    <t>AgAAAAk3OS42MTc4MjkA/ijz+U+F1wgzRaMHUIXXCCtDSVEuSVEyMTY0NjMuSVFfVkFMVUVfVFJBREVELjE2LzExLzIwMTYuVVNEAQAAAI9NAwACAAAACDAuMzY3MTY2AJvIlPVPhdcIPV41BlCF1wgrQ0lRLklRMjE3NTAzLklRX1ZBTFVFX1RSQURFRC4xOS8xMC8yMDE2LlVTRAEAAACfUQMAAgAAAAgyNC43MTE5OADb6Y/2T4XXCFZFiwZQhdcILUNJUS5JUTIyNjE1ODgzLklRX1ZBTFVFX1RSQURFRC4yMi8wNy8yMDE4LlVTRAEAAABLF1kBAwAAAAAA6R/f/E+F1wjg1mwIUIXXCChDSVEuSVEyMTY0NjMuSVFfRkxPQVRfUEVSQ0VOVC4wMi8wNC8yMDE4AQAAAI9NAwACAAAACTg0LjIzMzYyOAC1g3n4T4XXCM7qJgdQhdcILUNJUS5JUTI0OTQ3MzkxLklRX1ZBTFVFX1RSQURFRC4yNS8wMS8yMDE4LlVTRAEAAAC/qnwBAgAAAAgzLjkyNzQ0NwCv6eb8T4XXCC7boghQhdcIK0NJUS5JUTIxNzUwMy5JUV9WQUxVRV9UUkFERUQuMDgvMTEvMjAxNi5VU0QBAAAAn1EDAAIAAAAJMTguNjAyNjE0ANvpj/ZPhdcIzgeDBlCF1wgqQ0lRLklRMjI2MTU4ODMuSVFfRkxPQVRfUEVSQ0VOVC4wMS8wMy8yMDE4AQAAAEsXWQECAAAACTYyLjIxNDk1MgAJkt/6T4XXCPsUjAdQhdcIKUNJUS5JUTg2OTAyNDkuSVFfRkxPQVRfUEVSQ0VOVC4xNS8xMS8yMDE5AQAAAEmahAACAAAACTczLjY2OTc2NQDQSWf3T4XXCNKh/gZQhdcI</t>
  </si>
  <si>
    <t>LkNJUS5JUTExNzAyNzE4MS5JUV9WQUxVRV9UUkFERUQuMTYvMDIvMjAxNi5VU0QBAAAAbbH5BgIAAAAJMjMuMTg5OTYyAHjGE/ZPhdcIwvJCBlCF1wgrQ0lRLklRMTE3MDI3MTgxLklRX0ZMT0FUX1BFUkNFTlQuMTcvMDIvMjAxOQEAAABtsfkGAgAAAAk1Ni41MzMyMjYAuk+t+E+F1wjXVD8HUIXXCCtDSVEuSVE4NzkwOTEuSVFfVkFMVUVfVFJBREVELjE2LzExLzIwMTYuVVNEAQAAAPNpDQACAAAACDAuMDg5ODA2ANqLlfVPhdcIF6YcBlCF1wgsQ0lRLklRNzY4NTI0OS5JUV9WQUxVRV9UUkFERUQuMTgvMTEvMjAxNi5VU0QBAAAAgUR1AAIAAAAIMC4wMzE0NDkAZTyO9k+F1wgz6XUGUIXXCCtDSVEuSVE4ODIxODcuSVFfVkFMVUVfVFJBREVELjIyLzAyLzIwMTYuVVNEAQAAAAt2DQACAAAACDIuNDI2MjU1AL+3EPZPhdcIBrRgBlCF1wgrQ0lRLklRMjE2NDYzLklRX1ZBTFVFX1RSQURFRC4yMy8wMy8yMDE3LlVTRAEAAACPTQMAAgAAAAcwLjEwODk2AJrvlPVPhdcIHDUaBlCF1wgrQ0lRLklRMjE3NTAzLklRX1ZBTFVFX1RSQURFRC4xNS8xMS8yMDE3LlVTRAEAAACfUQMAAgAAAAkxOC4yNjUxMjYAjZ8T9k+F1wjfU1YGUIXXCCpDSVEuSVEyMjYxNTg4My5JUV9GTE9BVF9QRVJDRU5ULjI2LzEyLzIwMTgBAAAASxdZAQIAAAAJNjIuNTkxODA3ABTg3/pPhdcIrfCvB1CF1wgrQ0lRLklRMjE3NTAzLklRX1ZB</t>
  </si>
  <si>
    <t>TFVFX1RSQURFRC4yNy8wMS8yMDE3LlVTRAEAAACfUQMAAgAAAAc4LjE4ODU5AAF3E/ZPhdcIgWCaBlCF1wguQ0lRLklRMTE3MDI3MTgxLklRX1ZBTFVFX1RSQURFRC4xNS8wMS8yMDE2LlVTRAEAAABtsfkGAgAAAAkyNS4yNDMyOTYAeMYT9k+F1wi6LFYGUIXXCCxDSVEuSVE4NjkwMjQ5LklRX1ZBTFVFX1RSQURFRC4wOS8wMS8yMDE5LlVTRAEAAABJmoQAAgAAAAo4MzUuNjA4Mzc4ACT33vpPhdcIF5+6B1CF1wgoQ0lRLklRODgyMTg3LklRX0ZMT0FUX1BFUkNFTlQuMjQvMTAvMjAxOAEAAAALdg0AAgAAAAk2NC43NzEzODEAZzR5+E+F1witrBUHUIXXCCpDSVEuSVEyMjYxNTg4My5JUV9GTE9BVF9QRVJDRU5ULjA4LzEyLzIwMTgBAAAASxdZAQIAAAAJNjIuNTkxODA3AAi53/pPhdcI+jK/B1CF1wgrQ0lRLklRODgyMTg3LklRX1ZBTFVFX1RSQURFRC4xMi8xMC8yMDE3LlVTRAEAAAALdg0AAgAAAAkxMS40NTA1OTQA5SwR9k+F1wjDl1EGUIXXCCxDSVEuSVE3Njg1MjQ5LklRX1ZBTFVFX1RSQURFRC4yMC8wOC8yMDE5LlVTRAEAAACBRHUAAgAAAAgwLjAzMTU5NgAcgO/7T4XXCCfiHAhQhdcIKUNJUS5JUTc4Mjc5MjQuSVFfRkxPQVRfUEVSQ0VOVC4yOC8wNC8yMDE5AQAAANRxdwACAAAACTc5LjU3NjAwMwCEiPT5T4XXCH7HXAdQhdcILUNJUS5JUTI0OTQ3MzkxLklRX1ZBTFVFX1RSQURFRC4wOC8wOS8y</t>
  </si>
  <si>
    <t>MDE2LlVTRAEAAAC/qnwBAgAAAAgxLjAxNDY2MQCgdQX3T4XXCFAiwQZQhdcIKENJUS5JUTIxNzUwMy5JUV9GTE9BVF9QRVJDRU5ULjE1LzExLzIwMTkBAAAAn1EDAAIAAAAJOTguMTM2OTA0AKDarPhPhdcIIjQgB1CF1wguQ0lRLklRMTE3MDI3MTgxLklRX1ZBTFVFX1RSQURFRC4wMy8xMi8yMDE2LlVTRAEAAABtsfkGAwAAAAAAnO0T9k+F1wiTvFwGUIXXCCxDSVEuSVE3ODI3OTI0LklRX1ZBTFVFX1RSQURFRC4wNC8wOS8yMDE3LlVTRAEAAADUcXcAAgAAAAgwLjE5MTA5NgClJwX3T4XXCHM0wgZQhdcILUNJUS5JUTIyNjE1ODgzLklRX1ZBTFVFX1RSQURFRC4zMC8wNy8yMDE2LlVTRAEAAABLF1kBAwAAAAAAVRFm90+F1wgh678GUIXXCClDSVEuSVE3Njg1MjQ5LklRX0ZMT0FUX1BFUkNFTlQuMTIvMDUvMjAxOQEAAACBRHUAAgAAAAk4My40MzE0NDUAJ0DM+U+F1wh0vlcHUIXXCC5DSVEuSVExMTcwMjcxODEuSVFfVkFMVUVfVFJBREVELjI3LzA0LzIwMTYuVVNEAQAAAG2x+QYCAAAACTE1LjI2Mjg4MgB4xhP2T4XXCCAuaAZQhdcILkNJUS5JUTExNzAyNzE4MS5JUV9WQUxVRV9UUkFERUQuMDMvMDMvMjAxNi5VU0QBAAAAbbH5BgIAAAAJMzMuNjEwNDMxAHjGE/ZPhdcIxQVWBlCF1wgrQ0lRLklRMjE3NTAzLklRX1ZBTFVFX1RSQURFRC4yNS8xMC8yMDE2LlVTRAEAAACfUQMAAgAAAAkyNC43MjE5OTUA</t>
  </si>
  <si>
    <t>2+mP9k+F1wg/yaAGUIXXCC1DSVEuSVEyNDk0NzM5MS5JUV9WQUxVRV9UUkFERUQuMDIvMDkvMjAxOC5VU0QBAAAAv6p8AQMAAAAAAMEQ5/xPhdcIlHuhCFCF1wgrQ0lRLklRODc5MDkxLklRX1ZBTFVFX1RSQURFRC4wNy8wOC8yMDE5LlVTRAEAAADzaQ0AAgAAAAgwLjAwMDQxOQC6hr/6T4XXCNloDAhQhdcIKENJUS5JUTg4MjE4Ny5JUV9GTE9BVF9QRVJDRU5ULjExLzEwLzIwMTgBAAAAC3YNAAIAAAAJNjQuNzcxMzgxAGc0efhPhdcIgLATB1CF1wgoQ0lRLklRODc5MDkxLklRX0ZMT0FUX1BFUkNFTlQuMTkvMDQvMjAxOAEAAADzaQ0AAgAAAAk4Ni42Mzk2NDUAQLFs+E+F1wgPAgkHUIXXCChDSVEuSVEyMTY0NjMuSVFfRkxPQVRfUEVSQ0VOVC4wMy8wMy8yMDE4AQAAAI9NAwACAAAACTgyLjA5NDYxNwC1g3n4T4XXCL7bEQdQhdcIK0NJUS5JUTIxNzUwMy5JUV9WQUxVRV9UUkFERUQuMjIvMDEvMjAxOS5VU0QBAAAAn1EDAAIAAAAINS42OTk1MzkAxerY+0+F1whyRNIHUIXXCC5DSVEuSVExMTcwMjcxODEuSVFfVkFMVUVfVFJBREVELjE3LzA3LzIwMTYuVVNEAQAAAG2x+QYDAAAAAAB4xhP2T4XXCO79YgZQhdcILENJUS5JUTc2ODUyNDkuSVFfVkFMVUVfVFJBREVELjIzLzAzLzIwMTcuVVNEAQAAAIFEdQACAAAABzAuMDAyODgARoqO9k+F1whFsn0GUIXXCC1DSVEuSVEyMjYxNTg4My5JUV9WQUxVRV9U</t>
  </si>
  <si>
    <t>UkFERUQuMTUvMDYvMjAxNy5VU0QBAAAASxdZAQIAAAAIMC4zMTU2NjkAHWQN90+F1wiAp7AGUIXXCClDSVEuSVE3Njg1MjQ5LklRX0ZMT0FUX1BFUkNFTlQuMDQvMDkvMjAxOAEAAACBRHUAAgAAAAk2Ny42NjcwMTcAJpfR+U+F1wjQqFgHUIXXCC5DSVEuSVExMTcwMjcxODEuSVFfVkFMVUVfVFJBREVELjEyLzAzLzIwMTguVVNEAQAAAG2x+QYCAAAACjExNy41MTgwNTUA5F/Z+0+F1whPdhgIUIXXCCtDSVEuSVEyMTc1MDMuSVFfVkFMVUVfVFJBREVELjEyLzA3LzIwMTguVVNEAQAAAJ9RAwACAAAACDcuMTUwOTgxANrD2PtPhdcImZksCFCF1wgsQ0lRLklRODY5MDI0OS5JUV9WQUxVRV9UUkFERUQuMjEvMDUvMjAxOS5VU0QBAAAASZqEAAIAAAAKOTYyLjk5OTM2OQDSHN/6T4XXCErtlAdQhdcIKkNJUS5JUTIyNjE1ODgzLklRX0ZMT0FUX1BFUkNFTlQuMjQvMDMvMjAxOAEAAABLF1kBAgAAAAk2Mi4yMTQ5NTIACZLf+k+F1wgOybgHUIXXCClDSVEuSVE3Njg1MjQ5LklRX0ZMT0FUX1BFUkNFTlQuMjAvMDcvMjAxOAEAAACBRHUAAgAAAAk2Ny42NjcwMTcA8m/R+U+F1wgsuHYHUIXXCC1DSVEuSVEyNDk0NzM5MS5JUV9WQUxVRV9UUkFERUQuMTQvMTIvMjAxOC5VU0QBAAAAv6p8AQIAAAAIMC4xNTEyMzIATDbn/E+F1wgooVcIUIXXCCtDSVEuSVE4NzkwOTEuSVFfVkFMVUVfVFJBREVELjI0LzEwLzIwMTYu</t>
  </si>
  <si>
    <t>VVNEAQAAAPNpDQACAAAACDAuMTgyNjczANqLlfVPhdcIsjghBlCF1wgtQ0lRLklRMjI2MTU4ODMuSVFfVkFMVUVfVFJBREVELjA2LzExLzIwMTguVVNEAQAAAEsXWQECAAAACDAuMDY4ODA0ABZH3/xPhdcIXrOZCFCF1wgsQ0lRLklRNzY4NTI0OS5JUV9WQUxVRV9UUkFERUQuMjcvMDkvMjAxNy5VU0QBAAAAgUR1AAIAAAAIMC4yNDQ5NTQAbNiO9k+F1wglzYwGUIXXCCxDSVEuSVE3Njg1MjQ5LklRX1ZBTFVFX1RSQURFRC4wNC8wMi8yMDE3LlVTRAEAAACBRHUAAwAAAAAAV2OO9k+F1wg6U4UGUIXXCChDSVEuSVEyMTc1MDMuSVFfRkxPQVRfUEVSQ0VOVC4wOC8wNy8yMDE5AQAAAJ9RAwACAAAACTk3LjUzMzU5MgA+A835T4XXCEmCIAdQhdcILENJUS5JUTg2OTAyNDkuSVFfVkFMVUVfVFJBREVELjIyLzAyLzIwMTkuVVNEAQAAAEmahAACAAAACzMxMTYuNTkwNjg4ACT33vpPhdcImiGGB1CF1wgtQ0lRLklRMjQ5NDczOTEuSVFfVkFMVUVfVFJBREVELjA0LzAyLzIwMTYuVVNEAQAAAL+qfAECAAAACDAuNjMzMDA2ANpOBfdPhdcIE0OoBlCF1wgrQ0lRLklRODc5MDkxLklRX1ZBTFVFX1RSQURFRC4wOC8wMy8yMDE4LlVTRAEAAADzaQ0AAgAAAAgwLjAwMDEwMgAkWuf6T4XXCDia/QdQhdcIKUNJUS5JUTc4Mjc5MjQuSVFfRkxPQVRfUEVSQ0VOVC4yMS8wNi8yMDE5AQAAANRxdwACAAAACTc5LjU3NjAwMwCE</t>
  </si>
  <si>
    <t>iPT5T4XXCFf4agdQhdcIKENJUS5JUTg4MjE4Ny5JUV9GTE9BVF9QRVJDRU5ULjIwLzAxLzIwMTgBAAAAC3YNAAIAAAAJNjQuNjgwNDM0ANmdrfhPhdcI9Q1EB1CF1wgrQ0lRLklRMjE2NDYzLklRX1ZBTFVFX1RSQURFRC4xNC8wMS8yMDE5LlVTRAEAAACPTQMAAgAAAAgwLjIxNDcyMQDR5eb6T4XXCH8o8gdQhdcIKUNJUS5JUTc2ODUyNDkuSVFfRkxPQVRfUEVSQ0VOVC4xOS8wMi8yMDE4AQAAAIFEdQACAAAACTgwLjM3NTAwMwAnSdH5T4XXCPufUwdQhdcIKENJUS5JUTg4MjE4Ny5JUV9GTE9BVF9QRVJDRU5ULjI2LzAxLzIwMTgBAAAAC3YNAAIAAAAJNjQuNjgwNDM0ANmdrfhPhdcI/3QdB1CF1wgrQ0lRLklRODgyMTg3LklRX1ZBTFVFX1RSQURFRC4yNC8wNC8yMDE5LlVTRAEAAAALdg0AAgAAAAgwLjM4NTgwNgCAZen7T4XXCGT4JAhQhdcIKENJUS5JUTIxNzUwMy5JUV9GTE9BVF9QRVJDRU5ULjI4LzA2LzIwMTkBAAAAn1EDAAIAAAAJOTcuODYyMTA3AD4DzflPhdcIRkJHB1CF1wgpQ0lRLklRNzgyNzkyNC5JUV9GTE9BVF9QRVJDRU5ULjAzLzA1LzIwMTgBAAAA1HF3AAIAAAAJNzkuNjE3ODI5AP4o8/lPhdcIXlmQB1CF1wgrQ0lRLklRMjE3NTAzLklRX1ZBTFVFX1RSQURFRC4wNC8wOC8yMDE3LlVTRAEAAACfUQMAAgAAAAcxMy4xNDk4AI2fE/ZPhdcITohrBlCF1wgoQ0lRLklRODc5MDkxLklRX0ZM</t>
  </si>
  <si>
    <t>T0FUX1BFUkNFTlQuMjQvMDkvMjAxOQEAAADzaQ0AAgAAAAk4NS42Mzc0ODIAav9s+E+F1wiknQAHUIXXCCtDSVEuSVE4ODIxODcuSVFfVkFMVUVfVFJBREVELjIyLzEwLzIwMTguVVNEAQAAAAt2DQACAAAACDAuMjA4MDI5AGjw6PtPhdcIhcoCCFCF1wgqQ0lRLklRMjQ5NDczOTEuSVFfRkxPQVRfUEVSQ0VOVC4zMC8wNS8yMDE4AQAAAL+qfAECAAAACTY0LjkwNzMwOQADrdD5T4XXCJH1fgdQhdcIK0NJUS5JUTIxNjQ2My5JUV9WQUxVRV9UUkFERUQuMTkvMDcvMjAxNy5VU0QBAAAAj00DAAIAAAAIMC4xNDQxMjUAqxaV9U+F1wi63i8GUIXXCChDSVEuSVEyMTc1MDMuSVFfRkxPQVRfUEVSQ0VOVC4yMy8xMi8yMDE4AQAAAJ9RAwACAAAACTk5LjE1OTMyMQA53Mz5T4XXCF2OGgdQhdcILENJUS5JUTc2ODUyNDkuSVFfVkFMVUVfVFJBREVELjA1LzExLzIwMTkuVVNEAQAAAIFEdQACAAAACDAuMTcyOTc4ACSn7/tPhdcIth0KCFCF1wgrQ0lRLklRODc5MDkxLklRX1ZBTFVFX1RSQURFRC4wOC8wNC8yMDE5LlVTRAEAAADzaQ0AAgAAAAgwLjAwMTU3MwC6hr/6T4XXCOg54QdQhdcILENJUS5JUTg2OTAyNDkuSVFfVkFMVUVfVFJBREVELjIwLzA1LzIwMTkuVVNEAQAAAEmahAACAAAACjkyNi4yMjIxMTYA0hzf+k+F1wh9TY0HUIXXCC1DSVEuSVEyNDk0NzM5MS5JUV9WQUxVRV9UUkFERUQuMTkvMTIvMjAxOC5V</t>
  </si>
  <si>
    <t>U0QBAAAAv6p8AQIAAAAIMC4yNDE5MzYATDbn/E+F1wh342YIUIXXCCxDSVEuSVE3Njg1MjQ5LklRX1ZBTFVFX1RSQURFRC4yOS8wNS8yMDE4LlVTRAEAAACBRHUAAgAAAAgwLjIzNzQxNQA85O77T4XXCEZePwhQhdcIK0NJUS5JUTg3OTA5MS5JUV9WQUxVRV9UUkFERUQuMDIvMDgvMjAxOS5VU0QBAAAA82kNAAIAAAAIMC4wMjI5MzgAuoa/+k+F1wjM6+AHUIXXCCtDSVEuSVE4NzkwOTEuSVFfVkFMVUVfVFJBREVELjE4LzA1LzIwMTYuVVNEAQAAAPNpDQACAAAACDAuMTI1MTI2ANJklfVPhdcIZEIdBlCF1wgsQ0lRLklRNzgyNzkyNC5JUV9WQUxVRV9UUkFERUQuMDgvMDIvMjAxNy5VU0QBAAAA1HF3AAIAAAAIMC4xMjQ3OTkAhAEO90+F1whXnLYGUIXXCCtDSVEuSVE4ODIxODcuSVFfVkFMVUVfVFJBREVELjE4LzA3LzIwMTkuVVNEAQAAAAt2DQACAAAACDAuNjU2Mjc3AEYj5vpPhdcIUUUTCFCF1wgqQ0lRLklRMjI2MTU4ODMuSVFfRkxPQVRfUEVSQ0VOVC4zMS8wNS8yMDE4AQAAAEsXWQECAAAACTYyLjM2Mjk4NwAJkt/6T4XXCNdzhAdQhdcIK0NJUS5JUTIxNjQ2My5JUV9WQUxVRV9UUkFERUQuMDIvMDEvMjAxNi5VU0QBAAAAj00DAAMAAAAAAPdTEfZPhdcIFrZDBlCF1wgqQ0lRLklRMjQ5NDczOTEuSVFfRkxPQVRfUEVSQ0VOVC4xOS8wOC8yMDE5AQAAAL+qfAECAAAACTY0LjkwNzMwOQAq/ND5T4XX</t>
  </si>
  <si>
    <t>CPZufQdQhdcILUNJUS5JUTIyNjE1ODgzLklRX1ZBTFVFX1RSQURFRC4zMS8xMC8yMDE4LlVTRAEAAABLF1kBAgAAAAgwLjEyMzYxOQAWR9/8T4XXCBFweAhQhdcIK0NJUS5JUTg4MjE4Ny5JUV9WQUxVRV9UUkFERUQuMDgvMDYvMjAxNi5VU0QBAAAAC3YNAAIAAAAIMi4zODg0MDcA0N4Q9k+F1wiNYkUGUIXXCChDSVEuSVEyMTc1MDMuSVFfRkxPQVRfUEVSQ0VOVC4yNy8wOC8yMDE5AQAAAJ9RAwACAAAACTk3LjUzMzU5MgA+A835T4XXCDUZLAdQhdcIK0NJUS5JUTIxNjQ2My5JUV9WQUxVRV9UUkFERUQuMTMvMDgvMjAxOS5VU0QBAAAAj00DAAIAAAAHMC4wNzI1MwACDOf6T4XXCLc14wdQhdcIKkNJUS5JUTIyNjE1ODgzLklRX0ZMT0FUX1BFUkNFTlQuMDIvMDIvMjAxOAEAAABLF1kBAgAAAAk2Mi4yMTQ5NTIACZLf+k+F1wgTFqcHUIXXCCtDSVEuSVExMTcwMjcxODEuSVFfRkxPQVRfUEVSQ0VOVC4xMS8wNC8yMDE5AQAAAG2x+QYCAAAACTU4LjU3ODE5OAC6T634T4XXCF4fRQdQhdcIK0NJUS5JUTIxNjQ2My5JUV9WQUxVRV9UUkFERUQuMjgvMDYvMjAxOS5VU0QBAAAAj00DAAIAAAAIMC41NzQ5NTcAAgzn+k+F1whQnSEIUIXXCCxDSVEuSVE3Njg1MjQ5LklRX1ZBTFVFX1RSQURFRC4wMS8xMi8yMDE5LlVTRAEAAACBRHUAAwAAAAAAJKfv+0+F1whIpdMHUIXXCC1DSVEuSVEyNDk0NzM5MS5JUV9WQUxV</t>
  </si>
  <si>
    <t>RV9UUkFERUQuMDIvMTEvMjAxOC5VU0QBAAAAv6p8AQIAAAAIMC41NjQ5NDkATDbn/E+F1wg1LnIIUIXXCClDSVEuSVE4NjkwMjQ5LklRX0ZMT0FUX1BFUkNFTlQuMjEvMTEvMjAxOAEAAABJmoQAAgAAAAk2NC45NzMxMTQAx/tm90+F1wja9AUHUIXXCCtDSVEuSVE4ODIxODcuSVFfVkFMVUVfVFJBREVELjIwLzAzLzIwMTkuVVNEAQAAAAt2DQACAAAACDAuOTMyODY1AHI+6ftPhdcIlJQTCFCF1wgsQ0lRLklRNzgyNzkyNC5JUV9WQUxVRV9UUkFERUQuMjQvMDEvMjAxNy5VU0QBAAAA1HF3AAIAAAAIMC4yNDY5ODIAhAEO90+F1wioq64GUIXXCCtDSVEuSVE4NzkwOTEuSVFfVkFMVUVfVFJBREVELjAxLzA4LzIwMTguVVNEAQAAAPNpDQACAAAACDAuMDA1OTAyAKY4v/pPhdcIp77HB1CF1wgqQ0lRLklRMjI2MTU4ODMuSVFfRkxPQVRfUEVSQ0VOVC4xMy8wMS8yMDE3AQAAAEsXWQECAAAACTYyLjIxNDk1MgAekBz1T4XXCKs/MQZQhdcIK0NJUS5JUTExNzAyNzE4MS5JUV9GTE9BVF9QRVJDRU5ULjA4LzA1LzIwMTgBAAAAbbH5BgIAAAAHNTQuMzY0MwCUAa34T4XXCDJWKwdQhdcIM0NJUS5JUTIwNzY1NDYzLklRX1RPVEFMX0RFQlRfRVFVSVRZLkZZMjAxOC4uLi5VU0QuSAEAAAAX2zwBAgAAAAYwLjU5NDMBCAAAAAUAAAABMQEAAAAKMTk0MzQxNjIwMwMAAAADMTYwAgAAAAQ0MDM0BAAAAAEwBwAAAAoxMi8y</t>
  </si>
  <si>
    <t>MC8yMDE5CAAAAAoxMi8zMS8yMDE4CQAAAAEwwoaB8k+F1wi/J3EJUIXXCC1DSVEuSVEyNDk0NzM5MS5JUV9WQUxVRV9UUkFERUQuMDEvMTIvMjAxOC5VU0QBAAAAv6p8AQMAAAAAAEw25/xPhdcIAfeCCFCF1wgoQ0lRLklRMjE3NTAzLklRX0ZMT0FUX1BFUkNFTlQuMTEvMTAvMjAxOAEAAACfUQMAAgAAAAk5OS4xNTkzMjEAOdzM+U+F1wiVBUgHUIXXCCxDSVEuSVE4NjkwMjQ5LklRX1ZBTFVFX1RSQURFRC4wNS8xMi8yMDE4LlVTRAEAAABJmoQAAwAAAAAA6Pu/+k+F1wjt/bIHUIXXCCtDSVEuSVE4NzkwOTEuSVFfVkFMVUVfVFJBREVELjA4LzA5LzIwMTYuVVNEAQAAAPNpDQACAAAACDAuMTA3NzA0ANqLlfVPhdcI5803BlCF1wgqQ0lRLklRMjQ5NDczOTEuSVFfRkxPQVRfUEVSQ0VOVC4yMy8wMS8yMDE4AQAAAL+qfAECAAAACTY0Ljc4MjY4MgAusfT5T4XXCLxaagdQhdcILENJUS5JUTg2OTAyNDkuSVFfVkFMVUVfVFJBREVELjMwLzEwLzIwMTkuVVNEAQAAAEmahAACAAAACzE2MzEuMjQ4MTEyAAFr3/pPhdcINl6FB1CF1wgsQ0lRLklRNzY4NTI0OS5JUV9WQUxVRV9UUkFERUQuMjMvMTEvMjAxOS5VU0QBAAAAgUR1AAMAAAAAACSn7/tPhdcIQOKMCFCF1wgrQ0lRLklRODc5MDkxLklRX1ZBTFVFX1RSQURFRC4zMS8xMi8yMDE3LlVTRAEAAADzaQ0AAwAAAAAAJFrn+k+F1whR2A4IUIXXCChDSVEuSVEy</t>
  </si>
  <si>
    <t>MTc1MDMuSVFfRkxPQVRfUEVSQ0VOVC4wOS8wOS8yMDE4AQAAAJ9RAwACAAAACTk5LjI5MzA4NAAotcz5T4XXCFWGVgdQhdcIK0NJUS5JUTg4MjE4Ny5JUV9WQUxVRV9UUkFERUQuMDUvMTIvMjAxNi5VU0QBAAAAC3YNAAIAAAAIMS4wMTE5MTkA3AUR9k+F1wjk+WQGUIXXCChDSVEuSVEyMTY0NjMuSVFfRkxPQVRfUEVSQ0VOVC4wOC8xMi8yMDE3AQAAAI9NAwACAAAACTc5LjMwMDY3NwC1g3n4T4XXCCMSQgdQhdcILENJUS5JUTc2ODUyNDkuSVFfVkFMVUVfVFJBREVELjEwLzEwLzIwMTguVVNEAQAAAIFEdQACAAAACDEuNDI1MTA4APAK7/tPhdcIOnBvCFCF1wgrQ0lRLklRMjE3NTAzLklRX1ZBTFVFX1RSQURFRC4wMi8xMS8yMDE3LlVTRAEAAACfUQMAAgAAAAgxNS4zODQ0NgCNnxP2T4XXCIPxaAZQhdcILENJUS5JUTc2ODUyNDkuSVFfVkFMVUVfVFJBREVELjIzLzA4LzIwMTguVVNEAQAAAIFEdQACAAAACDAuNTEyNjAxAPAK7/tPhdcIJhA/CFCF1wgsQ0lRLklRNzY4NTI0OS5JUV9WQUxVRV9UUkFERUQuMDMvMDgvMjAxOC5VU0QBAAAAgUR1AAIAAAAIMy42NzY2MjgA8Arv+0+F1wid1z0IUIXXCCtDSVEuSVEyMTY0NjMuSVFfVkFMVUVfVFJBREVELjIwLzA2LzIwMTguVVNEAQAAAI9NAwACAAAACDAuMjIwNjExABiX5vpPhdcIfCkzCFCF1wgrQ0lRLklRMTE3MDI3MTgxLklRX0ZMT0FUX1BFUkNFTlQu</t>
  </si>
  <si>
    <t>MDQvMDMvMjAxOQEAAABtsfkGAgAAAAk1Ni41MzMyMjYAuk+t+E+F1wheH0UHUIXXCCxDSVEuSVE3ODI3OTI0LklRX1ZBTFVFX1RSQURFRC4wMS8wNC8yMDE4LlVTRAEAAADUcXcAAwAAAAAAjwrg/E+F1wiETnYIUIXXCClDSVEuSVE4NjkwMjQ5LklRX0ZMT0FUX1BFUkNFTlQuMTgvMDkvMjAxOQEAAABJmoQAAgAAAAk3Mi4yNzg2MzEA0Eln90+F1wjH8uoGUIXXCChDSVEuSVE4NzkwOTEuSVFfRkxPQVRfUEVSQ0VOVC4yMS8wNS8yMDE4AQAAAPNpDQACAAAACTg2LjYzOTY0NQBAsWz4T4XXCE917gZQhdcIKkNJUS5JUTI0OTQ3MzkxLklRX0ZMT0FUX1BFUkNFTlQuMTQvMDMvMjAxOAEAAAC/qnwBAgAAAAk2NC43ODI2ODIALrH0+U+F1wjGf08HUIXXCCxDSVEuSVE3ODI3OTI0LklRX1ZBTFVFX1RSQURFRC4yOC8xMi8yMDE1LlVTRAEAAADUcXcAAgAAAAgwLjA3MzYyNQAviw33T4XXCIb6twZQhdcIK0NJUS5JUTg4MjE4Ny5JUV9WQUxVRV9UUkFERUQuMjkvMDEvMjAxOC5VU0QBAAAAC3YNAAIAAAAIMi44MjU3NzgAMqLo+0+F1wg6dc4HUIXXCClDSVEuSVE3Njg1MjQ5LklRX0ZMT0FUX1BFUkNFTlQuMDMvMDgvMjAxOQEAAACBRHUAAgAAAAk4My4zOTc3NTIAJ0DM+U+F1wgZm14HUIXXCCpDSVEuSVEyNDk0NzM5MS5JUV9GTE9BVF9QRVJDRU5ULjA1LzA4LzIwMTkBAAAAv6p8AQIAAAAJNjQuOTA3MzA5ACr8</t>
  </si>
  <si>
    <t>0PlPhdcI9m59B1CF1wgpQ0lRLklRNzY4NTI0OS5JUV9GTE9BVF9QRVJDRU5ULjEwLzExLzIwMTkBAAAAgUR1AAIAAAAJODMuNTM2NzMzACFnzPlPhdcIxutKB1CF1wgoQ0lRLklRMjE3NTAzLklRX0ZMT0FUX1BFUkNFTlQuMjMvMTEvMjAxOQEAAACfUQMAAgAAAAk5OC4xMzY5MDQAoNqs+E+F1wgUzUYHUIXXCCtDSVEuSVEyMTY0NjMuSVFfVkFMVUVfVFJBREVELjA4LzExLzIwMTcuVVNEAQAAAI9NAwACAAAACDAuOTY0MzI2ALw9lfVPhdcI0nEZBlCF1wgsQ0lRLklRNzY4NTI0OS5JUV9WQUxVRV9UUkFERUQuMTEvMTEvMjAxOS5VU0QBAAAAgUR1AAIAAAAIMC4wNzk5OTcAJKfv+0+F1wjlXC0IUIXXCCxDSVEuSVE3Njg1MjQ5LklRX1ZBTFVFX1RSQURFRC4xMC8wNy8yMDE2LlVTRAEAAACBRHUAAwAAAAAAA+6N9k+F1whGgW8GUIXXCC1DSVEuSVEyMjYxNTg4My5JUV9WQUxVRV9UUkFERUQuMDEvMDQvMjAxNi5VU0QBAAAASxdZAQIAAAAIMC4yMDgwMDIAVRFm90+F1whyYcAGUIXXCCxDSVEuSVE3ODI3OTI0LklRX1ZBTFVFX1RSQURFRC4wOS8wOS8yMDE5LlVTRAEAAADUcXcAAgAAAAgxLjA3NTgxOQDwweb8T4XXCOqTQghQhdcIKUNJUS5JUTc4Mjc5MjQuSVFfRkxPQVRfUEVSQ0VOVC4wNS8wNC8yMDE4AQAAANRxdwACAAAACTc5LjYxNzgyOQD+KPP5T4XXCFCTowdQhdcIK0NJUS5JUTIxNjQ2My5JUV9W</t>
  </si>
  <si>
    <t>QUxVRV9UUkFERUQuMDIvMTAvMjAxOC5VU0QBAAAAj00DAAIAAAAIMC4yMTA3MzYA4L3m+k+F1whwIhEIUIXXCC1DSVEuSVEyMjYxNTg4My5JUV9WQUxVRV9UUkFERUQuMDkvMDMvMjAxNi5VU0QBAAAASxdZAQIAAAAIMC43Njc5NTUAVRFm90+F1wh4ZPYGUIXXCC1DSVEuSVEyMjYxNTg4My5JUV9WQUxVRV9UUkFERUQuMjAvMDUvMjAxNi5VU0QBAAAASxdZAQIAAAAIMC4wNzUyMDYAVRFm90+F1wgSCtYGUIXXCC5DSVEuSVExMTcwMjcxODEuSVFfVkFMVUVfVFJBREVELjEwLzA4LzIwMTYuVVNEAQAAAG2x+QYCAAAACTE1LjY3ODQxMgCc7RP2T4XXCO79YgZQhdcILENJUS5JUTc2ODUyNDkuSVFfVkFMVUVfVFJBREVELjI2LzAzLzIwMTYuVVNEAQAAAIFEdQADAAAAAAAhoI32T4XXCMvinQZQhdcIKkNJUS5JUTIyNjE1ODgzLklRX0ZMT0FUX1BFUkNFTlQuMjkvMTEvMjAxOAEAAABLF1kBAgAAAAk2Mi41OTE4MDcACLnf+k+F1wiX14MHUIXXCCxDSVEuSVE3ODI3OTI0LklRX1ZBTFVFX1RSQURFRC4xNi8wNi8yMDE3LlVTRAEAAADUcXcAAgAAAAgwLjE0OTU1NwB/AAX3T4XXCF2e0QZQhdcIK0NJUS5JUTIxNzUwMy5JUV9WQUxVRV9UUkFERUQuMTkvMDIvMjAxNy5VU0QBAAAAn1EDAAMAAAAAAAF3E/ZPhdcIXyRsBlCF1wgfQ0lRLklRNDAzODQwMjAuLkZZMjAxOC4uLi5VU0QuSAUAAAABAAAACAAAABYoSW52</t>
  </si>
  <si>
    <t>YWxpZCBGb3JtdWxhIE5hbWUpefM1CVCF1wh58zUJUIXXCCpDSVEuSVEyMjYxNTg4My5JUV9GTE9BVF9QRVJDRU5ULjAyLzAxLzIwMTkBAAAASxdZAQIAAAAJNjIuNjU1NDQ4ABTg3/pPhdcIkLCDB1CF1wgpQ0lRLklRNzY4NTI0OS5JUV9GTE9BVF9QRVJDRU5ULjE0LzAyLzIwMTgBAAAAgUR1AAIAAAAJODAuMzc1MDAzACdJ0flPhdcI3ENZB1CF1wgrQ0lRLklRODgyMTg3LklRX1ZBTFVFX1RSQURFRC4yOC8wOC8yMDE2LlVTRAEAAAALdg0AAwAAAAAA0N4Q9k+F1whuvj8GUIXXCCtDSVEuSVExMTcwMjcxODEuSVFfRkxPQVRfUEVSQ0VOVC4xMy8wNy8yMDE4AQAAAG2x+QYCAAAACTU0LjE2MDMyNQBZJ634T4XXCNtJHwdQhdcILENJUS5JUTc4Mjc5MjQuSVFfVkFMVUVfVFJBREVELjIwLzA4LzIwMTguVVNEAQAAANRxdwACAAAACDAuMTA4MTgzAJav5fxPhdcI8HOlCFCF1wguQ0lRLklRMTE3MDI3MTgxLklRX1ZBTFVFX1RSQURFRC4wMS8wMS8yMDE3LlVTRAEAAABtsfkGAwAAAAAAnO0T9k+F1wi8iGIGUIXXCCxDSVEuSVE3Njg1MjQ5LklRX1ZBTFVFX1RSQURFRC4zMC8wMS8yMDE3LlVTRAEAAACBRHUAAgAAAAgwLjAxNjc3NABXY472T4XXCHuQjQZQhdcIKkNJUS5JUTIyNjE1ODgzLklRX0ZMT0FUX1BFUkNFTlQuMTcvMDEvMjAxOQEAAABLF1kBAgAAAAk2Mi42NTU0NDgAFODf+k+F1wgwAosHUIXXCCtD</t>
  </si>
  <si>
    <t>SVEuSVE4ODIxODcuSVFfVkFMVUVfVFJBREVELjI3LzEwLzIwMTkuVVNEAQAAAAt2DQADAAAAAABGI+b6T4XXCMFqAQhQhdcILENJUS5JUTc4Mjc5MjQuSVFfVkFMVUVfVFJBREVELjI4LzA0LzIwMTcuVVNEAQAAANRxdwACAAAACDAuMjc0ODQ1AIQBDvdPhdcI/EnKBlCF1wgqQ0lRLklRMjI2MTU4ODMuSVFfRkxPQVRfUEVSQ0VOVC4yNi8xMC8yMDE2AQAAAEsXWQECAAAACTYwLjc0MDg4NAAekBz1T4XXCImMHwZQhdcILENJUS5JUTc2ODUyNDkuSVFfVkFMVUVfVFJBREVELjAzLzExLzIwMTYuVVNEAQAAAIFEdQACAAAACDAuMDgzNTk2AGU8jvZPhdcI8zJvBlCF1wgtQ0lRLklRMjI2MTU4ODMuSVFfVkFMVUVfVFJBREVELjE3LzA0LzIwMTYuVVNEAQAAAEsXWQEDAAAAAABVEWb3T4XXCJbX2wZQhdcIKUNJUS5JUTc4Mjc5MjQuSVFfRkxPQVRfUEVSQ0VOVC4xMi8wOS8yMDE5AQAAANRxdwACAAAACTc5LjYwNjIwOQCEiPT5T4XXCHvefwdQhdcIKUNJUS5JUTg2OTAyNDkuSVFfRkxPQVRfUEVSQ0VOVC4xMi8xMC8yMDE5AQAAAEmahAACAAAACTczLjY2OTc2NQDQSWf3T4XXCKRYBQdQhdcIKUNJUS5JUTc4Mjc5MjQuSVFfRkxPQVRfUEVSQ0VOVC4yOS8wNi8yMDE4AQAAANRxdwACAAAACTc5LjYxNzgyOQD+KPP5T4XXCFEGiQdQhdcIK0NJUS5JUTg4MjE4Ny5JUV9WQUxVRV9UUkFERUQuMjAvMTAvMjAxOS5V</t>
  </si>
  <si>
    <t>U0QBAAAAC3YNAAMAAAAAAEYj5vpPhdcImyPZB1CF1wguQ0lRLklRMTE3MDI3MTgxLklRX1ZBTFVFX1RSQURFRC4zMC8xMS8yMDE2LlVTRAEAAABtsfkGAgAAAAk0MS45NTMxMjYAnO0T9k+F1whuCEIGUIXXCCpDSVEuSVEyNDk0NzM5MS5JUV9GTE9BVF9QRVJDRU5ULjIxLzAyLzIwMTkBAAAAv6p8AQIAAAAJNjQuOTA3MzA5ACr80PlPhdcIf/xoB1CF1wgtQ0lRLklRMjI2MTU4ODMuSVFfVkFMVUVfVFJBREVELjI5LzA0LzIwMTYuVVNEAQAAAEsXWQECAAAACDAuMjg5MDI0AFURZvdPhdcIcmHABlCF1wguQ0lRLklRMTE3MDI3MTgxLklRX1ZBTFVFX1RSQURFRC4wOS8wOS8yMDE2LlVTRAEAAABtsfkGAgAAAAcyMS42NjE3AJztE/ZPhdcIdC9CBlCF1wgsQ0lRLklRNzY4NTI0OS5JUV9WQUxVRV9UUkFERUQuMTEvMDIvMjAxNi5VU0QBAAAAgUR1AAIAAAAIMC4wMDE4OTYA6ZgH90+F1wjWCZ4GUIXXCC1DSVEuSVEyNDk0NzM5MS5JUV9WQUxVRV9UUkFERUQuMjQvMDIvMjAxNi5VU0QBAAAAv6p8AQIAAAAHMS41MzE3OQDaTgX3T4XXCJgxpwZQhdcIKENJUS5JUTg3OTA5MS5JUV9GTE9BVF9QRVJDRU5ULjE4LzAxLzIwMTgBAAAA82kNAAIAAAAJODMuMDcxNTk3AFeKbPhPhdcIeJkCB1CF1wgrQ0lRLklRODgyMTg3LklRX1ZBTFVFX1RSQURFRC4yNC8wMS8yMDE3LlVTRAEAAAALdg0AAgAAAAgxLjk4MDcwMwDc</t>
  </si>
  <si>
    <t>BRH2T4XXCEZJPwZQhdcIK0NJUS5JUTExNzAyNzE4MS5JUV9GTE9BVF9QRVJDRU5ULjIwLzA0LzIwMTkBAAAAbbH5BgIAAAAJNTguNTc4MTk4ALpPrfhPhdcIsgY/B1CF1wgoQ0lRLklRNzk1NzUzMC5JUV9URVYuMDEvMTIvMjAxOS4uLi5VU0QuSAEAAAAabHkAAwAAAAAARl6g8U+F1wgrqnQJUIXXCCtDSVEuSVE4NzkwOTEuSVFfVkFMVUVfVFJBREVELjI3LzA2LzIwMTkuVVNEAQAAAPNpDQACAAAACDAuMDA1ODA5ALqGv/pPhdcIvI8MCFCF1wgsQ0lRLklRNzY4NTI0OS5JUV9WQUxVRV9UUkFERUQuMTQvMDQvMjAxNy5VU0QBAAAAgUR1AAMAAAAAAEaKjvZPhdcIZIOcBlCF1wgrQ0lRLklRMjE3NTAzLklRX1ZBTFVFX1RSQURFRC4yMi8wNi8yMDE3LlVTRAEAAACfUQMAAgAAAAkxMi4xMDg5NjIAAXcT9k+F1wi+HoIGUIXXCChDSVEuSVEyMTY0NjMuSVFfRkxPQVRfUEVSQ0VOVC4wMS8wMy8yMDE4AQAAAI9NAwACAAAACTgyLjA5NDYxNwC1g3n4T4XXCLNCNQdQhdcIK0NJUS5JUTExNzAyNzE4MS5JUV9GTE9BVF9QRVJDRU5ULjEyLzExLzIwMTkBAAAAbbH5BgIAAAAJNTguNjU0ODg4AFB2rfhPhdcIQygvB1CF1wgrQ0lRLklRODc5MDkxLklRX1ZBTFVFX1RSQURFRC4xNC8wMi8yMDE5LlVTRAEAAADzaQ0AAgAAAAgwLjAwMDY1MgCtX7/6T4XXCIq8LghQhdcIKUNJUS5JUTg2OTAyNDkuSVFfRkxPQVRfUEVS</t>
  </si>
  <si>
    <t>Q0VOVC4wMy8wMy8yMDE4AQAAAEmahAACAAAACTE4LjgxNTYxNQD6rWb3T4XXCMXSDAdQhdcILENJUS5JUTc2ODUyNDkuSVFfVkFMVUVfVFJBREVELjMwLzA4LzIwMTguVVNEAQAAAIFEdQACAAAACDAuMDg2MzEyAPAK7/tPhdcIDMwLCFCF1wgsQ0lRLklRNzY4NTI0OS5JUV9WQUxVRV9UUkFERUQuMTgvMTAvMjAxNi5VU0QBAAAAgUR1AAMAAAAAABgVjvZPhdcIoh+dBlCF1wgtQ0lRLklRMjQ5NDczOTEuSVFfVkFMVUVfVFJBREVELjIwLzA5LzIwMTcuVVNEAQAAAL+qfAECAAAACDAuNTMxODExANfCBfdPhdcI8nWHBlCF1wgrQ0lRLklRODc5MDkxLklRX1ZBTFVFX1RSQURFRC4xNy8wNS8yMDE5LlVTRAEAAADzaQ0AAgAAAAcwLjAwMDYzALqGv/pPhdcIfrUMCFCF1wgqQ0lRLklRMjI2MTU4ODMuSVFfRkxPQVRfUEVSQ0VOVC4zMS8xMC8yMDE4AQAAAEsXWQECAAAACTYyLjU5MTgwNwAIud/6T4XXCARavwdQhdcIKENJUS5JUTg3OTA5MS5JUV9GTE9BVF9QRVJDRU5ULjE4LzA2LzIwMTkBAAAA82kNAAIAAAAJODUuNjM3NDgyAGr/bPhPhdcIKyLnBlCF1wgtQ0lRLklRMjQ5NDczOTEuSVFfVkFMVUVfVFJBREVELjEzLzAyLzIwMTcuVVNEAQAAAL+qfAECAAAACDAuODI0MTkzAKB1BfdPhdcIzz7QBlCF1wgrQ0lRLklRODgyMTg3LklRX1ZBTFVFX1RSQURFRC4xMC8wMy8yMDE2LlVTRAEAAAALdg0AAgAAAAgy</t>
  </si>
  <si>
    <t>Ljk0NzA1NgC/txD2T4XXCKSyTgZQhdcIKUNJUS5JUTg2OTAyNDkuSVFfRkxPQVRfUEVSQ0VOVC4yNi8wNC8yMDE5AQAAAEmahAACAAAACTcxLjM2NTQ1NADHImf3T4XXCJ/JzwZQhdcIKENJUS5JUTg4MjE4Ny5JUV9GTE9BVF9QRVJDRU5ULjA4LzA1LzIwMTkBAAAAC3YNAAIAAAAJNjMuNDg3MzMzAHlcefhPhdcIebf9BlCF1wgtQ0lRLklRMjI2MTU4ODMuSVFfVkFMVUVfVFJBREVELjMxLzAxLzIwMTcuVVNEAQAAAEsXWQECAAAACDAuMDQ0NTU4AP88DfdPhdcIj+yrBlCF1wgrQ0lRLklRODgyMTg3LklRX1ZBTFVFX1RSQURFRC4wMS8wMi8yMDE2LlVTRAEAAAALdg0AAgAAAAgxLjAyNzkzMQC/txD2T4XXCKvZTgZQhdcIK0NJUS5JUTg4MjE4Ny5JUV9WQUxVRV9UUkFERUQuMDQvMDEvMjAxOS5VU0QBAAAAC3YNAAIAAAAIMC4zNzk3MzIA9xfp+0+F1wjgPM0HUIXXCCxDSVEuSVE3ODI3OTI0LklRX1ZBTFVFX1RSQURFRC4wNS8wNi8yMDE3LlVTRAEAAADUcXcAAgAAAAgwLjc4NDc2NwB/AAX3T4XXCOQiygZQhdcILUNJUS5JUTIyNjE1ODgzLklRX1ZBTFVFX1RSQURFRC4yNy8wMi8yMDE2LlVTRAEAAABLF1kBAwAAAAAAVRFm90+F1wijh8AGUIXXCCxDSVEuSVE3Njg1MjQ5LklRX1ZBTFVFX1RSQURFRC4wMy8wMS8yMDE2LlVTRAEAAACBRHUAAwAAAAAA6nEH90+F1wghU5cGUIXXCCpDSVEuSVEyNDk0NzM5</t>
  </si>
  <si>
    <t>MS5JUV9GTE9BVF9QRVJDRU5ULjI2LzA1LzIwMTgBAAAAv6p8AQIAAAAJNjQuOTA3MzA5AAOt0PlPhdcI8cJVB1CF1wgsQ0lRLklRNzY4NTI0OS5JUV9WQUxVRV9UUkFERUQuMjMvMDIvMjAxNi5VU0QBAAAAgUR1AAMAAAAAACGgjfZPhdcIm19/BlCF1wgoQ0lRLklRMjE3NTAzLklRX0ZMT0FUX1BFUkNFTlQuMjEvMTIvMjAxOAEAAACfUQMAAgAAAAk5OS4xNTkzMjEAOdzM+U+F1wi50TIHUIXXCC5DSVEuSVExMTcwMjcxODEuSVFfVkFMVUVfVFJBREVELjI1LzAxLzIwMTkuVVNEAQAAAG2x+QYCAAAACTExLjM0ODE3MQAtVOj7T4XXCK+tzwdQhdcIKUNJUS5JUTg2OTAyNDkuSVFfRkxPQVRfUEVSQ0VOVC4xNy8wMS8yMDE4AQAAAEmahAACAAAACTE4LjgxNTYxNQD6rWb3T4XXCOkQ+AZQhdcIK0NJUS5JUTExNzAyNzE4MS5JUV9GTE9BVF9QRVJDRU5ULjAyLzAxLzIwMTkBAAAAbbH5BgIAAAAJNTYuNTMzMjI2ALpPrfhPhdcIDHgkB1CF1wgtQ0lRLklRMjQ5NDczOTEuSVFfVkFMVUVfVFJBREVELjAyLzAxLzIwMTkuVVNEAQAAAL+qfAECAAAACDEuMDEwNzA1AKNd5/xPhdcIvVpKCFCF1wgtQ0lRLklRMjQ5NDczOTEuSVFfVkFMVUVfVFJBREVELjMxLzA1LzIwMTkuVVNEAQAAAL+qfAECAAAACDAuMjE5Nzk3AH0g7vtPhdcI+CtXCFCF1wgrQ0lRLklRMjE3NTAzLklRX1ZBTFVFX1RSQURFRC4zMC8xMC8yMDE2</t>
  </si>
  <si>
    <t>LlVTRAEAAACfUQMAAwAAAAAA2+mP9k+F1wiK8XoGUIXXCCtDSVEuSVE4NzkwOTEuSVFfVkFMVUVfVFJBREVELjA4LzAyLzIwMTkuVVNEAQAAAPNpDQACAAAACDAuMDAzOTQ1AK1fv/pPhdcIAP7EB1CF1wgtQ0lRLklRMjI2MTU4ODMuSVFfVkFMVUVfVFJBREVELjI5LzA2LzIwMTkuVVNEAQAAAEsXWQEDAAAAAAAKvd/8T4XXCIbqiAhQhdcIKENJUS5JUTIxNjQ2My5JUV9GTE9BVF9QRVJDRU5ULjE5LzEwLzIwMTkBAAAAj00DAAIAAAAJNzYuMjAzNDExAEZjbPhPhdcIZsUJB1CF1wgtQ0lRLklRMjI2MTU4ODMuSVFfVkFMVUVfVFJBREVELjEzLzA5LzIwMTcuVVNEAQAAAEsXWQECAAAACDAuMjE0NTc1AC+LDfdPhdcIzwLaBlCF1wgrQ0lRLklRMjE3NTAzLklRX1ZBTFVFX1RSQURFRC4wNC8wMy8yMDE5LlVTRAEAAACfUQMAAgAAAAkxMC4zMzU0NTkAvhHZ+0+F1wiLJBoIUIXXCClDSVEuSVE3Njg1MjQ5LklRX0ZMT0FUX1BFUkNFTlQuMTcvMDQvMjAxOQEAAACBRHUAAgAAAAk4My40MzE0NDUAJ0DM+U+F1wiLAUoHUIXXCC1DSVEuSVEyNDk0NzM5MS5JUV9WQUxVRV9UUkFERUQuMTMvMTIvMjAxNy5VU0QBAAAAv6p8AQIAAAAIMS42MTAyMDgA8MHm/E+F1wjJRUIIUIXXCChDSVEuSVEyMTY0NjMuSVFfRkxPQVRfUEVSQ0VOVC4wMy8wNS8yMDE4AQAAAI9NAwACAAAACTg0LjIzMzYyOAC1g3n4T4XXCBB//AZQ</t>
  </si>
  <si>
    <t>hdcIK0NJUS5JUTg4MjE4Ny5JUV9WQUxVRV9UUkFERUQuMTgvMDEvMjAxOS5VU0QBAAAAC3YNAAIAAAAIMS4wMzk3NTUAcj7p+0+F1wh8RiUIUIXXCCxDSVEuSVE3Njg1MjQ5LklRX1ZBTFVFX1RSQURFRC4yMi8wNC8yMDE4LlVTRAEAAACBRHUAAwAAAAAA07zu+0+F1wie52QIUIXXCCtDSVEuSVE4ODIxODcuSVFfVkFMVUVfVFJBREVELjE3LzA4LzIwMTguVVNEAQAAAAt2DQACAAAACDAuNzk0NjIxAGjw6PtPhdcIyOIlCFCF1wgtQ0lRLklRMjI2MTU4ODMuSVFfVkFMVUVfVFJBREVELjAyLzA0LzIwMTYuVVNEAQAAAEsXWQEDAAAAAABVEWb3T4XXCIUxBQdQhdcIK0NJUS5JUTExNzAyNzE4MS5JUV9GTE9BVF9QRVJDRU5ULjE2LzAzLzIwMTkBAAAAbbH5BgIAAAAJNTYuNTMzMjI2ALpPrfhPhdcIHR8qB1CF1wgoQ0lRLklRMjE3NTAzLklRX0ZMT0FUX1BFUkNFTlQuMDUvMDgvMjAxOAEAAACfUQMAAgAAAAk5OS4yOTMwODQAKLXM+U+F1wjmMGwHUIXXCC1DSVEuSVEyMjYxNTg4My5JUV9WQUxVRV9UUkFERUQuMjcvMTIvMjAxNi5VU0QBAAAASxdZAQIAAAAIMC4xMDM1MjMA/zwN90+F1wjFgc0GUIXXCCtDSVEuSVExMTcwMjcxODEuSVFfRkxPQVRfUEVSQ0VOVC4xNS8wOS8yMDE4AQAAAG2x+QYCAAAACTU0LjE2MDMyNQBZJ634T4XXCMXgKgdQhdcILkNJUS5JUTExNzAyNzE4MS5JUV9WQUxVRV9UUkFERUQu</t>
  </si>
  <si>
    <t>MjUvMDgvMjAxOC5VU0QBAAAAbbH5BgMAAAAAAO6u2ftPhdcIlkLdB1CF1wgwQ0lRLklROTE4NjguSVFfVE9UQUxfREVCVF9FUVVJVFkuRlkyMDE4Li4uLlVTRC5IAQAAANxmAQACAAAABDUuOTIBCAAAAAUAAAABMQEAAAAKMTk0NzU1MTU3MwMAAAACODUCAAAABDQwMzQEAAAAATAHAAAACjEyLzIwLzIwMTkIAAAACjEyLzMxLzIwMTgJAAAAATDChoHyT4XXCFcBeglQhdcIKUNJUS5JUTc4Mjc5MjQuSVFfRkxPQVRfUEVSQ0VOVC4wNS8xMS8yMDE4AQAAANRxdwACAAAACTc5LjY4Nzk5OQD+T/P5T4XXCDuMgQdQhdcILUNJUS5JUTI0OTQ3MzkxLklRX1ZBTFVFX1RSQURFRC4wMi8wOC8yMDE4LlVTRAEAAAC/qnwBAgAAAAgwLjYyNDg3NQDBEOf8T4XXCFgWWAhQhdcILUNJUS5JUTI0OTQ3MzkxLklRX1ZBTFVFX1RSQURFRC4wNC8wNi8yMDE2LlVTRAEAAAC/qnwBAwAAAAAA2k4F90+F1wjo9KcGUIXXCC5DSVEuSVExMTcwMjcxODEuSVFfVkFMVUVfVFJBREVELjIxLzA3LzIwMTkuVVNEAQAAAG2x+QYDAAAAAAAIe+j7T4XXCE6XNwhQhdcIK0NJUS5JUTg4MjE4Ny5JUV9WQUxVRV9UUkFERUQuMDkvMDcvMjAxNi5VU0QBAAAAC3YNAAMAAAAAANDeEPZPhdcI9M9SBlCF1wgpQ0lRLklRNzgyNzkyNC5JUV9GTE9BVF9QRVJDRU5ULjI5LzA1LzIwMTkBAAAA1HF3AAIAAAAJNzkuNTc2MDAzAISI9PlPhdcIuky8B1CF</t>
  </si>
  <si>
    <t>1wgsQ0lRLklRNzgyNzkyNC5JUV9WQUxVRV9UUkFERUQuMDIvMDEvMjAxOC5VU0QBAAAA1HF3AAIAAAAIMC4xMTMwMTEAjwrg/E+F1wichKYIUIXXCClDSVEuSVE3ODI3OTI0LklRX0ZMT0FUX1BFUkNFTlQuMDEvMTIvMjAxOAEAAADUcXcAAgAAAAk3OS42ODc5OTkA/k/z+U+F1wiku2sHUIXXCCBDSVEuSVEyMTcyOTkxNzEuLkZZMjAxOC4uLi5VU0QuSAUAAAABAAAACAAAABYoSW52YWxpZCBGb3JtdWxhIE5hbWUpefM1CVCF1wh58zUJUIXXCC5DSVEuSVExMTcwMjcxODEuSVFfVkFMVUVfVFJBREVELjEyLzAyLzIwMTguVVNEAQAAAG2x+QYCAAAACTQyLjE5NzAwNADkX9n7T4XXCEWcGAhQhdcIK0NJUS5JUTExNzAyNzE4MS5JUV9GTE9BVF9QRVJDRU5ULjIwLzA3LzIwMTgBAAAAbbH5BgIAAAAJNTQuMTYwMzI1AFknrfhPhdcI6tUwB1CF1wgsQ0lRLklRNzY4NTI0OS5JUV9WQUxVRV9UUkFERUQuMjUvMDUvMjAxOS5VU0QBAAAAgUR1AAMAAAAAAOBY7/tPhdcIt+AKCFCF1wgrQ0lRLklRMjE2NDYzLklRX1ZBTFVFX1RSQURFRC4xOC8xMi8yMDE3LlVTRAEAAACPTQMAAgAAAAgzLjE1MTAwMwAPSub6T4XXCNiBEghQhdcIK0NJUS5JUTIxNzUwMy5JUV9WQUxVRV9UUkFERUQuMjMvMDIvMjAxNi5VU0QBAAAAn1EDAAIAAAAJMjkuMTk4ODkxAHBNj/ZPhdcI8XGbBlCF1wgoQ0lRLklRODgyMTg3LklRX0ZMT0FU</t>
  </si>
  <si>
    <t>X1BFUkNFTlQuMjQvMTEvMjAxOQEAAAALdg0AAgAAAAk2My40ODczMzMAeVx5+E+F1wgjEkIHUIXXCCpDSVEuSVEyNDk0NzM5MS5JUV9GTE9BVF9QRVJDRU5ULjA5LzEyLzIwMTcBAAAAv6p8AQIAAAAJNjQuNzgyNjgyAC6x9PlPhdcIlv67B1CF1wgoQ0lRLklRMjE3NTAzLklRX0ZMT0FUX1BFUkNFTlQuMTgvMTEvMjAxOAEAAACfUQMAAgAAAAk5OS4xNTkzMjEAOdzM+U+F1wgqDzsHUIXXCC1DSVEuSVEyNDk0NzM5MS5JUV9WQUxVRV9UUkFERUQuMjQvMTEvMjAxNy5VU0QBAAAAv6p8AQIAAAAIMS4wMDUyMTMA6nEH90+F1whyRHAGUIXXCCxDSVEuSVE3Njg1MjQ5LklRX1ZBTFVFX1RSQURFRC4xMS8wOS8yMDE5LlVTRAEAAACBRHUAAgAAAAgwLjI5NjczMQAcgO/7T4XXCE4JjQhQhdcIKENJUS5JUTg3OTA5MS5JUV9GTE9BVF9QRVJDRU5ULjE4LzA1LzIwMTgBAAAA82kNAAIAAAAJODYuNjM5NjQ1AECxbPhPhdcIU0sCB1CF1wguQ0lRLklRMTE3MDI3MTgxLklRX1ZBTFVFX1RSQURFRC4yMC8wNy8yMDE5LlVTRAEAAABtsfkGAwAAAAAACHvo+0+F1wh1tycIUIXXCChDSVEuSVE4ODIxODcuSVFfRkxPQVRfUEVSQ0VOVC4xNi8xMi8yMDE3AQAAAAt2DQACAAAACTY0LjU2NTk0MQDZna34T4XXCFocPgdQhdcILENJUS5JUTc2ODUyNDkuSVFfVkFMVUVfVFJBREVELjI2LzExLzIwMTcuVVNEAQAAAIFEdQADAAAA</t>
  </si>
  <si>
    <t>AACO/472T4XXCEaFbQZQhdcIKENJUS5JUTg4MjE4Ny5JUV9GTE9BVF9QRVJDRU5ULjMwLzA2LzIwMTkBAAAAC3YNAAIAAAAJNjMuNDg3MzMzAHlcefhPhdcI57c1B1CF1wgsQ0lRLklRNzY4NTI0OS5JUV9WQUxVRV9UUkFERUQuMTkvMDEvMjAxOC5VU0QBAAAAgUR1AAIAAAAIMC40MDY5OTMA1pXu+0+F1wjK1D8IUIXXCCxDSVEuSVE3Njg1MjQ5LklRX1ZBTFVFX1RSQURFRC4wOS8xMi8yMDE4LlVTRAEAAACBRHUAAwAAAAAA0zHv+0+F1wi455wIUIXXCCpDSVEuSVEyMjYxNTg4My5JUV9GTE9BVF9QRVJDRU5ULjI1LzAyLzIwMTgBAAAASxdZAQIAAAAJNjIuMjE0OTUyAAmS3/pPhdcI+xSMB1CF1wgtQ0lRLklRMjQ5NDczOTEuSVFfVkFMVUVfVFJBREVELjAxLzA4LzIwMTkuVVNEAQAAAL+qfAECAAAABzAuMTE1NjUAlEfu+0+F1wjc3VYIUIXXCCtDSVEuSVE4ODIxODcuSVFfVkFMVUVfVFJBREVELjEwLzA2LzIwMTYuVVNEAQAAAAt2DQACAAAACDEuNzM3NjI2ANDeEPZPhdcIH5haBlCF1wgoQ0lRLklRMjE2NDYzLklRX0ZMT0FUX1BFUkNFTlQuMDYvMTEvMjAxOAEAAACPTQMAAgAAAAk4NS4xODgxODUAjal5+E+F1whzFvYGUIXXCCxDSVEuSVE3ODI3OTI0LklRX1ZBTFVFX1RSQURFRC4yMS8wNS8yMDE4LlVTRAEAAADUcXcAAgAAAAg0LjU4NTk4NwCPCuD8T4XXCD30lghQhdcIKENJUS5JUTIxNjQ2My5J</t>
  </si>
  <si>
    <t>UV9GTE9BVF9QRVJDRU5ULjE2LzA2LzIwMTgBAAAAj00DAAIAAAAJODQuMjMzNjI4ALWDefhPhdcIXtI7B1CF1wgsQ0lRLklRNzY4NTI0OS5JUV9WQUxVRV9UUkFERUQuMzAvMDUvMjAxOC5VU0QBAAAAgUR1AAIAAAAIMC4xMjM5MjYAPOTu+0+F1wiOwGQIUIXXCC5DSVEuSVExMTcwMjcxODEuSVFfVkFMVUVfVFJBREVELjI5LzEyLzIwMTguVVNEAQAAAG2x+QYDAAAAAAAtVOj7T4XXCNjN9wdQhdcIKUNJUS5JUTc2ODUyNDkuSVFfRkxPQVRfUEVSQ0VOVC4xOC8wMy8yMDE4AQAAAIFEdQACAAAACTgwLjM3NTAwMwAnSdH5T4XXCF0tdwdQhdcIK0NJUS5JUTIxNjQ2My5JUV9WQUxVRV9UUkFERUQuMTYvMDkvMjAxOS5VU0QBAAAAj00DAAIAAAAIMC45MTE2MDMAHzPn+k+F1witDuMHUIXXCChDSVEuSVEyMTc1MDMuSVFfRkxPQVRfUEVSQ0VOVC4yOS8wNy8yMDE5AQAAAJ9RAwACAAAACTk3LjUzMzU5MgA+A835T4XXCKYOMgdQhdcIKUNJUS5JUTc4Mjc5MjQuSVFfRkxPQVRfUEVSQ0VOVC4wMi8wNC8yMDE4AQAAANRxdwACAAAACTc5LjYxNzgyOQD+KPP5T4XXCDtevQdQhdcIKENJUS5JUTg3OTA5MS5JUV9GTE9BVF9QRVJDRU5ULjI1LzA4LzIwMTkBAAAA82kNAAIAAAAJODUuNjM3NDgyAGr/bPhPhdcIFZTyBlCF1wgrQ0lRLklRODgyMTg3LklRX1ZBTFVFX1RSQURFRC4yMy8wMS8yMDE4LlVTRAEAAAALdg0A</t>
  </si>
  <si>
    <t>AgAAAAgxLjY0OTUzOQAyouj7T4XXCCjNJghQhdcIKUNJUS5JUTc4Mjc5MjQuSVFfRkxPQVRfUEVSQ0VOVC4xNC8wMS8yMDE5AQAAANRxdwACAAAACTc5LjY1MDkzOAD+T/P5T4XXCHmTawdQhdcILENJUS5JUTc4Mjc5MjQuSVFfVkFMVUVfVFJBREVELjMwLzA4LzIwMTguVVNEAQAAANRxdwACAAAACDAuMTEwODg1AJav5fxPhdcI8HOlCFCF1wgsQ0lRLklRNzY4NTI0OS5JUV9WQUxVRV9UUkFERUQuMDIvMDkvMjAxOC5VU0QBAAAAgUR1AAMAAAAAAPAK7/tPhdcISX5VCFCF1wgtQ0lRLklRMjQ5NDczOTEuSVFfVkFMVUVfVFJBREVELjA2LzAzLzIwMTguVVNEAQAAAL+qfAECAAAACDAuNTQ2MDg0AK/p5vxPhdcI4/RnCFCF1wgrQ0lRLklRMjE2NDYzLklRX1ZBTFVFX1RSQURFRC4yMC8wNy8yMDE5LlVTRAEAAACPTQMAAwAAAAAAAgzn+k+F1wi3NeMHUIXXCC1DSVEuSVEyMjYxNTg4My5JUV9WQUxVRV9UUkFERUQuMDQvMDkvMjAxNy5VU0QBAAAASxdZAQIAAAAIMC4xMDI5NzgAL4sN90+F1wg+KasGUIXXCChDSVEuSVEyMTY0NjMuSVFfRkxPQVRfUEVSQ0VOVC4xMS8wNy8yMDE4AQAAAI9NAwACAAAACTg0Ljg5NTQ0NgCNqXn4T4XXCJ+NEQdQhdcILENJUS5JUTc2ODUyNDkuSVFfVkFMVUVfVFJBREVELjI0LzA3LzIwMTkuVVNEAQAAAIFEdQACAAAACDAuMDk2OTc4AByA7/tPhdcIehrUB1CF1wgsQ0lRLklR</t>
  </si>
  <si>
    <t>NzgyNzkyNC5JUV9WQUxVRV9UUkFERUQuMTEvMDEvMjAxNy5VU0QBAAAA1HF3AAIAAAAIMC4zNTM5NjgAhAEO90+F1wglwrYGUIXXCCxDSVEuSVE3Njg1MjQ5LklRX1ZBTFVFX1RSQURFRC4xMS8xMC8yMDE4LlVTRAEAAACBRHUAAgAAAAgxLjA5MjM3NgDwCu/7T4XXCBNfgAhQhdcIK0NJUS5JUTg4MjE4Ny5JUV9WQUxVRV9UUkFERUQuMDMvMDkvMjAxNi5VU0QBAAAAC3YNAAMAAAAAANDeEPZPhdcIgqlJBlCF1wgoQ0lRLklRMjE2NDYzLklRX0ZMT0FUX1BFUkNFTlQuMDEvMDYvMjAxOQEAAACPTQMAAgAAAAk2Ni4wMjk2MjkAoDts+E+F1wh9H/sGUIXXCCxDSVEuSVE3Njg1MjQ5LklRX1ZBTFVFX1RSQURFRC4xNi8xMS8yMDE4LlVTRAEAAACBRHUAAgAAAAgwLjQ2NzA3MQDwCu/7T4XXCDZXVQhQhdcIK0NJUS5JUTg3OTA5MS5JUV9WQUxVRV9UUkFERUQuMTgvMDEvMjAxNy5VU0QBAAAA82kNAAIAAAAIMC4wNjgzOTEA5bKV9U+F1wh56iAGUIXXCCpDSVEuSVEyNDk0NzM5MS5JUV9GTE9BVF9QRVJDRU5ULjE4LzA5LzIwMTkBAAAAv6p8AQIAAAAJNjQuOTA3MzA5ACIi0flPhdcISjxUB1CF1wgfQ0lRLklRMzAwMDQzMTkuLkZZMjAxOC4uLi5VU0QuSAUAAAABAAAACAAAABYoSW52YWxpZCBGb3JtdWxhIE5hbWUpefM1CVCF1wh58zUJUIXXCCxDSVEuSVE3Njg1MjQ5LklRX1ZBTFVFX1RSQURFRC4xMi8wOC8y</t>
  </si>
  <si>
    <t>MDE2LlVTRAEAAACBRHUAAgAAAAgwLjAwNDEwMQAD7o32T4XXCEn9owZQhdcILUNJUS5JUTI0OTQ3MzkxLklRX1ZBTFVFX1RSQURFRC4zMC8wNy8yMDE5LlVTRAEAAAC/qnwBAgAAAAgwLjI3NDkwMQCUR+77T4XXCKOMkAhQhdcIKkNJUS5JUTIyNjE1ODgzLklRX0ZMT0FUX1BFUkNFTlQuMTUvMTEvMjAxOAEAAABLF1kBAgAAAAk2Mi41OTE4MDcACLnf+k+F1wiX14MHUIXXCCtDSVEuSVEyMTY0NjMuSVFfVkFMVUVfVFJBREVELjI2LzA5LzIwMTYuVVNEAQAAAI9NAwACAAAABzAuMTExNTQAm8iU9U+F1whY0RoGUIXXCCxDSVEuSVE3Njg1MjQ5LklRX1ZBTFVFX1RSQURFRC4xNi8wMi8yMDE2LlVTRAEAAACBRHUAAgAAAAgwLjAwMjEwNQDpmAf3T4XXCCFTlwZQhdcILENJUS5JUTc4Mjc5MjQuSVFfVkFMVUVfVFJBREVELjMwLzAxLzIwMTkuVVNEAQAAANRxdwACAAAACDAuMDQ5NjQ0AMnW5fxPhdcI1G2VCFCF1wgrQ0lRLklRMjE2NDYzLklRX1ZBTFVFX1RSQURFRC4yMS8wOS8yMDE3LlVTRAEAAACPTQMAAgAAAAgwLjEzMDA2OACrFpX1T4XXCDmZGQZQhdcIK0NJUS5JUTg4MjE4Ny5JUV9WQUxVRV9UUkFERUQuMDgvMDIvMjAxNy5VU0QBAAAAC3YNAAIAAAAIMi45OTUxNTkA3AUR9k+F1wgYiFkGUIXXCC1DSVEuSVEyMjYxNTg4My5JUV9WQUxVRV9UUkFERUQuMjUvMTAvMjAxNi5VU0QBAAAASxdZAQIAAAAI</t>
  </si>
  <si>
    <t>MC40MTU1MjEA/zwN90+F1wiTBcYGUIXXCCpDSVEuSVExMTcwMjcxODEuSVFfVEVWLjAxLzEyLzIwMTkuLi4uVVNELkgBAAAAbbH5BgIAAAALMTU3OS4wMjY5NDUBBgAAAAUAAAABMQEAAAAKMTk4ODc3NTE5MgMAAAADMTYwAgAAAAYxMDAwNjAEAAAAATAHAAAACTEyLzEvMjAxORTsgPJPhdcI2HVxCVCF1wgtQ0lRLklRMjI2MTU4ODMuSVFfVkFMVUVfVFJBREVELjIwLzA0LzIwMTcuVVNEAQAAAEsXWQECAAAACDAuMTQxMDE5AB1kDfdPhdcIwAC/BlCF1wgqQ0lRLklRMjQ5NDczOTEuSVFfRkxPQVRfUEVSQ0VOVC4yNi8xMC8yMDE4AQAAAL+qfAECAAAACTY0LjkwNzMwOQAz1dD5T4XXCG28TgdQhdcIK0NJUS5JUTg4MjE4Ny5JUV9WQUxVRV9UUkFERUQuMDkvMTAvMjAxOC5VU0QBAAAAC3YNAAIAAAAIMC44MzQ1NjgAaPDo+0+F1wiv6TUIUIXXCChDSVEuSVE4NzkwOTEuSVFfRkxPQVRfUEVSQ0VOVC4wNS8xMS8yMDE5AQAAAPNpDQACAAAACTg1LjI0MjI2MgBvJm34T4XXCPVs8gZQhdcILkNJUS5JUTExNzAyNzE4MS5JUV9WQUxVRV9UUkFERUQuMDQvMDMvMjAxNy5VU0QBAAAAbbH5BgMAAAAAADQTFPZPhdcIfDliBlCF1wgrQ0lRLklRODgyMTg3LklRX1ZBTFVFX1RSQURFRC4yMi8xMS8yMDE3LlVTRAEAAAALdg0AAgAAAAgyLjcwOTQ5MQDlLBH2T4XXCCTdQwZQhdcIKUNJUS5JUTc2ODUyNDkuSVFfRkxP</t>
  </si>
  <si>
    <t>QVRfUEVSQ0VOVC4xMS8xMS8yMDE4AQAAAIFEdQACAAAACTgzLjMzOTIzOQAml9H5T4XXCKLZZgdQhdcIKENJUS5JUTg4MjE4Ny5JUV9GTE9BVF9QRVJDRU5ULjI2LzEyLzIwMTgBAAAAC3YNAAIAAAAJNjQuNzcxMzgxAGc0efhPhdcIbmITB1CF1wgpQ0lRLklRODY5MDI0OS5JUV9GTE9BVF9QRVJDRU5ULjMwLzEwLzIwMTgBAAAASZqEAAIAAAAJNjQuOTczMTE0AMf7ZvdPhdcI92frBlCF1wgrQ0lRLklRODc5MDkxLklRX1ZBTFVFX1RSQURFRC4xOC8wOC8yMDE2LlVTRAEAAADzaQ0AAgAAAAgwLjA1NjIxNQDai5X1T4XXCP7NJQZQhdcILUNJUS5JUTI0OTQ3MzkxLklRX1ZBTFVFX1RSQURFRC4yMy8xMC8yMDE3LlVTRAEAAAC/qnwBAgAAAAgwLjI3MzI5NADqcQf3T4XXCM7UfwZQhdcIK0NJUS5JUTIxNzUwMy5JUV9WQUxVRV9UUkFERUQuMTkvMDYvMjAxOS5VU0QBAAAAn1EDAAIAAAAGNy45Njc0AL4R2ftPhdcIjtDRB1CF1wgrQ0lRLklRMjE3NTAzLklRX1ZBTFVFX1RSQURFRC4wMy8wOS8yMDE5LlVTRAEAAACfUQMAAgAAAAg0LjgwMjgyOADTONn7T4XXCOKdKghQhdcIKENJUS5JUTg4MjE4Ny5JUV9GTE9BVF9QRVJDRU5ULjMwLzA1LzIwMTgBAAAAC3YNAAIAAAAJNjQuNzY0ODExANmdrfhPhdcI1SYdB1CF1wgoQ0lRLklRMjE3NTAzLklRX0ZMT0FUX1BFUkNFTlQuMDgvMDgvMjAxOAEAAACfUQMAAgAA</t>
  </si>
  <si>
    <t>AAk5OS4yOTMwODQAKLXM+U+F1wj3K2UHUIXXCCtDSVEuSVEyMTc1MDMuSVFfVkFMVUVfVFJBREVELjE0LzA3LzIwMTYuVVNEAQAAAJ9RAwACAAAABzguNTk3NDMA2JuP9k+F1whkV4MGUIXXCCxDSVEuSVE3ODI3OTI0LklRX1ZBTFVFX1RSQURFRC4wOS8wMS8yMDE5LlVTRAEAAADUcXcAAgAAAAgwLjE0Mzc3OADJ1uX8T4XXCM2jaQhQhdcIK0NJUS5JUTIxNzUwMy5JUV9WQUxVRV9UUkFERUQuMDgvMTAvMjAxNy5VU0QBAAAAn1EDAAMAAAAAAI2fE/ZPhdcI23pWBlCF1wgtQ0lRLklRMjQ5NDczOTEuSVFfVkFMVUVfVFJBREVELjAxLzEyLzIwMTcuVVNEAQAAAL+qfAECAAAACDIuNDc0OTM3AOpxB/dPhdcI0ieHBlCF1wguQ0lRLklRMTE3MDI3MTgxLklRX1ZBTFVFX1RSQURFRC4yNC8wMy8yMDE2LlVTRAEAAABtsfkGAgAAAAk1MC4yMzE3MDgAeMYT9k+F1wg3VWgGUIXXCCxDSVEuSVE4NjkwMjQ5LklRX1ZBTFVFX1RSQURFRC4wNi8wNC8yMDE5LlVTRAEAAABJmoQAAwAAAAAA0hzf+k+F1wgiy8EHUIXXCCtDSVEuSVE4NzkwOTEuSVFfVkFMVUVfVFJBREVELjI5LzA3LzIwMTguVVNEAQAAAPNpDQADAAAAAACmOL/6T4XXCMwF8AdQhdcIKUNJUS5JUTg2OTAyNDkuSVFfRkxPQVRfUEVSQ0VOVC4yMi8wMS8yMDE4AQAAAEmahAACAAAACTE4LjgxNTYxNQD6rWb3T4XXCJAoAAdQhdcILUNJUS5JUTI0OTQ3Mzkx</t>
  </si>
  <si>
    <t>LklRX1ZBTFVFX1RSQURFRC4yOC8wMS8yMDE2LlVTRAEAAAC/qnwBAgAAAAgxLjIyMjA3NwClJwX3T4XXCIKXwQZQhdcIK0NJUS5JUTIxNzUwMy5JUV9WQUxVRV9UUkFERUQuMDkvMDQvMjAxNi5VU0QBAAAAn1EDAAMAAAAAAHBNj/ZPhdcI/dt7BlCF1wgrQ0lRLklRMjE2NDYzLklRX1ZBTFVFX1RSQURFRC4yNC8xMS8yMDE4LlVTRAEAAACPTQMAAwAAAAAA4L3m+k+F1wiLhyIIUIXXCChDSVEuSVEyMTY0NjMuSVFfRkxPQVRfUEVSQ0VOVC4xNC8wNS8yMDE5AQAAAI9NAwACAAAACTY2LjAyOTYyOQCgO2z4T4XXCJs6CgdQhdcILENJUS5JUTg2OTAyNDkuSVFfVkFMVUVfVFJBREVELjE3LzAxLzIwMTkuVVNEAQAAAEmahAACAAAACjU4Mi44NTA4MDYAJPfe+k+F1whnEqkHUIXXCCtDSVEuSVExMTcwMjcxODEuSVFfRkxPQVRfUEVSQ0VOVC4xMy8wOC8yMDE4AQAAAG2x+QYCAAAACTU0LjE2MDMyNQBZJ634T4XXCOrVMAdQhdcIK0NJUS5JUTIxNzUwMy5JUV9WQUxVRV9UUkFERUQuMjAvMDEvMjAxNy5VU0QBAAAAn1EDAAIAAAAJMjcuMDA4NDQ3AAF3E/ZPhdcIgWCaBlCF1wguQ0lRLklRMTE3MDI3MTgxLklRX1ZBTFVFX1RSQURFRC4zMS8xMC8yMDE4LlVTRAEAAABtsfkGAgAAAAkxMS40MTEzMTgALC3o+0+F1wjJ+88HUIXXCCtDSVEuSVExMTcwMjcxODEuSVFfRkxPQVRfUEVSQ0VOVC4wNS8wNy8yMDE4AQAA</t>
  </si>
  <si>
    <t>AG2x+QYCAAAACTU0LjE2MDMyNQBZJ634T4XXCK0JKwdQhdcIK0NJUS5JUTg3OTA5MS5JUV9WQUxVRV9UUkFERUQuMDUvMDgvMjAxOC5VU0QBAAAA82kNAAMAAAAAAKY4v/pPhdcIPXofCFCF1wgrQ0lRLklRMjE2NDYzLklRX1ZBTFVFX1RSQURFRC4xNi8xMC8yMDE2LlVTRAEAAACPTQMAAwAAAAAAm8iU9U+F1wgCqRoGUIXXCClDSVEuSVE3Njg1MjQ5LklRX0ZMT0FUX1BFUkNFTlQuMDIvMDkvMjAxOQEAAACBRHUAAgAAAAk4My4zOTc3NTIAIWfM+U+F1whE72UHUIXXCCpDSVEuSVEyNDk0NzM5MS5JUV9GTE9BVF9QRVJDRU5ULjA0LzA5LzIwMTkBAAAAv6p8AQIAAAAJNjQuOTA3MzA5ACIi0flPhdcISjxUB1CF1wgrQ0lRLklRODc5MDkxLklRX1ZBTFVFX1RSQURFRC4xNi8wNC8yMDE5LlVTRAEAAADzaQ0AAgAAAAgwLjA0MTg1NAC6hr/6T4XXCCv07gdQhdcILENJUS5JUTc2ODUyNDkuSVFfVkFMVUVfVFJBREVELjMwLzA5LzIwMTkuVVNEAQAAAIFEdQACAAAACDAuMDE3NDM4AByA7/tPhdcIavPTB1CF1wguQ0lRLklRMTE3MDI3MTgxLklRX1ZBTFVFX1RSQURFRC4zMC8xMC8yMDE2LlVTRAEAAABtsfkGAwAAAAAAnO0T9k+F1wgy4lwGUIXXCCtDSVEuSVEyMTY0NjMuSVFfVkFMVUVfVFJBREVELjE2LzA0LzIwMTcuVVNEAQAAAI9NAwADAAAAAACa75T1T4XXCAwOGgZQhdcIK0NJUS5JUTg4MjE4Ny5JUV9W</t>
  </si>
  <si>
    <t>QUxVRV9UUkFERUQuMTAvMDIvMjAxNy5VU0QBAAAAC3YNAAIAAAAINC40MTYyMDYA3AUR9k+F1whQoV8GUIXXCCxDSVEuSVE3ODI3OTI0LklRX1ZBTFVFX1RSQURFRC4xMS8xMS8yMDE4LlVTRAEAAADUcXcAAwAAAAAAlq/l/E+F1whFfkMIUIXXCCtDSVEuSVEyMTY0NjMuSVFfVkFMVUVfVFJBREVELjA1LzAzLzIwMTcuVVNEAQAAAI9NAwADAAAAAACa75T1T4XXCN8OIwZQhdcIKUNJUS5JUTc4Mjc5MjQuSVFfRkxPQVRfUEVSQ0VOVC4wNy8wOC8yMDE4AQAAANRxdwACAAAACTc5LjY2MTE0MgD+KPP5T4XXCOwLkAdQhdcILUNJUS5JUTIyNjE1ODgzLklRX1ZBTFVFX1RSQURFRC4wMy8wNi8yMDE4LlVTRAEAAABLF1kBAwAAAAAA6R/f/E+F1wgipl4IUIXXCCtDSVEuSVEyMTY0NjMuSVFfVkFMVUVfVFJBREVELjIyLzA0LzIwMTYuVVNEAQAAAI9NAwACAAAACDEuODIzODA4APdTEfZPhdcIW0NeBlCF1wgtQ0lRLklRMjI2MTU4ODMuSVFfVkFMVUVfVFJBREVELjEwLzAzLzIwMTguVVNEAQAAAEsXWQEDAAAAAADx+N78T4XXCP0ejAhQhdcIKENJUS5JUTIxNjQ2My5JUV9GTE9BVF9QRVJDRU5ULjI5LzA3LzIwMTkBAAAAj00DAAIAAAAINjMuMzMwNDQAoDts+E+F1wh47AkHUIXXCC1DSVEuSVEyMjYxNTg4My5JUV9WQUxVRV9UUkFERUQuMDcvMTIvMjAxOC5VU0QBAAAASxdZAQIAAAAIMC40MjkzMTcAFkff/E+F</t>
  </si>
  <si>
    <t>1wjGY08IUIXXCClDSVEuSVE3ODI3OTI0LklRX0ZMT0FUX1BFUkNFTlQuMDQvMDUvMjAxOAEAAADUcXcAAgAAAAk3OS42MTc4MjkA/ijz+U+F1whKcZgHUIXXCCpDSVEuSVEyNDk0NzM5MS5JUV9GTE9BVF9QRVJDRU5ULjE3LzEyLzIwMTcBAAAAv6p8AQIAAAAJNjQuNzgyNjgyAC6x9PlPhdcIXpB/B1CF1wgrQ0lRLklRMjE3NTAzLklRX1ZBTFVFX1RSQURFRC4wMi8wNS8yMDE3LlVTRAEAAACfUQMAAgAAAAkxMC45MzIxMDEAAXcT9k+F1wgxVXoGUIXXCC5DSVEuSVExMTcwMjcxODEuSVFfVkFMVUVfVFJBREVELjIzLzA1LzIwMTguVVNEAQAAAG2x+QYCAAAACTI3LjExNDE4NAAwh9n7T4XXCBonGAhQhdcIK0NJUS5JUTg4MjE4Ny5JUV9WQUxVRV9UUkFERUQuMTgvMDcvMjAxNi5VU0QBAAAAC3YNAAIAAAAIMC45MjIyNDIA0N4Q9k+F1wh6ZE4GUIXXCCtDSVEuSVExMTcwMjcxODEuSVFfRkxPQVRfUEVSQ0VOVC4wOS8xMi8yMDE3AQAAAG2x+QYCAAAACTUzLjk4Mjc3OACg2qz4T4XXCAYNIAdQhdcILUNJUS5JUTIyNjE1ODgzLklRX1ZBTFVFX1RSQURFRC4xNS8wOC8yMDE4LlVTRAEAAABLF1kBAwAAAAAAFkff/E+F1wjLr2wIUIXXCChDSVEuSVE4NzkwOTEuSVFfRkxPQVRfUEVSQ0VOVC4xNS8wNC8yMDE5AQAAAPNpDQACAAAACTg1LjYzNzQ4MgBq/2z4T4XXCDELDgdQhdcIK0NJUS5JUTg4MjE4Ny5JUV9W</t>
  </si>
  <si>
    <t>QUxVRV9UUkFERUQuMTUvMDYvMjAxOS5VU0QBAAAAC3YNAAMAAAAAAIBl6ftPhdcI99EkCFCF1wgsQ0lRLklRNzgyNzkyNC5JUV9WQUxVRV9UUkFERUQuMTkvMDkvMjAxOS5VU0QBAAAA1HF3AAIAAAAHMC41MTE5MgDwweb8T4XXCOqTQghQhdcILUNJUS5JUTIyNjE1ODgzLklRX1ZBTFVFX1RSQURFRC4yMi8wMS8yMDE5LlVTRAEAAABLF1kBAgAAAAgwLjE0MTc5MwASbt/8T4XXCE4yqAhQhdcIK0NJUS5JUTExNzAyNzE4MS5JUV9GTE9BVF9QRVJDRU5ULjEyLzA2LzIwMTgBAAAAbbH5BgIAAAAHNTQuMzY0MwCUAa34T4XXCGcWQAdQhdcILENJUS5JUTc2ODUyNDkuSVFfVkFMVUVfVFJBREVELjI3LzA3LzIwMTguVVNEAQAAAIFEdQACAAAACDAuNDg5NjYyAPAK7/tPhdcIevMLCFCF1wgoQ0lRLklRODgyMTg3LklRX0ZMT0FUX1BFUkNFTlQuMjkvMDcvMjAxOQEAAAALdg0AAgAAAAk2My40ODczMzMAeVx5+E+F1wgOaP0GUIXXCC5DSVEuSVExMTcwMjcxODEuSVFfVkFMVUVfVFJBREVELjI5LzA1LzIwMTYuVVNEAQAAAG2x+QYDAAAAAAB4xhP2T4XXCJ1YXQZQhdcILkNJUS5JUTExNzAyNzE4MS5JUV9WQUxVRV9UUkFERUQuMTkvMDEvMjAxOS5VU0QBAAAAbbH5BgMAAAAAAC1U6PtPhdcIt1MoCFCF1wgtQ0lRLklRMjI2MTU4ODMuSVFfVkFMVUVfVFJBREVELjI2LzA2LzIwMTguVVNEAQAAAEsXWQECAAAACDAu</t>
  </si>
  <si>
    <t>OTcwMDY1AOkf3/xPhdcI/thPCFCF1wgpQ0lRLklRODY5MDI0OS5JUV9GTE9BVF9QRVJDRU5ULjEyLzEyLzIwMTgBAAAASZqEAAIAAAAJNjQuOTczMTE0AMf7ZvdPhdcIvcTIBlCF1wgrQ0lRLklRODgyMTg3LklRX1ZBTFVFX1RSQURFRC4xNi8wNS8yMDE5LlVTRAEAAAALdg0AAgAAAAgwLjE2MTI4OACAZen7T4XXCGwIAghQhdcILUNJUS5JUTI0OTQ3MzkxLklRX1ZBTFVFX1RSQURFRC4yOC8wNC8yMDE4LlVTRAEAAAC/qnwBAwAAAAAAr+nm/E+F1wh4ZFgIUIXXCC1DSVEuSVEyMjYxNTg4My5JUV9WQUxVRV9UUkFERUQuMTYvMDcvMjAxOS5VU0QBAAAASxdZAQIAAAAIMC4xNzM0NzIACr3f/E+F1whe0VwIUIXXCCxDSVEuSVE3Njg1MjQ5LklRX1ZBTFVFX1RSQURFRC4yOS8xMS8yMDE5LlVTRAEAAACBRHUAAgAAAAgwLjYzMDgxNAAkp+/7T4XXCHn2CQhQhdcIKUNJUS5JUTc4Mjc5MjQuSVFfRkxPQVRfUEVSQ0VOVC4yNy8xMC8yMDE4AQAAANRxdwACAAAACTc5LjY4Nzk5OQD+T/P5T4XXCNm5iAdQhdcILkNJUS5JUTExNzAyNzE4MS5JUV9WQUxVRV9UUkFERUQuMTAvMTEvMjAxOS5VU0QBAAAAbbH5BgMAAAAAADKi6PtPhdcIsLvbB1CF1wgoQ0lRLklRMjE2NDYzLklRX0ZMT0FUX1BFUkNFTlQuMTQvMDMvMjAxOAEAAACPTQMAAgAAAAk4Mi4wOTQ2MTcAtYN5+E+F1whHY+QGUIXXCCtDSVEuSVE4NzkwOTEu</t>
  </si>
  <si>
    <t>SVFfVkFMVUVfVFJBREVELjAxLzAyLzIwMTguVVNEAQAAAPNpDQACAAAABzAuMDAxMDkAJFrn+k+F1wjlofAHUIXXCChDSVEuSVEyMTY0NjMuSVFfRkxPQVRfUEVSQ0VOVC4wOC8wNS8yMDE5AQAAAI9NAwACAAAACTY2LjAyOTYyOQCgO2z4T4XXCIZG+wZQhdcILENJUS5JUTc2ODUyNDkuSVFfVkFMVUVfVFJBREVELjIyLzEwLzIwMTkuVVNEAQAAAIFEdQACAAAACDAuMDMyNTc1ACSn7/tPhdcI7nVHCFCF1wgsQ0lRLklRODY5MDI0OS5JUV9WQUxVRV9UUkFERUQuMzAvMDQvMjAxOS5VU0QBAAAASZqEAAIAAAAKNTExLjYwNzg3NgDSHN/6T4XXCA6kwQdQhdcIKUNJUS5JUTc2ODUyNDkuSVFfRkxPQVRfUEVSQ0VOVC4wOC8xMC8yMDE5AQAAAIFEdQACAAAACTgzLjUzNjczMwAhZ8z5T4XXCJN7UQdQhdcILkNJUS5JUTExNzAyNzE4MS5JUV9WQUxVRV9UUkFERUQuMDQvMDcvMjAxNy5VU0QBAAAAbbH5BgIAAAAIOS45MDc1ODEArjoU9k+F1wgSRUEGUIXXCC1DSVEuSVEyMjYxNTg4My5JUV9WQUxVRV9UUkFERUQuMDEvMTEvMjAxOS5VU0QBAAAASxdZAQIAAAAIMC41MDc1NDMApOPf/E+F1wiT3pcIUIXXCCxDSVEuSVE3ODI3OTI0LklRX1ZBTFVFX1RSQURFRC4yNC8wOC8yMDE4LlVTRAEAAADUcXcAAgAAAAgwLjA2NjMzOQCWr+X8T4XXCFtShghQhdcIK0NJUS5JUTg3OTA5MS5JUV9WQUxVRV9UUkFERUQuMTIv</t>
  </si>
  <si>
    <t>MDYvMjAxOS5VU0QBAAAA82kNAAIAAAAIMC4wMDAxODgAuoa/+k+F1wj7hcYHUIXXCC5DSVEuSVExMTcwMjcxODEuSVFfVkFMVUVfVFJBREVELjA3LzA2LzIwMTkuVVNEAQAAAG2x+QYDAAAAAAAIe+j7T4XXCMNTFghQhdcIK0NJUS5JUTExNzAyNzE4MS5JUV9GTE9BVF9QRVJDRU5ULjI4LzA0LzIwMTgBAAAAbbH5BgIAAAAHNTQuMzY0MwCUAa34T4XXCDJWKwdQhdcIKkNJUS5JUTI0OTQ3MzkxLklRX0ZMT0FUX1BFUkNFTlQuMjIvMTAvMjAxOAEAAAC/qnwBAgAAAAk2NC45MDczMDkAM9XQ+U+F1wjG8loHUIXXCCRDSVEuSVE1MzY1MzAyMDEuLjAxLzEyLzIwMTkuLi4uVVNELkgFAAAAAQAAAAgAAAAWKEludmFsaWQgRm9ybXVsYSBOYW1lKY5BNglQhdcIjkE2CVCF1wgrQ0lRLklRMjE2NDYzLklRX1ZBTFVFX1RSQURFRC4wMy8wOS8yMDE5LlVTRAEAAACPTQMAAgAAAAgzLjQ2MTM4MgAfM+f6T4XXCMObDwhQhdcIKUNJUS5JUTg2OTAyNDkuSVFfRkxPQVRfUEVSQ0VOVC4xMC8wNy8yMDE4AQAAAEmahAACAAAACTQ0LjczMDEyOADs1Gb3T4XXCAFqBgdQhdcILUNJUS5JUTIyNjE1ODgzLklRX1ZBTFVFX1RSQURFRC4yNS8wOC8yMDE5LlVTRAEAAABLF1kBAwAAAAAACr3f/E+F1whv6nYIUIXXCChDSVEuSVE4ODIxODcuSVFfRkxPQVRfUEVSQ0VOVC4yMS8xMi8yMDE3AQAAAAt2DQACAAAACTY0LjU2NTk0MQDZ</t>
  </si>
  <si>
    <t>na34T4XXCI5lNwdQhdcIKUNJUS5JUTg2OTAyNDkuSVFfRkxPQVRfUEVSQ0VOVC4wMi8wMi8yMDE4AQAAAEmahAACAAAACTE4LjgxNTYxNQD6rWb3T4XXCMF/3wZQhdcIK0NJUS5JUTIxNjQ2My5JUV9WQUxVRV9UUkFERUQuMTEvMDEvMjAxOS5VU0QBAAAAj00DAAIAAAAIMC40MDE0NDcA0eXm+k+F1wh/OSIIUIXXCCxDSVEuSVE3ODI3OTI0LklRX1ZBTFVFX1RSQURFRC4yOS8xMi8yMDE1LlVTRAEAAADUcXcAAgAAAAcwLjA5MTgyAC+LDfdPhdcIvRa+BlCF1wgpQ0lRLklRODY5MDI0OS5JUV9GTE9BVF9QRVJDRU5ULjI3LzA1LzIwMTkBAAAASZqEAAIAAAAJNzEuMzY1NDU0AMciZ/dPhdcITubwBlCF1wgoQ0lRLklRMjE3NTAzLklRX0ZMT0FUX1BFUkNFTlQuMjIvMDIvMjAxOQEAAACfUQMAAgAAAAk5Ny44NzkxMTUAOdzM+U+F1wgWwToHUIXXCChDSVEuSVEyMTY0NjMuSVFfRkxPQVRfUEVSQ0VOVC4yMy8wOC8yMDE5AQAAAI9NAwACAAAACDYzLjMzMDQ0AEZjbPhPhdcIDC4QB1CF1wgoQ0lRLklRODgyMTg3LklRX0ZMT0FUX1BFUkNFTlQuMDkvMDQvMjAxOQEAAAALdg0AAgAAAAk2My40ODczMzMAZzR5+E+F1wjAvDwHUIXXCCxDSVEuSVE3ODI3OTI0LklRX1ZBTFVFX1RSQURFRC4xOC8wNS8yMDE3LlVTRAEAAADUcXcAAgAAAAgwLjkyMjU0MwCEAQ73T4XXCLG31wZQhdcILENJUS5JUTc4Mjc5MjQuSVFf</t>
  </si>
  <si>
    <t>VkFMVUVfVFJBREVELjE4LzEyLzIwMTguVVNEAQAAANRxdwACAAAACDAuNjA5Mjk1AMnW5fxPhdcI6a+kCFCF1wgrQ0lRLklRMTE3MDI3MTgxLklRX0ZMT0FUX1BFUkNFTlQuMDUvMDQvMjAxOQEAAABtsfkGAgAAAAk1OC41NzgxOTgAuk+t+E+F1whRTjgHUIXXCCpDSVEuSVEyMjYxNTg4My5JUV9GTE9BVF9QRVJDRU5ULjI5LzAxLzIwMTYBAAAASxdZAQIAAAAINjAuODkyMDIAEWkc9U+F1wi+jTEGUIXXCCxDSVEuSVE3ODI3OTI0LklRX1ZBTFVFX1RSQURFRC4wNS8xMi8yMDE3LlVTRAEAAADUcXcAAgAAAAYwLjA3ODQApOPf/E+F1whgK04IUIXXCCtDSVEuSVExMTcwMjcxODEuSVFfRkxPQVRfUEVSQ0VOVC4wMy8wOC8yMDE5AQAAAG2x+QYCAAAACTU4LjY1NDg4OABQdq34T4XXCNraNwdQhdcIKkNJUS5JUTIyNjE1ODgzLklRX0ZMT0FUX1BFUkNFTlQuMTAvMDcvMjAxOQEAAABLF1kBAgAAAAk2MS44Mjg0NzYAFODf+k+F1wg6VpsHUIXXCC1DSVEuSVEyMjYxNTg4My5JUV9WQUxVRV9UUkFERUQuMTEvMDUvMjAxOS5VU0QBAAAASxdZAQMAAAAAAFiV3/xPhdcIP153CFCF1wgrQ0lRLklRMTE3MDI3MTgxLklRX0ZMT0FUX1BFUkNFTlQuMTUvMDYvMjAxOAEAAABtsfkGAgAAAAc1NC4zNjQzAJQBrfhPhdcIlTArB1CF1wgqQ0lRLklRMjI2MTU4ODMuSVFfRkxPQVRfUEVSQ0VOVC4wNy8xMC8yMDE4AQAAAEsX</t>
  </si>
  <si>
    <t>WQECAAAACTYyLjU5MTgwNwAIud/6T4XXCBuBvwdQhdcIK0NJUS5JUTIxNjQ2My5JUV9WQUxVRV9UUkFERUQuMTEvMDYvMjAxOC5VU0QBAAAAj00DAAIAAAAHMC42NDYwMgAYl+b6T4XXCO5nywdQhdcILENJUS5JUTc2ODUyNDkuSVFfVkFMVUVfVFJBREVELjAxLzAzLzIwMTguVVNEAQAAAIFEdQACAAAACDAuMjQ2OTM0ANO87vtPhdcIRvuACFCF1wgtQ0lRLklRMjI2MTU4ODMuSVFfVkFMVUVfVFJBREVELjAyLzAzLzIwMTcuVVNEAQAAAEsXWQECAAAACDAuMzczMjExAP88DfdPhdcIOg25BlCF1wgqQ0lRLklRMjQ5NDczOTEuSVFfRkxPQVRfUEVSQ0VOVC4yNy8wNC8yMDE4AQAAAL+qfAECAAAACTY0LjkwNzMwOQADrdD5T4XXCKZYTwdQhdcIKUNJUS5JUTc4Mjc5MjQuSVFfRkxPQVRfUEVSQ0VOVC4xNS8xMi8yMDE3AQAAANRxdwACAAAAAzEwMAD3AfP5T4XXCCpamQdQhdcIKUNJUS5JUTc4Mjc5MjQuSVFfRkxPQVRfUEVSQ0VOVC4zMC8wNS8yMDE5AQAAANRxdwACAAAACTc5LjU3NjAwMwCEiPT5T4XXCCYwrQdQhdcILUNJUS5JUTI0OTQ3MzkxLklRX1ZBTFVFX1RSQURFRC4xOC8wNi8yMDE4LlVTRAEAAAC/qnwBAgAAAAgwLjQ4MzQ5NQDBEOf8T4XXCNDwoQhQhdcILUNJUS5JUTI0OTQ3MzkxLklRX1ZBTFVFX1RSQURFRC4wNS8xMC8yMDE2LlVTRAEAAAC/qnwBAgAAAAgwLjIyOTE0OQCgdQX3T4XXCPUA</t>
  </si>
  <si>
    <t>mQZQhdcIKENJUS5JUTg4MjE4Ny5JUV9GTE9BVF9QRVJDRU5ULjE0LzA2LzIwMTgBAAAAC3YNAAIAAAAJNjQuNzY0ODExANmdrfhPhdcIGswiB1CF1wgsQ0lRLklRNzY4NTI0OS5JUV9WQUxVRV9UUkFERUQuMjIvMDUvMjAxOC5VU0QBAAAAgUR1AAIAAAAIMC4yMjEzOTQAPOTu+0+F1wgwrYAIUIXXCCxDSVEuSVE3Njg1MjQ5LklRX1ZBTFVFX1RSQURFRC4yNy8wMy8yMDE4LlVTRAEAAACBRHUAAgAAAAgwLjQxMzI5NwDTvO77T4XXCFBHnghQhdcIKkNJUS5JUTI0OTQ3MzkxLklRX0ZMT0FUX1BFUkNFTlQuMDUvMDIvMjAxOAEAAAC/qnwBAgAAAAk2NC43ODI2ODIALrH0+U+F1wgwOFYHUIXXCCxDSVEuSVE3ODI3OTI0LklRX1ZBTFVFX1RSQURFRC4xMy8xMC8yMDE5LlVTRAEAAADUcXcAAwAAAAAA8MHm/E+F1wjQbEIIUIXXCCxDSVEuSVE3Njg1MjQ5LklRX1ZBTFVFX1RSQURFRC4yNC8wMi8yMDE2LlVTRAEAAACBRHUAAgAAAAgwLjAxNDA1NAAhoI32T4XXCGWxhgZQhdcILUNJUS5JUTI0OTQ3MzkxLklRX1ZBTFVFX1RSQURFRC4xNi8wNi8yMDE5LlVTRAEAAAC/qnwBAwAAAAAAfSDu+0+F1wgMa3EIUIXXCCtDSVEuSVEyMTc1MDMuSVFfVkFMVUVfVFJBREVELjI4LzA5LzIwMTYuVVNEAQAAAJ9RAwACAAAACDIwLjg4NjA0ANTCj/ZPhdcIYmyLBlCF1wgpQ0lRLklRODY5MDI0OS5JUV9GTE9BVF9QRVJDRU5U</t>
  </si>
  <si>
    <t>LjA5LzAzLzIwMTkBAAAASZqEAAIAAAAJNzAuMzIzODU0AMf7ZvdPhdcItPDPBlCF1wgsQ0lRLklRNzY4NTI0OS5JUV9WQUxVRV9UUkFERUQuMTgvMDIvMjAxNi5VU0QBAAAAgUR1AAMAAAAAAOmYB/dPhdcIOPt2BlCF1wgrQ0lRLklRMjE2NDYzLklRX1ZBTFVFX1RSQURFRC4yMy8wMS8yMDE5LlVTRAEAAACPTQMAAgAAAAgwLjIwODU1NgDR5eb6T4XXCPTR4wdQhdcIK0NJUS5JUTg4MjE4Ny5JUV9WQUxVRV9UUkFERUQuMDYvMDIvMjAxNy5VU0QBAAAAC3YNAAIAAAAIMC43NjY0ODQA3AUR9k+F1whGST8GUIXXCC1DSVEuSVEyMjYxNTg4My5JUV9WQUxVRV9UUkFERUQuMjgvMDcvMjAxOC5VU0QBAAAASxdZAQMAAAAAAOkf3/xPhdcIjjSLCFCF1wgpQ0lRLklRNzY4NTI0OS5JUV9GTE9BVF9QRVJDRU5ULjE2LzA1LzIwMTkBAAAAgUR1AAIAAAAJODMuNDMxNDQ1ACdAzPlPhdcIYj1mB1CF1wgoQ0lRLklRODgyMTg3LklRX0ZMT0FUX1BFUkNFTlQuMjMvMTAvMjAxOAEAAAALdg0AAgAAAAk2NC43NzEzODEAZzR5+E+F1wgaFy4HUIXXCCpDSVEuSVEyMjYxNTg4My5JUV9GTE9BVF9QRVJDRU5ULjIwLzA3LzIwMTkBAAAASxdZAQIAAAAJNjEuODI4NDc2AFrc8vlPhdcI/y6bB1CF1wgoQ0lRLklRODc5MDkxLklRX0ZMT0FUX1BFUkNFTlQuMTcvMDcvMjAxOAEAAADzaQ0AAgAAAAg4Ni42Mzk2NgBAsWz4T4XXCD8y</t>
  </si>
  <si>
    <t>6AZQhdcIKENJUS5JUTg4MjE4Ny5JUV9GTE9BVF9QRVJDRU5ULjI5LzA0LzIwMTgBAAAAC3YNAAIAAAAJNjQuNzY0ODExANmdrfhPhdcIBrMuB1CF1wgsQ0lRLklRNzgyNzkyNC5JUV9WQUxVRV9UUkFERUQuMjkvMDQvMjAxNy5VU0QBAAAA1HF3AAMAAAAAAIQBDvdPhdcIIcTRBlCF1wgrQ0lRLklRODc5MDkxLklRX1ZBTFVFX1RSQURFRC4xNC8wNy8yMDE3LlVTRAEAAADzaQ0AAwAAAAAAAxsc9U+F1wjF4hsGUIXXCCxDSVEuSVE3ODI3OTI0LklRX1ZBTFVFX1RSQURFRC4wNS8wMi8yMDE3LlVTRAEAAADUcXcAAwAAAAAAhAEO90+F1wgrmMoGUIXXCCtDSVEuSVExMTcwMjcxODEuSVFfRkxPQVRfUEVSQ0VOVC4xNC8wOC8yMDE4AQAAAG2x+QYCAAAACTU0LjE2MDMyNQBZJ634T4XXCLziRQdQhdcIK0NJUS5JUTIxNzUwMy5JUV9WQUxVRV9UUkFERUQuMDYvMTAvMjAxOS5VU0QBAAAAn1EDAAMAAAAAANM42ftPhdcI6BIZCFCF1wgoQ0lRLklRODgyMTg3LklRX0ZMT0FUX1BFUkNFTlQuMDYvMDYvMjAxOQEAAAALdg0AAgAAAAk2My40ODczMzMAeVx5+E+F1whch0IHUIXXCClDSVEuSVE4NjkwMjQ5LklRX0ZMT0FUX1BFUkNFTlQuMTEvMDMvMjAxOQEAAABJmoQAAgAAAAk3MC4zMjM4NTQAx/tm90+F1wgHUbQGUIXXCC1DSVEuSVEyMjYxNTg4My5JUV9WQUxVRV9UUkFERUQuMDUvMDYvMjAxNy5VU0QBAAAASxdZ</t>
  </si>
  <si>
    <t>AQIAAAAIMC4xNzY3MTMAHWQN90+F1wiUzrAGUIXXCCtDSVEuSVE4NzkwOTEuSVFfVkFMVUVfVFJBREVELjExLzA1LzIwMTcuVVNEAQAAAPNpDQACAAAACDAuMDAxMzk0AAMbHPVPhdcIRFEyBlCF1wgsQ0lRLklRNzY4NTI0OS5JUV9WQUxVRV9UUkFERUQuMDUvMDkvMjAxOC5VU0QBAAAAgUR1AAIAAAAIMC44MzEyNzUA8Arv+0+F1wgmED8IUIXXCCtDSVEuSVE4ODIxODcuSVFfVkFMVUVfVFJBREVELjA0LzA0LzIwMTcuVVNEAQAAAAt2DQACAAAACDEuMTgwMDIxANwFEfZPhdcIFWFZBlCF1wgrQ0lRLklRMjE2NDYzLklRX1ZBTFVFX1RSQURFRC4wMy8xMS8yMDE5LlVTRAEAAACPTQMAAwAAAAAAHzPn+k+F1wiY5+IHUIXXCCpDSVEuSVEyNDk0NzM5MS5JUV9GTE9BVF9QRVJDRU5ULjI0LzA5LzIwMTkBAAAAv6p8AQIAAAAJNjQuOTA3MzA5ACIi0flPhdcInTRhB1CF1wgsQ0lRLklRODY5MDI0OS5JUV9WQUxVRV9UUkFERUQuMTkvMDUvMjAxOS5VU0QBAAAASZqEAAMAAAAAANIc3/pPhdcIftOFB1CF1wgtQ0lRLklRMjQ5NDczOTEuSVFfVkFMVUVfVFJBREVELjEwLzA2LzIwMTkuVVNEAQAAAL+qfAECAAAACDAuNDk4Mzg0AH0g7vtPhdcI+CtXCFCF1wgrQ0lRLklRMjE2NDYzLklRX1ZBTFVFX1RSQURFRC4xOC8xMC8yMDE4LlVTRAEAAACPTQMAAgAAAAgwLjE2MzQwMgDgveb6T4XXCPplMghQhdcIKkNJUS5J</t>
  </si>
  <si>
    <t>UTI0OTQ3MzkxLklRX0ZMT0FUX1BFUkNFTlQuMDEvMDYvMjAxOQEAAAC/qnwBAgAAAAk2NC45MDczMDkAKvzQ+U+F1whkrmgHUIXXCC1DSVEuSVEyNDk0NzM5MS5JUV9WQUxVRV9UUkFERUQuMDMvMDQvMjAxNy5VU0QBAAAAv6p8AQIAAAAIMi4yMjgwMjgAzZsF90+F1wimp3gGUIXXCC5DSVEuSVExMTcwMjcxODEuSVFfVkFMVUVfVFJBREVELjIxLzExLzIwMTguVVNEAQAAAG2x+QYCAAAACDE2LjU3MDUzACwt6PtPhdcI7PT3B1CF1wgoQ0lRLklRMjE3NTAzLklRX0ZMT0FUX1BFUkNFTlQuMjcvMTIvMjAxNwEAAACfUQMAAgAAAAk5OS4yNjg3NDYAIWfM+U+F1wgFF0kHUIXXCCtDSVEuSVEyMTY0NjMuSVFfVkFMVUVfVFJBREVELjE0LzA1LzIwMTcuVVNEAQAAAI9NAwADAAAAAACrFpX1T4XXCDakOQZQhdcILUNJUS5JUTI0OTQ3MzkxLklRX1ZBTFVFX1RSQURFRC4wNC8wOC8yMDE5LlVTRAEAAAC/qnwBAwAAAAAAlEfu+0+F1wjbf58IUIXXCDRDSVEuSVEyMTc1MDMuSVFfQ09NUEFOWV9OQU1FLi4wMS8xMi8yMDE5LkxGUi5GLlVTRC5IAQAAAJ9RAwADAAAAEFRpVm8gQ29ycG9yYXRpb24AJPfe+k+F1wh4P7kHUIXXCC1DSVEuSVEyMjYxNTg4My5JUV9WQUxVRV9UUkFERUQuMzAvMDQvMjAxNi5VU0QBAAAASxdZAQMAAAAAAFURZvdPhdcI1aHGBlCF1wguQ0lRLklRMTE3MDI3MTgxLklRX1ZBTFVFX1RSQURF</t>
  </si>
  <si>
    <t>RC4yOC8wOS8yMDE2LlVTRAEAAABtsfkGAgAAAAg4LjUzMzgwOACc7RP2T4XXCEC5ZwZQhdcILENJUS5JUTc4Mjc5MjQuSVFfVkFMVUVfVFJBREVELjA0LzA2LzIwMTcuVVNEAQAAANRxdwADAAAAAAB/AAX3T4XXCLr+tQZQhdcILENJUS5JUTc2ODUyNDkuSVFfVkFMVUVfVFJBREVELjAyLzAxLzIwMTguVVNEAQAAAIFEdQACAAAACDAuMTI5NTM5ANaV7vtPhdcIzFxlCFCF1wgtQ0lRLklRMjQ5NDczOTEuSVFfVkFMVUVfVFJBREVELjE2LzEwLzIwMTkuVVNEAQAAAL+qfAECAAAABjAuNDUyMgD5bu77T4XXCOYiQAhQhdcIKENJUS5JUTIxNzUwMy5JUV9GTE9BVF9QRVJDRU5ULjA2LzAxLzIwMTkBAAAAn1EDAAIAAAAJOTcuODc5MTE1ADnczPlPhdcIqmcaB1CF1wguQ0lRLklRMTE3MDI3MTgxLklRX1ZBTFVFX1RSQURFRC4xNy8xMS8yMDE4LlVTRAEAAABtsfkGAwAAAAAALC3o+0+F1whWZRcIUIXXCCdDSVEuSVEyOTcwMTguSVFfVEVWLjAxLzEyLzIwMTkuLi4uVVNELkgBAAAAOogEAAIAAAALMzQxNC40ODExODIBBgAAAAUAAAABMQEAAAAKMTk5MDYyMjM5NQMAAAADMTYwAgAAAAYxMDAwNjAEAAAAATAHAAAACTEyLzEvMjAxOeHEgPJPhdcImyNzCVCF1wgrQ0lRLklRODgyMTg3LklRX1ZBTFVFX1RSQURFRC4wOS8wMS8yMDE5LlVTRAEAAAALdg0AAgAAAAgzLjUzMzIxNAD3F+n7T4XXCM2aNQhQhdcIK0NJ</t>
  </si>
  <si>
    <t>US5JUTIxNjQ2My5JUV9WQUxVRV9UUkFERUQuMTAvMDEvMjAxOS5VU0QBAAAAj00DAAIAAAAIMC4xMjQ1ODcA0eXm+k+F1wh/KPIHUIXXCCtDSVEuSVEyMTc1MDMuSVFfVkFMVUVfVFJBREVELjIxLzAzLzIwMTguVVNEAQAAAJ9RAwACAAAACTE0LjI4Mjk1MQDCnNj7T4XXCH4o4AdQhdcIK0NJUS5JUTg3OTA5MS5JUV9WQUxVRV9UUkFERUQuMjMvMDkvMjAxNy5VU0QBAAAA82kNAAMAAAAAAAJCHPVPhdcIsW82BlCF1wgsQ0lRLklRNzgyNzkyNC5JUV9WQUxVRV9UUkFERUQuMzAvMDkvMjAxOC5VU0QBAAAA1HF3AAMAAAAAAJav5fxPhdcIxtZaCFCF1wgsQ0lRLklRNzY4NTI0OS5JUV9WQUxVRV9UUkFERUQuMDIvMDgvMjAxOC5VU0QBAAAAgUR1AAIAAAAHMi4yNzU2OADwCu/7T4XXCDs3PwhQhdcIKUNJUS5JUTg2OTAyNDkuSVFfRkxPQVRfUEVSQ0VOVC4yMS8wMy8yMDE5AQAAAEmahAACAAAACTcwLjMyMzg1NADH+2b3T4XXCPgptAZQhdcIKENJUS5JUTIxNzUwMy5JUV9GTE9BVF9QRVJDRU5ULjE4LzEwLzIwMTkBAAAAn1EDAAIAAAAJOTguMTM2OTA0AKDarPhPhdcI3PMrB1CF1wgoQ0lRLklRODgyMTg3LklRX0ZMT0FUX1BFUkNFTlQuMDEvMTAvMjAxOQEAAAALdg0AAgAAAAk2My40ODczMzMAeVx5+E+F1wgyOUIHUIXXCCtDSVEuSVExMTcwMjcxODEuSVFfRkxPQVRfUEVSQ0VOVC4wNy8wNy8yMDE4AQAA</t>
  </si>
  <si>
    <t>AG2x+QYCAAAACTU0LjE2MDMyNQBZJ634T4XXCMcJRgdQhdcIKENJUS5JUTIxNjQ2My5JUV9GTE9BVF9QRVJDRU5ULjE3LzA3LzIwMTgBAAAAj00DAAIAAAAJODQuODk1NDQ2AI2pefhPhdcICcRBB1CF1wgrQ0lRLklRMTE3MDI3MTgxLklRX0ZMT0FUX1BFUkNFTlQuMTcvMDUvMjAxOQEAAABtsfkGAgAAAAk1OC41NzgxOTgAuk+t+E+F1wgm+CkHUIXXCCtDSVEuSVExMTcwMjcxODEuSVFfRkxPQVRfUEVSQ0VOVC4yOC8xMS8yMDE4AQAAAG2x+QYCAAAACTU2LjEzNzY3NQBZJ634T4XXCJSURQdQhdcIK0NJUS5JUTg3OTA5MS5JUV9WQUxVRV9UUkFERUQuMTgvMDcvMjAxOC5VU0QBAAAA82kNAAIAAAAIMC4wMDE1ODIApji/+k+F1wh25ccHUIXXCC1DSVEuSVEyNDk0NzM5MS5JUV9WQUxVRV9UUkFERUQuMjEvMTEvMjAxOC5VU0QBAAAAv6p8AQIAAAAIMC4yNTAwNzUATDbn/E+F1wh8CmcIUIXXCCxDSVEuSVE4NjkwMjQ5LklRX1ZBTFVFX1RSQURFRC4wOS8wOS8yMDE5LlVTRAEAAABJmoQAAgAAAAszODU1LjM5NjM2MwDPQ9/6T4XXCHacnwdQhdcIKUNJUS5JUTc2ODUyNDkuSVFfRkxPQVRfUEVSQ0VOVC4yOC8xMi8yMDE3AQAAAIFEdQACAAAACTc4LjM2MTA2MgAnSdH5T4XXCCBsWQdQhdcIKkNJUS5JUTIyNjE1ODgzLklRX0ZMT0FUX1BFUkNFTlQuMTAvMDMvMjAxOQEAAABLF1kBAgAAAAk2Mi42NTU0NDgA</t>
  </si>
  <si>
    <t>FODf+k+F1wjr5L4HUIXXCCtDSVEuSVE4ODIxODcuSVFfVkFMVUVfVFJBREVELjAzLzA4LzIwMTYuVVNEAQAAAAt2DQACAAAACDEuMzQ1NzIzANDeEPZPhdcIBUhlBlCF1wgrQ0lRLklRMjE3NTAzLklRX1ZBTFVFX1RSQURFRC4wOC8wNS8yMDE2LlVTRAEAAACfUQMAAwAAAAAADHOP9k+F1wh2foMGUIXXCC1DSVEuSVEyNDk0NzM5MS5JUV9WQUxVRV9UUkFERUQuMDQvMDEvMjAxNi5VU0QBAAAAv6p8AQIAAAAIMi41OTg4MzUApScF90+F1wguAtEGUIXXCCpDSVEuSVEyNDk0NzM5MS5JUV9GTE9BVF9QRVJDRU5ULjA3LzAxLzIwMTkBAAAAv6p8AQIAAAAJNjQuOTA3MzA5ADPV0PlPhdcIsv9UB1CF1wgrQ0lRLklRMjE2NDYzLklRX1ZBTFVFX1RSQURFRC4wOC8xMC8yMDE3LlVTRAEAAACPTQMAAwAAAAAAvD2V9U+F1whDuCYGUIXXCCtDSVEuSVE4ODIxODcuSVFfVkFMVUVfVFJBREVELjA4LzA0LzIwMTguVVNEAQAAAAt2DQADAAAAAAAuyej7T4XXCBog9gdQhdcIKkNJUS5JUTIyNjE1ODgzLklRX0ZMT0FUX1BFUkNFTlQuMzAvMTIvMjAxNwEAAABLF1kBAgAAAAk2Mi4yMTQ5NTIAAWvf+k+F1wjM25MHUIXXCChDSVEuSVE4NzkwOTEuSVFfRkxPQVRfUEVSQ0VOVC4yMC8xMC8yMDE4AQAAAPNpDQACAAAACTg1Ljc2NTg0MQBc2Gz4T4XXCMUu4QZQhdcIK0NJUS5JUTg3OTA5MS5JUV9WQUxVRV9UUkFERUQuMjgv</t>
  </si>
  <si>
    <t>MDIvMjAxOC5VU0QBAAAA82kNAAIAAAAIMC4wMDg1NzYAJFrn+k+F1wj4gcgHUIXXCCxDSVEuSVE3Njg1MjQ5LklRX1ZBTFVFX1RSQURFRC4yNi8wNS8yMDE3LlVTRAEAAACBRHUAAgAAAAU0RS0wNgA8sY72T4XXCEIbjQZQhdcILENJUS5JUTc4Mjc5MjQuSVFfVkFMVUVfVFJBREVELjEzLzAzLzIwMTkuVVNEAQAAANRxdwACAAAACDAuMDE4MTkzAMnW5fxPhdcIk8d0CFCF1wgrQ0lRLklRODgyMTg3LklRX1ZBTFVFX1RSQURFRC4wOS8wOC8yMDE4LlVTRAEAAAALdg0AAgAAAAcwLjI4Nzc0AGjw6PtPhdcI+NjNB1CF1wguQ0lRLklRMTE3MDI3MTgxLklRX1ZBTFVFX1RSQURFRC4xOS8xMC8yMDE3LlVTRAEAAABtsfkGAgAAAAkxMy40OTQxNzMAv7cQ9k+F1wjWTk8GUIXXCCpDSVEuSVEyNDk0NzM5MS5JUV9GTE9BVF9QRVJDRU5ULjE5LzExLzIwMTgBAAAAv6p8AQIAAAAJNjQuOTA3MzA5ADPV0PlPhdcIbbxOB1CF1wgsQ0lRLklRNzgyNzkyNC5JUV9WQUxVRV9UUkFERUQuMTUvMDMvMjAxOS5VU0QBAAAA1HF3AAIAAAAIMC4wNTcxODEAydbl/E+F1wggMEMIUIXXCCtDSVEuSVEyMTc1MDMuSVFfVkFMVUVfVFJBREVELjA5LzAyLzIwMTkuVVNEAQAAAJ9RAwADAAAAAADF6tj7T4XXCF2vKwhQhdcILUNJUS5JUTI0OTQ3MzkxLklRX1ZBTFVFX1RSQURFRC4yNy8wOS8yMDE3LlVTRAEAAAC/qnwBAgAAAAgwLjE1</t>
  </si>
  <si>
    <t>OTg2OQDXwgX3T4XXCJOScAZQhdcIKENJUS5JUTg3OTA5MS5JUV9GTE9BVF9QRVJDRU5ULjExLzAxLzIwMTgBAAAA82kNAAIAAAAJODMuMDcxNTk3AFeKbPhPhdcIbsPuBlCF1wgrQ0lRLklRMjE3NTAzLklRX1ZBTFVFX1RSQURFRC4xMS8wMi8yMDE5LlVTRAEAAACfUQMAAgAAAAg2LjM2NTQwMgDF6tj7T4XXCOfm6wdQhdcIKENJUS5JUTIxNzUwMy5JUV9GTE9BVF9QRVJDRU5ULjMwLzA1LzIwMTgBAAAAn1EDAAIAAAAJOTkuMjk5Mjk5ABGOzPlPhdcIxHpIB1CF1wgoQ0lRLklRMjE2NDYzLklRX0ZMT0FUX1BFUkNFTlQuMDkvMTEvMjAxOAEAAACPTQMAAgAAAAk4NS4xODgxODUAjal5+E+F1wiyeOMGUIXXCCxDSVEuSVE3Njg1MjQ5LklRX1ZBTFVFX1RSQURFRC4xMS8wNi8yMDE5LlVTRAEAAACBRHUAAgAAAAgwLjA5NzMwNwAcgO/7T4XXCDLGPAhQhdcILUNJUS5JUTI0OTQ3MzkxLklRX1ZBTFVFX1RSQURFRC4wOS8xMC8yMDE3LlVTRAEAAAC/qnwBAwAAAAAA18IF90+F1wjkPI8GUIXXCChDSVEuSVE4ODIxODcuSVFfRkxPQVRfUEVSQ0VOVC4wNC8wNS8yMDE4AQAAAAt2DQACAAAACTY0Ljc2NDgxMQDZna34T4XXCGDwNgdQhdcIK0NJUS5JUTg4MjE4Ny5JUV9WQUxVRV9UUkFERUQuMTYvMTIvMjAxNy5VU0QBAAAAC3YNAAMAAAAAADKi6PtPhdcIPJzOB1CF1wgsQ0lRLklRNzY4NTI0OS5JUV9WQUxVRV9U</t>
  </si>
  <si>
    <t>UkFERUQuMjEvMDMvMjAxNy5VU0QBAAAAgUR1AAIAAAAIMC4wMDA2MzUARoqO9k+F1whxqpwGUIXXCCpDSVEuSVEyMjYxNTg4My5JUV9GTE9BVF9QRVJDRU5ULjExLzA0LzIwMTgBAAAASxdZAQIAAAAJNjIuMzYyOTg3AAmS3/pPhdcIksemB1CF1wgrQ0lRLklRMjE2NDYzLklRX1ZBTFVFX1RSQURFRC4yNy8xMC8yMDE4LlVTRAEAAACPTQMAAwAAAAAA4L3m+k+F1wiLhyIIUIXXCCpDSVEuSVEyNDk0NzM5MS5JUV9GTE9BVF9QRVJDRU5ULjEzLzA0LzIwMTkBAAAAv6p8AQIAAAAJNjQuOTA3MzA5ACr80PlPhdcIaLFUB1CF1wgrQ0lRLklRMjE3NTAzLklRX1ZBTFVFX1RSQURFRC4yNy8wNC8yMDE4LlVTRAEAAACfUQMAAgAAAAg3LjI5NjM0MgDCnNj7T4XXCLTnLAhQhdcIKENJUS5JUTIxNjQ2My5JUV9GTE9BVF9QRVJDRU5ULjE3LzAxLzIwMTkBAAAAj00DAAIAAAAJNzcuNjEzNjE4AI2pefhPhdcIVMj1BlCF1wgqQ0lRLklRNzg5MDI0MC5JUV9UT1RBTF9SRVYuRlkyMDE4Li4uLlVTRC5IAQAAAEBleAADAAAAAACzhKDxT4XXCFiQdwlQhdcILkNJUS5JUTExNzAyNzE4MS5JUV9WQUxVRV9UUkFERUQuMTMvMDgvMjAxOS5VU0QBAAAAbbH5BgIAAAAIMTMuODI2MjEACHvo+0+F1wh1kCcIUIXXCC1DSVEuSVEyNDk0NzM5MS5JUV9WQUxVRV9UUkFERUQuMDYvMDIvMjAxNi5VU0QBAAAAv6p8AQMAAAAAANpOBfdP</t>
  </si>
  <si>
    <t>hdcIsl/JBlCF1wgsQ0lRLklRMjA3MTYzNTU0LklRX1RPVEFMX1JFVi5GWTIwMTguLi4uVVNELkgBAAAAohBZDAMAAAAAAFavgfJPhdcItwl2CVCF1wguQ0lRLklRMTE3MDI3MTgxLklRX1ZBTFVFX1RSQURFRC4wNS8wOS8yMDE5LlVTRAEAAABtsfkGAgAAAAk0Ny4wNjc5NzEACHvo+0+F1who4/YHUIXXCCtDSVEuSVEyMTc1MDMuSVFfVkFMVUVfVFJBREVELjEwLzAzLzIwMTcuVVNEAQAAAJ9RAwACAAAACTEyLjIxNzk3NwABdxP2T4XXCNI8VwZQhdcIKkNJUS5JUTI0OTQ3MzkxLklRX0ZMT0FUX1BFUkNFTlQuMDMvMDUvMjAxOAEAAAC/qnwBAgAAAAk2NC45MDczMDkAA63Q+U+F1wgBj1sHUIXXCCtDSVEuSVEyMTc1MDMuSVFfVkFMVUVfVFJBREVELjE3LzA3LzIwMTguVVNEAQAAAJ9RAwACAAAACTEwLjU3ODkxNwDaw9j7T4XXCH01GwhQhdcILUNJUS5JUTI0OTQ3MzkxLklRX1ZBTFVFX1RSQURFRC4yOS8wNS8yMDE4LlVTRAEAAAC/qnwBAgAAAAgwLjU3ODM5OACv6eb8T4XXCNDwoQhQhdcIKENJUS5JUTg3OTA5MS5JUV9GTE9BVF9QRVJDRU5ULjAxLzExLzIwMTgBAAAA82kNAAIAAAAJODUuNzY1ODQxAFzYbPhPhdcI6HH5BlCF1wgrQ0lRLklRMjE3NTAzLklRX1ZBTFVFX1RSQURFRC4xNC8wMS8yMDE5LlVTRAEAAACfUQMAAgAAAAg1LjgxNTI0MQDF6tj7T4XXCOiWCAhQhdcIKENJUS5JUTg3OTA5MS5J</t>
  </si>
  <si>
    <t>UV9GTE9BVF9QRVJDRU5ULjA4LzExLzIwMTgBAAAA82kNAAIAAAAJODUuNzY1ODQxAFzYbPhPhdcIbacOB1CF1wgrQ0lRLklRODc5MDkxLklRX1ZBTFVFX1RSQURFRC4wNy8wNC8yMDE2LlVTRAEAAADzaQ0AAgAAAAgwLjM5Mzk2NQDSZJX1T4XXCLAcLwZQhdcILENJUS5JUTc4Mjc5MjQuSVFfVkFMVUVfVFJBREVELjEwLzA0LzIwMTguVVNEAQAAANRxdwACAAAACDAuMDg1Mjk5AI8K4PxPhdcIR45qCFCF1wgrQ0lRLklRMjE2NDYzLklRX1ZBTFVFX1RSQURFRC4wNy8wOC8yMDE2LlVTRAEAAACPTQMAAwAAAAAAm8iU9U+F1wiE8TAGUIXXCChDSVEuSVEyMTY0NjMuSVFfRkxPQVRfUEVSQ0VOVC4xNi8wOS8yMDE5AQAAAI9NAwACAAAACDYzLjMzMDQ0AEZjbPhPhdcIwAUQB1CF1wgoQ0lRLklRMjE2NDYzLklRX0ZMT0FUX1BFUkNFTlQuMjEvMDcvMjAxOAEAAACPTQMAAgAAAAk4NC44OTU0NDYAjal5+E+F1wiIZhEHUIXXCCtDSVEuSVEyMTY0NjMuSVFfVkFMVUVfVFJBREVELjAxLzA3LzIwMTguVVNEAQAAAI9NAwADAAAAAAAYl+b6T4XXCAa75AdQhdcIL0NJUUFWRy5JUTIxNjQ2My5JUV9WT0xVTUUuMTgvMTIvMjAxNS4xOC8xMi8yMDE3AQAAAI9NAwACAAAACDAuMTYzMzAyAAMbHPVPhdcI2m0bBlCF1wgrQ0lRLklRMTE3MDI3MTgxLklRX0ZMT0FUX1BFUkNFTlQuMDEvMDcvMjAxOAEAAABtsfkGAgAAAAk1</t>
  </si>
  <si>
    <t>NC4xNjAzMjUAWSet+E+F1whcOjkHUIXXCC1DSVEuSVEyMjYxNTg4My5JUV9WQUxVRV9UUkFERUQuMTIvMDIvMjAxOC5VU0QBAAAASxdZAQIAAAAIMC44MTc3OTcA8fje/E+F1wgqTlAIUIXXCChDSVEuSVE4NzkwOTEuSVFfRkxPQVRfUEVSQ0VOVC4wNy8wOS8yMDE4AQAAAPNpDQACAAAACDg2LjYzOTY2AECxbPhPhdcIkAzoBlCF1wgsQ0lRLklROTE4NjguSVFfTUFSS0VUQ0FQLjAxLzEyLzIwMTkuLi4uVVNELkgBAAAA3GYBAAIAAAANMjgyNjY3LjE0NjA0NgEGAAAABQAAAAExAQAAAAoxOTk0MTc1MjQ3AwAAAAMxNjACAAAABjEwMDA1NAQAAAABMAcAAAAJMTIvMS8yMDE5FOyA8k+F1wiRmXwJUIXXCCpDSVEuSVEyMjYxNTg4My5JUV9GTE9BVF9QRVJDRU5ULjA5LzA1LzIwMTkBAAAASxdZAQIAAAAINjEuNTYzNjEAFODf+k+F1wgapJsHUIXXCC5DSVEuSVExMTcwMjcxODEuSVFfVkFMVUVfVFJBREVELjE0LzA0LzIwMTguVVNEAQAAAG2x+QYDAAAAAAAwh9n7T4XXCFWcBghQhdcIKENJUS5JUTIxNjQ2My5JUV9GTE9BVF9QRVJDRU5ULjE1LzA0LzIwMTkBAAAAj00DAAIAAAAJNjYuMDI5NjI5AKA7bPhPhdcINHwQB1CF1wgrQ0lRLklRMTE3MDI3MTgxLklRX0ZMT0FUX1BFUkNFTlQuMTIvMDkvMjAxOAEAAABtsfkGAgAAAAk1NC4xNjAzMjUAWSet+E+F1whNyD8HUIXXCC5DSVEuSVExMTcwMjcxODEuSVFf</t>
  </si>
  <si>
    <t>VkFMVUVfVFJBREVELjEzLzAxLzIwMTguVVNEAQAAAG2x+QYDAAAAAADkX9n7T4XXCE8G+QdQhdcILUNJUS5JUTI0OTQ3MzkxLklRX1ZBTFVFX1RSQURFRC4xMy8xMS8yMDE5LlVTRAEAAAC/qnwBAgAAAAgwLjE0NzQwOQDWle77T4XXCGoWkAhQhdcIK0NJUS5JUTExNzAyNzE4MS5JUV9GTE9BVF9QRVJDRU5ULjA0LzA2LzIwMTgBAAAAbbH5BgIAAAAHNTQuMzY0MwCUAa34T4XXCLq5GAdQhdcIK0NJUS5JUTExNzAyNzE4MS5JUV9GTE9BVF9QRVJDRU5ULjExLzAzLzIwMTkBAAAAbbH5BgIAAAAJNTYuNTMzMjI2ALpPrfhPhdcIVVIkB1CF1wguQ0lRLklRMTE3MDI3MTgxLklRX1ZBTFVFX1RSQURFRC4yMi8wOS8yMDE5LlVTRAEAAABtsfkGAwAAAAAAMqLo+0+F1whb6s4HUIXXCCxDSVEuSVE3ODI3OTI0LklRX1ZBTFVFX1RSQURFRC4xNS8wNy8yMDE5LlVTRAEAAADUcXcAAgAAAAgwLjE5MDcxOAD/meb8T4XXCCLEWQhQhdcIKENJUS5JUTg4MjE4Ny5JUV9GTE9BVF9QRVJDRU5ULjE2LzA5LzIwMTkBAAAAC3YNAAIAAAAJNjMuNDg3MzMzAHlcefhPhdcIOHcSB1CF1wgtQ0lRLklRMjI2MTU4ODMuSVFfVkFMVUVfVFJBREVELjA5LzAxLzIwMTguVVNEAQAAAEsXWQECAAAACDAuMTAxNzk5APH43vxPhdcIOHVQCFCF1wgpQ0lRLklRNzgyNzkyNC5JUV9GTE9BVF9QRVJDRU5ULjA2LzA5LzIwMTgBAAAA1HF3AAIA</t>
  </si>
  <si>
    <t>AAAJNzkuNjYxMTQyAP5P8/lPhdcIBveiB1CF1wgpQ0lRLklRNzY4NTI0OS5JUV9GTE9BVF9QRVJDRU5ULjE3LzExLzIwMTgBAAAAgUR1AAIAAAAJODMuMzM5MjM5ADu+0flPhdcIAUN2B1CF1wgrQ0lRLklRODgyMTg3LklRX1ZBTFVFX1RSQURFRC4xMi8wMi8yMDE2LlVTRAEAAAALdg0AAgAAAAgwLjg4OTIxMwC/txD2T4XXCBjbYAZQhdcIKUNJUS5JUTc4Mjc5MjQuSVFfRkxPQVRfUEVSQ0VOVC4xMy8wMi8yMDE4AQAAANRxdwACAAAACTgwLjE3ODUzNQD3AfP5T4XXCFWsvQdQhdcILUNJUS5JUTI0OTQ3MzkxLklRX1ZBTFVFX1RSQURFRC4yMC8xMi8yMDE4LlVTRAEAAAC/qnwBAgAAAAgwLjI1MDI2NwBMNuf8T4XXCBUHcghQhdcIKENJUS5JUTIxNjQ2My5JUV9GTE9BVF9QRVJDRU5ULjI4LzA2LzIwMTkBAAAAj00DAAIAAAAJNjYuMDI5NjI5AKA7bPhPhdcIHmzpBlCF1wgoQ0lRLklRMjE2NDYzLklRX0ZMT0FUX1BFUkNFTlQuMjkvMTIvMjAxOAEAAACPTQMAAgAAAAk4NS4xODgxODUAjal5+E+F1wi3u/sGUIXXCC5DSVEuSVExMTcwMjcxODEuSVFfVkFMVUVfVFJBREVELjI5LzA0LzIwMTYuVVNEAQAAAG2x+QYCAAAACTE0LjU2NDIxOAB4xhP2T4XXCMjJcQZQhdcILkNJUS5JUTExNzAyNzE4MS5JUV9WQUxVRV9UUkFERUQuMDEvMDMvMjAxOS5VU0QBAAAAbbH5BgIAAAAJMjkuMTM2NzUxAC1U6PtPhdcI</t>
  </si>
  <si>
    <t>p3/3B1CF1wgsQ0lRLklRODY5MDI0OS5JUV9WQUxVRV9UUkFERUQuMTUvMTEvMjAxOC5VU0QBAAAASZqEAAIAAAAJMzU4LjAzNTQ1AOj7v/pPhdcISPugB1CF1wgtQ0lRLklRMjI2MTU4ODMuSVFfVkFMVUVfVFJBREVELjMwLzEyLzIwMTcuVVNEAQAAAEsXWQEDAAAAAAAC0t78T4XXCA4HqghQhdcILENJUS5JUTc4Mjc5MjQuSVFfVkFMVUVfVFJBREVELjI0LzExLzIwMTcuVVNEAQAAANRxdwACAAAACDAuMDg2OTg5AKUnBfdPhdcIQ3KSBlCF1wguQ0lRLklRMTE3MDI3MTgxLklRX1ZBTFVFX1RSQURFRC4zMC8wNi8yMDE5LlVTRAEAAABtsfkGAwAAAAAACHvo+0+F1whQxgQIUIXXCCxDSVEuSVE3Njg1MjQ5LklRX1ZBTFVFX1RSQURFRC4xMC8wNC8yMDE2LlVTRAEAAACBRHUAAwAAAAAAD8eN9k+F1whzcqQGUIXXCCtDSVEuSVE4ODIxODcuSVFfVkFMVUVfVFJBREVELjE1LzA5LzIwMTcuVVNEAQAAAAt2DQACAAAACDUuODkwNDg5AOUsEfZPhdcIMgREBlCF1wgtQ0lRLklRMjI2MTU4ODMuSVFfVkFMVUVfVFJBREVELjA2LzAzLzIwMTcuVVNEAQAAAEsXWQECAAAACDAuMDk4MTA5AP88DfdPhdcIdMWrBlCF1wgoQ0lRLklRMjE3NTAzLklRX0ZMT0FUX1BFUkNFTlQuMjEvMDUvMjAxOQEAAACfUQMAAgAAAAk5Ny44NjIxMDcAPgPN+U+F1wg/qSAHUIXXCC1DSVEuSVEyMjYxNTg4My5JUV9WQUxVRV9UUkFERUQu</t>
  </si>
  <si>
    <t>MjQvMDMvMjAxOS5VU0QBAAAASxdZAQMAAAAAABJu3/xPhdcIm9N3CFCF1wgrQ0lRLklRMjE2NDYzLklRX1ZBTFVFX1RSQURFRC4xOC8xMS8yMDE5LlVTRAEAAACPTQMAAgAAAAcxLjIxMTk4AB8z5/pPhdcIBPDwB1CF1wgrQ0lRLklRMjE3NTAzLklRX1ZBTFVFX1RSQURFRC4wMy8wMi8yMDE5LlVTRAEAAACfUQMAAwAAAAAAxerY+0+F1wjXbwgIUIXXCChDSVEuSVE4NzkwOTEuSVFfRkxPQVRfUEVSQ0VOVC4xNC8wNS8yMDE5AQAAAPNpDQACAAAACTg1LjYzNzQ4MgBq/2z4T4XXCHZr4AZQhdcIK0NJUS5JUTg3OTA5MS5JUV9WQUxVRV9UUkFERUQuMDEvMDMvMjAxOC5VU0QBAAAA82kNAAIAAAAIMC4wMDA1MTEAJFrn+k+F1whSFtYHUIXXCChDSVEuSVE4ODIxODcuSVFfRkxPQVRfUEVSQ0VOVC4wNC8wNi8yMDE5AQAAAAt2DQACAAAACTYzLjQ4NzMzMwB5XHn4T4XXCKq6IQdQhdcIKENJUS5JUTg4MjE4Ny5JUV9GTE9BVF9QRVJDRU5ULjI4LzA2LzIwMTkBAAAAC3YNAAIAAAAJNjMuNDg3MzMzAHlcefhPhdcI9w4VB1CF1wgrQ0lRLklRMjE3NTAzLklRX1ZBTFVFX1RSQURFRC4wOS8wOS8yMDE2LlVTRAEAAACfUQMAAgAAAAk1My40NTYwNzMA1MKP9k+F1whX2lcGUIXXCCtDSVEuSVEyMTY0NjMuSVFfVkFMVUVfVFJBREVELjA4LzAyLzIwMTkuVVNEAQAAAI9NAwACAAAACDAuMDYyMDE0ANHl5vpPhdcIdb7/</t>
  </si>
  <si>
    <t>B1CF1wguQ0lRLklRMTE3MDI3MTgxLklRX1ZBTFVFX1RSQURFRC4yNS8xMC8yMDE5LlVTRAEAAABtsfkGAgAAAAkyOC4zMDUzNzEAMqLo+0+F1wglSTcIUIXXCCxDSVEuSVE4NjkwMjQ5LklRX1ZBTFVFX1RSQURFRC4zMS8xMi8yMDE4LlVTRAEAAABJmoQAAgAAAAoyMTAuNjY1NTM0ACT33vpPhdcISRnCB1CF1wgdQ0lRLklRMzk1MDk4Li5GWTIwMTguLi4uVVNELkgFAAAAAQAAAAgAAAAWKEludmFsaWQgRm9ybXVsYSBOYW1lKXnzNQlQhdcIefM1CVCF1wgrQ0lRLklRMjE2NDYzLklRX1ZBTFVFX1RSQURFRC4zMC8wOC8yMDE5LlVTRAEAAACPTQMAAgAAAAgzLjMwMDI2NQAfM+f6T4XXCI1UMQhQhdcIK0NJUS5JUTIxNjQ2My5JUV9WQUxVRV9UUkFERUQuMDEvMDUvMjAxNy5VU0QBAAAAj00DAAIAAAAIMC4yMzA2NDEAqxaV9U+F1wjxeh4GUIXXCChDSVEuSVEyMTc1MDMuSVFfRkxPQVRfUEVSQ0VOVC4xOS8wOS8yMDE5AQAAAJ9RAwACAAAACTk3LjUzMzU5MgA+A835T4XXCHonJgdQhdcILENJUS5JUTc4Mjc5MjQuSVFfVkFMVUVfVFJBREVELjI5LzA5LzIwMTYuVVNEAQAAANRxdwACAAAACDAuMTE0MDcxALTZDfdPhdcIea7SBlCF1wgoQ0lRLklRMjE2NDYzLklRX0ZMT0FUX1BFUkNFTlQuMDkvMDQvMjAxOQEAAACPTQMAAgAAAAk2Ni4wMjk2MjkAoDts+E+F1wjQgwMHUIXXCChDSVEuSVEyMTc1MDMuSVFf</t>
  </si>
  <si>
    <t>RkxPQVRfUEVSQ0VOVC4yNi8wMS8yMDE5AQAAAJ9RAwACAAAACTk3Ljg3OTExNQA53Mz5T4XXCKpnGgdQhdcILENJUS5JUTc4Mjc5MjQuSVFfVkFMVUVfVFJBREVELjIxLzAxLzIwMTcuVVNEAQAAANRxdwADAAAAAACEAQ73T4XXCBj3wgZQhdcILkNJUS5JUTExNzAyNzE4MS5JUV9WQUxVRV9UUkFERUQuMDUvMDQvMjAxNy5VU0QBAAAAbbH5BgIAAAAJMTYuNzM4ODcyAK46FPZPhdcIT35LBlCF1wgrQ0lRLklRMjE3NTAzLklRX1ZBTFVFX1RSQURFRC4wNy8wNS8yMDE5LlVTRAEAAACfUQMAAgAAAAgxMi4zMTM3NQC+Edn7T4XXCEV8OghQhdcIK0NJUS5JUTExNzAyNzE4MS5JUV9GTE9BVF9QRVJDRU5ULjI5LzA1LzIwMTgBAAAAbbH5BgIAAAAHNTQuMzY0MwCUAa34T4XXCGcWQAdQhdcILENJUS5JUTg2OTAyNDkuSVFfVkFMVUVfVFJBREVELjE4LzA0LzIwMTkuVVNEAQAAAEmahAACAAAACjUzNy4zNjUxMTIA0hzf+k+F1wiMOKAHUIXXCChDSVEuSVEyMTc1MDMuSVFfRkxPQVRfUEVSQ0VOVC4wNy8xMi8yMDE3AQAAAJ9RAwACAAAACTk5LjI2ODc0NgAhZ8z5T4XXCDXIZQdQhdcILENJUS5JUTg2OTAyNDkuSVFfVkFMVUVfVFJBREVELjI3LzAxLzIwMTguVVNEAQAAAEmahAADAAAAAADarb/6T4XXCG82tAdQhdcIJ0NJUS5JUTg3OTA5MS5JUV9URVYuMDEvMTIvMjAxOS4uLi5VU0QuSAEAAADzaQ0AAgAAAAky</t>
  </si>
  <si>
    <t>MS45MTI4MzgBBgAAAAUAAAABMQEAAAAKMTk4MzkwODc1NAMAAAADMTYwAgAAAAYxMDAwNjAEAAAAATAHAAAACTEyLzEvMjAxOTcTgfJPhdcI2wRvCVCF1wgtQ0lRLklRMjI2MTU4ODMuSVFfVkFMVUVfVFJBREVELjE1LzAzLzIwMTguVVNEAQAAAEsXWQECAAAACDAuOTQ5MjU4APH43vxPhdcIOlp5CFCF1wguQ0lRLklRMTE3MDI3MTgxLklRX1ZBTFVFX1RSQURFRC4xNy8xMC8yMDE5LlVTRAEAAABtsfkGAgAAAAk0Mi40ODM0MzkAMqLo+0+F1wiH4dsHUIXXCCtDSVEuSVExMTcwMjcxODEuSVFfRkxPQVRfUEVSQ0VOVC4wMS8wNC8yMDE5AQAAAG2x+QYCAAAACTU4LjU3ODE5OAC6T634T4XXCFFOOAdQhdcIK0NJUS5JUTg4MjE4Ny5JUV9WQUxVRV9UUkFERUQuMzEvMTAvMjAxNy5VU0QBAAAAC3YNAAIAAAAIMy42NDg1MDYA5SwR9k+F1wixOjwGUIXXCCZDSVEuSVEyNDg5My5JUV9URVYuMDEvMTIvMjAxOS4uLi5VU0QuSAEAAAA9YQAAAgAAAAsyMTE3MS42Mjg3NQEGAAAABQAAAAExAQAAAAoxOTkxNTM4MjIzAwAAAAMxNjACAAAABjEwMDA2MAQAAAABMAcAAAAJMTIvMS8yMDE54cSA8k+F1wgaEnIJUIXXCCtDSVEuSVEyMTc1MDMuSVFfVkFMVUVfVFJBREVELjEyLzA0LzIwMTcuVVNEAQAAAJ9RAwACAAAACTExLjYzNjUxOQABdxP2T4XXCG85mgZQhdcIKkNJUS5JUTIyNjE1ODgzLklRX0ZMT0FUX1BFUkNF</t>
  </si>
  <si>
    <t>TlQuMDkvMDYvMjAxOAEAAABLF1kBAgAAAAk2Mi4zNjI5ODcACLnf+k+F1whZ9r8HUIXXCChDSVEuSVEyMTY0NjMuSVFfRkxPQVRfUEVSQ0VOVC4yMi8wOS8yMDE5AQAAAI9NAwACAAAACDYzLjMzMDQ0AEZjbPhPhdcI/B3pBlCF1wgrQ0lRLklRMjE3NTAzLklRX1ZBTFVFX1RSQURFRC4wOC8xMi8yMDE4LlVTRAEAAACfUQMAAwAAAAAAxerY+0+F1wgnmBoIUIXXCC1DSVEuSVEyNDk0NzM5MS5JUV9WQUxVRV9UUkFERUQuMzEvMDEvMjAxNy5VU0QBAAAAv6p8AQIAAAAIMC42NjY5ODIAoHUF90+F1wiw9XgGUIXXCCtDSVEuSVEyMTY0NjMuSVFfVkFMVUVfVFJBREVELjMwLzA1LzIwMTkuVVNEAQAAAI9NAwACAAAACDAuMDkwNzYzAAIM5/pPhdcIyRAQCFCF1wgrQ0lRLklRMjE3NTAzLklRX1ZBTFVFX1RSQURFRC4xMi8xMC8yMDE2LlVTRAEAAACfUQMAAgAAAAkxNS43ODEzMjMA2+mP9k+F1wjecmwGUIXXCCtDSVEuSVExMTcwMjcxODEuSVFfRkxPQVRfUEVSQ0VOVC4wNC8wNS8yMDE5AQAAAG2x+QYCAAAACTU4LjU3ODE5OAC6T634T4XXCHzrLwdQhdcILkNJUS5JUTExNzAyNzE4MS5JUV9WQUxVRV9UUkFERUQuMzEvMDgvMjAxNy5VU0QBAAAAbbH5BgIAAAAJMjEuNjE1Mzg3AGqSEPZPhdcIB+JKBlCF1wgtQ0lRLklRMzEzMDU1LklRX01BUktFVENBUC4wMS8xMi8yMDE5Li4uLlVTRC5IAQAAAN/GBAACAAAA</t>
  </si>
  <si>
    <t>DTMzODcyNS43OTEwODcBBgAAAAUAAAABMQEAAAAKMTk5MjI3NzQ2MwMAAAADMTYwAgAAAAYxMDAwNTQEAAAAATAHAAAACTEyLzEvMjAxOUZeoPFPhdcIkZl8CVCF1wgtQ0lRLklRMjQ5NDczOTEuSVFfVkFMVUVfVFJBREVELjA0LzA5LzIwMTYuVVNEAQAAAL+qfAEDAAAAAACgdQX3T4XXCFpZ1gZQhdcIK0NJUS5JUTExNzAyNzE4MS5JUV9GTE9BVF9QRVJDRU5ULjAyLzA5LzIwMTkBAAAAbbH5BgIAAAAJNTguNjU0ODg4AFB2rfhPhdcIKINEB1CF1wgtQ0lRLklRMjI2MTU4ODMuSVFfVkFMVUVfVFJBREVELjEwLzExLzIwMTkuVVNEAQAAAEsXWQEDAAAAAACk49/8T4XXCDoniAhQhdcIK0NJUS5JUTg3OTA5MS5JUV9WQUxVRV9UUkFERUQuMTcvMTAvMjAxOC5VU0QBAAAA82kNAAIAAAAIMC4wMDE4MTIArV+/+k+F1wgBU9UHUIXXCCtDSVEuSVExMTcwMjcxODEuSVFfRkxPQVRfUEVSQ0VOVC4xNC8wNy8yMDE4AQAAAG2x+QYCAAAACTU0LjE2MDMyNQBZJ634T4XXCCMWJQdQhdcILENJUS5JUTg2OTAyNDkuSVFfVkFMVUVfVFJBREVELjExLzA4LzIwMTkuVVNEAQAAAEmahAADAAAAAADPQ9/6T4XXCBwnqAdQhdcILENJUS5JUTc4Mjc5MjQuSVFfVkFMVUVfVFJBREVELjA4LzA5LzIwMTcuVVNEAQAAANRxdwACAAAACDAuMTg4NzczAKUnBfdPhdcIrrC1BlCF1wgtQ0lRLklRMjI2MTU4ODMuSVFfVkFMVUVfVFJB</t>
  </si>
  <si>
    <t>REVELjMwLzA1LzIwMTcuVVNEAQAAAEsXWQECAAAACDAuMTcwODk1AB1kDfdPhdcI8FDaBlCF1wgtQ0lRLklRMjQ5NDczOTEuSVFfVkFMVUVfVFJBREVELjI1LzA4LzIwMTcuVVNEAQAAAL+qfAECAAAACDAuOTI5MTY0ANfCBfdPhdcIQb13BlCF1wgsQ0lRLklRODY5MDI0OS5JUV9WQUxVRV9UUkFERUQuMDcvMDkvMjAxOS5VU0QBAAAASZqEAAMAAAAAAM9D3/pPhdcITNiMB1CF1wguQ0lRLklRMTE3MDI3MTgxLklRX1ZBTFVFX1RSQURFRC4yNS8wNi8yMDE3LlVTRAEAAABtsfkGAwAAAAAArjoU9k+F1whUnEYGUIXXCCxDSVEuSVE3Njg1MjQ5LklRX1ZBTFVFX1RSQURFRC4yNS8xMC8yMDE3LlVTRAEAAACBRHUAAgAAAAgxLjM1MTk0MQCO/472T4XXCDOffAZQhdcIKENJUS5JUTg4MjE4Ny5JUV9GTE9BVF9QRVJDRU5ULjE1LzA3LzIwMTgBAAAAC3YNAAIAAAAJNjQuNzY5OTA4AGcNefhPhdcIQqI2B1CF1wgqQ0lRLklRMjQ5NDczOTEuSVFfRkxPQVRfUEVSQ0VOVC4wNC8wMy8yMDE4AQAAAL+qfAECAAAACTY0Ljc4MjY4MgAusfT5T4XXCNbIgAdQhdcILENJUS5JUTg2OTAyNDkuSVFfVkFMVUVfVFJBREVELjI3LzA4LzIwMTkuVVNEAQAAAEmahAACAAAACzI4NTcuMzkxMDM4AM9D3/pPhdcIsLS5B1CF1wgpQ0lRLklRNzgyNzkyNC5JUV9GTE9BVF9QRVJDRU5ULjExLzAxLzIwMTkBAAAA1HF3AAIAAAAJNzku</t>
  </si>
  <si>
    <t>NjUwOTM4AP5P8/lPhdcIy6GAB1CF1wgqQ0lRLklRMjQ5NDczOTEuSVFfRkxPQVRfUEVSQ0VOVC4xMC8wMS8yMDE4AQAAAL+qfAECAAAACTY0Ljc4MjY4MgAusfT5T4XXCDtrfwdQhdcILUNJUS5JUTI0OTQ3MzkxLklRX1ZBTFVFX1RSQURFRC4xNC8wNC8yMDE3LlVTRAEAAAC/qnwBAgAAAAgwLjg2NTI4OADNmwX3T4XXCD7mgAZQhdcILENJUS5JUTc2ODUyNDkuSVFfVkFMVUVfVFJBREVELjAyLzA3LzIwMTkuVVNEAQAAAIFEdQACAAAACDAuMTM0Mzc1AByA7/tPhdcIL9ZjCFCF1wgsQ0lRLklRNzY4NTI0OS5JUV9WQUxVRV9UUkFERUQuMjMvMDEvMjAxNi5VU0QBAAAAgUR1AAMAAAAAAOmYB/dPhdcIIVOXBlCF1wgsQ0lRLklRNzgyNzkyNC5JUV9WQUxVRV9UUkFERUQuMTYvMDcvMjAxOC5VU0QBAAAA1HF3AAIAAAAIMC40NTk5OTcA8DLg/E+F1wj22HUIUIXXCClDSVEuSVE4NjkwMjQ5LklRX0ZMT0FUX1BFUkNFTlQuMDgvMDIvMjAxOQEAAABJmoQAAgAAAAk3MC4zMjM4NTQAx/tm90+F1wicdsgGUIXXCCtDSVEuSVE4ODIxODcuSVFfVkFMVUVfVFJBREVELjIxLzA4LzIwMTcuVVNEAQAAAAt2DQACAAAACDYuODA5NjQ5AOUsEfZPhdcIIwVfBlCF1wgtQ0lRLklRMjQ5NDczOTEuSVFfVkFMVUVfVFJBREVELjE1LzA4LzIwMTYuVVNEAQAAAL+qfAEDAAAAAACgdQX3T4XXCH7qyAZQhdcIK0NJUS5JUTg3OTA5</t>
  </si>
  <si>
    <t>MS5JUV9WQUxVRV9UUkFERUQuMTgvMDYvMjAxOS5VU0QBAAAA82kNAAIAAAAIMC4wMDM0MTIAuoa/+k+F1wi5OsQHUIXXCCtDSVEuSVE4ODIxODcuSVFfVkFMVUVfVFJBREVELjI3LzA5LzIwMTYuVVNEAQAAAAt2DQACAAAACDEuNTkxOTQ5ANDeEPZPhdcIVhZOBlCF1wguQ0lRLklRMTE3MDI3MTgxLklRX1ZBTFVFX1RSQURFRC4yMy8wMy8yMDE5LlVTRAEAAABtsfkGAwAAAAAALVTo+0+F1whNCzgIUIXXCC5DSVEuSVExMTcwMjcxODEuSVFfVkFMVUVfVFJBREVELjMxLzAxLzIwMTYuVVNEAQAAAG2x+QYDAAAAAAB4xhP2T4XXCF9CnwZQhdcIK0NJUS5JUTg3OTA5MS5JUV9WQUxVRV9UUkFERUQuMTIvMDkvMjAxOS5VU0QBAAAA82kNAAIAAAAIMC4wNTU2MTcA2q2/+k+F1wjy7cMHUIXXCChDSVEuSVE4NzkwOTEuSVFfRkxPQVRfUEVSQ0VOVC4xNi8wNi8yMDE4AQAAAPNpDQACAAAACTg2LjYzOTY0NQBAsWz4T4XXCAzbCAdQhdcIKENJUS5JUTg4MjE4Ny5JUV9GTE9BVF9QRVJDRU5ULjI4LzA1LzIwMTgBAAAAC3YNAAIAAAAJNjQuNzY0ODExANmdrfhPhdcIUsk2B1CF1wgoQ0lRLklRODc5MDkxLklRX0ZMT0FUX1BFUkNFTlQuMjkvMTIvMjAxNwEAAADzaQ0AAgAAAAk4My44MDk5NDYAV4ps+E+F1wiDwAIHUIXXCC1DSVEuSVEyMjYxNTg4My5JUV9WQUxVRV9UUkFERUQuMjMvMDcvMjAxNy5VU0QBAAAASxdZ</t>
  </si>
  <si>
    <t>AQMAAAAAAB1kDfdPhdcIaYCwBlCF1wgsQ0lRLklRODY5MDI0OS5JUV9WQUxVRV9UUkFERUQuMTEvMDEvMjAxOC5VU0QBAAAASZqEAAIAAAAKMTQ2LjE4OTA1NADarb/6T4XXCOD5jgdQhdcIK0NJUS5JUTg4MjE4Ny5JUV9WQUxVRV9UUkFERUQuMDgvMDUvMjAxOS5VU0QBAAAAC3YNAAIAAAAIMC40NDA5MzEAgGXp+0+F1whk+CQIUIXXCDlDSVEuSVEyMTY0NjMuSVFfT0xfQ09NTV9ORVhUX0ZJVkUuLjE4LzEyLzIwMTcuTEZSLkYuVVNELkgBAAAAj00DAAMAAAAAAEn1G/VPhdcIgtofBlCF1wgrQ0lRLklRODgyMTg3LklRX1ZBTFVFX1RSQURFRC4yOS8xMC8yMDE2LlVTRAEAAAALdg0AAwAAAAAA3AUR9k+F1wisEyoGUIXXCChDSVEuSVEyMTY0NjMuSVFfRkxPQVRfUEVSQ0VOVC4wNy8xMi8yMDE3AQAAAI9NAwACAAAACTc5LjMwMDY3NwC1g3n4T4XXCNwpEgdQhdcILENJUS5JUTg2OTAyNDkuSVFfVkFMVUVfVFJBREVELjEwLzA5LzIwMTkuVVNEAQAAAEmahAACAAAACzUwMTkuMDIzOTg3AM9D3/pPhdcIsLS5B1CF1wgoQ0lRLklRODgyMTg3LklRX0ZMT0FUX1BFUkNFTlQuMDcvMDcvMjAxOQEAAAALdg0AAgAAAAk2My40ODczMzMAeVx5+E+F1wgDFRwHUIXXCCtDSVEuSVEyMTc1MDMuSVFfVkFMVUVfVFJBREVELjIyLzA5LzIwMTYuVVNEAQAAAJ9RAwACAAAACTI1LjM5OTE2OQDUwo/2T4XXCOSabAZQhdcI</t>
  </si>
  <si>
    <t>K0NJUS5JUTg3OTA5MS5JUV9WQUxVRV9UUkFERUQuMDYvMTIvMjAxOC5VU0QBAAAA82kNAAIAAAAIMC4wMDk4NDIArV+/+k+F1wigCi8IUIXXCCtDSVEuSVE4NzkwOTEuSVFfVkFMVUVfVFJBREVELjA3LzAxLzIwMTYuVVNEAQAAAPNpDQACAAAACDAuMTU2NjQyALw9lfVPhdcIYP0zBlCF1wgtQ0lRLklRMjI2MTU4ODMuSVFfVkFMVUVfVFJBREVELjE4LzAzLzIwMTcuVVNEAQAAAEsXWQEDAAAAAAD/PA33T4XXCGiQxQZQhdcIK0NJUS5JUTIxNjQ2My5JUV9WQUxVRV9UUkFERUQuMDYvMDYvMjAxNi5VU0QBAAAAj00DAAIAAAAIMC42NDM5MDcAP6OU9U+F1wiK/FAGUIXXCCtDSVEuSVEyMTY0NjMuSVFfVkFMVUVfVFJBREVELjIwLzAzLzIwMTkuVVNEAQAAAI9NAwACAAAACDAuMTA2NzMzANHl5vpPhdcIahIiCFCF1wgoQ0lRLklRMjE2NDYzLklRX0ZMT0FUX1BFUkNFTlQuMDkvMDcvMjAxOAEAAACPTQMAAgAAAAk4NC44OTU0NDYAjal5+E+F1wiR9DQHUIXXCCxDSVEuSVE3Njg1MjQ5LklRX1ZBTFVFX1RSQURFRC4wNS8xMC8yMDE4LlVTRAEAAACBRHUAAgAAAAgwLjczOTgyMgDwCu/7T4XXCDE5SAhQhdcIKkNJUS5JUTI0OTQ3MzkxLklRX0ZMT0FUX1BFUkNFTlQuMjUvMDgvMjAxOQEAAAC/qnwBAgAAAAk2NC45MDczMDkAIiLR+U+F1whKPFQHUIXXCC5DSVEuSVExMTcwMjcxODEuSVFfVkFMVUVfVFJBREVE</t>
  </si>
  <si>
    <t>LjE2LzAzLzIwMTguVVNEAQAAAG2x+QYCAAAACTcyLjAwMDkzMQAwh9n7T4XXCEPf+AdQhdcIKkNJUS5JUTIyNjE1ODgzLklRX0ZMT0FUX1BFUkNFTlQuMDMvMDgvMjAxOQEAAABLF1kBAgAAAAk2MS44Mjg0NzYAWtzy+U+F1wieCJsHUIXXCCtDSVEuSVE4NzkwOTEuSVFfVkFMVUVfVFJBREVELjE0LzA5LzIwMTguVVNEAQAAAPNpDQACAAAACDAuMDAyODQ2AKY4v/pPhdcIx63hB1CF1wgrQ0lRLklRODc5MDkxLklRX1ZBTFVFX1RSQURFRC4yMS8wNS8yMDE5LlVTRAEAAADzaQ0AAwAAAAAAuoa/+k+F1whRRy4IUIXXCCtDSVEuSVE4ODIxODcuSVFfVkFMVUVfVFJBREVELjEwLzExLzIwMTguVVNEAQAAAAt2DQADAAAAAAD3F+n7T4XXCOJc9QdQhdcILUNJUS5JUTIyNjE1ODgzLklRX1ZBTFVFX1RSQURFRC4wMy8xMC8yMDE2LlVTRAEAAABLF1kBAwAAAAAA/zwN90+F1wipOqwGUIXXCC5DSVEuSVExMTcwMjcxODEuSVFfVkFMVUVfVFJBREVELjExLzAzLzIwMTkuVVNEAQAAAG2x+QYCAAAACjEwNy4xNDA3NTMALVTo+0+F1winf/cHUIXXCCtDSVEuSVE4NzkwOTEuSVFfVkFMVUVfVFJBREVELjE2LzAzLzIwMTkuVVNEAQAAAPNpDQADAAAAAAC6hr/6T4XXCIID1QdQhdcILUNJUS5JUTIyNjE1ODgzLklRX1ZBTFVFX1RSQURFRC4wNS8xMC8yMDE4LlVTRAEAAABLF1kBAgAAAAgwLjEwMzI3MwAWR9/8T4XXCPQU</t>
  </si>
  <si>
    <t>RghQhdcIK0NJUS5JUTg4MjE4Ny5JUV9WQUxVRV9UUkFERUQuMDEvMDQvMjAxOC5VU0QBAAAAC3YNAAMAAAAAAC7J6PtPhdcICCfOB1CF1wgsQ0lRLklRNzgyNzkyNC5JUV9WQUxVRV9UUkFERUQuMDYvMDgvMjAxNy5VU0QBAAAA1HF3AAMAAAAAAKUnBfdPhdcIKvK7BlCF1wgsQ0lRLklRNzgyNzkyNC5JUV9WQUxVRV9UUkFERUQuMjMvMDIvMjAxOC5VU0QBAAAA1HF3AAIAAAAIMC4wNzMzNTMAjwrg/E+F1wgRZIcIUIXXCC1DSVEuSVEyNDk0NzM5MS5JUV9WQUxVRV9UUkFERUQuMTYvMDkvMjAxOS5VU0QBAAAAv6p8AQIAAAAIMC4xMTE2MzkA+W7u+0+F1wiRZZAIUIXXCCtDSVEuSVExMTcwMjcxODEuSVFfRkxPQVRfUEVSQ0VOVC4wMy8wNy8yMDE4AQAAAG2x+QYCAAAACTU0LjE2MDMyNQBZJ634T4XXCNFwHwdQhdcIK0NJUS5JUTIxNzUwMy5JUV9WQUxVRV9UUkFERUQuMjMvMDEvMjAxNi5VU0QBAAAAn1EDAAMAAAAAAO0kj/ZPhdcIATx0BlCF1wguQ0lRLklRMTE3MDI3MTgxLklRX1ZBTFVFX1RSQURFRC4yMS8xMS8yMDE3LlVTRAEAAABtsfkGAgAAAAkxNC4xOTIyMzgAv7cQ9k+F1wjxukoGUIXXCC1DSVEuSVEyNDk0NzM5MS5JUV9WQUxVRV9UUkFERUQuMDIvMDIvMjAxNi5VU0QBAAAAv6p8AQIAAAAIMS43MDk3ODgA2k4F90+F1wibztYGUIXXCC1DSVEuSVEyNDk0NzM5MS5JUV9WQUxVRV9UUkFERUQu</t>
  </si>
  <si>
    <t>MTEvMDUvMjAxNi5VU0QBAAAAv6p8AQIAAAAIMC4zOTMxMzMA2k4F90+F1wh3gNYGUIXXCCtDSVEuSVE4NzkwOTEuSVFfVkFMVUVfVFJBREVELjIwLzA1LzIwMTkuVVNEAQAAAPNpDQACAAAACDAuMDA3ODYyALqGv/pPhdcIFM3uB1CF1wgrQ0lRLklRMTE3MDI3MTgxLklRX0ZMT0FUX1BFUkNFTlQuMDYvMDYvMjAxOAEAAABtsfkGAgAAAAc1NC4zNjQzAJQBrfhPhdcIVfswB1CF1wgtQ0lRLklRMjQ5NDczOTEuSVFfVkFMVUVfVFJBREVELjE3LzAyLzIwMTguVVNEAQAAAL+qfAEDAAAAAACv6eb8T4XXCHLAkwhQhdcILUNJUS5JUTIyNjE1ODgzLklRX1ZBTFVFX1RSQURFRC4xNC8wNi8yMDE2LlVTRAEAAABLF1kBAgAAAAgwLjA5NTg1NQBVEWb3T4XXCDqI2wZQhdcIKENJUS5JUTg4MjE4Ny5JUV9GTE9BVF9QRVJDRU5ULjMxLzEwLzIwMTgBAAAAC3YNAAIAAAAJNjQuNzcxMzgxAGc0efhPhdcIGhcuB1CF1wgrQ0lRLklRODc5MDkxLklRX1ZBTFVFX1RSQURFRC4yOC8wMy8yMDE4LlVTRAEAAADzaQ0AAgAAAAgwLjAwMDQ3OACzEb/6T4XXCGw+IAhQhdcIK0NJUS5JUTExNzAyNzE4MS5JUV9GTE9BVF9QRVJDRU5ULjE2LzA0LzIwMTkBAAAAbbH5BgIAAAAJNTguNTc4MTk4ALpPrfhPhdcIsgY/B1CF1wgpQ0lRLklRODY5MDI0OS5JUV9GTE9BVF9QRVJDRU5ULjI5LzEyLzIwMTcBAAAASZqEAAIAAAAIMTYuNTM2</t>
  </si>
  <si>
    <t>NDEAVRFm90+F1wiBTwAHUIXXCB1DSVEuSVEyOTcwMTguLkZZMjAxOC4uLi5VU0QuSAUAAAABAAAACAAAABYoSW52YWxpZCBGb3JtdWxhIE5hbWUpjkE2CVCF1wiOQTYJUIXXCC5DSVEuSVExMTcwMjcxODEuSVFfVkFMVUVfVFJBREVELjIyLzEyLzIwMTcuVVNEAQAAAG2x+QYCAAAACTEyLjI5NzE4MQDkX9n7T4XXCO6ROQhQhdcIKUNJUS5JUTc4Mjc5MjQuSVFfRkxPQVRfUEVSQ0VOVC4xNy8wOS8yMDE4AQAAANRxdwACAAAACTc5LjY2MTE0MgD+T/P5T4XXCO/BvAdQhdcIK0NJUS5JUTIxNjQ2My5JUV9WQUxVRV9UUkFERUQuMTUvMTEvMjAxNy5VU0QBAAAAj00DAAIAAAAHMC4yMDE1OAC8PZX1T4XXCDSRJgZQhdcIK0NJUS5JUTg3OTA5MS5JUV9WQUxVRV9UUkFERUQuMDIvMDYvMjAxOS5VU0QBAAAA82kNAAMAAAAAALqGv/pPhdcImxoeCFCF1wgrQ0lRLklRMjE2NDYzLklRX1ZBTFVFX1RSQURFRC4xMy8wMS8yMDE4LlVTRAEAAACPTQMAAwAAAAAAD0rm+k+F1wiC1dgHUIXXCCtDSVEuSVEyMTc1MDMuSVFfVkFMVUVfVFJBREVELjA1LzA2LzIwMTcuVVNEAQAAAJ9RAwACAAAACDguMDc5NTk5AAF3E/ZPhdcI0lyTBlCF1wgtQ0lRLklRMjI2MTU4ODMuSVFfVkFMVUVfVFJBREVELjEyLzA5LzIwMTkuVVNEAQAAAEsXWQEDAAAAAAAKvd/8T4XXCBpcXAhQhdcIK0NJUS5JUTIxNjQ2My5JUV9WQUxVRV9UUkFE</t>
  </si>
  <si>
    <t>RUQuMjgvMDUvMjAxOC5VU0QBAAAAj00DAAMAAAAAAM5v5vpPhdcIK+LkB1CF1wgoQ0lRLklRMjE2NDYzLklRX0ZMT0FUX1BFUkNFTlQuMjAvMDIvMjAxOAEAAACPTQMAAgAAAAk4Mi4wOTQ2MTcAtYN5+E+F1wgvpvwGUIXXCCpDSVEuSVEyMjYxNTg4My5JUV9GTE9BVF9QRVJDRU5ULjE1LzA3LzIwMTYBAAAASxdZAQIAAAAJNjAuNzQwODg0ABFpHPVPhdcII/kjBlCF1wgpQ0lRLklRNzgyNzkyNC5JUV9GTE9BVF9QRVJDRU5ULjExLzAyLzIwMTgBAAAA1HF3AAIAAAAJODAuMTc4NTM1APcB8/lPhdcIfcCYB1CF1wgrQ0lRLklRODc5MDkxLklRX1ZBTFVFX1RSQURFRC4zMS8wMy8yMDE5LlVTRAEAAADzaQ0AAwAAAAAAuoa/+k+F1wi30asHUIXXCCtDSVEuSVEyMTY0NjMuSVFfVkFMVUVfVFJBREVELjE2LzEyLzIwMTcuVVNEAQAAAI9NAwADAAAAAAAPSub6T4XXCJL82AdQhdcILUNJUS5JUTI0OTQ3MzkxLklRX1ZBTFVFX1RSQURFRC4yNS8wNS8yMDE5LlVTRAEAAAC/qnwBAwAAAAAAfSDu+0+F1wgdmEAIUIXXCCtDSVEuSVExMTcwMjcxODEuSVFfRkxPQVRfUEVSQ0VOVC4yNS8xMS8yMDE5AQAAAG2x+QYCAAAACTU4LjY1NDg4OABQdq34T4XXCNg0KQdQhdcIK0NJUS5JUTIxNjQ2My5JUV9WQUxVRV9UUkFERUQuMjMvMDIvMjAxOC5VU0QBAAAAj00DAAIAAAAIMC4yODc2OTMAD0rm+k+F1wiO9QAIUIXXCCtD</t>
  </si>
  <si>
    <t>SVEuSVE4ODIxODcuSVFfVkFMVUVfVFJBREVELjAyLzA0LzIwMTkuVVNEAQAAAAt2DQACAAAACDAuNDc1NjMxAHI+6ftPhdcICEPmB1CF1wgqQ0lRLklRMjQ5NDczOTEuSVFfRkxPQVRfUEVSQ0VOVC4xMC8wNS8yMDE4AQAAAL+qfAECAAAACTY0LjkwNzMwOQADrdD5T4XXCJH1fgdQhdcIKENJUS5JUTIxNzUwMy5JUV9GTE9BVF9QRVJDRU5ULjAxLzAyLzIwMTgBAAAAn1EDAAIAAAAJOTkuMjEyNjg1ABGOzPlPhdcIXQZRB1CF1wgrQ0lRLklRMjE3NTAzLklRX1ZBTFVFX1RSQURFRC4yMS8wMi8yMDE2LlVTRAEAAACfUQMAAwAAAAAAcE2P9k+F1wjzKXwGUIXXCCpDSVEuSVEyMjYxNTg4My5JUV9GTE9BVF9QRVJDRU5ULjEzLzA4LzIwMTgBAAAASxdZAQIAAAAJNjIuMzYyOTg3AAi53/pPhdcIZSumB1CF1wgrQ0lRLklRODgyMTg3LklRX1ZBTFVFX1RSQURFRC4xMS8xMC8yMDE2LlVTRAEAAAALdg0AAgAAAAgwLjY0MDk1OADQ3hD2T4XXCOUgZQZQhdcILkNJUS5JUTExNzAyNzE4MS5JUV9WQUxVRV9UUkFERUQuMDcvMDUvMjAxNy5VU0QBAAAAbbH5BgMAAAAAAK46FPZPhdcIIGxBBlCF1wgrQ0lRLklRODc5MDkxLklRX1ZBTFVFX1RSQURFRC4xMy8xMS8yMDE2LlVTRAEAAADzaQ0AAwAAAAAA2ouV9U+F1wgXWS4GUIXXCC5DSVEuSVExMTcwMjcxODEuSVFfVkFMVUVfVFJBREVELjAxLzA4LzIwMTguVVNEAQAA</t>
  </si>
  <si>
    <t>AG2x+QYCAAAACTE0LjcxMDg5MgDurtn7T4XXCJZC3QdQhdcIK0NJUS5JUTIxNzUwMy5JUV9WQUxVRV9UUkFERUQuMjAvMDQvMjAxOS5VU0QBAAAAn1EDAAMAAAAAAL4R2ftPhdcI3iEICFCF1wgtQ0lRLklRMjQ5NDczOTEuSVFfVkFMVUVfVFJBREVELjI5LzA0LzIwMTguVVNEAQAAAL+qfAEDAAAAAACv6eb8T4XXCEa6gwhQhdcIKENJUS5JUTIxNjQ2My5JUV9GTE9BVF9QRVJDRU5ULjE4LzA2LzIwMTkBAAAAj00DAAIAAAAJNjYuMDI5NjI5AKA7bPhPhdcIK5PpBlCF1wgoQ0lRLklRODgyMTg3LklRX0ZMT0FUX1BFUkNFTlQuMDUvMDQvMjAxOAEAAAALdg0AAgAAAAk2NC43NjQ4MTEA2Z2t+E+F1wgGsy4HUIXXCCpDSVEuSVEyNDk0NzM5MS5JUV9GTE9BVF9QRVJDRU5ULjEyLzA1LzIwMTkBAAAAv6p8AQIAAAAJNjQuOTA3MzA5ACr80PlPhdcIbi9aB1CF1wgtQ0lRLklRMjI2MTU4ODMuSVFfVkFMVUVfVFJBREVELjI1LzAyLzIwMTkuVVNEAQAAAEsXWQECAAAACDAuMjExMTM2ABJu3/xPhdcIUQuoCFCF1wgrQ0lRLklRODc5MDkxLklRX1ZBTFVFX1RSQURFRC4wNy8wNS8yMDE2LlVTRAEAAADzaQ0AAwAAAAAA0mSV9U+F1wgaHDgGUIXXCCxDSVEuSVE3ODI3OTI0LklRX1ZBTFVFX1RSQURFRC4xMC8wNS8yMDE4LlVTRAEAAADUcXcAAgAAAAgwLjExODU4MQCPCuD8T4XXCAvvhghQhdcILkNJUS5JUTExNzAy</t>
  </si>
  <si>
    <t>NzE4MS5JUV9WQUxVRV9UUkFERUQuMDkvMTAvMjAxOS5VU0QBAAAAbbH5BgIAAAAJNDguMTE5MDE5ADKi6PtPhdcIaN4VCFCF1wguQ0lRLklRMTE3MDI3MTgxLklRX1ZBTFVFX1RSQURFRC4xMy8xMC8yMDE3LlVTRAEAAABtsfkGAgAAAAkxNi41Mjk1OTYAv7cQ9k+F1wg+J0YGUIXXCCpDSVEuSVEyNDk0NzM5MS5JUV9GTE9BVF9QRVJDRU5ULjAyLzA0LzIwMTgBAAAAv6p8AQIAAAAJNjQuOTA3MzA5AC6x9PlPhdcIaxt/B1CF1wgsQ0lRLklRNzY4NTI0OS5JUV9WQUxVRV9UUkFERUQuMDcvMDMvMjAxNi5VU0QBAAAAgUR1AAMAAAAAACGgjfZPhdcImJmkBlCF1wgtQ0lRLklRMjQ5NDczOTEuSVFfVkFMVUVfVFJBREVELjI0LzA3LzIwMTkuVVNEAQAAAL+qfAECAAAACDAuMjYzMjQ2AJRH7vtPhdcIGEVxCFCF1wgrQ0lRLklRMjE3NTAzLklRX1ZBTFVFX1RSQURFRC4wNC8xMC8yMDE4LlVTRAEAAACfUQMAAgAAAAg4LjY5ODQ4NgDaw9j7T4XXCDeq7AdQhdcILENJUS5JUTc2ODUyNDkuSVFfVkFMVUVfVFJBREVELjMxLzEwLzIwMTYuVVNEAQAAAIFEdQACAAAACDAuMDAxMTcyAGU8jvZPhdcIZ8iFBlCF1wgrQ0lRLklRMjE3NTAzLklRX1ZBTFVFX1RSQURFRC4wOS8wNi8yMDE4LlVTRAEAAACfUQMAAwAAAAAAwpzY+0+F1wi9jTsIUIXXCClDSVEuSVE3Njg1MjQ5LklRX0ZMT0FUX1BFUkNFTlQuMTkvMDUvMjAx</t>
  </si>
  <si>
    <t>OQEAAACBRHUAAgAAAAk4My40MzE0NDUAJ0DM+U+F1wh0vlcHUIXXCCtDSVEuSVEyMTc1MDMuSVFfVkFMVUVfVFJBREVELjE3LzEwLzIwMTkuVVNEAQAAAJ9RAwACAAAACDUuMDExOTQ3ANM42ftPhdcIV1vRB1CF1wgrQ0lRLklRODc5MDkxLklRX1ZBTFVFX1RSQURFRC4wOS8xMC8yMDE4LlVTRAEAAADzaQ0AAgAAAAcwLjAwMTgyAK1fv/pPhdcIFXrVB1CF1wgqQ0lRLklRMjQ5NDczOTEuSVFfRkxPQVRfUEVSQ0VOVC4xNi8xMS8yMDE4AQAAAL+qfAECAAAACTY0LjkwNzMwOQAz1dD5T4XXCHlEYgdQhdcILUNJUS5JUTI0OTQ3MzkxLklRX1ZBTFVFX1RSQURFRC4wNi8xMi8yMDE2LlVTRAEAAAC/qnwBAgAAAAgwLjQwMjE1OACgdQX3T4XXCAqGiAZQhdcIKENJUS5JUTIxNjQ2My5JUV9GTE9BVF9QRVJDRU5ULjE3LzA4LzIwMTkBAAAAj00DAAIAAAAINjMuMzMwNDQARmNs+E+F1wimDgMHUIXXCChDSVEuSVEyMTc1MDMuSVFfRkxPQVRfUEVSQ0VOVC4yMS8wMy8yMDE5AQAAAJ9RAwACAAAACTk3Ljg3OTExNQA53Mz5T4XXCCPScwdQhdcIK0NJUS5JUTIxNjQ2My5JUV9WQUxVRV9UUkFERUQuMDUvMDEvMjAxOS5VU0QBAAAAj00DAAMAAAAAAOC95vpPhdcIQOT/B1CF1wgrQ0lRLklRODgyMTg3LklRX1ZBTFVFX1RSQURFRC4yMy8wOS8yMDE3LlVTRAEAAAALdg0AAwAAAAAA5SwR9k+F1wjZYTwGUIXXCCxDSVEu</t>
  </si>
  <si>
    <t>SVE4NjkwMjQ5LklRX1ZBTFVFX1RSQURFRC4wOS8xMi8yMDE3LlVTRAEAAABJmoQAAwAAAAAA2q2/+k+F1wjZ6MUHUIXXCC1DSVEuSVEyNDk0NzM5MS5JUV9WQUxVRV9UUkFERUQuMTYvMDEvMjAxNy5VU0QBAAAAv6p8AQIAAAAIMS4xNjA1NjIAoHUF90+F1wgOpHEGUIXXCChDSVEuSVE4NzkwOTEuSVFfRkxPQVRfUEVSQ0VOVC4wNi8wOC8yMDE4AQAAAPNpDQACAAAACDg2LjYzOTY2AECxbPhPhdcIf/PzBlCF1wgqQ0lRLklRMjI2MTU4ODMuSVFfRkxPQVRfUEVSQ0VOVC4wOC8wNC8yMDE5AQAAAEsXWQECAAAACDYxLjU2MzYxABTg3/pPhdcImmKDB1CF1wgsQ0lRLklRNzY4NTI0OS5JUV9WQUxVRV9UUkFERUQuMTIvMTIvMjAxOC5VU0QBAAAAgUR1AAIAAAAHMC4xMDQ5MgDTMe/7T4XXCKoRgAhQhdcIKENJUS5JUTIxNjQ2My5JUV9GTE9BVF9QRVJDRU5ULjE5LzEyLzIwMTcBAAAAj00DAAIAAAAJNzkuMzAwNjc3ALWDefhPhdcI0p8bB1CF1wgrQ0lRLklRMjE3NTAzLklRX1ZBTFVFX1RSQURFRC4xOS8wNS8yMDE3LlVTRAEAAACfUQMAAgAAAAkxMC42MTk4NDUAAXcT9k+F1wgMRoIGUIXXCClDSVEuSVE3Njg1MjQ5LklRX0ZMT0FUX1BFUkNFTlQuMjMvMDkvMjAxOAEAAACBRHUAAgAAAAk2Ny42NjcwMTcAJpfR+U+F1wjA21IHUIXXCCxDSVEuSVE4NjkwMjQ5LklRX1ZBTFVFX1RSQURFRC4xNC8wMy8yMDE4</t>
  </si>
  <si>
    <t>LlVTRAEAAABJmoQAAgAAAAg4MC4wMzI0OADf1L/6T4XXCAmtjgdQhdcIGENJUS5JUTg4MjE4Ny5JUV9FWENIQU5HRQEAAAALdg0AAwAAAANTV1gAC/zl+k+F1whAK8wHUIXXCCtDSVEuSVEyMTY0NjMuSVFfVkFMVUVfVFJBREVELjA2LzAyLzIwMTkuVVNEAQAAAI9NAwACAAAACDAuMTM5MTI4ANHl5vpPhdcIeFbKB1CF1wguQ0lRLklRMTE3MDI3MTgxLklRX1ZBTFVFX1RSQURFRC4wMi8wOS8yMDE3LlVTRAEAAABtsfkGAwAAAAAAapIQ9k+F1wghMFQGUIXXCChDSVEuSVE4ODIxODcuSVFfRkxPQVRfUEVSQ0VOVC4xMS8wMS8yMDE5AQAAAAt2DQACAAAACTYzLjM2MTQyOABnNHn4T4XXCB8JPQdQhdcIKENJUS5JUTg4MjE4Ny5JUV9GTE9BVF9QRVJDRU5ULjE3LzA4LzIwMTkBAAAAC3YNAAIAAAAJNjMuNDg3MzMzAHlcefhPhdcI5+0bB1CF1wgoQ0lRLklRODgyMTg3LklRX0ZMT0FUX1BFUkNFTlQuMTEvMDcvMjAxOAEAAAALdg0AAgAAAAk2NC43Njk5MDgAZw15+E+F1wiscUMHUIXXCC1DSVEuSVEyNDk0NzM5MS5JUV9WQUxVRV9UUkFERUQuMjgvMDIvMjAxNi5VU0QBAAAAv6p8AQMAAAAAANpOBfdPhdcIPabWBlCF1wgrQ0lRLklRMjE3NTAzLklRX1ZBTFVFX1RSQURFRC4xMC8wOC8yMDE5LlVTRAEAAACfUQMAAwAAAAAA0zjZ+0+F1wjYxCoIUIXXCCtDSVEuSVE4ODIxODcuSVFfVkFMVUVfVFJBREVELjI4</t>
  </si>
  <si>
    <t>LzAxLzIwMTcuVVNEAQAAAAt2DQADAAAAAADcBRH2T4XXCOT5ZAZQhdcIKENJUS5JUTIxNjQ2My5JUV9GTE9BVF9QRVJDRU5ULjA0LzA2LzIwMTkBAAAAj00DAAIAAAAJNjYuMDI5NjI5AKA7bPhPhdcIK5PpBlCF1wgsQ0lRLklRNzgyNzkyNC5JUV9WQUxVRV9UUkFERUQuMTAvMTEvMjAxOC5VU0QBAAAA1HF3AAMAAAAAAJav5fxPhdcI2takCFCF1wg1Q0lRLklRODY5MDI0OS5JUV9DT01QQU5ZX05BTUUuLjAxLzEyLzIwMTkuTEZSLkYuVVNELkgBAAAASZqEAAMAAAAKUm9rdSwgSW5jLgAk9976T4XXCHg/uQdQhdcINENJUS5JUTc2ODUyNDkuSVFfUFJFRl9FUVVJVFkuLjE4LzEyLzIwMTcuTEZSLkYuVVNELkgBAAAAgUR1AAMAAAAAAGfqZfdPhdcIjj+zBlCF1wgtQ0lRLklRMjI2MTU4ODMuSVFfVkFMVUVfVFJBREVELjIyLzA1LzIwMTcuVVNEAQAAAEsXWQECAAAACDAuMTM4Njc1AB1kDfdPhdcIlM6wBlCF1wgpQ0lRLklRNzgyNzkyNC5JUV9GTE9BVF9QRVJDRU5ULjEyLzAzLzIwMTgBAAAA1HF3AAIAAAAJODAuMTc4NTM1AP4o8/lPhdcIULqjB1CF1wgsQ0lRLklRNzgyNzkyNC5JUV9WQUxVRV9UUkFERUQuMDIvMDQvMjAxOS5VU0QBAAAA1HF3AAIAAAAIMC4xNjAxNDMAydbl/E+F1wh2H5UIUIXXCChDSVEuSVEyMTY0NjMuSVFfRkxPQVRfUEVSQ0VOVC4yMC8wNi8yMDE4AQAAAI9NAwACAAAACTg0LjIz</t>
  </si>
  <si>
    <t>MzYyOAC1g3n4T4XXCA1Y/AZQhdcILkNJUS5JUTExNzAyNzE4MS5JUV9WQUxVRV9UUkFERUQuMDYvMDMvMjAxNy5VU0QBAAAAbbH5BgIAAAAJMTIuOTI5MTM3ADQTFPZPhdcIQbpBBlCF1wgtQ0lRLklRMjI2MTU4ODMuSVFfVkFMVUVfVFJBREVELjI2LzA0LzIwMTYuVVNEAQAAAEsXWQECAAAACDAuMTI0OTIyAFURZvdPhdcIPYXdBlCF1wgsQ0lRLklRODY5MDI0OS5JUV9WQUxVRV9UUkFERUQuMDEvMDIvMjAxOC5VU0QBAAAASZqEAAIAAAAKMTAwLjY2NTgyNQDarb/6T4XXCCSYqgdQhdcIKENJUS5JUTIxNzUwMy5JUV9GTE9BVF9QRVJDRU5ULjAzLzAxLzIwMTkBAAAAn1EDAAIAAAAJOTcuODc5MTE1ADnczPlPhdcIjyhKB1CF1wgqQ0lRLklRMjI2MTU4ODMuSVFfRkxPQVRfUEVSQ0VOVC4yOC8wNy8yMDE5AQAAAEsXWQECAAAACTYxLjgyODQ3NgBa3PL5T4XXCFFnigdQhdcIK0NJUS5JUTIxNjQ2My5JUV9WQUxVRV9UUkFERUQuMTIvMDcvMjAxNy5VU0QBAAAAj00DAAIAAAAIMC4wNzQwMjcAqxaV9U+F1wjgLB4GUIXXCCtDSVEuSVE4NzkwOTEuSVFfVkFMVUVfVFJBREVELjIzLzA3LzIwMTguVVNEAQAAAPNpDQACAAAACDAuMDAwMTYzAKY4v/pPhdcIIaHVB1CF1wgoQ0lRLklRODgyMTg3LklRX0ZMT0FUX1BFUkNFTlQuMDUvMDcvMjAxOQEAAAALdg0AAgAAAAk2My40ODczMzMAeVx5+E+F1wh0kP0GUIXX</t>
  </si>
  <si>
    <t>CC1DSVEuSVEyMjYxNTg4My5JUV9WQUxVRV9UUkFERUQuMjUvMTIvMjAxNS5VU0QBAAAASxdZAQMAAAAAAGfqZfdPhdcIhxizBlCF1wgqQ0lRLklRMjQ5NDczOTEuSVFfRkxPQVRfUEVSQ0VOVC4wOS8xMC8yMDE5AQAAAL+qfAECAAAACTY0LjkwNzMwOQAiItH5T4XXCDI5aAdQhdcIK0NJUS5JUTg4MjE4Ny5JUV9WQUxVRV9UUkFERUQuMjgvMTEvMjAxNy5VU0QBAAAAC3YNAAIAAAAIMS42MjQ2NTcA5SwR9k+F1wjDl1EGUIXXCChDSVEuSVE4NzkwOTEuSVFfRkxPQVRfUEVSQ0VOVC4wMS8xMC8yMDE4AQAAAPNpDQACAAAACTg1Ljc2NTg0MQBc2Gz4T4XXCHnl5wZQhdcIKUNJUS5JUTc2ODUyNDkuSVFfRkxPQVRfUEVSQ0VOVC4wOC8wMS8yMDE4AQAAAIFEdQACAAAACTgwLjM3NTAwMwAnSdH5T4XXCC+/YAdQhdcILENJUS5JUTc4Mjc5MjQuSVFfVkFMVUVfVFJBREVELjI1LzA2LzIwMTYuVVNEAQAAANRxdwADAAAAAAC02Q33T4XXCKr80gZQhdcIK0NJUS5JUTg4MjE4Ny5JUV9WQUxVRV9UUkFERUQuMDQvMTAvMjAxNi5VU0QBAAAAC3YNAAIAAAAIMi4yOTYwMjYA0N4Q9k+F1wjlIGUGUIXXCChDSVEuSVEyMTc1MDMuSVFfRkxPQVRfUEVSQ0VOVC4xOC8wOC8yMDE5AQAAAJ9RAwACAAAACTk3LjUzMzU5MgA+A835T4XXCKYOMgdQhdcILENJUS5JUTg2OTAyNDkuSVFfVkFMVUVfVFJBREVELjMxLzEyLzIwMTcu</t>
  </si>
  <si>
    <t>VVNEAQAAAEmahAADAAAAAADarb/6T4XXCCuBhwdQhdcILENJUS5JUTg2OTAyNDkuSVFfVkFMVUVfVFJBREVELjI0LzA5LzIwMTkuVVNEAQAAAEmahAACAAAACzM4NTYuNTc5NDY1AAFr3/pPhdcILACoB1CF1wgtQ0lRLklRMjI2MTU4ODMuSVFfVkFMVUVfVFJBREVELjEyLzEwLzIwMTkuVVNEAQAAAEsXWQEDAAAAAACk49/8T4XXCGDDdghQhdcIKUNJUS5JUTg2OTAyNDkuSVFfRkxPQVRfUEVSQ0VOVC4xOS8wNi8yMDE5AQAAAEmahAACAAAACTcxLjM2NTQ1NADHImf3T4XXCAPp3AZQhdcILUNJUS5JUTIyNjE1ODgzLklRX1ZBTFVFX1RSQURFRC4xNy8wMS8yMDE2LlVTRAEAAABLF1kBAwAAAAAAZ+pl90+F1wikpOoGUIXXCCtDSVEuSVE4ODIxODcuSVFfVkFMVUVfVFJBREVELjIxLzEwLzIwMTYuVVNEAQAAAAt2DQACAAAABzEuMTMyMjIA3AUR9k+F1wiNx0QGUIXXCCxDSVEuSVE3Njg1MjQ5LklRX1ZBTFVFX1RSQURFRC4yMS8xMi8yMDE1LlVTRAEAAACBRHUAAgAAAAgwLjAwMTAwNwDqcQf3T4XXCOcwngZQhdcILUNJUS5JUTI0OTQ3MzkxLklRX1ZBTFVFX1RSQURFRC4yNy8wNy8yMDE4LlVTRAEAAAC/qnwBAgAAAAgwLjQ5OTk2MgDBEOf8T4XXCHqCQQhQhdcIKkNJUS5JUTIyNjE1ODgzLklRX0ZMT0FUX1BFUkNFTlQuMDgvMDcvMjAxOAEAAABLF1kBAgAAAAk2Mi4zNjI5ODcACLnf+k+F1wjgTIQHUIXX</t>
  </si>
  <si>
    <t>CDFDSVEuSVEzMDk4MjEuSVFfVE9UQUxfREVCVF9FUVVJVFkuRlkyMDE4Li4uLlVTRC5IAQAAAD26BAADAAAAAAA/YYHyT4XXCJnZcAlQhdcIK0NJUS5JUTIxNjQ2My5JUV9WQUxVRV9UUkFERUQuMzAvMTEvMjAxOS5VU0QBAAAAj00DAAMAAAAAAB8z5/pPhdcIkd8wCFCF1wgpQ0lRLklRODY5MDI0OS5JUV9GTE9BVF9QRVJDRU5ULjI4LzAxLzIwMTkBAAAASZqEAAIAAAAJNzAuMzIzODU0AMf7ZvdPhdcIAxf/BlCF1wgsQ0lRLklRNzgyNzkyNC5JUV9WQUxVRV9UUkFERUQuMDgvMDQvMjAxNi5VU0QBAAAA1HF3AAIAAAAIMC4yOTU1MDcANLIN90+F1wh1CMQGUIXXCCtDSVEuSVEyMTc1MDMuSVFfVkFMVUVfVFJBREVELjEzLzA1LzIwMTYuVVNEAQAAAJ9RAwACAAAACTM0Ljc2ODE5MwAMc4/2T4XXCP3bewZQhdcIK0NJUS5JUTIxNzUwMy5JUV9WQUxVRV9UUkFERUQuMDcvMDIvMjAxOC5VU0QBAAAAn1EDAAIAAAAJMTYuNzY0MjY4AIZ12PtPhdcIIIhjCFCF1wgtQ0lRLklRMjQ5NDczOTEuSVFfVkFMVUVfVFJBREVELjE3LzA0LzIwMTguVVNEAQAAAL+qfAECAAAABzAuNzQzOTgAr+nm/E+F1wgLHksIUIXXCCtDSVEuSVE4NzkwOTEuSVFfVkFMVUVfVFJBREVELjAxLzA0LzIwMTcuVVNEAQAAAPNpDQADAAAAAAADGxz1T4XXCK8KJQZQhdcIKENJUS5JUTIxNjQ2My5JUV9GTE9BVF9QRVJDRU5ULjI0LzExLzIw</t>
  </si>
  <si>
    <t>MTgBAAAAj00DAAIAAAAJODUuMTg4MTg1AI2pefhPhdcIcS/qBlCF1wgqQ0lRLklRMjQ5NDczOTEuSVFfRkxPQVRfUEVSQ0VOVC4yOC8wMS8yMDE5AQAAAL+qfAECAAAACTY0LjkwNzMwOQAz1dD5T4XXCD0iaQdQhdcILENJUS5JUTc4Mjc5MjQuSVFfVkFMVUVfVFJBREVELjE1LzA3LzIwMTYuVVNEAQAAANRxdwACAAAACDAuNTI5MDQyALTZDfdPhdcIqvzSBlCF1wgrQ0lRLklRODgyMTg3LklRX1ZBTFVFX1RSQURFRC4yNS8wNi8yMDE5LlVTRAEAAAALdg0AAgAAAAgwLjIzNDYyMwCAZen7T4XXCPfRJAhQhdcIK0NJUS5JUTIxNzUwMy5JUV9WQUxVRV9UUkFERUQuMjUvMDMvMjAxOS5VU0QBAAAAn1EDAAIAAAAJMTIuMDkyMjYxAL4R2ftPhdcIZB3SB1CF1wgsQ0lRLklRNzgyNzkyNC5JUV9WQUxVRV9UUkFERUQuMjkvMDYvMjAxOS5VU0QBAAAA1HF3AAMAAAAAAP+Z5vxPhdcI+bpCCFCF1wgtQ0lRLklRMjQ5NDczOTEuSVFfVkFMVUVfVFJBREVELjE5LzA3LzIwMTYuVVNEAQAAAL+qfAECAAAACDAuNjQ0OTc3ANpOBfdPhdcI1SOJBlCF1wgrQ0lRLklRODgyMTg3LklRX1ZBTFVFX1RSQURFRC4yMS8wNS8yMDE2LlVTRAEAAAALdg0AAwAAAAAA0N4Q9k+F1wiDi04GUIXXCCtDSVEuSVExMTcwMjcxODEuSVFfRkxPQVRfUEVSQ0VOVC4xOS8wMi8yMDE5AQAAAG2x+QYCAAAACTU2LjUzMzIyNgC6T634T4XXCFVS</t>
  </si>
  <si>
    <t>JAdQhdcIKENJUS5JUTg3OTA5MS5JUV9GTE9BVF9QRVJDRU5ULjEwLzEyLzIwMTcBAAAA82kNAAIAAAAJODMuODA5OTQ2AFeKbPhPhdcIU4P6BlCF1wgsQ0lRLklRNzgyNzkyNC5JUV9WQUxVRV9UUkFERUQuMTIvMTIvMjAxNi5VU0QBAAAA1HF3AAIAAAAIMC40OTUxMDIAtNkN90+F1wiJe6kGUIXXCC1DSVEuSVEyMjYxNTg4My5JUV9WQUxVRV9UUkFERUQuMjgvMTEvMjAxOC5VU0QBAAAASxdZAQIAAAAIMC4wNzk0ODIAFkff/E+F1wgG5F0IUIXXCCxDSVEuSVE3ODI3OTI0LklRX1ZBTFVFX1RSQURFRC4wMi8wOS8yMDE3LlVTRAEAAADUcXcAAwAAAAAApScF90+F1wg4uKgGUIXXCC1DSVEuSVEyMjYxNTg4My5JUV9WQUxVRV9UUkFERUQuMTcvMTEvMjAxNi5VU0QBAAAASxdZAQIAAAAIMC4xMTQzNTQA/zwN90+F1wjKm78GUIXXCChDSVEuSVEyMTc1MDMuSVFfRkxPQVRfUEVSQ0VOVC4wMy8wMi8yMDE4AQAAAJ9RAwACAAAACTk5LjIxMjY4NQARjsz5T4XXCAkhVwdQhdcIK0NJUS5JUTg3OTA5MS5JUV9WQUxVRV9UUkFERUQuMTEvMDcvMjAxOS5VU0QBAAAA82kNAAMAAAAAALqGv/pPhdcIuLbUB1CF1wguQ0lRLklRMTE3MDI3MTgxLklRX1ZBTFVFX1RSQURFRC4yOC8xMC8yMDE4LlVTRAEAAABtsfkGAwAAAAAALC3o+0+F1wjs9PcHUIXXCC5DSVEuSVExMTcwMjcxODEuSVFfVkFMVUVfVFJBREVELjE2LzAy</t>
  </si>
  <si>
    <t>LzIwMTguVVNEAQAAAG2x+QYDAAAAAADkX9n7T4XXCE92GAhQhdcILkNJUS5JUTExNzAyNzE4MS5JUV9WQUxVRV9UUkFERUQuMjIvMDcvMjAxOC5VU0QBAAAAbbH5BgMAAAAAAO6u2ftPhdcIlkLdB1CF1wguQ0lRLklRMTE3MDI3MTgxLklRX1ZBTFVFX1RSQURFRC4yNi8wNS8yMDE4LlVTRAEAAABtsfkGAwAAAAAAMIfZ+0+F1wgW6+kHUIXXCCtDSVEuSVEyMTc1MDMuSVFfVkFMVUVfVFJBREVELjIwLzAyLzIwMTYuVVNEAQAAAJ9RAwADAAAAAABwTY/2T4XXCLMTdAZQhdcILENJUS5JUTg2OTAyNDkuSVFfVkFMVUVfVFJBREVELjE3LzExLzIwMTkuVVNEAQAAAEmahAADAAAAAAABa9/6T4XXCIhmuQdQhdcIK0NJUS5JUTg3OTA5MS5JUV9WQUxVRV9UUkFERUQuMDUvMDMvMjAxOC5VU0QBAAAA82kNAAIAAAAHMC4wMDAxOQAkWuf6T4XXCDeSMAhQhdcINUNJUS5JUTg4MjE4Ny5JUV9GTE9BVF9QRVJDRU5ULi4wMS8xMi8yMDE5LkxGUi5GLlVTRC5IAQAAAAt2DQACAAAACDYzLjQ5Njk0AQEAAAAFAAAAAjI0AWvf+k+F1wjYiqcHUIXXCC1DSVEuSVEyMjYxNTg4My5JUV9WQUxVRV9UUkFERUQuMDgvMDkvMjAxNy5VU0QBAAAASxdZAQIAAAAIMC4wNTEyNjcAL4sN90+F1wiAXdQGUIXXCCtDSVEuSVEyMTY0NjMuSVFfVkFMVUVfVFJBREVELjI0LzA1LzIwMTkuVVNEAQAAAI9NAwACAAAACDAuMTEzODA4AAIM5/pP</t>
  </si>
  <si>
    <t>hdcIWbPxB1CF1wgsQ0lRLklRNzgyNzkyNC5JUV9WQUxVRV9UUkFERUQuMDQvMDQvMjAxOS5VU0QBAAAA1HF3AAMAAAAAAMnW5fxPhdcIFAlDCFCF1wgqQ0lRLklRMjI2MTU4ODMuSVFfRkxPQVRfUEVSQ0VOVC4wMi8wOS8yMDE5AQAAAEsXWQECAAAACTYxLjgyODQ3NgBa3PL5T4XXCGEtrwdQhdcIK0NJUS5JUTIxNjQ2My5JUV9WQUxVRV9UUkFERUQuMTAvMTIvMjAxNy5VU0QBAAAAj00DAAMAAAAAAA9K5vpPhdcIRTs0CFCF1wgpQ0lRLklRODY5MDI0OS5JUV9GTE9BVF9QRVJDRU5ULjAyLzEwLzIwMTgBAAAASZqEAAIAAAAJNjQuOTczMTE0AMf7ZvdPhdcIFI/rBlCF1wgsQ0lRLklRNzY4NTI0OS5JUV9WQUxVRV9UUkFERUQuMTQvMDcvMjAxNi5VU0QBAAAAgUR1AAIAAAAIMC4wMDM4MTIAA+6N9k+F1widbZ0GUIXXCC1DSVEuSVEyNDk0NzM5MS5JUV9WQUxVRV9UUkFERUQuMTMvMDkvMjAxOC5VU0QBAAAAv6p8AQIAAAAHMC4zNzA1NADBEOf8T4XXCF5bQQhQhdcILENJUS5JUTc4Mjc5MjQuSVFfVkFMVUVfVFJBREVELjE4LzA2LzIwMTguVVNEAQAAANRxdwADAAAAAADwMuD8T4XXCD3NlghQhdcIKENJUS5JUTIxNjQ2My5JUV9GTE9BVF9QRVJDRU5ULjA0LzAzLzIwMTgBAAAAj00DAAIAAAAJODIuMDk0NjE3ALWDefhPhdcIR2PkBlCF1wguQ0lRLklRMTE3MDI3MTgxLklRX1ZBTFVFX1RSQURFRC4yNy8x</t>
  </si>
  <si>
    <t>MC8yMDE4LlVTRAEAAABtsfkGAwAAAAAALC3o+0+F1wibUOkHUIXXCCtDSVEuSVE4NzkwOTEuSVFfVkFMVUVfVFJBREVELjA2LzA0LzIwMTYuVVNEAQAAAPNpDQACAAAACDAuMTAzOTA0ANJklfVPhdcIIBwmBlCF1wgrQ0lRLklRODc5MDkxLklRX1ZBTFVFX1RSQURFRC4xNC8wMS8yMDE3LlVTRAEAAADzaQ0AAwAAAAAA5bKV9U+F1wh56iAGUIXXCChDSVEuSVE4ODIxODcuSVFfRkxPQVRfUEVSQ0VOVC4yNS8wNy8yMDE4AQAAAAt2DQACAAAACTY0Ljc2OTkwOABnDXn4T4XXCEKiNgdQhdcIKENJUS5JUTg3OTA5MS5JUV9GTE9BVF9QRVJDRU5ULjI0LzAzLzIwMTkBAAAA82kNAAIAAAAJODUuNzY1ODI2AGr/bPhPhdcIMwnzBlCF1wgoQ0lRLklRODgyMTg3LklRX0ZMT0FUX1BFUkNFTlQuMjMvMDgvMjAxOQEAAAALdg0AAgAAAAk2My40ODczMzMAeVx5+E+F1whRnxIHUIXXCChDSVEuSVE4ODIxODcuSVFfRkxPQVRfUEVSQ0VOVC4yNS8wMS8yMDE5AQAAAAt2DQACAAAACTYzLjM2MTQyOABnNHn4T4XXCMkIIgdQhdcIK0NJUS5JUTIxNzUwMy5JUV9WQUxVRV9UUkFERUQuMDIvMDYvMjAxNi5VU0QBAAAAn1EDAAIAAAAJMzQuNzU5ODM1ANibj/ZPhdcIZ7qLBlCF1wgoQ0lRLklRODc5MDkxLklRX0ZMT0FUX1BFUkNFTlQuMDUvMDIvMjAxOQEAAADzaQ0AAgAAAAk4NS43NjU4MjYAXNhs+E+F1wjII/kGUIXXCCtD</t>
  </si>
  <si>
    <t>SVEuSVE4ODIxODcuSVFfVkFMVUVfVFJBREVELjA2LzA4LzIwMTYuVVNEAQAAAAt2DQADAAAAAADQ3hD2T4XXCPTPUgZQhdcIKkNJUS5JUTI0OTQ3MzkxLklRX0ZMT0FUX1BFUkNFTlQuMTgvMTIvMjAxNwEAAAC/qnwBAgAAAAk2NC43ODI2ODIALrH0+U+F1wjLzU8HUIXXCCtDSVEuSVEyMTY0NjMuSVFfVkFMVUVfVFJBREVELjE4LzA2LzIwMTkuVVNEAQAAAI9NAwACAAAACDAuMjY4OTQ2AAIM5/pPhdcI70f/B1CF1wgrQ0lRLklRMTE3MDI3MTgxLklRX0ZMT0FUX1BFUkNFTlQuMDIvMDYvMjAxOAEAAABtsfkGAgAAAAc1NC4zNjQzAJQBrfhPhdcIVfswB1CF1wgtQ0lRLklRMjI2MTU4ODMuSVFfVkFMVUVfVFJBREVELjE4LzEwLzIwMTcuVVNEAQAAAEsXWQECAAAACDMuNDg4MzA4AC+LDfdPhdcILEq4BlCF1wgpQ0lRLklRNzgyNzkyNC5JUV9GTE9BVF9QRVJDRU5ULjI2LzExLzIwMTgBAAAA1HF3AAIAAAAJNzkuNjg3OTk5AP5P8/lPhdcI8261B1CF1wgpQ0lRLklRNzY4NTI0OS5JUV9GTE9BVF9QRVJDRU5ULjIyLzAzLzIwMTkBAAAAgUR1AAIAAAAJODMuMzUxOTI1ACdAzPlPhdcIpLdtB1CF1wgrQ0lRLklRODgyMTg3LklRX1ZBTFVFX1RSQURFRC4wNC8wMi8yMDE3LlVTRAEAAAALdg0AAwAAAAAA3AUR9k+F1whsyE0GUIXXCCpDSVEuSVEyMjYxNTg4My5JUV9GTE9BVF9QRVJDRU5ULjA5LzEyLzIwMTgB</t>
  </si>
  <si>
    <t>AAAASxdZAQIAAAAJNjIuNTkxODA3AAi53/pPhdcIkLCDB1CF1wgrQ0lRLklRMjE3NTAzLklRX1ZBTFVFX1RSQURFRC4wOS8wNy8yMDE5LlVTRAEAAACfUQMAAgAAAAg2Ljc5OTAwOQDTONn7T4XXCHup0QdQhdcILUNJUS5JUTI0OTQ3MzkxLklRX1ZBTFVFX1RSQURFRC4wNS8wMy8yMDE5LlVTRAEAAAC/qnwBAgAAAAgwLjMzOTQ4MwCjXef8T4XXCJYMSghQhdcILkNJUS5JUTExNzAyNzE4MS5JUV9WQUxVRV9UUkFERUQuMDgvMDMvMjAxNy5VU0QBAAAAbbH5BgIAAAAIOS4zNjg4MzEANBMU9k+F1wjyy1QGUIXXCClDSVEuSVE3ODI3OTI0LklRX0ZMT0FUX1BFUkNFTlQuMTYvMDgvMjAxOAEAAADUcXcAAgAAAAk3OS42NjExNDIA/ijz+U+F1whI34gHUIXXCC1DSVEuSVEyNDk0NzM5MS5JUV9WQUxVRV9UUkFERUQuMjgvMTEvMjAxOC5VU0QBAAAAv6p8AQIAAAAIMC4yNjQ0NTcATDbn/E+F1whFDUEIUIXXCCtDSVEuSVEyMTY0NjMuSVFfVkFMVUVfVFJBREVELjIwLzA5LzIwMTkuVVNEAQAAAI9NAwACAAAACDEuOTU3MzU3AB8z5/pPhdcIrQ7jB1CF1wgtQ0lRLklRMjQ5NDczOTEuSVFfVkFMVUVfVFJBREVELjEwLzExLzIwMTcuVVNEAQAAAL+qfAECAAAACDAuNDU1ODY4AOpxB/dPhdcImWtwBlCF1wgtQ0lRLklRMjQ5NDczOTEuSVFfVkFMVUVfVFJBREVELjIyLzA4LzIwMTYuVVNEAQAAAL+qfAECAAAACDAu</t>
  </si>
  <si>
    <t>NzMxMjc2AKB1BfdPhdcIuPyIBlCF1wgoQ0lRLklRODgyMTg3LklRX0ZMT0FUX1BFUkNFTlQuMTkvMDEvMjAxOAEAAAALdg0AAgAAAAk2NC42ODA0MzQA2Z2t+E+F1whaHD4HUIXXCClDSVEuSVE4NjkwMjQ5LklRX0ZMT0FUX1BFUkNFTlQuMjgvMDUvMjAxOQEAAABJmoQAAgAAAAk3MS4zNjU0NTQAxyJn90+F1whfJuUGUIXXCCtDSVEuSVE4ODIxODcuSVFfVkFMVUVfVFJBREVELjI4LzA3LzIwMTcuVVNEAQAAAAt2DQACAAAACDMuODcwOTczAOUsEfZPhdcIIfs+BlCF1wgqQ0lRLklRMjQ5NDczOTEuSVFfRkxPQVRfUEVSQ0VOVC4zMS8wNS8yMDE4AQAAAL+qfAECAAAACTY0LjkwNzMwOQADrdD5T4XXCPJnWwdQhdcIK0NJUS5JUTIxNjQ2My5JUV9WQUxVRV9UUkFERUQuMjIvMDEvMjAxNy5VU0QBAAAAj00DAAMAAAAAAJrvlPVPhdcIPXwwBlCF1wgrQ0lRLklRODgyMTg3LklRX1ZBTFVFX1RSQURFRC4xMC8wNy8yMDE4LlVTRAEAAAALdg0AAgAAAAgwLjMwNDU4MgAuyej7T4XXCMsJJghQhdcIK0NJUS5JUTIxNjQ2My5JUV9WQUxVRV9UUkFERUQuMjgvMTAvMjAxOS5VU0QBAAAAj00DAAIAAAAIMC40MjcyMDgAHzPn+k+F1wj5HckHUIXXCCtDSVEuSVE4NzkwOTEuSVFfVkFMVUVfVFJBREVELjE0LzA4LzIwMTYuVVNEAQAAAPNpDQADAAAAAADai5X1T4XXCP7NJQZQhdcIK0NJUS5JUTIxNjQ2My5JUV9WQUxV</t>
  </si>
  <si>
    <t>RV9UUkFERUQuMDgvMDcvMjAxOS5VU0QBAAAAj00DAAIAAAAHMC4wNDE5NAACDOf6T4XXCFCdIQhQhdcIK0NJUS5JUTg3OTA5MS5JUV9WQUxVRV9UUkFERUQuMDMvMDcvMjAxOC5VU0QBAAAA82kNAAIAAAAIMC4wMDA4NTYApji/+k+F1wjkpi8IUIXXCCtDSVEuSVEyMTc1MDMuSVFfVkFMVUVfVFJBREVELjE4LzA0LzIwMTcuVVNEAQAAAJ9RAwACAAAACDYuNzg5OTc3AAF3E/ZPhdcIEo1yBlCF1wgqQ0lRLklRMjI2MTU4ODMuSVFfRkxPQVRfUEVSQ0VOVC4wMS8wNC8yMDE4AQAAAEsXWQECAAAACTYyLjM2Mjk4NwAJkt/6T4XXCJLHpgdQhdcIKkNJUS5JUTIyNjE1ODgzLklRX0ZMT0FUX1BFUkNFTlQuMTQvMTAvMjAxOAEAAABLF1kBAgAAAAk2Mi41OTE4MDcACLnf+k+F1wiHo5IHUIXXCCtDSVEuSVE4NzkwOTEuSVFfVkFMVUVfVFJBREVELjAxLzEwLzIwMTguVVNEAQAAAPNpDQADAAAAAACtX7/6T4XXCEFwxwdQhdcIK0NJUS5JUTg3OTA5MS5JUV9WQUxVRV9UUkFERUQuMjIvMDUvMjAxNy5VU0QBAAAA82kNAAIAAAAHMC4wMDE5OQADGxz1T4XXCBmdFwZQhdcILENJUS5JUTc2ODUyNDkuSVFfVkFMVUVfVFJBREVELjE3LzA2LzIwMTkuVVNEAQAAAIFEdQACAAAACDAuMDE2MTU2AByA7/tPhdcI9rpUCFCF1wgpQ0lRLklRNzY4NTI0OS5JUV9GTE9BVF9QRVJDRU5ULjA3LzA0LzIwMTkBAAAAgUR1AAIAAAAJ</t>
  </si>
  <si>
    <t>ODMuNDMxNDQ1ACdAzPlPhdcIiwFKB1CF1wgrQ0lRLklRODc5MDkxLklRX1ZBTFVFX1RSQURFRC4wNi8wMS8yMDE4LlVTRAEAAADzaQ0AAwAAAAAAJFrn+k+F1wh3uDAIUIXXCCtDSVEuSVExMTcwMjcxODEuSVFfRkxPQVRfUEVSQ0VOVC4xOS8wNi8yMDE5AQAAAG2x+QYCAAAACTU4LjU3ODE5OABQdq34T4XXCGUEJAdQhdcIK0NJUS5JUTIxNzUwMy5JUV9WQUxVRV9UUkFERUQuMDUvMDgvMjAxOC5VU0QBAAAAn1EDAAMAAAAAANrD2PtPhdcImZksCFCF1wgsQ0lRLklRNzY4NTI0OS5JUV9WQUxVRV9UUkFERUQuMDQvMTAvMjAxNi5VU0QBAAAAgUR1AAMAAAAAABgVjvZPhdcIoh+dBlCF1wgqQ0lRLklRMjI2MTU4ODMuSVFfRkxPQVRfUEVSQ0VOVC4xMi8wOS8yMDE4AQAAAEsXWQECAAAACTYyLjM2Mjk4NwAIud/6T4XXCAguuAdQhdcILUNJUS5JUTIyNjE1ODgzLklRX1ZBTFVFX1RSQURFRC4xMC8xMC8yMDE3LlVTRAEAAABLF1kBAgAAAAgwLjA2MDA3NwAviw33T4XXCLvLxAZQhdcILUNJUS5JUTIyNjE1ODgzLklRX1ZBTFVFX1RSQURFRC4xMi8wMS8yMDE2LlVTRAEAAABLF1kBAgAAAAgwLjQ3MDM4NgBn6mX3T4XXCMIl3AZQhdcILENJUS5JUTc4Mjc5MjQuSVFfVkFMVUVfVFJBREVELjEyLzA3LzIwMTcuVVNEAQAAANRxdwACAAAACDAuMDk0OTYzAH8ABfdPhdcIVNm1BlCF1wgrQ0lRLklRMjE2NDYzLklR</t>
  </si>
  <si>
    <t>X1ZBTFVFX1RSQURFRC4yMC8wNC8yMDE5LlVTRAEAAACPTQMAAwAAAAAA0eXm+k+F1whh2vEHUIXXCC1DSVEuSVEyNDk0NzM5MS5JUV9WQUxVRV9UUkFERUQuMDMvMDcvMjAxOC5VU0QBAAAAv6p8AQIAAAAINC4yNTE0MzEAwRDn/E+F1wh5qUEIUIXXCCxDSVEuSVE3ODI3OTI0LklRX1ZBTFVFX1RSQURFRC4yNy8wMi8yMDE5LlVTRAEAAADUcXcAAgAAAAgwLjYyMDc1MQDJ1uX8T4XXCFbtdAhQhdcIKENJUS5JUTIxNjQ2My5JUV9GTE9BVF9QRVJDRU5ULjE5LzA3LzIwMTkBAAAAj00DAAIAAAAINjMuMzMwNDQAoDts+E+F1whq+PoGUIXXCC1DSVEuSVEyNDk0NzM5MS5JUV9WQUxVRV9UUkFERUQuMTAvMDEvMjAxNy5VU0QBAAAAv6p8AQIAAAAIMS4zMjAzNjYAoHUF90+F1wizoLQGUIXXCChDSVEuSVEyMTc1MDMuSVFfRkxPQVRfUEVSQ0VOVC4yMi8xMi8yMDE4AQAAAJ9RAwACAAAACTk5LjE1OTMyMQA53Mz5T4XXCIXeRwdQhdcILUNJUS5JUTIyNjE1ODgzLklRX1ZBTFVFX1RSQURFRC4wNC8wMi8yMDE2LlVTRAEAAABLF1kBAgAAAAgwLjI4MTc1MgBn6mX3T4XXCPbvxgZQhdcILENJUS5JUTc4Mjc5MjQuSVFfVkFMVUVfVFJBREVELjA3LzEyLzIwMTguVVNEAQAAANRxdwACAAAACDAuMTA2NjUzAMnW5fxPhdcIf2R1CFCF1wgpQ0lRLklRNzgyNzkyNC5JUV9GTE9BVF9QRVJDRU5ULjAxLzA4LzIwMTgBAAAA</t>
  </si>
  <si>
    <t>1HF3AAIAAAAJNzkuNjYxMTQyAP4o8/lPhdcI+NuBB1CF1wgrQ0lRLklRMjE2NDYzLklRX1ZBTFVFX1RSQURFRC4yMi8xMS8yMDE3LlVTRAEAAACPTQMAAgAAAAgwLjA1NDg1MQC8PZX1T4XXCES4OAZQhdcIK0NJUS5JUTIxNzUwMy5JUV9WQUxVRV9UUkFERUQuMTQvMDMvMjAxNy5VU0QBAAAAn1EDAAIAAAAINi42MTA0OTUAAXcT9k+F1wjyqpMGUIXXCCRDSVEuSVEzMjk2OTQ0NzIuLjAxLzEyLzIwMTkuLi4uVVNELkgFAAAAAQAAAAgAAAAWKEludmFsaWQgRm9ybXVsYSBOYW1lKXMaNglQhdcIcxo2CVCF1wgrQ0lRLklRODgyMTg3LklRX1ZBTFVFX1RSQURFRC4wOS8wMi8yMDE2LlVTRAEAAAALdg0AAgAAAAgxLjM5MTU3NQC/txD2T4XXCJqwRQZQhdcIK0NJUS5JUTg3OTA5MS5JUV9WQUxVRV9UUkFERUQuMDMvMDUvMjAxNy5VU0QBAAAA82kNAAIAAAAIMC4wMDQwMzkAAxsc9U+F1wjrMBwGUIXXCC1DSVEuSVEyNDk0NzM5MS5JUV9WQUxVRV9UUkFERUQuMjYvMDUvMjAxNy5VU0QBAAAAv6p8AQIAAAAHMS42MTkwNADNmwX3T4XXCN4ucQZQhdcIQ0NJUS5JUTIxNjQ2My5JUV9DVVNUT01fQkVUQS4xOC8xMi8yMDE1LjE4LzEyLzIwMTcuVy5JUTI2Njg2MjIuVVNELkgBAAAAj00DAAIAAAARMC45MzkxNDIxNzA0ODk5NzcAZ+pl90+F1wjNTNwGUIXXCClDSVEuSVE3Njg1MjQ5LklRX0ZMT0FUX1BFUkNFTlQu</t>
  </si>
  <si>
    <t>MTgvMDQvMjAxOQEAAACBRHUAAgAAAAk4My40MzE0NDUAJ0DM+U+F1whiPWYHUIXXCCtDSVEuSVEyMTY0NjMuSVFfVkFMVUVfVFJBREVELjI5LzA2LzIwMTYuVVNEAQAAAI9NAwACAAAACDAuNTM0MDg1AD+jlPVPhdcIaBYoBlCF1wgqQ0lRLklRMjI2MTU4ODMuSVFfRkxPQVRfUEVSQ0VOVC4wMy8wMi8yMDE4AQAAAEsXWQECAAAACTYyLjIxNDk1MgAJkt/6T4XXCCoosQdQhdcIKENJUS5JUTg3OTA5MS5JUV9GTE9BVF9QRVJDRU5ULjIyLzA1LzIwMTkBAAAA82kNAAIAAAAJODUuNjM3NDgyAGr/bPhPhdcIudX4BlCF1wgoQ0lRLklRODc5MDkxLklRX0ZMT0FUX1BFUkNFTlQuMDcvMDEvMjAxOAEAAADzaQ0AAgAAAAk4My4wNzE1OTcAV4ps+E+F1whTg/oGUIXXCCtDSVEuSVE4ODIxODcuSVFfVkFMVUVfVFJBREVELjEwLzA1LzIwMTcuVVNEAQAAAAt2DQACAAAACDMuMTAxNDA5ANwFEfZPhdcIJAxJBlCF1wgrQ0lRLklRMjE2NDYzLklRX1ZBTFVFX1RSQURFRC4wOC8wNS8yMDE2LlVTRAEAAACPTQMAAwAAAAAAP6OU9U+F1wgdc2MGUIXXCCxDSVEuSVE3Njg1MjQ5LklRX1ZBTFVFX1RSQURFRC4wMi8wNC8yMDE3LlVTRAEAAACBRHUAAwAAAAAARoqO9k+F1wgUin0GUIXXCCtDSVEuSVEyMTc1MDMuSVFfVkFMVUVfVFJBREVELjE4LzA2LzIwMTguVVNEAQAAAJ9RAwACAAAACTE4LjU4NjQ5OADCnNj7T4XXCKnA</t>
  </si>
  <si>
    <t>LAhQhdcILUNJUS5JUTI0OTQ3MzkxLklRX1ZBTFVFX1RSQURFRC4xNC8wMy8yMDE5LlVTRAEAAAC/qnwBAgAAAAgwLjIwMzAwNACjXef8T4XXCEK/QAhQhdcIKUNJUS5JUTg2OTAyNDkuSVFfRkxPQVRfUEVSQ0VOVC4zMS8wNy8yMDE5AQAAAEmahAACAAAACTcyLjI3ODYzMQDHImf3T4XXCIV7zwZQhdcIKkNJUS5JUTIyNjE1ODgzLklRX0ZMT0FUX1BFUkNFTlQuMjYvMDgvMjAxOQEAAABLF1kBAgAAAAk2MS44Mjg0NzYAWtzy+U+F1wgnbJEHUIXXCC5DSVEuSVExMTcwMjcxODEuSVFfVkFMVUVfVFJBREVELjA4LzA0LzIwMTYuVVNEAQAAAG2x+QYCAAAACTE3LjkwMjY3MQB4xhP2T4XXCLfLQgZQhdcILENJUS5JUTg2OTAyNDkuSVFfVkFMVUVfVFJBREVELjAzLzA2LzIwMTkuVVNEAQAAAEmahAACAAAACjk0Ni43MTMyMTgAz0Pf+k+F1whuJo0HUIXXCClDSVEuSVE3ODI3OTI0LklRX0ZMT0FUX1BFUkNFTlQuMDgvMTAvMjAxOAEAAADUcXcAAgAAAAk3OS42ODc5OTkA/k/z+U+F1whG5I8HUIXXCC5DSVEuSVExMTcwMjcxODEuSVFfVkFMVUVfVFJBREVELjI0LzAyLzIwMTguVVNEAQAAAG2x+QYDAAAAAADkX9n7T4XXCNbe3QdQhdcILUNJUS5JUTIyNjE1ODgzLklRX1ZBTFVFX1RSQURFRC4wNC8xMS8yMDE5LlVTRAEAAABLF1kBAgAAAAgwLjQ1OTc4MgCk49/8T4XXCHkqawhQhdcILENJUS5JUTc2ODUyNDku</t>
  </si>
  <si>
    <t>SVFfVkFMVUVfVFJBREVELjEyLzA2LzIwMTYuVVNEAQAAAIFEdQADAAAAAAAD7o32T4XXCDCobwZQhdcILENJUS5JUTc2ODUyNDkuSVFfVkFMVUVfVFJBREVELjEwLzA2LzIwMTguVVNEAQAAAIFEdQADAAAAAAA85O77T4XXCDXkbwhQhdcIK0NJUS5JUTIxNjQ2My5JUV9WQUxVRV9UUkFERUQuMDYvMTAvMjAxOC5VU0QBAAAAj00DAAMAAAAAAOC95vpPhdcIsJ3yB1CF1wguQ0lRLklRMTE3MDI3MTgxLklRX1ZBTFVFX1RSQURFRC4xOC8xMC8yMDE5LlVTRAEAAABtsfkGAgAAAAk1Ni4xNzQ1ODYAMqLo+0+F1wgNKgQIUIXXCCtDSVEuSVE4NzkwOTEuSVFfVkFMVUVfVFJBREVELjI2LzA4LzIwMTguVVNEAQAAAPNpDQADAAAAAACmOL/6T4XXCBV61QdQhdcIKENJUS5JUTIxNjQ2My5JUV9GTE9BVF9QRVJDRU5ULjA1LzA3LzIwMTkBAAAAj00DAAIAAAAINjMuMzMwNDQAoDts+E+F1wiQEwoHUIXXCCxDSVEuSVE3ODI3OTI0LklRX1ZBTFVFX1RSQURFRC4xMS8wMi8yMDE5LlVTRAEAAADUcXcAAgAAAAgwLjEyNzYzNQDJ1uX8T4XXCFNhWghQhdcILENJUS5JUTg2OTAyNDkuSVFfVkFMVUVfVFJBREVELjI0LzAxLzIwMTguVVNEAQAAAEmahAACAAAACjE0OS44MzA2MjYA2q2/+k+F1wgrgYcHUIXXCCtDSVEuSVEyMTY0NjMuSVFfVkFMVUVfVFJBREVELjI4LzExLzIwMTcuVVNEAQAAAI9NAwACAAAACDAuMDY1OTE1</t>
  </si>
  <si>
    <t>ALw9lfVPhdcI4EoZBlCF1wgtQ0lRLklRMjQ5NDczOTEuSVFfVkFMVUVfVFJBREVELjEwLzAzLzIwMTguVVNEAQAAAL+qfAEDAAAAAACv6eb8T4XXCBZFSwhQhdcILUNJUS5JUTIyNjE1ODgzLklRX1ZBTFVFX1RSQURFRC4xNS8wNi8yMDE4LlVTRAEAAABLF1kBAgAAAAgwLjEzNDA4OQDpH9/8T4XXCJtPmghQhdcILENJUS5JUTc4Mjc5MjQuSVFfVkFMVUVfVFJBREVELjI5LzAxLzIwMTYuVVNEAQAAANRxdwACAAAACDAuMTM1OTc3ADSyDfdPhdcIBsDTBlCF1wgtQ0lRLklRMjQ5NDczOTEuSVFfVkFMVUVfVFJBREVELjE0LzEyLzIwMTcuVVNEAQAAAL+qfAECAAAACDAuNzYwMjc4APDB5vxPhdcIMJNLCFCF1wgqQ0lRLklRMjI2MTU4ODMuSVFfRkxPQVRfUEVSQ0VOVC4wNy8wNi8yMDE5AQAAAEsXWQECAAAACDYxLjU2MzYxABTg3/pPhdcIXvSkB1CF1wgsQ0lRLklRNzY4NTI0OS5JUV9WQUxVRV9UUkFERUQuMjcvMDkvMjAxOC5VU0QBAAAAgUR1AAIAAAAIOC45ODg1OTgA8Arv+0+F1wgMzAsIUIXXCCxDSVEuSVE3Njg1MjQ5LklRX1ZBTFVFX1RSQURFRC4wNy8xMS8yMDE4LlVTRAEAAACBRHUAAgAAAAgwLjczNzYzNQDwCu/7T4XXCH+JPQhQhdcILUNJUS5JUTI0OTQ3MzkxLklRX1ZBTFVFX1RSQURFRC4wOC8xMC8yMDE5LlVTRAEAAAC/qnwBAgAAAAgwLjEzMTI1MQD5bu77T4XXCNO2VghQhdcILUNJUS5J</t>
  </si>
  <si>
    <t>UTI0OTQ3MzkxLklRX1ZBTFVFX1RSQURFRC4yNC8wOC8yMDE5LlVTRAEAAAC/qnwBAwAAAAAAlEfu+0+F1wi0WJ8IUIXXCCpDSVEuSVEyMjYxNTg4My5JUV9GTE9BVF9QRVJDRU5ULjI5LzA2LzIwMTkBAAAASxdZAQIAAAAINjEuNTYzNjEAFODf+k+F1whHFIMHUIXXCChDSVEuSVEyMTc1MDMuSVFfRkxPQVRfUEVSQ0VOVC4xMi8xMi8yMDE3AQAAAJ9RAwACAAAACTk5LjI2ODc0NgAhZ8z5T4XXCMmvegdQhdcIK0NJUS5JUTg3OTA5MS5JUV9WQUxVRV9UUkFERUQuMzAvMDQvMjAxOS5VU0QBAAAA82kNAAIAAAAIMC4wMDA0MjIAuoa/+k+F1whzbi4IUIXXCCtDSVEuSVE4ODIxODcuSVFfVkFMVUVfVFJBREVELjE2LzExLzIwMTcuVVNEAQAAAAt2DQACAAAACDMuMDQ4NDYyAOUsEfZPhdcIZcNYBlCF1wgtQ0lRLklRMjI2MTU4ODMuSVFfVkFMVUVfVFJBREVELjEwLzA5LzIwMTguVVNEAQAAAEsXWQECAAAACDAuMTAxNjI0ABZH3/xPhdcIp/WoCFCF1whDQ0lRLklRMjE3NTAzLklRX0NVU1RPTV9CRVRBLjAxLzEyLzIwMTcuMDEvMTIvMjAxOS5XLklRMjY2ODYyMi5VU0QuSAEAAACfUQMAAgAAABAxLjI5NjU1NjA3MTU1MzM4AALS3vxPhdcIJS6qCFCF1wgpQ0lRLklRODY5MDI0OS5JUV9GTE9BVF9QRVJDRU5ULjIzLzEyLzIwMTcBAAAASZqEAAIAAAAIMTYuNTM2NDEAbyZt+E+F1wgORvIGUIXXCC1DSVEuSVEy</t>
  </si>
  <si>
    <t>MjYxNTg4My5JUV9WQUxVRV9UUkFERUQuMjMvMTEvMjAxNy5VU0QBAAAASxdZAQIAAAAIMC40MzI5MzIAL4sN90+F1whW6NMGUIXXCCtDSVEuSVEyMTc1MDMuSVFfVkFMVUVfVFJBREVELjIxLzA2LzIwMTkuVVNEAQAAAJ9RAwACAAAACTE4LjAzNTc2NQC+Edn7T4XXCJIj6wdQhdcILENJUS5JUTg2OTAyNDkuSVFfVkFMVUVfVFJBREVELjAzLzEwLzIwMTkuVVNEAQAAAEmahAACAAAACzI0NzAuNDgwNzk1AAFr3/pPhdcIpCafB1CF1wgtQ0lRLklRMjQ5NDczOTEuSVFfVkFMVUVfVFJBREVELjA3LzA1LzIwMTcuVVNEAQAAAL+qfAEDAAAAAADNmwX3T4XXCGoyeAZQhdcILUNJUS5JUTIyNjE1ODgzLklRX1ZBTFVFX1RSQURFRC4yNS8wMS8yMDE4LlVTRAEAAABLF1kBAgAAAAgzLjU2MTc0NQDx+N78T4XXCEuabQhQhdcILENJUS5JUTc4Mjc5MjQuSVFfVkFMVUVfVFJBREVELjMwLzA0LzIwMTcuVVNEAQAAANRxdwADAAAAAACEAQ73T4XXCJFdrgZQhdcIK0NJUS5JUTExNzAyNzE4MS5JUV9GTE9BVF9QRVJDRU5ULjExLzExLzIwMTgBAAAAbbH5BgIAAAAJNTYuMTM3Njc1AFknrfhPhdcI/sckB1CF1wgtQ0lRLklRMjI2MTU4ODMuSVFfVkFMVUVfVFJBREVELjE2LzA4LzIwMTkuVVNEAQAAAEsXWQECAAAACDAuMTkxMDQzAAq93/xPhdcIa5yICFCF1wgrQ0lRLklRODgyMTg3LklRX1ZBTFVFX1RSQURFRC4xNy8w</t>
  </si>
  <si>
    <t>NS8yMDE2LlVTRAEAAAALdg0AAgAAAAgxLjM4NjQxMQDQ3hD2T4XXCB+YWgZQhdcILENJUS5JUTc2ODUyNDkuSVFfVkFMVUVfVFJBREVELjI4LzAyLzIwMTYuVVNEAQAAAIFEdQADAAAAAAAhoI32T4XXCDj7dgZQhdcILUNJUS5JUTI0OTQ3MzkxLklRX1ZBTFVFX1RSQURFRC4yNy8wNi8yMDE4LlVTRAEAAAC/qnwBAgAAAAgwLjgyODg0OADBEOf8T4XXCIrVkghQhdcIK0NJUS5JUTIxNjQ2My5JUV9WQUxVRV9UUkFERUQuMjEvMDQvMjAxOS5VU0QBAAAAj00DAAMAAAAAANHl5vpPhdcI8G7/B1CF1wgoQ0lRLklRODgyMTg3LklRX0ZMT0FUX1BFUkNFTlQuMjEvMDcvMjAxOAEAAAALdg0AAgAAAAk2NC43Njk5MDgAZw15+E+F1wiscUMHUIXXCCxDSVEuSVE3Njg1MjQ5LklRX1ZBTFVFX1RSQURFRC4yMy8xMC8yMDE2LlVTRAEAAACBRHUAAwAAAAAAZTyO9k+F1wg31qMGUIXXCChDSVEuSVE4NzkwOTEuSVFfRkxPQVRfUEVSQ0VOVC4wNy8wMi8yMDE5AQAAAPNpDQACAAAACTg1Ljc2NTgyNgBc2Gz4T4XXCI+54AZQhdcILENJUS5JUTc4Mjc5MjQuSVFfVkFMVUVfVFJBREVELjE1LzExLzIwMTYuVVNEAQAAANRxdwACAAAACDAuMzA1Njg5ALTZDfdPhdcIsty8BlCF1wgtQ0lRLklRMjQ5NDczOTEuSVFfVkFMVUVfVFJBREVELjIzLzAxLzIwMTkuVVNEAQAAAL+qfAECAAAACDAuMTc4NzQzAKNd5/xPhdcIEuBxCFCF</t>
  </si>
  <si>
    <t>1wgpQ0lRLklRNzgyNzkyNC5JUV9GTE9BVF9QRVJDRU5ULjI5LzEyLzIwMTgBAAAA1HF3AAIAAAAJNzkuNjg3OTk5AP5P8/lPhdcIuTxdB1CF1wgoQ0lRLklRODc5MDkxLklRX0ZMT0FUX1BFUkNFTlQuMjcvMDEvMjAxOAEAAADzaQ0AAgAAAAk4My4wNzE1OTcAV4ps+E+F1wgpXPoGUIXXCCpDSVEuSVEyMjYxNTg4My5JUV9GTE9BVF9QRVJDRU5ULjAxLzAxLzIwMTkBAAAASxdZAQIAAAAJNjIuNjU1NDQ4ABTg3/pPhdcI+jK/B1CF1wgpQ0lRLklRNzY4NTI0OS5JUV9GTE9BVF9QRVJDRU5ULjA2LzEwLzIwMTkBAAAAgUR1AAIAAAAJODMuNTM2NzMzACFnzPlPhdcIRO9lB1CF1wgrQ0lRLklRODc5MDkxLklRX1ZBTFVFX1RSQURFRC4wMy8wOC8yMDE5LlVTRAEAAADzaQ0AAwAAAAAAuoa/+k+F1wj0fu4HUIXXCC5DSVEuSVExMTcwMjcxODEuSVFfVkFMVUVfVFJBREVELjE4LzExLzIwMTkuVVNEAQAAAG2x+QYCAAAACTEwLjgxODAyOQAyouj7T4XXCCVJNwhQhdcILENJUS5JUTc4Mjc5MjQuSVFfVkFMVUVfVFJBREVELjA5LzAyLzIwMTcuVVNEAQAAANRxdwACAAAACDAuMjA1NzY5AIQBDvdPhdcIWJC8BlCF1wgsQ0lRLklRNzY4NTI0OS5JUV9WQUxVRV9UUkFERUQuMDEvMTIvMjAxNi5VU0QBAAAAgUR1AAIAAAAIMC4wNDEwNjYAZTyO9k+F1wjrC28GUIXXCCpDSVEuSVEyMjYxNTg4My5JUV9GTE9BVF9QRVJD</t>
  </si>
  <si>
    <t>RU5ULjA2LzExLzIwMTgBAAAASxdZAQIAAAAJNjIuNTkxODA3AAi53/pPhdcI11GLB1CF1wgsQ0lRLklRNzgyNzkyNC5JUV9WQUxVRV9UUkFERUQuMjUvMDgvMjAxOS5VU0QBAAAA1HF3AAMAAAAAAPDB5vxPhdcIbJ6jCFCF1wgpQ0lRLklRODY5MDI0OS5JUV9GTE9BVF9QRVJDRU5ULjE4LzA3LzIwMTkBAAAASZqEAAIAAAAJNzIuMjc4NjMxAMciZ/dPhdcIG3MLB1CF1wgtQ0lRLklRMjQ5NDczOTEuSVFfVkFMVUVfVFJBREVELjIwLzA0LzIwMTkuVVNEAQAAAL+qfAEDAAAAAAB9IO77T4XXCLozgghQhdcIKUNJUS5JUTc2ODUyNDkuSVFfRkxPQVRfUEVSQ0VOVC4wMy8wNi8yMDE5AQAAAIFEdQACAAAACTgzLjQzMTQ0NQAnQMz5T4XXCPgkewdQhdcIK0NJUS5JUTExNzAyNzE4MS5JUV9GTE9BVF9QRVJDRU5ULjAxLzAxLzIwMTgBAAAAbbH5BgIAAAAJNTQuMzM5MTEyAJQBrfhPhdcI3FUZB1CF1wgrQ0lRLklRODgyMTg3LklRX1ZBTFVFX1RSQURFRC4yOS8wNS8yMDE4LlVTRAEAAAALdg0AAgAAAAg0Ljg1MzYzNAAuyej7T4XXCMr+zQdQhdcILUNJUS5JUTQyNzMxOC5JUV9NQVJLRVRDQVAuMDEvMTIvMjAxOS4uLi5VU0QuSAEAAAA2hQYAAgAAAAoxODIuNzAzNzM0AQYAAAAFAAAAATEBAAAACjE5ODk5OTk2NjkDAAAAAzE2MAIAAAAGMTAwMDU0BAAAAAEwBwAAAAkxMi8xLzIwMTkU7IDyT4XXCAxhewlQhdcI</t>
  </si>
  <si>
    <t>K0NJUS5JUTIxNzUwMy5JUV9WQUxVRV9UUkFERUQuMDYvMDEvMjAxNy5VU0QBAAAAn1EDAAIAAAAIMTMuMjE1MDMAAXcT9k+F1wiTh5oGUIXXCCtDSVEuSVE4NzkwOTEuSVFfVkFMVUVfVFJBREVELjAxLzExLzIwMTkuVVNEAQAAAPNpDQACAAAACDAuMDA1Nzc0ANqtv/pPhdcI3zDuB1CF1wgrQ0lRLklRODgyMTg3LklRX1ZBTFVFX1RSQURFRC4xMi8wMS8yMDE5LlVTRAEAAAALdg0AAwAAAAAA9xfp+0+F1wiXfQIIUIXXCCtDSVEuSVE4ODIxODcuSVFfVkFMVUVfVFJBREVELjIzLzA5LzIwMTguVVNEAQAAAAt2DQADAAAAAABo8Oj7T4XXCNuD9QdQhdcIK0NJUS5JUTIxNzUwMy5JUV9WQUxVRV9UUkFERUQuMTEvMDcvMjAxOC5VU0QBAAAAn1EDAAIAAAAIOC4wNTE4OTQA2sPY+0+F1wgnAvsHUIXXCClDSVEuSVE3ODI3OTI0LklRX0ZMT0FUX1BFUkNFTlQuMjgvMDYvMjAxOAEAAADUcXcAAgAAAAk3OS42MTc4MjkA/ijz+U+F1wj424EHUIXXCCxDSVEuSVE3Njg1MjQ5LklRX1ZBTFVFX1RSQURFRC4yMy8wMy8yMDE4LlVTRAEAAACBRHUAAgAAAAgwLjg0NDQyOADTvO77T4XXCHHVSAhQhdcIKUNJUS5JUTc4Mjc5MjQuSVFfRkxPQVRfUEVSQ0VOVC4xMS8wOS8yMDE5AQAAANRxdwACAAAACTc5LjYwNjIwOQCEiPT5T4XXCEjRagdQhdcIK0NJUS5JUTg4MjE4Ny5JUV9WQUxVRV9UUkFERUQuMDYvMDkvMjAxNy5V</t>
  </si>
  <si>
    <t>U0QBAAAAC3YNAAIAAAAIMy4wNzIzNzUA5SwR9k+F1wg2AikGUIXXCCxDSVEuSVE3Njg1MjQ5LklRX1ZBTFVFX1RSQURFRC4xNS8wNC8yMDE4LlVTRAEAAACBRHUAAwAAAAAA07zu+0+F1whQhT8IUIXXCClDSVEuSVE4NjkwMjQ5LklRX0ZMT0FUX1BFUkNFTlQuMTEvMTAvMjAxOQEAAABJmoQAAgAAAAk3My42Njk3NjUA0Eln90+F1whhLc8GUIXXCCxDSVEuSVE4NjkwMjQ5LklRX1ZBTFVFX1RSQURFRC4xNC8wNS8yMDE5LlVTRAEAAABJmoQAAgAAAAo4NzEuMzAyODUxANIc3/pPhdcIDqTBB1CF1wgsQ0lRLklRODY5MDI0OS5JUV9WQUxVRV9UUkFERUQuMTkvMDIvMjAxOC5VU0QBAAAASZqEAAMAAAAAANqtv/pPhdcIncLFB1CF1wgtQ0lRLklRMjI2MTU4ODMuSVFfVkFMVUVfVFJBREVELjAzLzA1LzIwMTguVVNEAQAAAEsXWQECAAAACDAuMjEwNDAyAOkf3/xPhdcIz2qpCFCF1wgtQ0lRLklRMjI2MTU4ODMuSVFfVkFMVUVfVFJBREVELjI4LzA5LzIwMTguVVNEAQAAAEsXWQECAAAACDAuMTY5NTM1ABZH3/xPhdcIaeaKCFCF1wgtQ0lRLklRMjQ5NDczOTEuSVFfVkFMVUVfVFJBREVELjA0LzAyLzIwMTkuVVNEAQAAAL+qfAEDAAAAAACjXef8T4XXCC/mQAhQhdcIKENJUS5JUTIxNzUwMy5JUV9GTE9BVF9QRVJDRU5ULjE5LzEyLzIwMTcBAAAAn1EDAAIAAAAJOTkuMjY4NzQ2ACFnzPlPhdcI00xeB1CF1wgt</t>
  </si>
  <si>
    <t>Q0lRLklRMjQ5NDczOTEuSVFfVkFMVUVfVFJBREVELjAxLzA1LzIwMTkuVVNEAQAAAL+qfAEDAAAAAAB9IO77T4XXCB2YQAhQhdcILkNJUS5JUTExNzAyNzE4MS5JUV9WQUxVRV9UUkFERUQuMjQvMDkvMjAxNi5VU0QBAAAAbbH5BgMAAAAAAJztE/ZPhdcIxoZHBlCF1wgrQ0lRLklRMTE3MDI3MTgxLklRX0ZMT0FUX1BFUkNFTlQuMTgvMDMvMjAxOQEAAABtsfkGAgAAAAk1Ni41MzMyMjYAuk+t+E+F1wheH0UHUIXXCC1DSVEuSVEyMjYxNTg4My5JUV9WQUxVRV9UUkFERUQuMjIvMDUvMjAxOC5VU0QBAAAASxdZAQMAAAAAAOkf3/xPhdcIsHaaCFCF1wgsQ0lRLklRNzY4NTI0OS5JUV9WQUxVRV9UUkFERUQuMDEvMDIvMjAxNi5VU0QBAAAAgUR1AAIAAAAIMC4wMDAzMjcA6ZgH90+F1wj3yI4GUIXXCC1DSVEuSVEyMjYxNTg4My5JUV9WQUxVRV9UUkFERUQuMTEvMDYvMjAxOS5VU0QBAAAASxdZAQIAAAAIMC45MzQ4NTkACr3f/E+F1wgBlqcIUIXXCCpDSVEuSVEyMjYxNTg4My5JUV9GTE9BVF9QRVJDRU5ULjA1LzA1LzIwMTgBAAAASxdZAQIAAAAJNjIuMzYyOTg3AAmS3/pPhdcIg6CmB1CF1wgsQ0lRLklRNzY4NTI0OS5JUV9WQUxVRV9UUkFERUQuMTMvMTEvMjAxOC5VU0QBAAAAgUR1AAIAAAAIMC40ODM4NjQA8Arv+0+F1wgmSW8IUIXXCCtDSVEuSVEyMTc1MDMuSVFfVkFMVUVfVFJBREVELjIzLzEyLzIw</t>
  </si>
  <si>
    <t>MTUuVVNEAQAAAJ9RAwACAAAACjEzOC4xODkxOTIA7SSP9k+F1wgBmZsGUIXXCChDSVEuSVEyMTc1MDMuSVFfRkxPQVRfUEVSQ0VOVC4wMi8wMy8yMDE4AQAAAJ9RAwACAAAACTk5LjIxMjY4NQARjsz5T4XXCKrjdAdQhdcIKENJUS5JUTg4MjE4Ny5JUV9GTE9BVF9QRVJDRU5ULjA5LzEyLzIwMTgBAAAAC3YNAAIAAAAJNjQuNzcxMzgxAGc0efhPhdcIhvxCB1CF1wguQ0lRLklRMTE3MDI3MTgxLklRX1ZBTFVFX1RSQURFRC4yMC8xMi8yMDE1LlVTRAEAAABtsfkGAwAAAAAAjZ8T9k+F1wjTGUMGUIXXCDNDSVEuSVE4NzkwOTEuSVFfUFJFRl9FUVVJVFkuLjAxLzEyLzIwMTkuTEZSLkYuVVNELkgBAAAA82kNAAMAAAAAAAFr3/pPhdcIeD+5B1CF1wgoQ0lRLklRODgyMTg3LklRX0ZMT0FUX1BFUkNFTlQuMjAvMDMvMjAxOQEAAAALdg0AAgAAAAk2My4zNjE0MjgAZzR5+E+F1wjJCCIHUIXXCCtDSVEuSVE4ODIxODcuSVFfVkFMVUVfVFJBREVELjI2LzExLzIwMTkuVVNEAQAAAAt2DQACAAAACDAuNDc3MDk4AA9K5vpPhdcIIg4kCFCF1wgoQ0lRLklRMjE3NTAzLklRX0ZMT0FUX1BFUkNFTlQuMjgvMDQvMjAxOAEAAACfUQMAAgAAAAk5OS4yOTkyOTkAEY7M+U+F1whhAF4HUIXXCC1DSVEuSVEyNDk0NzM5MS5JUV9WQUxVRV9UUkFERUQuMTkvMDkvMjAxOS5VU0QBAAAAv6p8AQIAAAAIMC4xNzAwMzEA+W7u+0+F</t>
  </si>
  <si>
    <t>1wgd+WUIUIXXCClDSVEuSVE3ODI3OTI0LklRX0ZMT0FUX1BFUkNFTlQuMDMvMDcvMjAxOQEAAADUcXcAAgAAAAk3OS42MDYyMDkAhIj0+U+F1wg8Ca0HUIXXCCxDSVEuSVE4NjkwMjQ5LklRX1ZBTFVFX1RSQURFRC4wNS8wMi8yMDE4LlVTRAEAAABJmoQAAgAAAAoxMTQuNDExNDMxANqtv/pPhdcIJJiqB1CF1wgrQ0lRLklRODgyMTg3LklRX1ZBTFVFX1RSQURFRC4xMS8xMS8yMDE2LlVTRAEAAAALdg0AAgAAAAgxLjU1NjM1OQDcBRH2T4XXCI3HRAZQhdcIKENJUS5JUTIxNjQ2My5JUV9GTE9BVF9QRVJDRU5ULjExLzAxLzIwMTkBAAAAj00DAAIAAAAJNzcuNjEzNjE4AI2pefhPhdcIaQjqBlCF1wgtQ0lRLklRMjQ5NDczOTEuSVFfVkFMVUVfVFJBREVELjEwLzA4LzIwMTkuVVNEAQAAAL+qfAEDAAAAAACUR+77T4XXCHSXSQhQhdcILENJUS5JUTc2ODUyNDkuSVFfVkFMVUVfVFJBREVELjE3LzA3LzIwMTguVVNEAQAAAIFEdQACAAAACDcuMzQyNTc5ADzk7vtPhdcIevMLCFCF1wgtQ0lRLklRMjI2MTU4ODMuSVFfVkFMVUVfVFJBREVELjA4LzA0LzIwMTYuVVNEAQAAAEsXWQECAAAACDAuMjE2MDc3AFURZvdPhdcIxnr+BlCF1wgoQ0lRLklRODc5MDkxLklRX0ZMT0FUX1BFUkNFTlQuMDQvMTAvMjAxOAEAAADzaQ0AAgAAAAk4NS43NjU4NDEAXNhs+E+F1wjijAgHUIXXCCtDSVEuSVEyMTc1MDMuSVFfVkFM</t>
  </si>
  <si>
    <t>VUVfVFJBREVELjEwLzA2LzIwMTYuVVNEAQAAAJ9RAwACAAAACTMzLjEzNTQ4MgDYm4/2T4XXCHZ+gwZQhdcIJ0NJUS5JUTQxNzIwNi5JUV9URVYuMDEvMTIvMjAxOS4uLi5VU0QuSAEAAAC2XQYAAgAAAAw2NDkyOS41ODczOTUBBgAAAAUAAAABMQEAAAAKMTk5MTk2MDM5OAMAAAADMTYwAgAAAAYxMDAwNjAEAAAAATAHAAAACTEyLzEvMjAxORTsgPJPhdcILjlyCVCF1wgdQ0lRLklRMzEzMDU1Li5GWTIwMTguLi4uVVNELkgFAAAAAQAAAAgAAAAWKEludmFsaWQgRm9ybXVsYSBOYW1lKXnzNQlQhdcIefM1CVCF1wgsQ0lRLklRNzgyNzkyNC5JUV9WQUxVRV9UUkFERUQuMTIvMDYvMjAxNi5VU0QBAAAA1HF3AAMAAAAAADSyDfdPhdcIMxfZBlCF1wgtQ0lRLklRMjQ5NDczOTEuSVFfVkFMVUVfVFJBREVELjA4LzA0LzIwMTguVVNEAQAAAL+qfAEDAAAAAACv6eb8T4XXCJSLWAhQhdcIKENJUS5JUTg4MjE4Ny5JUV9GTE9BVF9QRVJDRU5ULjIxLzA0LzIwMTkBAAAAC3YNAAIAAAAJNjMuNDg3MzMzAGc0efhPhdcINe0SB1CF1wgrQ0lRLklRODgyMTg3LklRX1ZBTFVFX1RSQURFRC4wNS8wNC8yMDE2LlVTRAEAAAALdg0AAgAAAAgxLjQxNjMxNwDQ3hD2T4XXCB+9ZQZQhdcIKUNJUS5JUTc4Mjc5MjQuSVFfRkxPQVRfUEVSQ0VOVC4yOS8xMS8yMDE5AQAAANRxdwACAAAACTc5LjcyNjA5NgAusfT5T4XXCGX2hwdQ</t>
  </si>
  <si>
    <t>hdcILENJUS5JUTc2ODUyNDkuSVFfVkFMVUVfVFJBREVELjIzLzA3LzIwMTguVVNEAQAAAIFEdQACAAAACDAuODAzMzczAPAK7/tPhdcICmmOCFCF1wguQ0lRLklRMTE3MDI3MTgxLklRX1ZBTFVFX1RSQURFRC4xNi8xMC8yMDE3LlVTRAEAAABtsfkGAgAAAAk0MC41NDI3MTQAv7cQ9k+F1wgsKWEGUIXXCCtDSVEuSVEyMTc1MDMuSVFfVkFMVUVfVFJBREVELjIyLzAzLzIwMTkuVVNEAQAAAJ9RAwACAAAACTExLjYyNzk0NQC+Edn7T4XXCMoX+gdQhdcIKENJUS5JUTg4MjE4Ny5JUV9GTE9BVF9QRVJDRU5ULjI0LzA2LzIwMTgBAAAAC3YNAAIAAAAJNjQuNzY0ODExAObErfhPhdcIGswiB1CF1wgtQ0lRLklRMjI2MTU4ODMuSVFfVkFMVUVfVFJBREVELjMwLzExLzIwMTYuVVNEAQAAAEsXWQECAAAACDAuMTQ0MzU2AP88DfdPhdcImBOsBlCF1wgoQ0lRLklRODc5MDkxLklRX0ZMT0FUX1BFUkNFTlQuMjUvMDIvMjAxOQEAAADzaQ0AAgAAAAk4NS43NjU4MjYAXNhs+E+F1whYFggHUIXXCChDSVEuSVE4ODIxODcuSVFfRkxPQVRfUEVSQ0VOVC4yMi8wOS8yMDE5AQAAAAt2DQACAAAACTYzLjQ4NzMzMwB5XHn4T4XXCJRHPAdQhdcIK0NJUS5JUTIxNzUwMy5JUV9WQUxVRV9UUkFERUQuMTIvMDUvMjAxOC5VU0QBAAAAn1EDAAMAAAAAAMKc2PtPhdcIwLQ7CFCF1wgsQ0lRLklRODY5MDI0OS5JUV9WQUxVRV9UUkFE</t>
  </si>
  <si>
    <t>RUQuMjEvMDcvMjAxOS5VU0QBAAAASZqEAAMAAAAAAM9D3/pPhdcIcf+MB1CF1wgrQ0lRLklRMTE3MDI3MTgxLklRX0ZMT0FUX1BFUkNFTlQuMTEvMDYvMjAxOAEAAABtsfkGAgAAAAc1NC4zNjQzAJQBrfhPhdcIlTArB1CF1wgrQ0lRLklRODgyMTg3LklRX1ZBTFVFX1RSQURFRC4wNi8xMS8yMDE4LlVTRAEAAAALdg0AAgAAAAgwLjY3NzUyMwD3F+n7T4XXCMwJFAhQhdcIKUNJUS5JUTc4Mjc5MjQuSVFfRkxPQVRfUEVSQ0VOVC4xNy8wMS8yMDE4AQAAANRxdwACAAAACTgwLjE3ODUzNQD3AfP5T4XXCKHOkAdQhdcILkNJUS5JUTExNzAyNzE4MS5JUV9WQUxVRV9UUkFERUQuMjkvMDkvMjAxOS5VU0QBAAAAbbH5BgMAAAAAADKi6PtPhdcIU7z2B1CF1wgpQ0lRLklRNzY4NTI0OS5JUV9GTE9BVF9QRVJDRU5ULjIzLzAyLzIwMTkBAAAAgUR1AAIAAAAJODMuMzUxOTI1ACdAzPlPhdcIGa9LB1CF1wgsQ0lRLklRODY5MDI0OS5JUV9WQUxVRV9UUkFERUQuMDkvMDcvMjAxOS5VU0QBAAAASZqEAAIAAAALMTEwOS4yMDM4NTQAz0Pf+k+F1whBErIHUIXXCC1DSVEuSVEyNDk0NzM5MS5JUV9WQUxVRV9UUkFERUQuMDYvMTAvMjAxNy5VU0QBAAAAv6p8AQMAAAAAANfCBfdPhdcIyTWlBlCF1wgqQ0lRLklRMjI2MTU4ODMuSVFfRkxPQVRfUEVSQ0VOVC4yNC8wNy8yMDE4AQAAAEsXWQECAAAACTYyLjM2Mjk4NwAIud/6</t>
  </si>
  <si>
    <t>T4XXCAEakwdQhdcIK0NJUS5JUTg3OTA5MS5JUV9WQUxVRV9UUkFERUQuMTAvMDIvMjAxNi5VU0QBAAAA82kNAAIAAAAHMC4wMjMxNAC8PZX1T4XXCPGwMwZQhdcILUNJUS5JUTI0OTQ3MzkxLklRX1ZBTFVFX1RSQURFRC4xMi8wNy8yMDE3LlVTRAEAAAC/qnwBAgAAAAgxLjE3NzUzMgDNmwX3T4XXCOiDpQZQhdcIK0NJUS5JUTg3OTA5MS5JUV9WQUxVRV9UUkFERUQuMDgvMDYvMjAxOS5VU0QBAAAA82kNAAMAAAAAALqGv/pPhdcI22HEB1CF1wgsQ0lRLklRODY5MDI0OS5JUV9WQUxVRV9UUkFERUQuMDEvMDgvMjAxOC5VU0QBAAAASZqEAAIAAAAKMTExLjQzNzk5NQDf1L/6T4XXCGZJoQdQhdcILENJUS5JUTg2OTAyNDkuSVFfVkFMVUVfVFJBREVELjIwLzA3LzIwMTkuVVNEAQAAAEmahAADAAAAAADPQ9/6T4XXCL7buQdQhdcIKUNJUS5JUTg2OTAyNDkuSVFfRkxPQVRfUEVSQ0VOVC4yOS8wNC8yMDE5AQAAAEmahAACAAAACTcxLjM2NTQ1NADHImf3T4XXCHwh3gZQhdcIKUNJUS5JUTg2OTAyNDkuSVFfRkxPQVRfUEVSQ0VOVC4xOC8xMi8yMDE3AQAAAEmahAACAAAACDE2LjUzNjQxAG8mbfhPhdcIZHnsBlCF1wgsQ0lRLklRNzY4NTI0OS5JUV9WQUxVRV9UUkFERUQuMDIvMDkvMjAxNi5VU0QBAAAAgUR1AAMAAAAAABgVjvZPhdcIRpx+BlCF1wgrQ0lRLklRMjE3NTAzLklRX1ZBTFVFX1RSQURFRC4wMi8x</t>
  </si>
  <si>
    <t>MS8yMDE4LlVTRAEAAACfUQMAAgAAAAkxMC45NzIxODEAxerY+0+F1whUZd8HUIXXCCtDSVEuSVE4ODIxODcuSVFfVkFMVUVfVFJBREVELjI0LzEyLzIwMTUuVVNEAQAAAAt2DQADAAAAAAC/txD2T4XXCOKTSgZQhdcILUNJUS5JUTIyNjE1ODgzLklRX1ZBTFVFX1RSQURFRC4yNi8xMi8yMDE1LlVTRAEAAABLF1kBAwAAAAAAZ+pl90+F1wimkroGUIXXCC1DSVEuSVEyMjYxNTg4My5JUV9WQUxVRV9UUkFERUQuMTkvMTEvMjAxOC5VU0QBAAAASxdZAQIAAAAGMC4xMDA5ABZH3/xPhdcIAWNsCFCF1wgsQ0lRLklRODY5MDI0OS5JUV9WQUxVRV9UUkFERUQuMjkvMTIvMjAxOC5VU0QBAAAASZqEAAMAAAAAACT33vpPhdcIBteyB1CF1wgrQ0lRLklRMjI3MDkyNjkuSVFfVE9UQUxfUkVWLkZZMjAxOC4uLi5VU0QuSAEAAAAVhFoBAgAAAAk1OC4xMDYwODQBCAAAAAUAAAABMQEAAAAKMTk1MTA5NjAzNwMAAAADMTYwAgAAAAIyOAQAAAABMAcAAAAKMTIvMjAvMjAxOQgAAAAKMTIvMzEvMjAxOAkAAAABMFavgfJPhdcI5X52CVCF1wgrQ0lRLklRODgyMTg3LklRX1ZBTFVFX1RSQURFRC4xOC8wNS8yMDE5LlVTRAEAAAALdg0AAwAAAAAAgGXp+0+F1whk+CQIUIXXCCxDSVEuSVE3Njg1MjQ5LklRX1ZBTFVFX1RSQURFRC4xNy8wMy8yMDE4LlVTRAEAAACBRHUAAwAAAAAA07zu+0+F1whQR54IUIXXCCtDSVEuSVE4ODIx</t>
  </si>
  <si>
    <t>ODcuSVFfVkFMVUVfVFJBREVELjIxLzAyLzIwMTguVVNEAQAAAAt2DQACAAAACDIuMDA0MTAxAC7J6PtPhdcIvfk2CFCF1wgrQ0lRLklRMTE3MDI3MTgxLklRX0ZMT0FUX1BFUkNFTlQuMjEvMDMvMjAxOQEAAABtsfkGAgAAAAk1Ni41MzMyMjYAuk+t+E+F1wiPEjAHUIXXCCtDSVEuSVEyMTY0NjMuSVFfVkFMVUVfVFJBREVELjE5LzEyLzIwMTUuVVNEAQAAAI9NAwADAAAAAAD3UxH2T4XXCCTdQwZQhdcIKUNJUS5JUTc2ODUyNDkuSVFfRkxPQVRfUEVSQ0VOVC4wNi8wNS8yMDE5AQAAAIFEdQACAAAACTgzLjQzMTQ0NQAnQMz5T4XXCAhMewdQhdcIK0NJUS5JUTExNzAyNzE4MS5JUV9GTE9BVF9QRVJDRU5ULjE4LzA3LzIwMTkBAAAAbbH5BgIAAAAJNTguNjU0ODg4AFB2rfhPhdcISTgeB1CF1wgsQ0lRLklRMjI2MTU4ODMuSVFfTUFSS0VUQ0FQLjE4LzEyLzIwMTcuVVNELkgBAAAASxdZAQIAAAAJOTEuODg5MTYzAQYAAAAFAAAAATEBAAAACjE4NjgzNjIyMDkDAAAAAzE2MAIAAAAGMTAwMDU0BAAAAAEwBwAAAAoxMi8xOC8yMDE3Z+pl90+F1whB384GUIXXCCZDSVEuSVEzNTM1Mi5JUV9URVYuMDEvMTIvMjAxOS4uLi5VU0QuSAEAAAAYigAAAgAAAAozNjE4LjYwMDk4AQYAAAAFAAAAATEBAAAACjE5ODI4NDU0MzcDAAAAAzE2MAIAAAAGMTAwMDYwBAAAAAEwBwAAAAkxMi8xLzIwMTnhxIDyT4XXCJnZcAlQ</t>
  </si>
  <si>
    <t>hdcIK0NJUS5JUTIxNzUwMy5JUV9WQUxVRV9UUkFERUQuMTgvMTAvMjAxOC5VU0QBAAAAn1EDAAIAAAAJMTAuNzcwMTI1ANrD2PtPhdcIkpLSB1CF1wgrQ0lRLklRMjE3NTAzLklRX1ZBTFVFX1RSQURFRC4wOC8wMi8yMDE4LlVTRAEAAACfUQMAAgAAAAkyNy4zMDI3MDYAhnXY+0+F1whbqAkIUIXXCCpDSVEuSVEyNDk0NzM5MS5JUV9GTE9BVF9QRVJDRU5ULjMwLzA0LzIwMTgBAAAAv6p8AQIAAAAJNjQuOTA3MzA5AAOt0PlPhdcIPeZyB1CF1wgoQ0lRLklRMjE3NTAzLklRX0ZMT0FUX1BFUkNFTlQuMjcvMTAvMjAxOQEAAACfUQMAAgAAAAk5OC4xMzY5MDQAoNqs+E+F1whqACYHUIXXCCtDSVEuSVE4ODIxODcuSVFfVkFMVUVfVFJBREVELjIwLzA3LzIwMTcuVVNEAQAAAAt2DQACAAAACDMuOTgxNDUzAOUsEfZPhdcIRykpBlCF1wgpQ0lRLklRNzgyNzkyNC5JUV9GTE9BVF9QRVJDRU5ULjAzLzAzLzIwMTkBAAAA1HF3AAIAAAAJNzkuNjUwOTM4AJFh9PlPhdcIgm1rB1CF1wgrQ0lRLklRODc5MDkxLklRX1ZBTFVFX1RSQURFRC4xMy8xMi8yMDE2LlVTRAEAAADzaQ0AAgAAAAgwLjAwODM1OQDai5X1T4XXCDdZNwZQhdcIKENJUS5JUTIxNzUwMy5JUV9GTE9BVF9QRVJDRU5ULjEwLzA1LzIwMTgBAAAAn1EDAAIAAAAJOTkuMjk5Mjk5ABGOzPlPhdcI2dJWB1CF1wgrQ0lRLklRMjE2NDYzLklRX1ZBTFVFX1RS</t>
  </si>
  <si>
    <t>QURFRC4zMC8xMi8yMDE3LlVTRAEAAACPTQMAAwAAAAAAD0rm+k+F1wiC1dgHUIXXCChDSVEuSVE4ODIxODcuSVFfRkxPQVRfUEVSQ0VOVC4yMy8wNy8yMDE4AQAAAAt2DQACAAAACTY0Ljc2OTkwOABnDXn4T4XXCLlvKAdQhdcILkNJUS5JUTExNzAyNzE4MS5JUV9WQUxVRV9UUkFERUQuMjEvMTIvMjAxOC5VU0QBAAAAbbH5BgIAAAAJMTEuMjA2NTY1ACwt6PtPhdcIRj4XCFCF1wgsQ0lRLklRNzY4NTI0OS5JUV9WQUxVRV9UUkFERUQuMDgvMDMvMjAxNy5VU0QBAAAAgUR1AAIAAAAIMC4wMDYxOTUAV2OO9k+F1wiidHUGUIXXCCtDSVEuSVE4ODIxODcuSVFfVkFMVUVfVFJBREVELjE5LzA5LzIwMTcuVVNEAQAAAAt2DQACAAAACDIuMjM0OTA0AOUsEfZPhdcIBjdkBlCF1wgqQ0lRLklRMjI2MTU4ODMuSVFfRkxPQVRfUEVSQ0VOVC4wNC8wMS8yMDE5AQAAAEsXWQECAAAACTYyLjY1NTQ0OAAU4N/6T4XXCDSPpQdQhdcILkNJUS5JUTExNzAyNzE4MS5JUV9WQUxVRV9UUkFERUQuMTkvMDQvMjAxOS5VU0QBAAAAbbH5BgIAAAAJMjEuNDg5Nzc4AC1U6PtPhdcIfTsFCFCF1wgrQ0lRLklRODc5MDkxLklRX1ZBTFVFX1RSQURFRC4wOS8wMi8yMDE5LlVTRAEAAADzaQ0AAwAAAAAArV+/+k+F1wiaOvwHUIXXCCtDSVEuSVEyMTc1MDMuSVFfVkFMVUVfVFJBREVELjE2LzA3LzIwMTcuVVNEAQAAAJ9RAwADAAAAAACN</t>
  </si>
  <si>
    <t>nxP2T4XXCE1AcgZQhdcIKkNJUS5JUTIyNjE1ODgzLklRX0ZMT0FUX1BFUkNFTlQuMDIvMDMvMjAxOAEAAABLF1kBAgAAAAk2Mi4yMTQ5NTIACZLf+k+F1wgoj5MHUIXXCChDSVEuSVE4NzkwOTEuSVFfRkxPQVRfUEVSQ0VOVC4yMy8wNC8yMDE5AQAAAPNpDQACAAAACTg1LjYzNzQ4MgBq/2z4T4XXCNgSAQdQhdcIKUNJUS5JUTc2ODUyNDkuSVFfRkxPQVRfUEVSQ0VOVC4wMS8wOS8yMDE4AQAAAIFEdQACAAAACTY3LjY2NzAxNwDyb9H5T4XXCBDJbgdQhdcIK0NJUS5JUTIxNjQ2My5JUV9WQUxVRV9UUkFERUQuMTUvMTIvMjAxOC5VU0QBAAAAj00DAAMAAAAAAOC95vpPhdcIDMTXB1CF1wgsQ0lRLklRNzY4NTI0OS5JUV9WQUxVRV9UUkFERUQuMDIvMDIvMjAxOC5VU0QBAAAAgUR1AAIAAAAIMC4xMzkxNjkA1pXu+0+F1whsrD8IUIXXCCtDSVEuSVEyMTc1MDMuSVFfVkFMVUVfVFJBREVELjA1LzA5LzIwMTYuVVNEAQAAAJ9RAwADAAAAAADUwo/2T4XXCFBAewZQhdcIKUNJUS5JUTc2ODUyNDkuSVFfRkxPQVRfUEVSQ0VOVC4yMy8wMS8yMDE4AQAAAIFEdQACAAAACTgwLjM3NTAwMwAnSdH5T4XXCObpZwdQhdcIKkNJUS5JUTIyNjE1ODgzLklRX0ZMT0FUX1BFUkNFTlQuMjQvMDQvMjAxOQEAAABLF1kBAgAAAAg2MS41NjM2MQAU4N/6T4XXCO/fkQdQhdcIK0NJUS5JUTIxNzUwMy5JUV9WQUxVRV9UUkFERUQu</t>
  </si>
  <si>
    <t>MzAvMDMvMjAxNi5VU0QBAAAAn1EDAAIAAAAJMTEuMzk0NzYxAHBNj/ZPhdcI6wJ8BlCF1wgrQ0lRLklRODgyMTg3LklRX1ZBTFVFX1RSQURFRC4yOS8wMy8yMDE4LlVTRAEAAAALdg0AAgAAAAgxLjAyMDQ2NgAuyej7T4XXCBog9gdQhdcIK0NJUS5JUTIxNjQ2My5JUV9WQUxVRV9UUkFERUQuMTUvMDcvMjAxOS5VU0QBAAAAj00DAAIAAAAIMC4xODU0NzMAAgzn+k+F1wjAANcHUIXXCCxDSVEuSVE4NjkwMjQ5LklRX1ZBTFVFX1RSQURFRC4yMC8wMi8yMDE5LlVTRAEAAABJmoQAAgAAAAo1NzYuMDkwMzgyACT33vpPhdcIXuuoB1CF1wgsQ0lRLklRNzY4NTI0OS5JUV9WQUxVRV9UUkFERUQuMTMvMDkvMjAxOC5VU0QBAAAAgUR1AAIAAAAIMC4xMTczNjYA8Arv+0+F1wgMzAsIUIXXCCpDSVEuSVEyNDk0NzM5MS5JUV9GTE9BVF9QRVJDRU5ULjIwLzEwLzIwMTkBAAAAv6p8AQIAAAAJNjQuOTA3MzA5ACIi0flPhdcInEZ9B1CF1wgpQ0lRLklRNzgyNzkyNC5JUV9GTE9BVF9QRVJDRU5ULjA3LzA1LzIwMTkBAAAA1HF3AAIAAAAJNzkuNTc2MDAzAISI9PlPhdcIenCPB1CF1wgsQ0lRLklRNzgyNzkyNC5JUV9WQUxVRV9UUkFERUQuMjUvMDkvMjAxNi5VU0QBAAAA1HF3AAMAAAAAALTZDfdPhdcIea7SBlCF1wgqQ0lRLklRMjI2MTU4ODMuSVFfRkxPQVRfUEVSQ0VOVC4yNy8wOS8yMDE5AQAAAEsXWQECAAAACTYx</t>
  </si>
  <si>
    <t>LjgyODQ3NgBa3PL5T4XXCIf1tgdQhdcILENJUS5JUTc2ODUyNDkuSVFfVkFMVUVfVFJBREVELjI4LzA0LzIwMTkuVVNEAQAAAIFEdQADAAAAAADgWO/7T4XXCEbtPAhQhdcILENJUS5JUTc2ODUyNDkuSVFfVkFMVUVfVFJBREVELjI1LzA1LzIwMTYuVVNEAQAAAIFEdQADAAAAAAAPx432T4XXCHsRfwZQhdcIK0NJUS5JUTIxNzUwMy5JUV9WQUxVRV9UUkFERUQuMTUvMDgvMjAxNi5VU0QBAAAAn1EDAAIAAAAIMTUuMzc1ODEA1MKP9k+F1wjZZnsGUIXXCCtDSVEuSVEyMTY0NjMuSVFfVkFMVUVfVFJBREVELjE2LzA0LzIwMTkuVVNEAQAAAI9NAwACAAAACDAuMDg4NDc4ANHl5vpPhdcIYdrxB1CF1wgoQ0lRLklRODgyMTg3LklRX0ZMT0FUX1BFUkNFTlQuMjcvMTIvMjAxOAEAAAALdg0AAgAAAAk2NC43NzEzODEAZzR5+E+F1wiIihwHUIXXCChDSVEuSVE4ODIxODcuSVFfRkxPQVRfUEVSQ0VOVC4xOC8xMC8yMDE4AQAAAAt2DQACAAAACTY0Ljc3MTM4MQBnNHn4T4XXCK5T/gZQhdcILkNJUS5JUTExNzAyNzE4MS5JUV9WQUxVRV9UUkFERUQuMDkvMDgvMjAxOS5VU0QBAAAAbbH5BgIAAAAIOS43NDU4MjIACHvo+0+F1wh1tycIUIXXCCxDSVEuSVE3Njg1MjQ5LklRX1ZBTFVFX1RSQURFRC4yNi8wNi8yMDE2LlVTRAEAAACBRHUAAwAAAAAAA+6N9k+F1wgwqG8GUIXXCCtDSVEuSVEyMTY0NjMuSVFfVkFMVUVf</t>
  </si>
  <si>
    <t>VFJBREVELjI5LzA3LzIwMTguVVNEAQAAAI9NAwADAAAAAAAYl+b6T4XXCK0/ywdQhdcIK0NJUS5JUTIxNjQ2My5JUV9WQUxVRV9UUkFERUQuMjQvMDYvMjAxNy5VU0QBAAAAj00DAAMAAAAAAKsWlfVPhdcIcQYnBlCF1wgpQ0lRLklRNzgyNzkyNC5JUV9GTE9BVF9QRVJDRU5ULjI0LzEwLzIwMTkBAAAA1HF3AAIAAAAJNzkuNzI2MDk2AISI9PlPhdcIF6tzB1CF1wgqQ0lRLklRMjI2MTU4ODMuSVFfRkxPQVRfUEVSQ0VOVC4wNi8wNy8yMDE5AQAAAEsXWQECAAAACTYxLjgyODQ3NgAU4N/6T4XXCHRUrwdQhdcIK0NJUS5JUTg3OTA5MS5JUV9WQUxVRV9UUkFERUQuMTcvMDQvMjAxNi5VU0QBAAAA82kNAAMAAAAAANJklfVPhdcIHUM4BlCF1wgpQ0lRLklRNzY4NTI0OS5JUV9GTE9BVF9QRVJDRU5ULjA2LzAxLzIwMTkBAAAAgUR1AAIAAAAJODMuMzUxOTI1ADu+0flPhdcILtZLB1CF1wgrQ0lRLklRODgyMTg3LklRX1ZBTFVFX1RSQURFRC4yMy8wMS8yMDE3LlVTRAEAAAALdg0AAgAAAAgxLjcxMDg1NADcBRH2T4XXCB5cUgZQhdcIKUNJUS5JUTg2OTAyNDkuSVFfRkxPQVRfUEVSQ0VOVC4wNi8xMi8yMDE3AQAAAEmahAACAAAACDE2LjUzNjQxAG8mbfhPhdcIXi0HB1CF1wgrQ0lRLklRMjE3NTAzLklRX1ZBTFVFX1RSQURFRC4yNC8xMC8yMDE5LlVTRAEAAACfUQMAAgAAAAc0Ljk1MTAyANM42ftPhdcIb1T5</t>
  </si>
  <si>
    <t>B1CF1wgsQ0lRLklRNzgyNzkyNC5JUV9WQUxVRV9UUkFERUQuMjUvMTAvMjAxNy5VU0QBAAAA1HF3AAIAAAAIMC42MDQxMDQApScF90+F1wjKDMIGUIXXCCpDSVEuSVEyNDk0NzM5MS5JUV9GTE9BVF9QRVJDRU5ULjA3LzA5LzIwMTkBAAAAv6p8AQIAAAAJNjQuOTA3MzA5ACIi0flPhdcIq/B3B1CF1wgtQ0lRLklRMjQ5NDczOTEuSVFfVkFMVUVfVFJBREVELjI5LzA4LzIwMTcuVVNEAQAAAL+qfAECAAAACDAuNTk3OTIyANfCBfdPhdcI5FylBlCF1wgoQ0lRLklRODc5MDkxLklRX0ZMT0FUX1BFUkNFTlQuMjAvMDEvMjAxOQEAAADzaQ0AAgAAAAk4NS43NjU4MjYAXNhs+E+F1wjxiu0GUIXXCChDSVEuSVE4NzkwOTEuSVFfRkxPQVRfUEVSQ0VOVC4yMC8wNy8yMDE4AQAAAPNpDQACAAAACDg2LjYzOTY2AECxbPhPhdcIDNsIB1CF1wgsQ0lRLklRNzgyNzkyNC5JUV9WQUxVRV9UUkFERUQuMjkvMDEvMjAxOS5VU0QBAAAA1HF3AAIAAAAIMC4wOTI3MzEAydbl/E+F1wg03oUIUIXXCClDSVEuSVE4NjkwMjQ5LklRX0ZMT0FUX1BFUkNFTlQuMTcvMDMvMjAxOQEAAABJmoQAAgAAAAk3MC4zMjM4NTQAx/tm90+F1wgr8P4GUIXXCCtDSVEuSVE4ODIxODcuSVFfVkFMVUVfVFJBREVELjE3LzA4LzIwMTcuVVNEAQAAAAt2DQACAAAACDIwLjg5MzE0AOUsEfZPhdcIEdQ+BlCF1wgrQ0lRLklRMTE3MDI3MTgxLklRX0ZM</t>
  </si>
  <si>
    <t>T0FUX1BFUkNFTlQuMjUvMTAvMjAxOAEAAABtsfkGAgAAAAk1Ni4xMzc2NzUAWSet+E+F1wiUlEUHUIXXCCtDSVEuSVEyMTc1MDMuSVFfVkFMVUVfVFJBREVELjI2LzEyLzIwMTcuVVNEAQAAAJ9RAwACAAAACDguMTc0NzI5ACSn7/tPhdcIZM8JCFCF1wgoQ0lRLklRMjE2NDYzLklRX0ZMT0FUX1BFUkNFTlQuMDQvMTAvMjAxOAEAAACPTQMAAgAAAAk4NS4xODgxODUAjal5+E+F1wjG4vsGUIXXCC1DSVEuSVEyNDk0NzM5MS5JUV9WQUxVRV9UUkFERUQuMTkvMDgvMjAxNi5VU0QBAAAAv6p8AQIAAAAHMC41ODQwMwCgdQX3T4XXCGFJwQZQhdcIKUNJUS5JUTg2OTAyNDkuSVFfRkxPQVRfUEVSQ0VOVC4yNC8wNS8yMDE4AQAAAEmahAACAAAACDI0LjkzNjg3AOzUZvdPhdcIuhDmBlCF1wgsQ0lRLklRODY5MDI0OS5JUV9WQUxVRV9UUkFERUQuMTcvMDIvMjAxOC5VU0QBAAAASZqEAAMAAAAAANqtv/pPhdcIB1qHB1CF1wgrQ0lRLklRODc5MDkxLklRX1ZBTFVFX1RSQURFRC4xOC8wMS8yMDE4LlVTRAEAAADzaQ0AAgAAAAgwLjAxMDIwMwAkWuf6T4XXCPTI8AdQhdcIKENJUS5JUTg3OTA5MS5JUV9GTE9BVF9QRVJDRU5ULjA2LzAzLzIwMTkBAAAA82kNAAIAAAAJODUuNzY1ODI2AFzYbPhPhdcI7DkBB1CF1wgrQ0lRLklRMTE3MDI3MTgxLklRX0ZMT0FUX1BFUkNFTlQuMTMvMDYvMjAxOAEAAABtsfkGAgAAAAc1</t>
  </si>
  <si>
    <t>NC4zNjQzAJQBrfhPhdcIxwlGB1CF1wgoQ0lRLklRODc5MDkxLklRX0ZMT0FUX1BFUkNFTlQuMTcvMTIvMjAxNwEAAADzaQ0AAgAAAAk4My44MDk5NDYAV4ps+E+F1wjy9ugGUIXXCCxDSVEuSVE3ODI3OTI0LklRX1ZBTFVFX1RSQURFRC4yMC8xMC8yMDE5LlVTRAEAAADUcXcAAwAAAAAA8MHm/E+F1wgkpoQIUIXXCClDSVEuSVE4NjkwMjQ5LklRX0ZMT0FUX1BFUkNFTlQuMDgvMDUvMjAxOQEAAABJmoQAAgAAAAk3MS4zNjU0NTQAxyJn90+F1wjgArQGUIXXCClDSVEuSVE3Njg1MjQ5LklRX0ZMT0FUX1BFUkNFTlQuMDIvMDcvMjAxOQEAAACBRHUAAgAAAAk4My4zOTc3NTIAJ0DM+U+F1whVFmYHUIXXCC1DSVEuSVEyMjYxNTg4My5JUV9WQUxVRV9UUkFERUQuMjAvMTAvMjAxNy5VU0QBAAAASxdZAQIAAAAIMC40MTcyMjQAL4sN90+F1wi7y8QGUIXXCClDSVEuSVE3Njg1MjQ5LklRX0ZMT0FUX1BFUkNFTlQuMjEvMDIvMjAxOQEAAACBRHUAAgAAAAk4My4zNTE5MjUAJ0DM+U+F1wjX9HUHUIXXCClDSVEuSVE3ODI3OTI0LklRX0ZMT0FUX1BFUkNFTlQuMDIvMTAvMjAxOAEAAADUcXcAAgAAAAk3OS42ODc5OTkA/k/z+U+F1wg7jIEHUIXXCCtDSVEuSVE4ODIxODcuSVFfVkFMVUVfVFJBREVELjA4LzAyLzIwMTguVVNEAQAAAAt2DQACAAAACDEuMjM4NzE0ADKi6PtPhdcIccvnB1CF1wgqQ0lRLklRMjI2MTU4</t>
  </si>
  <si>
    <t>ODMuSVFfRkxPQVRfUEVSQ0VOVC4yNi8wNy8yMDE4AQAAAEsXWQECAAAACTYyLjM2Mjk4NwAIud/6T4XXCBhVuAdQhdcILUNJUS5JUTIyNjE1ODgzLklRX1ZBTFVFX1RSQURFRC4wMS8wOS8yMDE2LlVTRAEAAABLF1kBAgAAAAgyLjQ5NjI2NABVEWb3T4XXCEGouQZQhdcIK0NJUS5JUTIxNzUwMy5JUV9WQUxVRV9UUkFERUQuMjMvMDIvMjAxOS5VU0QBAAAAn1EDAAMAAAAAAL4R2ftPhdcIXa8rCFCF1wgtQ0lRLklRMjI2MTU4ODMuSVFfVkFMVUVfVFJBREVELjE0LzAzLzIwMTcuVVNEAQAAAEsXWQECAAAABzAuMTM5NTcA/zwN90+F1wji+dQGUIXXCC5DSVEuSVExMTcwMjcxODEuSVFfVkFMVUVfVFJBREVELjEyLzExLzIwMTkuVVNEAQAAAG2x+QYCAAAACTE1LjI5Nzc5NgAyouj7T4XXCD22FQhQhdcIKUNJUS5JUTc4Mjc5MjQuSVFfRkxPQVRfUEVSQ0VOVC4yOS8wNy8yMDE4AQAAANRxdwACAAAACTc5LjY2MTE0MgD+KPP5T4XXCMohmAdQhdcIK0NJUS5JUTIxNzUwMy5JUV9WQUxVRV9UUkFERUQuMjYvMDIvMjAxNy5VU0QBAAAAn1EDAAMAAAAAAAF3E/ZPhdcIEnugBlCF1wgoQ0lRLklRMjE2NDYzLklRX0ZMT0FUX1BFUkNFTlQuMjkvMDkvMjAxOQEAAACPTQMAAgAAAAg2My4zMzA0NABGY2z4T4XXCFnR+gZQhdcIKUNJUS5JUTc2ODUyNDkuSVFfRkxPQVRfUEVSQ0VOVC4xNS8wNS8yMDE4AQAAAIFEdQAC</t>
  </si>
  <si>
    <t>AAAACTgzLjM2MzY2MgDyb9H5T4XXCKHATAdQhdcIK0NJUS5JUTg3OTA5MS5JUV9WQUxVRV9UUkFERUQuMTgvMDgvMjAxOS5VU0QBAAAA82kNAAMAAAAAALqGv/pPhdcIdFyrB1CF1wgrQ0lRLklRMjE2NDYzLklRX1ZBTFVFX1RSQURFRC4yNi8xMS8yMDE5LlVTRAEAAACPTQMAAgAAAAgwLjI4MjY5OAAfM+f6T4XXCEeK1gdQhdcILENJUS5JUTg2OTAyNDkuSVFfVkFMVUVfVFJBREVELjE1LzAxLzIwMTguVVNEAQAAAEmahAADAAAAAADarb/6T4XXCOD5jgdQhdcILUNJUS5JUTIyNjE1ODgzLklRX1ZBTFVFX1RSQURFRC4yNC8xMC8yMDE4LlVTRAEAAABLF1kBAgAAAAgwLjA4MzQ4OAAWR9/8T4XXCNKKTwhQhdcIKkNJUS5JUTIyNjE1ODgzLklRX0ZMT0FUX1BFUkNFTlQuMDcvMDkvMjAxOAEAAABLF1kBAgAAAAk2Mi4zNjI5ODcACLnf+k+F1wjkZbAHUIXXCCtDSVEuSVEyMTc1MDMuSVFfVkFMVUVfVFJBREVELjEyLzAzLzIwMTkuVVNEAQAAAJ9RAwACAAAACDQuMzUwNTA5AL4R2ftPhdcIyhf6B1CF1wgrQ0lRLklRMTE3MDI3MTgxLklRX0ZMT0FUX1BFUkNFTlQuMzEvMTIvMjAxNwEAAABtsfkGAgAAAAk1NC4zMzkxMTIAoNqs+E+F1wiO1jkHUIXXCCtDSVEuSVEyMTY0NjMuSVFfVkFMVUVfVFJBREVELjE3LzAxLzIwMTcuVVNEAQAAAI9NAwACAAAACDAuMzc4MDUzAJrvlPVPhdcIqnsnBlCF1wguQ0lRLklR</t>
  </si>
  <si>
    <t>MTE3MDI3MTgxLklRX1ZBTFVFX1RSQURFRC4yNi8wNy8yMDE2LlVTRAEAAABtsfkGAgAAAAkxNC4wNDg5NTIAeMYT9k+F1wiHMV0GUIXXCC1DSVEuSVEyMjYxNTg4My5JUV9WQUxVRV9UUkFERUQuMTMvMDQvMjAxNy5VU0QBAAAASxdZAQIAAAAIMC4yMjMzMTQAHWQN90+F1whpnqsGUIXXCCxDSVEuSVE3Njg1MjQ5LklRX1ZBTFVFX1RSQURFRC4yMC8xMi8yMDE2LlVTRAEAAACBRHUAAwAAAAAAZTyO9k+F1wghiKMGUIXXCChDSVEuSVE4ODIxODcuSVFfRkxPQVRfUEVSQ0VOVC4yOS8wOS8yMDE5AQAAAAt2DQACAAAACTYzLjQ4NzMzMwB5XHn4T4XXCEtC/QZQhdcIK0NJUS5JUTIxNzUwMy5JUV9WQUxVRV9UUkFERUQuMjkvMDQvMjAxOC5VU0QBAAAAn1EDAAMAAAAAAMKc2PtPhdcIl5TtB1CF1wgqQ0lRLklRMjI2MTU4ODMuSVFfRkxPQVRfUEVSQ0VOVC4wNC8wNC8yMDE4AQAAAEsXWQECAAAACTYyLjM2Mjk4NwAJkt/6T4XXCALuiwdQhdcILENJUS5JUTg2OTAyNDkuSVFfVkFMVUVfVFJBREVELjEwLzA3LzIwMTkuVVNEAQAAAEmahAACAAAACTg4MS43NTEzOADPQ9/6T4XXCL7buQdQhdcILkNJUS5JUTExNzAyNzE4MS5JUV9WQUxVRV9UUkFERUQuMTUvMTIvMjAxNi5VU0QBAAAAbbH5BgIAAAAJMTQuMzA2Njg2AJztE/ZPhdcIijhHBlCF1wgrQ0lRLklRMTE3MDI3MTgxLklRX0ZMT0FUX1BFUkNFTlQuMDYv</t>
  </si>
  <si>
    <t>MDEvMjAxOAEAAABtsfkGAgAAAAk1NC4zMzkxMTIAlAGt+E+F1wgGpkYHUIXXCClDSVEuSVE3ODI3OTI0LklRX0ZMT0FUX1BFUkNFTlQuMzEvMDEvMjAxOQEAAADUcXcAAgAAAAk3OS42NTA5MzgA/k/z+U+F1wh2l48HUIXXCCtDSVEuSVEyMTY0NjMuSVFfVkFMVUVfVFJBREVELjE2LzEwLzIwMTkuVVNEAQAAAI9NAwACAAAACDAuNDUyODAzAB8z5/pPhdcIbzb+B1CF1wgqQ0lRLklRMjQ5NDczOTEuSVFfRkxPQVRfUEVSQ0VOVC4yNi8wNC8yMDE4AQAAAL+qfAECAAAACTY0LjkwNzMwOQADrdD5T4XXCGsbfwdQhdcILENJUS5JUTc2ODUyNDkuSVFfVkFMVUVfVFJBREVELjA5LzA4LzIwMTguVVNEAQAAAIFEdQACAAAACDAuNTk2Mzg0APAK7/tPhdcIU75vCFCF1wgsQ0lRLklRNzgyNzkyNC5JUV9WQUxVRV9UUkFERUQuMTIvMTEvMjAxNi5VU0QBAAAA1HF3AAMAAAAAALTZDfdPhdcIT4nSBlCF1wgrQ0lRLklRMjE3NTAzLklRX1ZBTFVFX1RSQURFRC4yNy8wNi8yMDE3LlVTRAEAAACfUQMAAgAAAAg4LjI0NDUyNQCNnxP2T4XXCGISmgZQhdcIKUNJUS5JUTc4Mjc5MjQuSVFfRkxPQVRfUEVSQ0VOVC4wMi8wNi8yMDE5AQAAANRxdwACAAAACTc5LjU3NjAwMwCEiPT5T4XXCIsRlwdQhdcILENJUS5JUTc4Mjc5MjQuSVFfVkFMVUVfVFJBREVELjE5LzA0LzIwMTkuVVNEAQAAANRxdwACAAAACDAuMTI0Mjg3AMnW</t>
  </si>
  <si>
    <t>5fxPhdcIglZMCFCF1wgtQ0lRLklRMTA1MDU3LklRX01BUktFVENBUC4wMS8xMi8yMDE5Li4uLlVTRC5IAQAAAGGaAQACAAAACzIyNjQxLjAyMzY1AQYAAAAFAAAAATEBAAAACjE5OTAxMjMxODQDAAAAAzE2MAIAAAAGMTAwMDU0BAAAAAEwBwAAAAkxMi8xLzIwMTnhxIDyT4XXCFyucglQhdcILkNJUS5JUTExNzAyNzE4MS5JUV9WQUxVRV9UUkFERUQuMjEvMDUvMjAxOS5VU0QBAAAAbbH5BgIAAAAJMjMuODA3MTgxAAh76PtPhdcIWLToB1CF1wgrQ0lRLklRODc5MDkxLklRX1ZBTFVFX1RSQURFRC4xOC8wNS8yMDE5LlVTRAEAAADzaQ0AAwAAAAAAuoa/+k+F1wiJqasHUIXXCC1DSVEuSVEyMjYxNTg4My5JUV9WQUxVRV9UUkFERUQuMDUvMDYvMjAxOS5VU0QBAAAASxdZAQIAAAAIMC4yMDkwNzIAWJXf/E+F1wiG6ogIUIXXCCxDSVEuSVE3ODI3OTI0LklRX1ZBTFVFX1RSQURFRC4wMi8wMy8yMDE4LlVTRAEAAADUcXcAAgAAAAgwLjE3ODI4OACPCuD8T4XXCBKZWwhQhdcIK0NJUS5JUTIxNzUwMy5JUV9WQUxVRV9UUkFERUQuMjEvMDYvMjAxNi5VU0QBAAAAn1EDAAIAAAAJMjEuNDIxMzg3ANibj/ZPhdcIx/yaBlCF1wgsQ0lRLklRNzY4NTI0OS5JUV9WQUxVRV9UUkFERUQuMTUvMDUvMjAxNi5VU0QBAAAAgUR1AAMAAAAAAA/HjfZPhdcIexF/BlCF1wgsQ0lRLklRNzgyNzkyNC5JUV9WQUxVRV9UUkFERUQu</t>
  </si>
  <si>
    <t>MTQvMTEvMjAxOC5VU0QBAAAA1HF3AAIAAAAIMC4xNDUyNTIAydbl/E+F1wiGBYYIUIXXCChDSVEuSVEyMTc1MDMuSVFfRkxPQVRfUEVSQ0VOVC4wNS8wMS8yMDE4AQAAAJ9RAwACAAAACTk5LjIxMjY4NQAhZ8z5T4XXCESmbAdQhdcILENJUS5JUTc2ODUyNDkuSVFfVkFMVUVfVFJBREVELjA0LzA0LzIwMTYuVVNEAQAAAIFEdQACAAAACDAuMDMwMTAzAA/HjfZPhdcIBQWXBlCF1wgpQ0lRLklRODY5MDI0OS5JUV9GTE9BVF9QRVJDRU5ULjIxLzA5LzIwMTkBAAAASZqEAAIAAAAJNzIuMjc4NjMxANBJZ/dPhdcIRdjkBlCF1wgrQ0lRLklRODgyMTg3LklRX1ZBTFVFX1RSQURFRC4wOC8wNi8yMDE5LlVTRAEAAAALdg0AAwAAAAAAgGXp+0+F1whwl9kHUIXXCCxDSVEuSVE3ODI3OTI0LklRX1ZBTFVFX1RSQURFRC4wOS8xMS8yMDE5LlVTRAEAAADUcXcAAwAAAAAA8MHm/E+F1wh6gIQIUIXXCB1DSVEuSVE3NDAyNTMuLkZZMjAxOC4uLi5VU0QuSAUAAAABAAAACAAAABYoSW52YWxpZCBGb3JtdWxhIE5hbWUpjkE2CVCF1wiOQTYJUIXXCChDSVEuSVE4ODIxODcuSVFfRkxPQVRfUEVSQ0VOVC4wMi8xMC8yMDE4AQAAAAt2DQACAAAACTY0Ljc3MTM4MQBnDXn4T4XXCEsjKAdQhdcIK0NJUS5JUTg4MjE4Ny5JUV9WQUxVRV9UUkFERUQuMDcvMDYvMjAxOC5VU0QBAAAAC3YNAAIAAAAIMS40MDc3MjgALsno+0+F1wif</t>
  </si>
  <si>
    <t>hDYIUIXXCCxDSVEuSVE3ODI3OTI0LklRX1ZBTFVFX1RSQURFRC4xMy8wMS8yMDE4LlVTRAEAAADUcXcAAwAAAAAAjwrg/E+F1whD6FsIUIXXCCxDSVEuSVE3Njg1MjQ5LklRX1ZBTFVFX1RSQURFRC4yNy8xMi8yMDE2LlVTRAEAAACBRHUAAwAAAAAAZTyO9k+F1wgwTn4GUIXXCC5DSVEuSVExMTcwMjcxODEuSVFfVkFMVUVfVFJBREVELjIwLzA1LzIwMTkuVVNEAQAAAG2x+QYCAAAACTE5LjYwNTc5NgAIe+j7T4XXCG/lNwhQhdcIKENJUS5JUTIxNjQ2My5JUV9GTE9BVF9QRVJDRU5ULjAxLzA5LzIwMTkBAAAAj00DAAIAAAAINjMuMzMwNDQARmNs+E+F1wh47AkHUIXXCCxDSVEuSVE3Njg1MjQ5LklRX1ZBTFVFX1RSQURFRC4xOS8wMy8yMDE4LlVTRAEAAACBRHUAAgAAAAgwLjk5OTc0NQDTvO77T4XXCKwOZQhQhdcIK0NJUS5JUTExNzAyNzE4MS5JUV9GTE9BVF9QRVJDRU5ULjE1LzA4LzIwMTgBAAAAbbH5BgIAAAAJNTQuMTYwMzI1AFknrfhPhdcIn5IYB1CF1wgsQ0lRLklRODY5MDI0OS5JUV9WQUxVRV9UUkFERUQuMDEvMDkvMjAxOC5VU0QBAAAASZqEAAMAAAAAAN/Uv/pPhdcINhS7B1CF1wgsQ0lRLklRNzgyNzkyNC5JUV9WQUxVRV9UUkFERUQuMjEvMDcvMjAxOC5VU0QBAAAA1HF3AAMAAAAAAJav5fxPhdcIvnqGCFCF1wgoQ0lRLklRMjE3NTAzLklRX0ZMT0FUX1BFUkNFTlQuMDcvMDQvMjAxOQEA</t>
  </si>
  <si>
    <t>AACfUQMAAgAAAAk5Ny44NjIxMDcAOdzM+U+F1whokEcHUIXXCChDSVEuSVEyMTc1MDMuSVFfRkxPQVRfUEVSQ0VOVC4xOS8wMS8yMDE5AQAAAJ9RAwACAAAACTk3Ljg3OTExNQA53Mz5T4XXCP7nOgdQhdcIKUNJUS5JUTc4Mjc5MjQuSVFfRkxPQVRfUEVSQ0VOVC4yOC8wOS8yMDE5AQAAANRxdwACAAAACTc5LjYwNjIwOQCEiPT5T4XXCPYgjwdQhdcIK0NJUS5JUTIxNzUwMy5JUV9WQUxVRV9UUkFERUQuMzEvMDcvMjAxOS5VU0QBAAAAn1EDAAIAAAAIOC40NzgzODkA0zjZ+0+F1wjYxCoIUIXXCCtDSVEuSVE4NzkwOTEuSVFfVkFMVUVfVFJBREVELjAxLzExLzIwMTYuVVNEAQAAAPNpDQACAAAACDAuMDQ3OTkzANqLlfVPhdcIGDgYBlCF1wguQ0lRLklRMTE3MDI3MTgxLklRX1ZBTFVFX1RSQURFRC4xOC8wNy8yMDE3LlVTRAEAAABtsfkGAgAAAAkxMC41NzQzNjIArjoU9k+F1wgSRUEGUIXXCClDSVEuSVE3Njg1MjQ5LklRX0ZMT0FUX1BFUkNFTlQuMDIvMTIvMjAxNwEAAACBRHUAAgAAAAk3OC4zNjEwNjIAIiLR+U+F1wh6e3cHUIXXCChDSVEuSVE4NzkwOTEuSVFfRkxPQVRfUEVSQ0VOVC4wOS8xMi8yMDE3AQAAAPNpDQACAAAACTgzLjgwOTk0NgBXimz4T4XXCMK29AZQhdcIKkNJUS5JUTIyNjE1ODgzLklRX0ZMT0FUX1BFUkNFTlQuMjAvMDkvMjAxOQEAAABLF1kBAgAAAAk2MS44Mjg0NzYAWtzy+U+F</t>
  </si>
  <si>
    <t>1whh9pkHUIXXCCxDSVEuSVE3Njg1MjQ5LklRX1ZBTFVFX1RSQURFRC4wMy8wOC8yMDE3LlVTRAEAAACBRHUAAgAAAAgwLjAwMTIzOABs2I72T4XXCMTFogZQhdcIK0NJUS5JUTIxNzUwMy5JUV9WQUxVRV9UUkFERUQuMDQvMDYvMjAxNi5VU0QBAAAAn1EDAAMAAAAAANibj/ZPhdcIPOlsBlCF1wgrQ0lRLklRMjE2NDYzLklRX1ZBTFVFX1RSQURFRC4wNy8xMS8yMDE4LlVTRAEAAACPTQMAAgAAAAgwLjEyMDg0MwDgveb6T4XXCAzE1wdQhdcILENJUS5JUTc4Mjc5MjQuSVFfVkFMVUVfVFJBREVELjAxLzA0LzIwMTcuVVNEAQAAANRxdwADAAAAAACEAQ73T4XXCGgtqQZQhdcIKkNJUS5JUTIyNjE1ODgzLklRX0ZMT0FUX1BFUkNFTlQuMjUvMDMvMjAxOAEAAABLF1kBAgAAAAk2Mi4yMTQ5NTIACZLf+k+F1wj7FIwHUIXXCCtDSVEuSVE4NzkwOTEuSVFfVkFMVUVfVFJBREVELjEzLzA2LzIwMTkuVVNEAQAAAPNpDQACAAAABjAuMDE0MQC6hr/6T4XXCLi21AdQhdcIKENJUS5JUTg4MjE4Ny5JUV9GTE9BVF9QRVJDRU5ULjA2LzA4LzIwMTkBAAAAC3YNAAIAAAAJNjMuNDg3MzMzAHlcefhPhdcI/V8nB1CF1wgqQ0lRLklRMjQ5NDczOTEuSVFfRkxPQVRfUEVSQ0VOVC4xMS8xMi8yMDE3AQAAAL+qfAECAAAACTY0Ljc4MjY4MgAusfT5T4XXCAyEcwdQhdcILUNJUS5JUTI0OTQ3MzkxLklRX1ZBTFVFX1RSQURFRC4z</t>
  </si>
  <si>
    <t>MC8wNS8yMDE5LlVTRAEAAAC/qnwBAgAAAAgwLjE4NDY2MgB9IO77T4XXCHe+SQhQhdcIK0NJUS5JUTIxNjQ2My5JUV9WQUxVRV9UUkFERUQuMjIvMDIvMjAxOS5VU0QBAAAAj00DAAIAAAAHMC4wODgxNQDR5eb6T4XXCHSX/wdQhdcILENJUS5JUTc4Mjc5MjQuSVFfVkFMVUVfVFJBREVELjExLzEwLzIwMTguVVNEAQAAANRxdwACAAAACDAuMzU5NTQ3AJav5fxPhdcIkyyGCFCF1wgqQ0lRLklRMjQ5NDczOTEuSVFfRkxPQVRfUEVSQ0VOVC4xMy8wOS8yMDE4AQAAAL+qfAECAAAACTY0LjkwNzMwOQADrdD5T4XXCNV0VQdQhdcIKkNJUS5JUTI0OTQ3MzkxLklRX0ZMT0FUX1BFUkNFTlQuMjQvMDcvMjAxOQEAAAC/qnwBAgAAAAk2NC45MDczMDkAKvzQ+U+F1wisW2EHUIXXCC1DSVEuSVEyNDk0NzM5MS5JUV9WQUxVRV9UUkFERUQuMjMvMDIvMjAxNy5VU0QBAAAAv6p8AQIAAAAIMC44MDgyNjcAzZsF90+F1wjAe3EGUIXXCCxDSVEuSVE3ODI3OTI0LklRX1ZBTFVFX1RSQURFRC4zMC8wMy8yMDE5LlVTRAEAAADUcXcAAwAAAAAAydbl/E+F1wiCVkwIUIXXCClDSVEuSVE4NjkwMjQ5LklRX0ZMT0FUX1BFUkNFTlQuMTUvMDMvMjAxOQEAAABJmoQAAgAAAAk3MC4zMjM4NTQAx/tm90+F1wgiN90GUIXXCCxDSVEuSVE4NjkwMjQ5LklRX1ZBTFVFX1RSQURFRC4wNS8wOC8yMDE4LlVTRAEAAABJmoQAAwAAAAAA39S/</t>
  </si>
  <si>
    <t>+k+F1wjhN44HUIXXCC5DSVEuSVExMTcwMjcxODEuSVFfVkFMVUVfVFJBREVELjExLzAyLzIwMTYuVVNEAQAAAG2x+QYDAAAAAAB4xhP2T4XXCBgTawZQhdcILUNJUS5JUTIyNjE1ODgzLklRX1ZBTFVFX1RSQURFRC4yMC8wOS8yMDE3LlVTRAEAAABLF1kBAgAAAAgwLjA2ODEzMwAviw33T4XXCP9wuAZQhdcIKUNJUS5JUTc4Mjc5MjQuSVFfRkxPQVRfUEVSQ0VOVC4wMi8wMi8yMDE5AQAAANRxdwACAAAACTc5LjY1MDkzOAD+T/P5T4XXCM1zvAdQhdcILkNJUS5JUTExNzAyNzE4MS5JUV9WQUxVRV9UUkFERUQuMTAvMDgvMjAxOS5VU0QBAAAAbbH5BgMAAAAAAAh76PtPhdcIzQncB1CF1wgrQ0lRLklRODc5MDkxLklRX1ZBTFVFX1RSQURFRC4xOC8xMi8yMDE2LlVTRAEAAADzaQ0AAwAAAAAA5bKV9U+F1wg3xjIGUIXXCC1DSVEuSVEyNDk0NzM5MS5JUV9WQUxVRV9UUkFERUQuMDkvMTEvMjAxOC5VU0QBAAAAv6p8AQIAAAAIMC40MzEyMDMATDbn/E+F1wh7LaEIUIXXCCpDSVEuSVEyMjYxNTg4My5JUV9GTE9BVF9QRVJDRU5ULjE5LzExLzIwMTkBAAAASxdZAQIAAAAJNjEuODg0MjgzAPcB8/lPhdcImPq9B1CF1wgoQ0lRLklRODgyMTg3LklRX0ZMT0FUX1BFUkNFTlQuMjIvMDYvMjAxOAEAAAALdg0AAgAAAAk2NC43NjQ4MTEA5sSt+E+F1whagD0HUIXXCC1DSVEuSVEyMjYxNTg4My5JUV9WQUxVRV9UUkFE</t>
  </si>
  <si>
    <t>RUQuMjgvMDcvMjAxNy5VU0QBAAAASxdZAQIAAAAIMC4xODEyNDcAL4sN90+F1whLUKsGUIXXCC1DSVEuSVEyNDk0NzM5MS5JUV9WQUxVRV9UUkFERUQuMjkvMDUvMjAxNi5VU0QBAAAAv6p8AQMAAAAAANpOBfdPhdcIYHDBBlCF1wgqQ0lRLklRMjQ5NDczOTEuSVFfRkxPQVRfUEVSQ0VOVC4xOS8wNS8yMDE5AQAAAL+qfAECAAAACTY0LjkwNzMwOQAq/ND5T4XXCA4TcQdQhdcIK0NJUS5JUTg4MjE4Ny5JUV9WQUxVRV9UUkFERUQuMjQvMTEvMjAxOC5VU0QBAAAAC3YNAAMAAAAAAPcX6ftPhdcIKjf1B1CF1wgrQ0lRLklRMjE3NTAzLklRX1ZBTFVFX1RSQURFRC4yMC8xMi8yMDE3LlVTRAEAAACfUQMAAgAAAAkxOS45NTE5NjEAJKfv+0+F1whA4owIUIXXCClDSVEuSVE4NjkwMjQ5LklRX0ZMT0FUX1BFUkNFTlQuMTUvMTAvMjAxOAEAAABJmoQAAgAAAAk2NC45NzMxMTQAx/tm90+F1wiDdOUGUIXXCC5DSVEuSVExMTcwMjcxODEuSVFfVkFMVUVfVFJBREVELjA4LzEwLzIwMTYuVVNEAQAAAG2x+QYDAAAAAACc7RP2T4XXCLJfRwZQhdcIK0NJUS5JUTExNzAyNzE4MS5JUV9GTE9BVF9QRVJDRU5ULjExLzA5LzIwMTkBAAAAbbH5BgIAAAAJNTguNjU0ODg4AFB2rfhPhdcIfpE+B1CF1wguQ0lRLklRMTE3MDI3MTgxLklRX1ZBTFVFX1RSQURFRC4xMi8xMC8yMDE4LlVTRAEAAABtsfkGAgAAAAkxNi4yOTUyNDcA</t>
  </si>
  <si>
    <t>LC3o+0+F1whGG90HUIXXCChDSVEuSVE4NzkwOTEuSVFfRkxPQVRfUEVSQ0VOVC4wNS8wNC8yMDE5AQAAAPNpDQACAAAACTg1LjYzNzQ4MgBq/2z4T4XXCDELDgdQhdcIH0NJUS5JUTUzMzM4NzYxLi5GWTIwMTguLi4uVVNELkgFAAAAAQAAAAgAAAAWKEludmFsaWQgRm9ybXVsYSBOYW1lKXnzNQlQhdcIefM1CVCF1wgsQ0lRLklRNzgyNzkyNC5JUV9WQUxVRV9UUkFERUQuMDUvMDIvMjAxOC5VU0QBAAAA1HF3AAIAAAAIMC4xMTE5ODIAjwrg/E+F1wiWXaYIUIXXCCtDSVEuSVE4ODIxODcuSVFfVkFMVUVfVFJBREVELjA4LzExLzIwMTYuVVNEAQAAAAt2DQACAAAACDEuMDY5ODk2ANwFEfZPhdcIsOwpBlCF1wgsQ0lRLklRODY5MDI0OS5JUV9WQUxVRV9UUkFERUQuMDYvMDYvMjAxOS5VU0QBAAAASZqEAAIAAAAKMTI5MC4wMzcwNQDPQ9/6T4XXCM8CugdQhdcIKENJUS5JUTg3OTA5MS5JUV9GTE9BVF9QRVJDRU5ULjE1LzA2LzIwMTgBAAAA82kNAAIAAAAJODYuNjM5NjQ1AECxbPhPhdcISSQCB1CF1wgrQ0lRLklRMjE3NTAzLklRX1ZBTFVFX1RSQURFRC4xNy8wNC8yMDE4LlVTRAEAAACfUQMAAgAAAAkxMi4wMjMyODIAwpzY+0+F1wi05ywIUIXXCCtDSVEuSVEyMTc1MDMuSVFfVkFMVUVfVFJBREVELjE1LzA5LzIwMTYuVVNEAQAAAJ9RAwACAAAACTIzLjAyMzAwNgDUwo/2T4XXCGJsiwZQhdcILUNJUS5J</t>
  </si>
  <si>
    <t>UTI0OTQ3MzkxLklRX1ZBTFVFX1RSQURFRC4yMy8xMi8yMDE3LlVTRAEAAAC/qnwBAwAAAAAA8MHm/E+F1wjJRUIIUIXXCCxDSVEuSVE4NjkwMjQ5LklRX1ZBTFVFX1RSQURFRC4xNy8wMy8yMDE5LlVTRAEAAABJmoQAAwAAAAAA0hzf+k+F1wgiy8EHUIXXCCpDSVEuSVEyMjYxNTg4My5JUV9GTE9BVF9QRVJDRU5ULjI1LzA1LzIwMTkBAAAASxdZAQIAAAAINjEuNTYzNjEAFODf+k+F1whYlb4HUIXXCC1DSVEuSVEyNDk0NzM5MS5JUV9WQUxVRV9UUkFERUQuMDcvMDIvMjAxOS5VU0QBAAAAv6p8AQIAAAAIMC4yMzc0MDkAo13n/E+F1wjbgYIIUIXXCC5DSVEuSVExMTcwMjcxODEuSVFfVkFMVUVfVFJBREVELjE2LzEyLzIwMTguVVNEAQAAAG2x+QYDAAAAAAAsLej7T4XXCLdTKAhQhdcILUNJUS5JUTI0OTQ3MzkxLklRX1ZBTFVFX1RSQURFRC4xMy8xMS8yMDE3LlVTRAEAAAC/qnwBAgAAAAgxLjIzNTM3OADqcQf3T4XXCDGhlwZQhdcILUNJUS5JUTI0OTQ3MzkxLklRX1ZBTFVFX1RSQURFRC4xMC8wNi8yMDE2LlVTRAEAAAC/qnwBAgAAAAgwLjM3OTg0NQDaTgX3T4XXCLaL0AZQhdcIK0NJUS5JUTIxNjQ2My5JUV9WQUxVRV9UUkFERUQuMTgvMTAvMjAxNy5VU0QBAAAAj00DAAIAAAAIMC4xMzE2ODEAvD2V9U+F1wiGSzQGUIXXCClDSVEuSVE3ODI3OTI0LklRX0ZMT0FUX1BFUkNFTlQuMDYvMDQvMjAxOQEA</t>
  </si>
  <si>
    <t>AADUcXcAAgAAAAk3OS41NzYwMDMAkWH0+U+F1wiGP4EHUIXXCCtDSVEuSVE4NzkwOTEuSVFfVkFMVUVfVFJBREVELjI3LzA2LzIwMTYuVVNEAQAAAPNpDQACAAAACDAuMTMxMjg5ANJklfVPhdcIBvUlBlCF1wgrQ0lRLklRMjE2NDYzLklRX1ZBTFVFX1RSQURFRC4wMy8wOS8yMDE2LlVTRAEAAACPTQMAAwAAAAAAm8iU9U+F1wg2Ph8GUIXXCCtDSVEuSVEyMTY0NjMuSVFfVkFMVUVfVFJBREVELjA4LzA2LzIwMTYuVVNEAQAAAI9NAwACAAAACDEuNTk2ODc1AD+jlPVPhdcI+WdDBlCF1wgrQ0lRLklRODgyMTg3LklRX1ZBTFVFX1RSQURFRC4xNy8wMi8yMDE2LlVTRAEAAAALdg0AAgAAAAgyLjY5NjUwMwC/txD2T4XXCDvkZQZQhdcIKENJUS5JUTIxNzUwMy5JUV9GTE9BVF9QRVJDRU5ULjIyLzA1LzIwMTgBAAAAn1EDAAIAAAAJOTkuMjk5Mjk5ABGOzPlPhdcI2dJWB1CF1wgtQ0lRLklRMjQ5NDczOTEuSVFfVkFMVUVfVFJBREVELjE5LzEwLzIwMTguVVNEAQAAAL+qfAECAAAACDAuNTQyMTM2AEw25/xPhdcIq1ZyCFCF1wgrQ0lRLklRMTE3MDI3MTgxLklRX0ZMT0FUX1BFUkNFTlQuMDQvMTIvMjAxOAEAAABtsfkGAgAAAAk1Ni4xMzc2NzUAWSet+E+F1win1B4HUIXXCCpDSVEuSVEyMjYxNTg4My5JUV9GTE9BVF9QRVJDRU5ULjIxLzExLzIwMTgBAAAASxdZAQIAAAAJNjIuNTkxODA3AAi53/pPhdcIPVWS</t>
  </si>
  <si>
    <t>B1CF1wgrQ0lRLklRODgyMTg3LklRX1ZBTFVFX1RSQURFRC4yNy8wMS8yMDE2LlVTRAEAAAALdg0AAgAAAAgwLjYyNjM3NAC/txD2T4XXCKmUUwZQhdcIK0NJUS5JUTIxNzUwMy5JUV9WQUxVRV9UUkFERUQuMTYvMDMvMjAxNy5VU0QBAAAAn1EDAAIAAAAJMTAuNTQ4ODM0AAF3E/ZPhdcINXx6BlCF1wgsQ0lRLklRNzgyNzkyNC5JUV9WQUxVRV9UUkFERUQuMDQvMTAvMjAxOC5VU0QBAAAA1HF3AAIAAAAHMC4xMDE5OACWr+X8T4XXCMbWWghQhdcIKUNJUS5JUTg2OTAyNDkuSVFfRkxPQVRfUEVSQ0VOVC4xMC8wNS8yMDE5AQAAAEmahAACAAAACTcxLjM2NTQ1NADHImf3T4XXCJKizwZQhdcIKENJUS5JUTg4MjE4Ny5JUV9GTE9BVF9QRVJDRU5ULjMxLzAxLzIwMTkBAAAAC3YNAAIAAAAJNjMuMzYxNDI4AGc0efhPhdcIzuM8B1CF1wgrQ0lRLklRODc5MDkxLklRX1ZBTFVFX1RSQURFRC4yMy8wOS8yMDE4LlVTRAEAAADzaQ0AAwAAAAAArV+/+k+F1wh6t+8HUIXXCCxDSVEuSVE4NjkwMjQ5LklRX1ZBTFVFX1RSQURFRC4yNy8wMy8yMDE5LlVTRAEAAABJmoQAAgAAAAo2MTMuMDY0NzY3ANIc3/pPhdcIIsvBB1CF1wgxQ0lRQVZHLklRMjQ5NDczOTEuSVFfVk9MVU1FLjE4LzEyLzIwMTUuMTgvMTIvMjAxNwEAAAC/qnwBAgAAAAgwLjA1NTMzNwBJ9Rv1T4XXCJ1INgZQhdcINENJUS5JUTEzMzMxOTYzMS5JUV9U</t>
  </si>
  <si>
    <t>T1RBTF9ERUJUX0VRVUlUWS5GWTIwMTguLi4uVVNELkgBAAAAz0vyBwMAAAAAAGPWgfJPhdcIFWV5CVCF1wgrQ0lRLklRODgyMTg3LklRX1ZBTFVFX1RSQURFRC4xNS8wNC8yMDE5LlVTRAEAAAALdg0AAgAAAAgwLjcyNTQyNACAZen7T4XXCBMlNQhQhdcIKkNJUS5JUTI0OTQ3MzkxLklRX0ZMT0FUX1BFUkNFTlQuMDUvMDUvMjAxOQEAAAC/qnwBAgAAAAk2NC45MDczMDkAKvzQ+U+F1wgHvX0HUIXXCCtDSVEuSVE4NzkwOTEuSVFfVkFMVUVfVFJBREVELjE1LzA2LzIwMTguVVNEAQAAAPNpDQACAAAACDAuMDAwMTA2AKY4v/pPhdcIM8jVB1CF1wgrQ0lRLklRMjE2NDYzLklRX1ZBTFVFX1RSQURFRC4xOC8xMS8yMDE3LlVTRAEAAACPTQMAAwAAAAAAvD2V9U+F1wjScRkGUIXXCCtDSVEuSVExMTcwMjcxODEuSVFfRkxPQVRfUEVSQ0VOVC4wNS8wNi8yMDE4AQAAAG2x+QYCAAAABzU0LjM2NDMAlAGt+E+F1wjRcB8HUIXXCCtDSVEuSVEyMTc1MDMuSVFfVkFMVUVfVFJBREVELjIwLzA3LzIwMTcuVVNEAQAAAJ9RAwACAAAACDkuMDg1MTU4AI2fE/ZPhdcIvh6CBlCF1wguQ0lRLklRMTE3MDI3MTgxLklRX1ZBTFVFX1RSQURFRC4xNi8wNi8yMDE2LlVTRAEAAABtsfkGAgAAAAkyMS4wNTIyNTYAeMYT9k+F1whv1VAGUIXXCCtDSVEuSVEyMTc1MDMuSVFfVkFMVUVfVFJBREVELjI4LzA5LzIwMTkuVVNEAQAAAJ9R</t>
  </si>
  <si>
    <t>AwADAAAAAADTONn7T4XXCP/fOQhQhdcIK0NJUS5JUTg4MjE4Ny5JUV9WQUxVRV9UUkFERUQuMDYvMDIvMjAxOC5VU0QBAAAAC3YNAAIAAAAIMi43MTUwNjEAMqLo+0+F1wgozSYIUIXXCCpDSVEuSVEyNDk0NzM5MS5JUV9GTE9BVF9QRVJDRU5ULjA2LzA4LzIwMTkBAAAAv6p8AQIAAAAJNjQuOTA3MzA5ACr80PlPhdcIVuFZB1CF1wgpQ0lRLklRODY5MDI0OS5JUV9GTE9BVF9QRVJDRU5ULjEzLzA1LzIwMTkBAAAASZqEAAIAAAAJNzEuMzY1NDU0AMciZ/dPhdcIfCHeBlCF1wgrQ0lRLklRODgyMTg3LklRX1ZBTFVFX1RSQURFRC4xMy8wNC8yMDE3LlVTRAEAAAALdg0AAgAAAAgwLjg1NDI2NADcBRH2T4XXCCx6XwZQhdcIKUNJUS5JUTg2OTAyNDkuSVFfRkxPQVRfUEVSQ0VOVC4xNi8wMi8yMDE5AQAAAEmahAACAAAACTcwLjMyMzg1NADH+2b3T4XXCLzZ9gZQhdcILENJUS5JUTg2OTAyNDkuSVFfVkFMVUVfVFJBREVELjMwLzA2LzIwMTkuVVNEAQAAAEmahAADAAAAAADPQ9/6T4XXCL7buQdQhdcIK0NJUS5JUTg4MjE4Ny5JUV9WQUxVRV9UUkFERUQuMjYvMDgvMjAxOC5VU0QBAAAAC3YNAAMAAAAAAGjw6PtPhdcIMqYUCFCF1wgrQ0lRLklRODc5MDkxLklRX1ZBTFVFX1RSQURFRC4zMC8wMS8yMDE4LlVTRAEAAADzaQ0AAgAAAAc2LjlFLTA1ACRa5/pPhdcId7gwCFCF1wgrQ0lRLklRODc5MDkxLklRX1ZB</t>
  </si>
  <si>
    <t>TFVFX1RSQURFRC4zMC8wNy8yMDE3LlVTRAEAAADzaQ0AAwAAAAAAAxsc9U+F1wiAvCQGUIXXCChDSVEuSVEyMTc1MDMuSVFfRkxPQVRfUEVSQ0VOVC4yMC8wMS8yMDE5AQAAAJ9RAwACAAAACTk3Ljg3OTExNQA53Mz5T4XXCIgdUAdQhdcIKUNJUS5JUTg2OTAyNDkuSVFfRkxPQVRfUEVSQ0VOVC4yNS8wNC8yMDE4AQAAAEmahAACAAAACDI0LjkzNjg3AOzUZvdPhdcI/jLfBlCF1wgoQ0lRLklRODgyMTg3LklRX0ZMT0FUX1BFUkNFTlQuMjgvMDMvMjAxOQEAAAALdg0AAgAAAAk2My4zNjE0MjgAZzR5+E+F1wg7FBMHUIXXCChDSVEuSVEyMTY0NjMuSVFfRkxPQVRfUEVSQ0VOVC4yMS8wOS8yMDE4AQAAAI9NAwACAAAACTg0Ljg5NTQ0NgCNqXn4T4XXCIM/EQdQhdcILkNJUS5JUTExNzAyNzE4MS5JUV9WQUxVRV9UUkFERUQuMDIvMDcvMjAxNy5VU0QBAAAAbbH5BgMAAAAAAK46FPZPhdcIlcVhBlCF1wgoQ0lRLklRODc5MDkxLklRX0ZMT0FUX1BFUkNFTlQuMDcvMDcvMjAxOAEAAADzaQ0AAgAAAAg4Ni42Mzk2NgBAsWz4T4XXCD8y6AZQhdcIK0NJUS5JUTg3OTA5MS5JUV9WQUxVRV9UUkFERUQuMTMvMDMvMjAxOS5VU0QBAAAA82kNAAIAAAAIMC4wMDExNDEAuoa/+k+F1wg3G+8HUIXXCCtDSVEuSVE4NzkwOTEuSVFfVkFMVUVfVFJBREVELjE5LzEwLzIwMTkuVVNEAQAAAPNpDQADAAAAAADarb/6T4XXCGMN</t>
  </si>
  <si>
    <t>qwdQhdcIJ0NJUS5JUTIxNzUwMy5JUV9URVYuMDEvMTIvMjAxOS4uLi5VU0QuSAEAAACfUQMAAgAAAAoxNzA3LjUzMTgzAQYAAAAFAAAAATEBAAAACjE5OTEyNzgxMzIDAAAAAzE2MAIAAAAGMTAwMDYwBAAAAAEwBwAAAAkxMi8xLzIwMTlIxtXyT4XXCF49cAlQhdcIK0NJUS5JUTExNzAyNzE4MS5JUV9GTE9BVF9QRVJDRU5ULjEyLzA3LzIwMTgBAAAAbbH5BgIAAAAJNTQuMTYwMzI1AFknrfhPhdcIn5IYB1CF1wgoQ0lRLklRODc5MDkxLklRX0ZMT0FUX1BFUkNFTlQuMjgvMTEvMjAxOAEAAADzaQ0AAgAAAAk4NS43NjU4NDEAXNhs+E+F1whsvucGUIXXCC5DSVEuSVExMTcwMjcxODEuSVFfVkFMVUVfVFJBREVELjA3LzA5LzIwMTguVVNEAQAAAG2x+QYCAAAACTEwLjAzNzIyNwDurtn7T4XXCJoYKQhQhdcIKkNJUS5JUTI0OTQ3MzkxLklRX0ZMT0FUX1BFUkNFTlQuMDEvMDEvMjAxOAEAAAC/qnwBAgAAAAk2NC43ODI2ODIALrH0+U+F1wjLzU8HUIXXCC5DSVEuSVExMTcwMjcxODEuSVFfVkFMVUVfVFJBREVELjAxLzA0LzIwMTcuVVNEAQAAAG2x+QYDAAAAAACuOhT2T4XXCLykVAZQhdcIKkNJUS5JUTIyNjE1ODgzLklRX0ZMT0FUX1BFUkNFTlQuMjcvMDYvMjAxOAEAAABLF1kBAgAAAAk2Mi4zNjI5ODcACLnf+k+F1wj3jLAHUIXXCCtDSVEuSVE4ODIxODcuSVFfVkFMVUVfVFJBREVELjI3LzEyLzIwMTUu</t>
  </si>
  <si>
    <t>VVNEAQAAAAt2DQADAAAAAAC/txD2T4XXCF4LZgZQhdcIK0NJUS5JUTIxNjQ2My5JUV9WQUxVRV9UUkFERUQuMTEvMDQvMjAxOC5VU0QBAAAAj00DAAIAAAAIMC42Mjc2MzkAzm/m+k+F1wj4OfMHUIXXCChDSVEuSVEyMTY0NjMuSVFfRkxPQVRfUEVSQ0VOVC4xNC8wMi8yMDE4AQAAAI9NAwACAAAACTgyLjA5NDYxNwC1g3n4T4XXCEHeLAdQhdcIK0NJUS5JUTg4MjE4Ny5JUV9WQUxVRV9UUkFERUQuMjUvMDgvMjAxOS5VU0QBAAAAC3YNAAMAAAAAAEYj5vpPhdcITP3zB1CF1wgpQ0lRLklRNzY4NTI0OS5JUV9GTE9BVF9QRVJDRU5ULjE3LzEyLzIwMTcBAAAAgUR1AAIAAAAJNzguMzYxMDYyACIi0flPhdcIP/p8B1CF1wgrQ0lRLklRMjE2NDYzLklRX1ZBTFVFX1RSQURFRC4yOC8wMy8yMDE5LlVTRAEAAACPTQMAAgAAAAcwLjE3MDI0ANHl5vpPhdcI8G7/B1CF1wguQ0lRLklRMTE3MDI3MTgxLklRX1ZBTFVFX1RSQURFRC4wOC8wOC8yMDE5LlVTRAEAAABtsfkGAgAAAAg2LjY3MTE1NgAIe+j7T4XXCFgsFghQhdcILUNJUS5JUTIyNjE1ODgzLklRX1ZBTFVFX1RSQURFRC4yNS8wOS8yMDE4LlVTRAEAAABLF1kBAwAAAAAAFkff/E+F1wj0FEYIUIXXCCtDSVEuSVEyMTY0NjMuSVFfVkFMVUVfVFJBREVELjIwLzAxLzIwMTguVVNEAQAAAI9NAwADAAAAAAAPSub6T4XXCK8cAQhQhdcIK0NJUS5JUTg3OTA5MS5J</t>
  </si>
  <si>
    <t>UV9WQUxVRV9UUkFERUQuMTEvMDQvMjAxOC5VU0QBAAAA82kNAAIAAAAGMC4wMTc1AKY4v/pPhdcIexYgCFCF1wgoQ0lRLklRMjE2NDYzLklRX0ZMT0FUX1BFUkNFTlQuMjgvMDgvMjAxOQEAAACPTQMAAgAAAAg2My4zMzA0NABGY2z4T4XXCGSO4gZQhdcILENJUS5JUTc4Mjc5MjQuSVFfVkFMVUVfVFJBREVELjA5LzA4LzIwMTguVVNEAQAAANRxdwACAAAACDAuMzYyODU4AJav5fxPhdcI9th1CFCF1wgpQ0lRLklRNzY4NTI0OS5JUV9GTE9BVF9QRVJDRU5ULjE0LzA0LzIwMTgBAAAAgUR1AAIAAAAJODMuMzYzNjYyAPJv0flPhdcI/3BgB1CF1wg0Q0lRLklRODc5MDkxLklRX0NPTVBBTllfTkFNRS4uMTgvMTIvMjAxNy5MRlIuRi5VU0QuSAEAAADzaQ0AAwAAAB5QZWJibGUgQmVhY2ggU3lzdGVtcyBHcm91cCBwbGMASfUb9U+F1wiC2h8GUIXXCCtDSVEuSVExMTcwMjcxODEuSVFfRkxPQVRfUEVSQ0VOVC4wNC8xMS8yMDE5AQAAAG2x+QYCAAAACTU4LjY1NDg4OABQdq34T4XXCN3kFgdQhdcIK0NJUS5JUTg4MjE4Ny5JUV9WQUxVRV9UUkFERUQuMDIvMDYvMjAxNi5VU0QBAAAAC3YNAAIAAAAINS4wMzIyOTIA0N4Q9k+F1wgulmUGUIXXCChDSVEuSVE4NzkwOTEuSVFfRkxPQVRfUEVSQ0VOVC4xMC8wNy8yMDE4AQAAAPNpDQACAAAACDg2LjYzOTY2AECxbPhPhdcIDNsIB1CF1wgrQ0lRLklRMjE3NTAzLklR</t>
  </si>
  <si>
    <t>X1ZBTFVFX1RSQURFRC4wNi8wMi8yMDE5LlVTRAEAAACfUQMAAgAAAAg4LjUwMDU4OQDF6tj7T4XXCAcX3wdQhdcIKkNJUS5JUTIyNjE1ODgzLklRX0ZMT0FUX1BFUkNFTlQuMDYvMDgvMjAxOAEAAABLF1kBAgAAAAk2Mi4zNjI5ODcACLnf+k+F1wgmqL8HUIXXCDRDSVEuSVE4ODIxODcuSVFfQ09NUEFOWV9OQU1FLi4xOC8xMi8yMDE3LkxGUi5GLlVTRC5IAQAAAAt2DQADAAAAC0t1ZGVsc2tpIFNBAEn1G/VPhdcIhYcqBlCF1wgpQ0lRLklRODY5MDI0OS5JUV9GTE9BVF9QRVJDRU5ULjEwLzA2LzIwMTgBAAAASZqEAAIAAAAIMjQuOTM2ODcA7NRm90+F1wgInfcGUIXXCCtDSVEuSVE4NzkwOTEuSVFfVkFMVUVfVFJBREVELjA0LzEwLzIwMTYuVVNEAQAAAPNpDQACAAAACDAuMDc5NDc5ANqLlfVPhdcIRV8YBlCF1wgtQ0lRLklRMjQ5NDczOTEuSVFfVkFMVUVfVFJBREVELjE0LzA0LzIwMTkuVVNEAQAAAL+qfAEDAAAAAAB9IO77T4XXCEuVZghQhdcIKUNJUS5JUTg2OTAyNDkuSVFfRkxPQVRfUEVSQ0VOVC4wMi8wMy8yMDE4AQAAAEmahAACAAAACTE4LjgxNTYxNQD6rWb3T4XXCDvfBgdQhdcIK0NJUS5JUTg3OTA5MS5JUV9WQUxVRV9UUkFERUQuMTkvMDkvMjAxOC5VU0QBAAAA82kNAAIAAAAIMC4wMDU5MjQArV+/+k+F1wgVetUHUIXXCC1DSVEuSVEyMjYxNTg4My5JUV9WQUxVRV9UUkFERUQuMjMvMTIv</t>
  </si>
  <si>
    <t>MjAxOC5VU0QBAAAASxdZAQMAAAAAABJu3/xPhdcIMSOKCFCF1wgoQ0lRLklRODgyMTg3LklRX0ZMT0FUX1BFUkNFTlQuMjgvMDgvMjAxOQEAAAALdg0AAgAAAAk2My40ODczMzMAeVx5+E+F1wiqUS0HUIXXCCtDSVEuSVE4ODIxODcuSVFfVkFMVUVfVFJBREVELjEzLzEyLzIwMTguVVNEAQAAAAt2DQACAAAABzAuOTk4OTkA9xfp+0+F1wgxuOYHUIXXCC1DSVEuSVEyNDk0NzM5MS5JUV9WQUxVRV9UUkFERUQuMTgvMDcvMjAxOS5VU0QBAAAAv6p8AQIAAAAIMC4zODY5MjIAlEfu+0+F1wjsBFcIUIXXCCxDSVEuSVE3ODI3OTI0LklRX1ZBTFVFX1RSQURFRC4zMC8xMi8yMDE4LlVTRAEAAADUcXcAAwAAAAAAydbl/E+F1wjNo2kIUIXXCCtDSVEuSVEyMTY0NjMuSVFfVkFMVUVfVFJBREVELjEyLzA0LzIwMTkuVVNEAQAAAI9NAwACAAAACDEuNTIxMTI4ANHl5vpPhdcIG18QCFCF1wgtQ0lRLklRMjI2MTU4ODMuSVFfVkFMVUVfVFJBREVELjI5LzExLzIwMTcuVVNEAQAAAEsXWQECAAAACDAuODc1ODIxAC+LDfdPhdcIGduqBlCF1wgrQ0lRLklRODc5MDkxLklRX1ZBTFVFX1RSQURFRC4xOS8wMi8yMDE2LlVTRAEAAADzaQ0AAgAAAAgwLjAwOTU1NgDSZJX1T4XXCNZDLwZQhdcILENJUS5JUTc2ODUyNDkuSVFfVkFMVUVfVFJBREVELjA2LzA4LzIwMTguVVNEAQAAAIFEdQACAAAACDAuNTY2MDQzAPAK7/tPhdcI</t>
  </si>
  <si>
    <t>evMLCFCF1wgrQ0lRLklRMTE3MDI3MTgxLklRX0ZMT0FUX1BFUkNFTlQuMDcvMDUvMjAxOQEAAABtsfkGAgAAAAk1OC41NzgxOTgAuk+t+E+F1whPXx4HUIXXCC1DSVEuSVEyMjYxNTg4My5JUV9WQUxVRV9UUkFERUQuMjMvMDcvMjAxOS5VU0QBAAAASxdZAQIAAAAHMC4xNjY3NAAKvd/8T4XXCHzDiAhQhdcIKkNJUS5JUTI0OTQ3MzkxLklRX0ZMT0FUX1BFUkNFTlQuMjcvMDUvMjAxOAEAAAC/qnwBAgAAAAk2NC45MDczMDkAA63Q+U+F1wgBj1sHUIXXCC1DSVEuSVEyNDk0NzM5MS5JUV9WQUxVRV9UUkFERUQuMDUvMDQvMjAxOC5VU0QBAAAAv6p8AQIAAAAIMi40MDU0MjUAr+nm/E+F1whGuoMIUIXXCClDSVEuSVE4NjkwMjQ5LklRX0ZMT0FUX1BFUkNFTlQuMTYvMDEvMjAxOAEAAABJmoQAAgAAAAkxOC44MTU2MTUA+q1m90+F1wjmHvIGUIXXCCtDSVEuSVEyMTc1MDMuSVFfVkFMVUVfVFJBREVELjE0LzExLzIwMTYuVVNEAQAAAJ9RAwACAAAABjE3LjI3OADb6Y/2T4XXCD/JoAZQhdcIKUNJUS5JUTc4Mjc5MjQuSVFfRkxPQVRfUEVSQ0VOVC4yNi8wNi8yMDE5AQAAANRxdwACAAAACTc5LjU3NjAwMwCEiPT5T4XXCLpMvAdQhdcIKENJUS5JUTg3OTA5MS5JUV9GTE9BVF9QRVJDRU5ULjA5LzAzLzIwMTkBAAAA82kNAAIAAAAJODUuNzY1ODI2AFzYbPhPhdcI4WPtBlCF1wguQ0lRLklRMTE3MDI3MTgxLklR</t>
  </si>
  <si>
    <t>X1ZBTFVFX1RSQURFRC4xMS8xMS8yMDE3LlVTRAEAAABtsfkGAwAAAAAAv7cQ9k+F1wjxukoGUIXXCCtDSVEuSVEyMTY0NjMuSVFfVkFMVUVfVFJBREVELjIwLzAzLzIwMTcuVVNEAQAAAI9NAwACAAAACDAuMTMyNjIzAJrvlPVPhdcIhFQnBlCF1wgrQ0lRLklRMjE2NDYzLklRX1ZBTFVFX1RSQURFRC4yNS8xMS8yMDE3LlVTRAEAAACPTQMAAwAAAAAAvD2V9U+F1wg0kSYGUIXXCCpDSVEuSVEyNDk0NzM5MS5JUV9GTE9BVF9QRVJDRU5ULjExLzAzLzIwMTkBAAAAv6p8AQIAAAAJNjQuOTA3MzA5ACr80PlPhdcIoXxaB1CF1wgoQ0lRLklRMjE2NDYzLklRX0ZMT0FUX1BFUkNFTlQuMjIvMTEvMjAxOQEAAACPTQMAAgAAAAk3Ni4yMDM0MTEAV4ps+E+F1whcngkHUIXXCCtDSVEuSVE4NzkwOTEuSVFfVkFMVUVfVFJBREVELjA1LzAyLzIwMTYuVVNEAQAAAPNpDQACAAAACDAuMDU4MjgzALw9lfVPhdcILmo4BlCF1wgsQ0lRLklRODY5MDI0OS5JUV9WQUxVRV9UUkFERUQuMjQvMTEvMjAxOC5VU0QBAAAASZqEAAMAAAAAAOj7v/pPhdcInbCVB1CF1wgrQ0lRLklRODgyMTg3LklRX1ZBTFVFX1RSQURFRC4zMC8wOC8yMDE3LlVTRAEAAAALdg0AAgAAAAgzLjMzMzI3NgDlLBH2T4XXCF2JPAZQhdcIK0NJUS5JUTg3OTA5MS5JUV9WQUxVRV9UUkFERUQuMDEvMDMvMjAxNy5VU0QBAAAA82kNAAIAAAAIMC4wMTA4MDEA</t>
  </si>
  <si>
    <t>Axsc9U+F1wg46xcGUIXXCChDSVEuSVE4NzkwOTEuSVFfRkxPQVRfUEVSQ0VOVC4xNy8wNi8yMDE4AQAAAPNpDQACAAAACTg2LjYzOTY0NQBAsWz4T4XXCJscDwdQhdcIKUNJUS5JUTc4Mjc5MjQuSVFfRkxPQVRfUEVSQ0VOVC4wOS8wMS8yMDE4AQAAANRxdwACAAAACTgwLjE3ODUzNQD3AfP5T4XXCFjhowdQhdcILENJUS5JUTc4Mjc5MjQuSVFfVkFMVUVfVFJBREVELjEyLzA1LzIwMTYuVVNEAQAAANRxdwACAAAACDAuMDczMDA4ADSyDfdPhdcIZ+HDBlCF1wgrQ0lRLklRMjE3NTAzLklRX1ZBTFVFX1RSQURFRC4wOS8wOS8yMDE5LlVTRAEAAACfUQMAAgAAAAg3LjA5ODA2NADTONn7T4XXCH6C0QdQhdcIKENJUS5JUTg3OTA5MS5JUV9GTE9BVF9QRVJDRU5ULjExLzAzLzIwMTkBAAAA82kNAAIAAAAJODUuNzY1ODI2AFzYbPhPhdcIyCP5BlCF1wgrQ0lRLklRMTE3MDI3MTgxLklRX0ZMT0FUX1BFUkNFTlQuMTQvMDkvMjAxOAEAAABtsfkGAgAAAAk1NC4xNjAzMjUAWSet+E+F1wj57iQHUIXXCCtDSVEuSVEyMTc1MDMuSVFfVkFMVUVfVFJBREVELjA2LzA2LzIwMTkuVVNEAQAAAJ9RAwACAAAACDcuODU4MzU3AL4R2ftPhdcI6sjeB1CF1wgpQ0lRLklRNzgyNzkyNC5JUV9GTE9BVF9QRVJDRU5ULjI5LzA4LzIwMTkBAAAA1HF3AAIAAAAJNzkuNjA2MjA5AISI9PlPhdcIe95/B1CF1wgtQ0lRLklRMjI2MTU4</t>
  </si>
  <si>
    <t>ODMuSVFfVkFMVUVfVFJBREVELjA4LzAyLzIwMTYuVVNEAQAAAEsXWQEDAAAAAABn6mX3T4XXCPbvxgZQhdcIK0NJUS5JUTExNzAyNzE4MS5JUV9GTE9BVF9QRVJDRU5ULjI2LzExLzIwMTgBAAAAbbH5BgIAAAAJNTYuMTM3Njc1AFknrfhPhdcIS5QqB1CF1wgsQ0lRLklRNzY4NTI0OS5JUV9WQUxVRV9UUkFERUQuMjcvMDIvMjAxNi5VU0QBAAAAgUR1AAMAAAAAACGgjfZPhdcIVPZvBlCF1wgtQ0lRLklRMjQ5NDczOTEuSVFfVkFMVUVfVFJBREVELjE0LzA2LzIwMTYuVVNEAQAAAL+qfAECAAAACDAuOTI2MjQxANpOBfdPhdcIYHDBBlCF1wgrQ0lRLklRMjE3NTAzLklRX1ZBTFVFX1RSQURFRC4xOC8wMy8yMDE3LlVTRAEAAACfUQMAAwAAAAAAAXcT9k+F1wi9a4IGUIXXCCtDSVEuSVEyMTc1MDMuSVFfVkFMVUVfVFJBREVELjE0LzAxLzIwMTYuVVNEAQAAAJ9RAwACAAAACDI4LjM2NDU5AO0kj/ZPhdcI0VF8BlCF1wgtQ0lRLklRMjI2MTU4ODMuSVFfVkFMVUVfVFJBREVELjI2LzEwLzIwMTcuVVNEAQAAAEsXWQECAAAACDAuMjcyNjA5AC+LDfdPhdcIbg/UBlCF1wgsQ0lRLklRODY5MDI0OS5JUV9WQUxVRV9UUkFERUQuMjIvMTAvMjAxOC5VU0QBAAAASZqEAAIAAAAKNDU2LjEwMTU2NgDo+7/6T4XXCEj7oAdQhdcIK0NJUS5JUTg4MjE4Ny5JUV9WQUxVRV9UUkFERUQuMDUvMDIvMjAxNi5VU0QBAAAAC3YN</t>
  </si>
  <si>
    <t>AAIAAAAIMS4xMzQyMDMAv7cQ9k+F1wir2U4GUIXXCCxDSVEuSVE3Njg1MjQ5LklRX1ZBTFVFX1RSQURFRC4xNy8wMS8yMDE2LlVTRAEAAACBRHUAAwAAAAAA6ZgH90+F1wiJ/4YGUIXXCCtDSVEuSVExMTcwMjcxODEuSVFfRkxPQVRfUEVSQ0VOVC4wNi8xMi8yMDE4AQAAAG2x+QYCAAAACTU2LjEzNzY3NQBZJ634T4XXCFqeOAdQhdcILENJUS5JUTc4Mjc5MjQuSVFfVkFMVUVfVFJBREVELjIxLzAxLzIwMTguVVNEAQAAANRxdwADAAAAAACPCuD8T4XXCJ2QlwhQhdcIKUNJUS5JUTc2ODUyNDkuSVFfRkxPQVRfUEVSQ0VOVC4yNS8wMS8yMDE5AQAAAIFEdQACAAAACTgzLjM1MTkyNQAnQMz5T4XXCIZnUgdQhdcILENJUS5JUTc4Mjc5MjQuSVFfVkFMVUVfVFJBREVELjIxLzA3LzIwMTcuVVNEAQAAANRxdwACAAAACDAuMDU0NTk3AH8ABfdPhdcIbQ+uBlCF1wgtQ0lRLklRMjI2MTU4ODMuSVFfVkFMVUVfVFJBREVELjEyLzA0LzIwMTcuVVNEAQAAAEsXWQECAAAACDAuMDY2NDI2AB1kDfdPhdcIBHjaBlCF1wguQ0lRLklRMTE3MDI3MTgxLklRX1ZBTFVFX1RSQURFRC4xNC8wNC8yMDE3LlVTRAEAAABtsfkGAgAAAAkxNy4wMTE5NTYArjoU9k+F1wh0w0YGUIXXCCtDSVEuSVEyMTc1MDMuSVFfVkFMVUVfVFJBREVELjA5LzA0LzIwMTkuVVNEAQAAAJ9RAwACAAAABzMuODg3NDIAvhHZ+0+F1wgC8N4HUIXXCC1D</t>
  </si>
  <si>
    <t>SVEuSVEyMjYxNTg4My5JUV9WQUxVRV9UUkFERUQuMTYvMDUvMjAxNi5VU0QBAAAASxdZAQIAAAAIMC4yMTY3ODEAVRFm90+F1wgSCtYGUIXXCC5DSVEuSVExMTcwMjcxODEuSVFfVkFMVUVfVFJBREVELjA1LzEwLzIwMTYuVVNEAQAAAG2x+QYDAAAAAACc7RP2T4XXCFlCVQZQhdcIK0NJUS5JUTIxNjQ2My5JUV9WQUxVRV9UUkFERUQuMDkvMDcvMjAxNi5VU0QBAAAAj00DAAMAAAAAAJvIlPVPhdcIaBYoBlCF1wgqQ0lRLklRMjI2MTU4ODMuSVFfRkxPQVRfUEVSQ0VOVC4xMy8wNS8yMDE5AQAAAEsXWQECAAAACDYxLjU2MzYxABTg3/pPhdcIGqSbB1CF1wgsQ0lRLklRODY5MDI0OS5JUV9WQUxVRV9UUkFERUQuMjkvMDQvMjAxOS5VU0QBAAAASZqEAAIAAAAKNjYzLjYwMDI3NADSHN/6T4XXCJsougdQhdcILENJUS5JUTc4Mjc5MjQuSVFfVkFMVUVfVFJBREVELjAzLzA2LzIwMTkuVVNEAQAAANRxdwACAAAACDAuMjkxMTAzAP+Z5vxPhdcIXnl0CFCF1wgoQ0lRLklRODgyMTg3LklRX0ZMT0FUX1BFUkNFTlQuMDcvMDkvMjAxOQEAAAALdg0AAgAAAAk2My40ODczMzMAeVx5+E+F1wjn7RsHUIXXCCpDSVEuSVEyNDk0NzM5MS5JUV9GTE9BVF9QRVJDRU5ULjExLzA1LzIwMTgBAAAAv6p8AQIAAAAJNjQuOTA3MzA5AAOt0PlPhdcIplhPB1CF1wgoQ0lRLklRMjE2NDYzLklRX0ZMT0FUX1BFUkNFTlQuMDcvMTEv</t>
  </si>
  <si>
    <t>MjAxOAEAAACPTQMAAgAAAAk4NS4xODgxODUAjal5+E+F1wj+1goHUIXXCCxDSVEuSVE3ODI3OTI0LklRX1ZBTFVFX1RSQURFRC4xNy8wMS8yMDE5LlVTRAEAAADUcXcAAgAAAAgwLjA4MTAyMQDJ1uX8T4XXCKukTAhQhdcIK0NJUS5JUTg4MjE4Ny5JUV9WQUxVRV9UUkFERUQuMzAvMTAvMjAxOS5VU0QBAAAAC3YNAAIAAAAIMC4yMDk3NzEARiPm+k+F1wibI9kHUIXXCCtDSVEuSVE4NzkwOTEuSVFfVkFMVUVfVFJBREVELjE3LzEwLzIwMTcuVVNEAQAAAPNpDQACAAAABzAuMDAwMTUAAkIc9U+F1wixbzYGUIXXCCxDSVEuSVE3Njg1MjQ5LklRX1ZBTFVFX1RSQURFRC4xNC8wOS8yMDE2LlVTRAEAAACBRHUAAwAAAAAAGBWO9k+F1wjFRp0GUIXXCCpDSVEuSVEyNDk0NzM5MS5JUV9GTE9BVF9QRVJDRU5ULjEyLzA4LzIwMTgBAAAAv6p8AQIAAAAJNjQuOTA3MzA5AAOt0PlPhdcIALtiB1CF1wgqQ0lRLklRMjQ5NDczOTEuSVFfRkxPQVRfUEVSQ0VOVC4yNS8wNi8yMDE5AQAAAL+qfAECAAAACTY0LjkwNzMwOQAq/ND5T4XXCFWHaAdQhdcIKkNJUS5JUTIyNjE1ODgzLklRX0ZMT0FUX1BFUkNFTlQuMjUvMDcvMjAxNgEAAABLF1kBAgAAAAk2MC43NDA4ODQAEWkc9U+F1wiFRhsGUIXXCClDSVEuSVEyMDc2NTQ2My5JUV9URVYuMDEvMTIvMjAxOS4uLi5VU0QuSAEAAAAX2zwBAgAAAAw1MzE4ODkuMTcwNTEBBgAA</t>
  </si>
  <si>
    <t>AAUAAAABMQEAAAAKMTk4OTgwNDQzOQMAAAADMTYwAgAAAAYxMDAwNjAEAAAAATAHAAAACTEyLzEvMjAxORTsgPJPhdcIThZwCVCF1wgrQ0lRLklRMjE3NTAzLklRX1ZBTFVFX1RSQURFRC4yMS8wNS8yMDE4LlVTRAEAAACfUQMAAgAAAAkxNS4wNTAzOTIAwpzY+0+F1wipwCwIUIXXCCxDSVEuSVE3Njg1MjQ5LklRX1ZBTFVFX1RSQURFRC4wOS8wOC8yMDE3LlVTRAEAAACBRHUAAgAAAAgwLjAzNjM0MQBs2I72T4XXCEbYdAZQhdcIKUNJUS5JUTg2OTAyNDkuSVFfRkxPQVRfUEVSQ0VOVC4xNC8wMi8yMDE5AQAAAEmahAACAAAACTcwLjMyMzg1NADH+2b3T4XXCMfNBQdQhdcIK0NJUS5JUTIxNzUwMy5JUV9WQUxVRV9UUkFERUQuMjcvMDYvMjAxOC5VU0QBAAAAn1EDAAIAAAAINy45NzUxNjIAwpzY+0+F1wh9NRsIUIXXCCxDSVEuSVE3ODI3OTI0LklRX1ZBTFVFX1RSQURFRC4yNi8wNS8yMDE3LlVTRAEAAADUcXcAAgAAAAgwLjY1MTY4OQCEAQ73T4XXCFkZvAZQhdcILkNJUS5JUTExNzAyNzE4MS5JUV9WQUxVRV9UUkFERUQuMDMvMDUvMjAxNy5VU0QBAAAAbbH5BgIAAAAINi45OTM4MzMArjoU9k+F1whyV0sGUIXXCCpDSVEuSVEyNDk0NzM5MS5JUV9GTE9BVF9QRVJDRU5ULjE1LzExLzIwMTkBAAAAv6p8AQIAAAAJNjQuOTA3MzA5ACIi0flPhdcIcBVUB1CF1wgsQ0lRLklRNzgyNzkyNC5JUV9WQUxVRV9U</t>
  </si>
  <si>
    <t>UkFERUQuMDUvMDMvMjAxOC5VU0QBAAAA1HF3AAIAAAAIMC4xODI4MDgAjwrg/E+F1wh+NqYIUIXXCC5DSVEuSVExMTcwMjcxODEuSVFfVkFMVUVfVFJBREVELjIyLzEwLzIwMTYuVVNEAQAAAG2x+QYDAAAAAACc7RP2T4XXCEC5ZwZQhdcILUNJUS5JUTI0OTQ3MzkxLklRX1ZBTFVFX1RSQURFRC4wNS8wOS8yMDE4LlVTRAEAAAC/qnwBAgAAAAgxLjA1Mzc0MQDBEOf8T4XXCEx+cghQhdcIK0NJUS5JUTIxNzUwMy5JUV9WQUxVRV9UUkFERUQuMTcvMDUvMjAxOC5VU0QBAAAAn1EDAAIAAAAJMTMuNzEwNjExAMKc2PtPhdcIGjDTB1CF1wgpQ0lRLklRMzA2MTQzODMuSVFfVEVWLjAxLzEyLzIwMTkuLi4uVVNELkgBAAAAbyPTAQIAAAAJNDEuNTQxNzgzAQYAAAAFAAAAATEBAAAACjE5ODc2NjczNjQDAAAAAzE2MAIAAAAGMTAwMDYwBAAAAAEwBwAAAAkxMi8xLzIwMTkU7IDyT4XXCPhSbwlQhdcILUNJUS5JUTIyNjE1ODgzLklRX1ZBTFVFX1RSQURFRC4yMS8wMS8yMDE3LlVTRAEAAABLF1kBAwAAAAAA/zwN90+F1wiP7KsGUIXXCCtDSVEuSVExMTcwMjcxODEuSVFfRkxPQVRfUEVSQ0VOVC4wOS8xMC8yMDE5AQAAAG2x+QYCAAAACTU4LjY1NDg4OABQdq34T4XXCEFPLwdQhdcILENJUS5JUTc4Mjc5MjQuSVFfVkFMVUVfVFJBREVELjI1LzAxLzIwMTYuVVNEAQAAANRxdwACAAAABzAuMTQ5NzkANLIN90+F1wj4</t>
  </si>
  <si>
    <t>jKoGUIXXCCtDSVEuSVE4ODIxODcuSVFfVkFMVUVfVFJBREVELjE1LzAyLzIwMTkuVVNEAQAAAAt2DQACAAAABzAuNDIxOTkAcj7p+0+F1wh8RiUIUIXXCCpDSVEuSVEyNDk0NzM5MS5JUV9GTE9BVF9QRVJDRU5ULjE4LzA0LzIwMTkBAAAAv6p8AQIAAAAJNjQuOTA3MzA5ACr80PlPhdcIv1ZaB1CF1wgtQ0lRLklRMjQ5NDczOTEuSVFfVkFMVUVfVFJBREVELjI4LzA0LzIwMTcuVVNEAQAAAL+qfAECAAAACDEuMDM2OTE2AM2bBfdPhdcIPuaABlCF1wgrQ0lRLklRMjE2NDYzLklRX1ZBTFVFX1RSQURFRC4wMS8wNS8yMDE4LlVTRAEAAACPTQMAAgAAAAgwLjIyMTcyMgDOb+b6T4XXCHOXEQhQhdcIK0NJUS5JUTg3OTA5MS5JUV9WQUxVRV9UUkFERUQuMDIvMDUvMjAxOC5VU0QBAAAA82kNAAIAAAAIMC4wMDM3NDQApji/+k+F1whI79UHUIXXCChDSVEuSVEyMTc1MDMuSVFfRkxPQVRfUEVSQ0VOVC4yNC8wNC8yMDE5AQAAAJ9RAwACAAAACTk3Ljg2MjEwNwA53Mz5T4XXCK5cMgdQhdcIKENJUS5JUTg4MjE4Ny5JUV9GTE9BVF9QRVJDRU5ULjEyLzAxLzIwMTgBAAAAC3YNAAIAAAAJNjQuNjgwNDM0ANmdrfhPhdcIrw0pB1CF1wgrQ0lRLklRODc5MDkxLklRX1ZBTFVFX1RSQURFRC4xOS8wNi8yMDE5LlVTRAEAAADzaQ0AAwAAAAAAuoa/+k+F1wiD7PsHUIXXCCxDSVEuSVE3Njg1MjQ5LklRX1ZBTFVFX1RSQURF</t>
  </si>
  <si>
    <t>RC4zMS8xMi8yMDE2LlVTRAEAAACBRHUAAwAAAAAAV2OO9k+F1wgwTn4GUIXXCChDSVEuSVE4ODIxODcuSVFfRkxPQVRfUEVSQ0VOVC4wNC8wNC8yMDE4AQAAAAt2DQACAAAACTY0Ljc2NDgxMQDZna34T4XXCMXmKAdQhdcILUNJUS5JUTIyNjE1ODgzLklRX1ZBTFVFX1RSQURFRC4xOC8wMy8yMDE4LlVTRAEAAABLF1kBAwAAAAAA8fje/E+F1wgqTlAIUIXXCC1DSVEuSVEyMjYxNTg4My5JUV9WQUxVRV9UUkFERUQuMDEvMTEvMjAxNi5VU0QBAAAASxdZAQIAAAAIMC4xOTc0MTkA/zwN90+F1wgAubEGUIXXCCpDSVEuSVEyNDk0NzM5MS5JUV9GTE9BVF9QRVJDRU5ULjI3LzEwLzIwMTgBAAAAv6p8AQIAAAAJNjQuOTA3MzA5ADPV0PlPhdcIuU1VB1CF1wguQ0lRLklRMTE3MDI3MTgxLklRX1ZBTFVFX1RSQURFRC4wMi8xMi8yMDE2LlVTRAEAAABtsfkGAgAAAAkyMC44Mzg4NzIAnO0T9k+F1whKG1UGUIXXCC1DSVEuSVEyMjYxNTg4My5JUV9WQUxVRV9UUkFERUQuMzAvMDEvMjAxNy5VU0QBAAAASxdZAQMAAAAAAP88DfdPhdcIIMbaBlCF1wguQ0lRLklRMTE3MDI3MTgxLklRX1ZBTFVFX1RSQURFRC4wNy8wMi8yMDE5LlVTRAEAAABtsfkGAwAAAAAALVTo+0+F1wgxFhcIUIXXCCtDSVEuSVE4NzkwOTEuSVFfVkFMVUVfVFJBREVELjIxLzA1LzIwMTYuVVNEAQAAAPNpDQADAAAAAADSZJX1T4XXCBocOAZQhdcI</t>
  </si>
  <si>
    <t>K0NJUS5JUTIxNzUwMy5JUV9WQUxVRV9UUkFERUQuMzEvMDcvMjAxNi5VU0QBAAAAn1EDAAMAAAAAANTCj/ZPhdcIISCUBlCF1wgoQ0lRLklRMjE3NTAzLklRX0ZMT0FUX1BFUkNFTlQuMTkvMDYvMjAxOQEAAACfUQMAAgAAAAk5Ny44NjIxMDcAPgPN+U+F1wgb8hkHUIXXCCtDSVEuSVEyMTY0NjMuSVFfVkFMVUVfVFJBREVELjE5LzA5LzIwMTguVVNEAQAAAI9NAwACAAAACDEuNjcwOTYyABiX5vpPhdcIrRjLB1CF1wgsQ0lRLklRNzgyNzkyNC5JUV9WQUxVRV9UUkFERUQuMTcvMDMvMjAxNi5VU0QBAAAA1HF3AAIAAAAHMS4yODAxNQA0sg33T4XXCERz0wZQhdcIKUNJUS5JUTc2ODUyNDkuSVFfRkxPQVRfUEVSQ0VOVC4xOS8xMS8yMDE4AQAAAIFEdQACAAAACTgzLjMzOTIzOQA7vtH5T4XXCFP9SwdQhdcILENJUS5JUTg2OTAyNDkuSVFfVkFMVUVfVFJBREVELjAzLzA5LzIwMTkuVVNEAQAAAEmahAACAAAACzE5NzkuMzM3NzAzAM9D3/pPhdcITNiMB1CF1wgrQ0lRLklRMjE3NTAzLklRX1ZBTFVFX1RSQURFRC4xMC8wNS8yMDE3LlVTRAEAAACfUQMAAgAAAAkzMC4wODU3ODQAAXcT9k+F1wgxVXoGUIXXCChDSVEuSVEyMTc1MDMuSVFfRkxPQVRfUEVSQ0VOVC4yMy8wNC8yMDE4AQAAAJ9RAwACAAAACTk5LjI5OTI5OQARjsz5T4XXCABTZQdQhdcIK0NJUS5JUTIxNjQ2My5JUV9WQUxVRV9UUkFERUQuMTAv</t>
  </si>
  <si>
    <t>MDgvMjAxNi5VU0QBAAAAj00DAAIAAAAIMC4xMjA0ODEAm8iU9U+F1wg2Ph8GUIXXCCtDSVEuSVEyMTY0NjMuSVFfVkFMVUVfVFJBREVELjA5LzExLzIwMTYuVVNEAQAAAI9NAwACAAAACDAuMjQ2MzYzAJvIlPVPhdcIAqkaBlCF1wgsQ0lRLklRNzY4NTI0OS5JUV9WQUxVRV9UUkFERUQuMjgvMDEvMjAxOC5VU0QBAAAAgUR1AAMAAAAAANaV7vtPhdcIVG6eCFCF1wgrQ0lRLklRMjE2NDYzLklRX1ZBTFVFX1RSQURFRC4wNy8xMC8yMDE3LlVTRAEAAACPTQMAAwAAAAAAvD2V9U+F1wiBciIGUIXXCChDSVEuSVEyMTY0NjMuSVFfRkxPQVRfUEVSQ0VOVC4yMS8wNi8yMDE4AQAAAI9NAwACAAAACTg0LjIzMzYyOAC1g3n4T4XXCEGVBAdQhdcILENJUS5JUTc4Mjc5MjQuSVFfVkFMVUVfVFJBREVELjA4LzA5LzIwMTguVVNEAQAAANRxdwADAAAAAACWr+X8T4XXCEIxlghQhdcILENJUS5JUTc2ODUyNDkuSVFfVkFMVUVfVFJBREVELjI4LzA3LzIwMTcuVVNEAQAAAIFEdQACAAAACDAuMjQyMjUxADyxjvZPhdcIU36VBlCF1wguQ0lRLklRMTE3MDI3MTgxLklRX1ZBTFVFX1RSQURFRC4zMC8wNC8yMDE5LlVTRAEAAABtsfkGAgAAAAkyMS4yMDcwOTUALVTo+0+F1whv5TcIUIXXCC9DSVEuSVE0MDM4NDAyMC5JUV9NQVJLRVRDQVAuMDEvMTIvMjAxOS4uLi5VU0QuSAEAAAAUNmgCAgAAAAkyMi4wOTUzOTUBBgAAAAUA</t>
  </si>
  <si>
    <t>AAABMQEAAAAKMTk5NTY0MzgwNwMAAAADMTYwAgAAAAYxMDAwNTQEAAAAATAHAAAACTEyLzEvMjAxOTcTgfJPhdcIQf17CVCF1wgrQ0lRLklRODgyMTg3LklRX1ZBTFVFX1RSQURFRC4zMS8wMS8yMDE5LlVTRAEAAAALdg0AAgAAAAgwLjgyNTkxNQByPun7T4XXCLC7EwhQhdcIIENJUS5JUTI0NzAxNzg1OS4uRlkyMDE4Li4uLlVTRC5IBQAAAAEAAAAIAAAAFihJbnZhbGlkIEZvcm11bGEgTmFtZSmOQTYJUIXXCI5BNglQhdcIK0NJUS5JUTg4MjE4Ny5JUV9WQUxVRV9UUkFERUQuMTEvMDgvMjAxOS5VU0QBAAAAC3YNAAMAAAAAAEYj5vpPhdcIBh4TCFCF1wgoQ0lRLklRMjE3NTAzLklRX0ZMT0FUX1BFUkNFTlQuMjAvMTAvMjAxOQEAAACfUQMAAgAAAAk5OC4xMzY5MDQAoNqs+E+F1wi4/TkHUIXXCC9DSVEuSVE0ODY3MDM5Mi5JUV9NQVJLRVRDQVAuMDEvMTIvMjAxOS4uLi5VU0QuSAEAAAC4puYCAgAAAAk4Ni41NjczNDMBBgAAAAUAAAABMQEAAAAKMTk4NzY2NzA2MAMAAAADMTYwAgAAAAYxMDAwNTQEAAAAATAHAAAACTEyLzEvMjAxOTcTgfJPhdcIMtZ7CVCF1wgxQ0lRLklRODgxNjA3LklRX1RPVEFMX0RFQlRfRVFVSVRZLkZZMjAxOC4uLi5VU0QuSAEAAADHcw0AAgAAAAgxMjEuMTA5NgEIAAAABQAAAAExAQAAAAoxOTUyMTkwMTcyAwAAAAI1MAIAAAAENDAzNAQAAAABMAcAAAAKMTIvMjAvMjAxOQgA</t>
  </si>
  <si>
    <t>AAAKMTIvMzEvMjAxOAkAAAABMMKGgfJPhdcIccxtCVCF1wgtQ0lRLklRMjQ5NDczOTEuSVFfVkFMVUVfVFJBREVELjAyLzAyLzIwMTkuVVNEAQAAAL+qfAEDAAAAAACjXef8T4XXCC2dkQhQhdcIKUNJUS5JUTg2OTAyNDkuSVFfRkxPQVRfUEVSQ0VOVC4yMy8wMS8yMDE4AQAAAEmahAACAAAACTE4LjgxNTYxNQD6rWb3T4XXCEcGBwdQhdcILUNJUS5JUTI0OTQ3MzkxLklRX1ZBTFVFX1RSQURFRC4xMS8wNS8yMDE5LlVTRAEAAAC/qnwBAwAAAAAAfSDu+0+F1wgdmEAIUIXXCCtDSVEuSVExMTcwMjcxODEuSVFfRkxPQVRfUEVSQ0VOVC4wMS8wNi8yMDE4AQAAAG2x+QYCAAAABzU0LjM2NDMAlAGt+E+F1wiVMCsHUIXXCC1DSVEuSVEyMjYxNTg4My5JUV9WQUxVRV9UUkFERUQuMTMvMTIvMjAxNy5VU0QBAAAASxdZAQIAAAAIMC4yMDkyODgAAtLe/E+F1whRqHkIUIXXCChDSVEuSVE4NzkwOTEuSVFfRkxPQVRfUEVSQ0VOVC4wNy8wOC8yMDE4AQAAAPNpDQACAAAACDg2LjYzOTY2AECxbPhPhdcI6b/5BlCF1wgqQ0lRLklRMjQ5NDczOTEuSVFfRkxPQVRfUEVSQ0VOVC4wNC8wNC8yMDE5AQAAAL+qfAECAAAACTY0LjkwNzMwOQAq/ND5T4XXCL9WWgdQhdcIK0NJUS5JUTExNzAyNzE4MS5JUV9GTE9BVF9QRVJDRU5ULjMxLzA3LzIwMTkBAAAAbbH5BgIAAAAJNTguNjU0ODg4AFB2rfhPhdcIqTEXB1CF1wgrQ0lR</t>
  </si>
  <si>
    <t>LklRMTE3MDI3MTgxLklRX0ZMT0FUX1BFUkNFTlQuMDQvMDcvMjAxOAEAAABtsfkGAgAAAAk1NC4xNjAzMjUAWSet+E+F1wgjFiUHUIXXCClDSVEuSVE4NjkwMjQ5LklRX0ZMT0FUX1BFUkNFTlQuMTIvMDQvMjAxOQEAAABJmoQAAgAAAAk3MS4zNjU0NTQAxyJn90+F1wifyc8GUIXXCClDSVEuSVE3ODI3OTI0LklRX0ZMT0FUX1BFUkNFTlQuMTkvMDIvMjAxOQEAAADUcXcAAgAAAAk3OS42NTA5MzgAkWH0+U+F1wh2a4gHUIXXCC1DSVEuSVEyNDk0NzM5MS5JUV9WQUxVRV9UUkFERUQuMjcvMDgvMjAxOC5VU0QBAAAAv6p8AQIAAAAIMC40Njk4MTIAwRDn/E+F1wgtRYMIUIXXCC1DSVEuSVEyNDk0NzM5MS5JUV9WQUxVRV9UUkFERUQuMTgvMTIvMjAxOC5VU0QBAAAAv6p8AQIAAAAIMC4xNTMxNzYATDbn/E+F1whFDUEIUIXXCChDSVEuSVEyMTc1MDMuSVFfRkxPQVRfUEVSQ0VOVC4wMy8wNC8yMDE5AQAAAJ9RAwACAAAACTk3Ljg2MjEwNwA53Mz5T4XXCEfQIAdQhdcILkNJUS5JUTExNzAyNzE4MS5JUV9WQUxVRV9UUkFERUQuMDMvMDgvMjAxOS5VU0QBAAAAbbH5BgMAAAAAAAh76PtPhdcIUMYECFCF1wgqQ0lRLklRMjI2MTU4ODMuSVFfRkxPQVRfUEVSQ0VOVC4yMS8wNi8yMDE4AQAAAEsXWQECAAAACTYyLjM2Mjk4NwAIud/6T4XXCDqgnQdQhdcILENJUS5JUTc4Mjc5MjQuSVFfVkFMVUVfVFJBREVELjI5</t>
  </si>
  <si>
    <t>LzA0LzIwMTguVVNEAQAAANRxdwADAAAAAACPCuD8T4XXCPlLWwhQhdcIK0NJUS5JUTg4MjE4Ny5JUV9WQUxVRV9UUkFERUQuMjcvMDQvMjAxNy5VU0QBAAAAC3YNAAIAAAAIMS43NDQ3MDYA3AUR9k+F1wgkDEkGUIXXCCxDSVEuSVE4NjkwMjQ5LklRX1ZBTFVFX1RSQURFRC4yNC8xMC8yMDE5LlVTRAEAAABJmoQAAgAAAAsxMzkwLjY1MzgxNAABa9/6T4XXCJeNuQdQhdcIKENJUS5JUTg3OTA5MS5JUV9GTE9BVF9QRVJDRU5ULjEzLzAzLzIwMTkBAAAA82kNAAIAAAAJODUuNzY1ODI2AFzYbPhPhdcIj7ngBlCF1wghQ0lRLklRMzIwNzUwLi4wMS8xMi8yMDE5Li4uLlVTRC5IBQAAAAEAAAAIAAAAFihJbnZhbGlkIEZvcm11bGEgTmFtZSlzGjYJUIXXCHMaNglQhdcILENJUS5JUTc2ODUyNDkuSVFfVkFMVUVfVFJBREVELjE1LzAzLzIwMTcuVVNEAQAAAIFEdQACAAAACDAuMDgxMjMzAEaKjvZPhdcIuGiNBlCF1wgqQ0lRLklRNTMwMTE0ODk2LklRX1RFVi4wMS8xMi8yMDE5Li4uLlVTRC5IAQAAAFDpmB8DAAAAAABGXqDxT4XXCBfrcQlQhdcIKkNJUS5JUTIyNjE1ODgzLklRX0ZMT0FUX1BFUkNFTlQuMTMvMTAvMjAxOQEAAABLF1kBAgAAAAk2MS44ODQyODMA9wHz+U+F1wjMHJEHUIXXCCtDSVEuSVE4NzkwOTEuSVFfVkFMVUVfVFJBREVELjExLzA1LzIwMTguVVNEAQAAAPNpDQACAAAACDAuMDAxNDI3AKY4</t>
  </si>
  <si>
    <t>v/pPhdcIyjPIB1CF1wgrQ0lRLklRMjE3NTAzLklRX1ZBTFVFX1RSQURFRC4yNi8xMS8yMDE5LlVTRAEAAACfUQMAAgAAAAg3LjkyODIyNADkX9n7T4XXCGWu6gdQhdcILENJUS5JUTc2ODUyNDkuSVFfVkFMVUVfVFJBREVELjI1LzA2LzIwMTkuVVNEAQAAAIFEdQACAAAACDAuMjQ0NjYxAByA7/tPhdcIMsY8CFCF1wgrQ0lRLklRODgyMTg3LklRX1ZBTFVFX1RSQURFRC4yMy8wNy8yMDE4LlVTRAEAAAALdg0AAgAAAAgxLjI2MDgwNQBo8Oj7T4XXCGzNFAhQhdcIK0NJUS5JUTg3OTA5MS5JUV9WQUxVRV9UUkFERUQuMjUvMDcvMjAxNi5VU0QBAAAA82kNAAIAAAAIMC4yMDE1NjQA2ouV9U+F1wj+zSUGUIXXCCxDSVEuSVE3Njg1MjQ5LklRX1ZBTFVFX1RSQURFRC4xMC8xMi8yMDE2LlVTRAEAAACBRHUAAwAAAAAAZTyO9k+F1wgpr6MGUIXXCChDSVEuSVEyMTY0NjMuSVFfRkxPQVRfUEVSQ0VOVC4xNS8wMy8yMDE4AQAAAI9NAwACAAAACTgyLjA5NDYxNwC1g3n4T4XXCLNCNQdQhdcIKENJUS5JUTg3OTA5MS5JUV9GTE9BVF9QRVJDRU5ULjI1LzExLzIwMTkBAAAA82kNAAIAAAAJODUuMjQyMjYyAG8mbfhPhdcIgU8AB1CF1wgrQ0lRLklRODgyMTg3LklRX1ZBTFVFX1RSQURFRC4xMS8wMi8yMDE3LlVTRAEAAAALdg0AAwAAAAAA3AUR9k+F1wgkoU0GUIXXCCxDSVEuSVE3Njg1MjQ5LklRX1ZBTFVFX1RSQURF</t>
  </si>
  <si>
    <t>RC4xNS8xMC8yMDE4LlVTRAEAAACBRHUAAgAAAAgwLjI0OTI3NADwCu/7T4XXCN01nQhQhdcILUNJUS5JUTIyNjE1ODgzLklRX1ZBTFVFX1RSQURFRC4wOC8xMi8yMDE4LlVTRAEAAABLF1kBAwAAAAAAFkff/E+F1wjOIXgIUIXXCC1DSVEuSVEyMjYxNTg4My5JUV9WQUxVRV9UUkFERUQuMzAvMDgvMjAxNy5VU0QBAAAASxdZAQIAAAAIMC4wNTAzOTQAL4sN90+F1wjPAtoGUIXXCCxDSVEuSVE3Njg1MjQ5LklRX1ZBTFVFX1RSQURFRC4xMi8wNS8yMDE3LlVTRAEAAACBRHUAAgAAAAgwLjAxMDQ5NABGio72T4XXCFdcnAZQhdcILENJUS5JUTc4Mjc5MjQuSVFfVkFMVUVfVFJBREVELjA0LzA2LzIwMTguVVNEAQAAANRxdwACAAAACDAuNTcxMzU1APAy4PxPhdcIPc2WCFCF1wgqQ0lRLklRMjI2MTU4ODMuSVFfRkxPQVRfUEVSQ0VOVC4xMi8xMi8yMDE4AQAAAEsXWQECAAAACTYyLjU5MTgwNwAIud/6T4XXCMYXsAdQhdcILENJUS5JUTc2ODUyNDkuSVFfVkFMVUVfVFJBREVELjEwLzA1LzIwMTguVVNEAQAAAIFEdQACAAAACDAuMTg5NTc0ADzk7vtPhdcIaq5ICFCF1wgqQ0lRLklRMjQ5NDczOTEuSVFfRkxPQVRfUEVSQ0VOVC4yMy8xMC8yMDE4AQAAAL+qfAECAAAACTY0LjkwNzMwOQAz1dD5T4XXCJprYgdQhdcIM0NJUS5JUTMwNjE0MzgzLklRX1RPVEFMX0RFQlRfRVFVSVRZLkZZMjAxOC4uLi5VU0QuSAEA</t>
  </si>
  <si>
    <t>AABvI9MBAgAAAAcyMy4xNTc4AQgAAAAFAAAAATEBAAAACjE5NDc2NDIyMjQDAAAAAjc5AgAAAAQ0MDM0BAAAAAEwBwAAAAoxMi8yMC8yMDE5CAAAAAoxMS8zMC8yMDE4CQAAAAEwwoaB8k+F1wiULHgJUIXXCClDSVEuSVE3ODI3OTI0LklRX0ZMT0FUX1BFUkNFTlQuMTAvMDQvMjAxOQEAAADUcXcAAgAAAAk3OS41NzYwMDMAkWH0+U+F1whzRmsHUIXXCCxDSVEuSVE3ODI3OTI0LklRX1ZBTFVFX1RSQURFRC4yMC8wMS8yMDE5LlVTRAEAAADUcXcAAwAAAAAAydbl/E+F1wjUbZUIUIXXCCtDSVEuSVEyMTc1MDMuSVFfVkFMVUVfVFJBREVELjExLzA2LzIwMTYuVVNEAQAAAJ9RAwADAAAAAADYm4/2T4XXCGe6iwZQhdcIKENJUS5JUTIxNjQ2My5JUV9GTE9BVF9QRVJDRU5ULjIzLzA1LzIwMTkBAAAAj00DAAIAAAAJNjYuMDI5NjI5AKA7bPhPhdcIxFwDB1CF1wgtQ0lRLklRMjQ5NDczOTEuSVFfVkFMVUVfVFJBREVELjA3LzA4LzIwMTYuVVNEAQAAAL+qfAEDAAAAAADaTgX3T4XXCMHHtAZQhdcILkNJUS5JUTExNzAyNzE4MS5JUV9WQUxVRV9UUkFERUQuMjIvMTIvMjAxOC5VU0QBAAAAbbH5BgMAAAAAACwt6PtPhdcIutTPB1CF1wgpQ0lRLklRODY5MDI0OS5JUV9GTE9BVF9QRVJDRU5ULjMxLzEwLzIwMTkBAAAASZqEAAIAAAAJNzMuNjY5NzY1ANBJZ/dPhdcIz3PcBlCF1wgrQ0lRLklRMTE3MDI3MTgxLklR</t>
  </si>
  <si>
    <t>X0ZMT0FUX1BFUkNFTlQuMDUvMDkvMjAxOQEAAABtsfkGAgAAAAk1OC42NTQ4ODgAUHat+E+F1whQdi8HUIXXCCtDSVEuSVE4NzkwOTEuSVFfVkFMVUVfVFJBREVELjIyLzAzLzIwMTcuVVNEAQAAAPNpDQACAAAACDAuMDA2MDY3AAMbHPVPhdcIrwolBlCF1wgrQ0lRLklRMTE3MDI3MTgxLklRX0ZMT0FUX1BFUkNFTlQuMjYvMDIvMjAxOQEAAABtsfkGAgAAAAk1Ni41MzMyMjYAuk+t+E+F1whRTjgHUIXXCCtDSVEuSVExMTcwMjcxODEuSVFfRkxPQVRfUEVSQ0VOVC4wMy8wNS8yMDE5AQAAAG2x+QYCAAAACTU4LjU3ODE5OAC6T634T4XXCCb4KQdQhdcILENJUS5JUTg2OTAyNDkuSVFfVkFMVUVfVFJBREVELjA5LzEyLzIwMTguVVNEAQAAAEmahAADAAAAAADo+7/6T4XXCBTUoAdQhdcILUNJUS5JUTI0OTQ3MzkxLklRX1ZBTFVFX1RSQURFRC4xNS8wNS8yMDE4LlVTRAEAAAC/qnwBAgAAAAcwLjkxNDU4AK/p5vxPhdcI2xeiCFCF1wgtQ0lRLklRMjI2MTU4ODMuSVFfVkFMVUVfVFJBREVELjEyLzA5LzIwMTYuVVNEAQAAAEsXWQECAAAACDEuOTAzMDkyAO8VDfdPhdcID83NBlCF1wgrQ0lRLklRMjE2NDYzLklRX1ZBTFVFX1RSQURFRC4xNi8xMi8yMDE4LlVTRAEAAACPTQMAAwAAAAAA4L3m+k+F1wgO+eMHUIXXCCtDSVEuSVE4NzkwOTEuSVFfVkFMVUVfVFJBREVELjIwLzExLzIwMTguVVNEAQAAAPNpDQAC</t>
  </si>
  <si>
    <t>AAAACDAuMDA5MTQ3AK1fv/pPhdcIAVPVB1CF1wgtQ0lRLklRMjQ5NDczOTEuSVFfVkFMVUVfVFJBREVELjExLzA4LzIwMTcuVVNEAQAAAL+qfAECAAAACDAuNzY3NjI1ANfCBfdPhdcIO+R3BlCF1wgrQ0lRLklRMTE3MDI3MTgxLklRX0ZMT0FUX1BFUkNFTlQuMDYvMDQvMjAxOQEAAABtsfkGAgAAAAk1OC41NzgxOTgAuk+t+E+F1wi/LT8HUIXXCCtDSVEuSVEyMTY0NjMuSVFfVkFMVUVfVFJBREVELjA2LzAyLzIwMTYuVVNEAQAAAI9NAwADAAAAAAD3UxH2T4XXCBCNKAZQhdcIKkNJUS5JUTIyNjE1ODgzLklRX0ZMT0FUX1BFUkNFTlQuMDYvMTAvMjAxOAEAAABLF1kBAgAAAAk2Mi41OTE4MDcACLnf+k+F1wj/BrgHUIXXCC5DSVEuSVExMTcwMjcxODEuSVFfVkFMVUVfVFJBREVELjI2LzA0LzIwMTYuVVNEAQAAAG2x+QYCAAAACTIwLjUxODY3MgB4xhP2T4XXCA5MYwZQhdcILUNJUS5JUTIyNjE1ODgzLklRX1ZBTFVFX1RSQURFRC4wMS8wMy8yMDE3LlVTRAEAAABLF1kBAwAAAAAA/zwN90+F1wi7HLEGUIXXCCxDSVEuSVE4NjkwMjQ5LklRX1ZBTFVFX1RSQURFRC4yMi8wNi8yMDE4LlVTRAEAAABJmoQAAgAAAAo0NzMuNTIwMDMzAN/Uv/pPhdcIzNzCB1CF1wguQ0lRLklRMTE3MDI3MTgxLklRX1ZBTFVFX1RSQURFRC4xNi8wMS8yMDE4LlVTRAEAAABtsfkGAgAAAAkyMy4yMzA1NjIA5F/Z+0+F1wh8DdEH</t>
  </si>
  <si>
    <t>UIXXCClDSVEuSVE3ODI3OTI0LklRX0ZMT0FUX1BFUkNFTlQuMjcvMDcvMjAxOQEAAADUcXcAAgAAAAk3OS42MDYyMDkAhIj0+U+F1wh3HYgHUIXXCChDSVEuSVE4NzkwOTEuSVFfRkxPQVRfUEVSQ0VOVC4wOC8wMi8yMDE5AQAAAPNpDQACAAAACTg1Ljc2NTgyNgBc2Gz4T4XXCFyX5wZQhdcILENJUS5JUTg2OTAyNDkuSVFfVkFMVUVfVFJBREVELjEyLzA3LzIwMTkuVVNEAQAAAEmahAACAAAACjc3MS4wMDYyMDkAz0Pf+k+F1whDxpQHUIXXCCtDSVEuSVEyMTY0NjMuSVFfVkFMVUVfVFJBREVELjI5LzEwLzIwMTcuVVNEAQAAAI9NAwADAAAAAAC8PZX1T4XXCIYGOQZQhdcIK0NJUS5JUTg3OTA5MS5JUV9WQUxVRV9UUkFERUQuMTAvMDcvMjAxNy5VU0QBAAAA82kNAAIAAAAIMC4wMDI0NzkAAxsc9U+F1wj1CRwGUIXXCC1DSVEuSVEyNDk0NzM5MS5JUV9WQUxVRV9UUkFERUQuMDcvMDEvMjAxNy5VU0QBAAAAv6p8AQMAAAAAAKB1BfdPhdcIuhx5BlCF1wgtQ0lRLklRMjI2MTU4ODMuSVFfVkFMVUVfVFJBREVELjA5LzA4LzIwMTguVVNEAQAAAEsXWQECAAAACDAuMzQxNTIzABZH3/xPhdcI/thPCFCF1wgpQ0lRLklRNzY4NTI0OS5JUV9GTE9BVF9QRVJDRU5ULjE2LzA4LzIwMTkBAAAAgUR1AAIAAAAJODMuMzk3NzUyACFnzPlPhdcIZpdXB1CF1wgsQ0lRLklRNzY4NTI0OS5JUV9WQUxVRV9UUkFERUQuMTYv</t>
  </si>
  <si>
    <t>MDcvMjAxNy5VU0QBAAAAgUR1AAMAAAAAADyxjvZPhdcIGf50BlCF1wgrQ0lRLklRODc5MDkxLklRX1ZBTFVFX1RSQURFRC4xMy8xMS8yMDE5LlVTRAEAAADzaQ0AAgAAAAgwLjAwMDEzNQDarb/6T4XXCGCDtAdQhdcILENJUS5JUTg2OTAyNDkuSVFfVkFMVUVfVFJBREVELjIxLzA5LzIwMTkuVVNEAQAAAEmahAADAAAAAAABa9/6T4XXCNMuwQdQhdcIKENJUS5JUTIxNjQ2My5JUV9GTE9BVF9QRVJDRU5ULjMxLzAxLzIwMTkBAAAAj00DAAIAAAAJNzcuNjEzNjE4AI2pefhPhdcIVMj1BlCF1wgpQ0lRLklRNzY4NTI0OS5JUV9GTE9BVF9QRVJDRU5ULjI1LzEwLzIwMTkBAAAAgUR1AAIAAAAJODMuNTM2NzMzACFnzPlPhdcI/nNeB1CF1wgoQ0lRLklRODc5MDkxLklRX0ZMT0FUX1BFUkNFTlQuMzAvMDkvMjAxOAEAAADzaQ0AAgAAAAk4NS43NjU4NDEAXNhs+E+F1wjijAgHUIXXCClDSVEuSVE3ODI3OTI0LklRX0ZMT0FUX1BFUkNFTlQuMjgvMDEvMjAxOQEAAADUcXcAAgAAAAk3OS42NTA5MzgA/k/z+U+F1wh5k2sHUIXXCCpDSVEuSVEyNDk0NzM5MS5JUV9GTE9BVF9QRVJDRU5ULjEwLzA3LzIwMTkBAAAAv6p8AQIAAAAJNjQuOTA3MzA5ACr80PlPhdcI5MRwB1CF1wgoQ0lRLklRODc5MDkxLklRX0ZMT0FUX1BFUkNFTlQuMTYvMDcvMjAxOAEAAADzaQ0AAgAAAAg4Ni42Mzk2NgBAsWz4T4XXCOF84QZQhdcI</t>
  </si>
  <si>
    <t>LUNJUS5JUTI0OTQ3MzkxLklRX1ZBTFVFX1RSQURFRC4zMC8xMC8yMDE3LlVTRAEAAAC/qnwBAgAAAAgxLjAyOTg0MwDqcQf3T4XXCLkOpQZQhdcILUNJUS5JUTI0OTQ3MzkxLklRX1ZBTFVFX1RSQURFRC4yMC8wNy8yMDE3LlVTRAEAAAC/qnwBAgAAAAgxLjU4MDc1NgDNmwX3T4XXCFHvlwZQhdcIK0NJUS5JUTg4MjE4Ny5JUV9WQUxVRV9UUkFERUQuMjQvMDgvMjAxOS5VU0QBAAAAC3YNAAMAAAAAAEYj5vpPhdcI083lB1CF1wgrQ0lRLklRMTE3MDI3MTgxLklRX0ZMT0FUX1BFUkNFTlQuMjEvMTAvMjAxOQEAAABtsfkGAgAAAAk1OC42NTQ4ODgAUHat+E+F1wjd5BYHUIXXCC5DSVEuSVExMTcwMjcxODEuSVFfVkFMVUVfVFJBREVELjI0LzA3LzIwMTYuVVNEAQAAAG2x+QYDAAAAAAB4xhP2T4XXCGmsRwZQhdcIKENJUS5JUTIxNjQ2My5JUV9GTE9BVF9QRVJDRU5ULjE4LzA0LzIwMTgBAAAAj00DAAIAAAAJODQuMjMzNjI4ALWDefhPhdcIuBs1B1CF1wguQ0lRLklRMTE3MDI3MTgxLklRX1ZBTFVFX1RSQURFRC4xNi8wOC8yMDE5LlVTRAEAAABtsfkGAgAAAAkyMS43MjE3MjYACHvo+0+F1who4/YHUIXXCClDSVEuSVE3Njg1MjQ5LklRX0ZMT0FUX1BFUkNFTlQuMjQvMDgvMjAxOQEAAACBRHUAAgAAAAk4My4zOTc3NTIAIWfM+U+F1wgZm14HUIXXCChDSVEuSVEyMTY0NjMuSVFfRkxPQVRfUEVSQ0VOVC4y</t>
  </si>
  <si>
    <t>Ni8xMi8yMDE3AQAAAI9NAwACAAAACTc5LjMwMDY3NwC1g3n4T4XXCIsgPAdQhdcILENJUS5JUTc2ODUyNDkuSVFfVkFMVUVfVFJBREVELjIwLzAyLzIwMTYuVVNEAQAAAIFEdQADAAAAAADpmAf3T4XXCAoslwZQhdcILkNJUS5JUTExNzAyNzE4MS5JUV9WQUxVRV9UUkFERUQuMjkvMDYvMjAxOS5VU0QBAAAAbbH5BgMAAAAAAAh76PtPhdcIgAr3B1CF1wgqQ0lRLklRMjI2MTU4ODMuSVFfRkxPQVRfUEVSQ0VOVC4xNy8xMC8yMDE5AQAAAEsXWQECAAAACTYxLjg4NDI4MwD3AfP5T4XXCMXEggdQhdcIK0NJUS5JUTg3OTA5MS5JUV9WQUxVRV9UUkFERUQuMjMvMTIvMjAxNS5VU0QBAAAA82kNAAIAAAAIMC4wMzM2NDIAvD2V9U+F1whlaS8GUIXXCCxDSVEuSVE4NjkwMjQ5LklRX1ZBTFVFX1RSQURFRC4yNi8wOS8yMDE4LlVTRAEAAABJmoQAAgAAAAozODQuMTYyNjIxAOj7v/pPhdcILmbCB1CF1wgtQ0lRLklRMjI2MTU4ODMuSVFfVkFMVUVfVFJBREVELjE2LzA0LzIwMTYuVVNEAQAAAEsXWQEDAAAAAABVEWb3T4XXCNWhxgZQhdcIK0NJUS5JUTg3OTA5MS5JUV9WQUxVRV9UUkFERUQuMDIvMDQvMjAxOS5VU0QBAAAA82kNAAIAAAAIMC4wMDcwMzQAuoa/+k+F1wgKli4IUIXXCCtDSVEuSVEyMTY0NjMuSVFfVkFMVUVfVFJBREVELjEzLzAzLzIwMTguVVNEAQAAAI9NAwACAAAACDEuMjIwMjU2AM5v5vpPhdcI</t>
  </si>
  <si>
    <t>jzHlB1CF1wgpQ0lRLklRODY5MDI0OS5JUV9GTE9BVF9QRVJDRU5ULjAxLzA5LzIwMTkBAAAASZqEAAIAAAAJNzIuMjc4NjMxAMciZ/dPhdcIVv/kBlCF1wgrQ0lRLklRODc5MDkxLklRX1ZBTFVFX1RSQURFRC4xMS8wMi8yMDE5LlVTRAEAAADzaQ0AAgAAAAgwLjAwNDcyMQCtX7/6T4XXCMP4qwdQhdcIK0NJUS5JUTIxNjQ2My5JUV9WQUxVRV9UUkFERUQuMTcvMDkvMjAxOC5VU0QBAAAAj00DAAIAAAAIMS4wNTcyNjcAGJfm+k+F1wi6MwAIUIXXCCpDSVEuSVEyMjYxNTg4My5JUV9GTE9BVF9QRVJDRU5ULjAxLzA5LzIwMTkBAAAASxdZAQIAAAAJNjEuODI4NDc2AFrc8vlPhdcIglakB1CF1wgsQ0lRLklRNzY4NTI0OS5JUV9WQUxVRV9UUkFERUQuMDQvMDMvMjAxNy5VU0QBAAAAgUR1AAMAAAAAAFdjjvZPhdcIjiyFBlCF1wgrQ0lRLklRMjE3NTAzLklRX1ZBTFVFX1RSQURFRC4yNS8wNi8yMDE3LlVTRAEAAACfUQMAAwAAAAAAAXcT9k+F1whUZ3IGUIXXCC1DSVEuSVEyNDk0NzM5MS5JUV9WQUxVRV9UUkFERUQuMDIvMDMvMjAxNy5VU0QBAAAAv6p8AQIAAAAHMC4zNDk1NQDNmwX3T4XXCCwSiAZQhdcILENJUS5JUTg2OTAyNDkuSVFfVkFMVUVfVFJBREVELjIwLzA4LzIwMTkuVVNEAQAAAEmahAACAAAACTg5My41NDY2MgDPQ9/6T4XXCLPCnwdQhdcILkNJUS5JUTExNzAyNzE4MS5JUV9WQUxVRV9UUkFE</t>
  </si>
  <si>
    <t>RUQuMTEvMTAvMjAxOC5VU0QBAAAAbbH5BgIAAAAJMTYuNjg5MDM2ACwt6PtPhdcIyfvPB1CF1wgrQ0lRLklRMjE3NTAzLklRX1ZBTFVFX1RSQURFRC4xNS8xMi8yMDE4LlVTRAEAAACfUQMAAwAAAAAAxerY+0+F1wgGNewHUIXXCCxDSVEuSVE3Njg1MjQ5LklRX1ZBTFVFX1RSQURFRC4xMy8wMy8yMDE4LlVTRAEAAACBRHUAAgAAAAgwLjYxMzcxOQDTvO77T4XXCHHVSAhQhdcILENJUS5JUTc2ODUyNDkuSVFfVkFMVUVfVFJBREVELjE2LzA1LzIwMTguVVNEAQAAAIFEdQACAAAACDAuNjI2NzM0ADzk7vtPhdcInudkCFCF1wgrQ0lRLklRODgyMTg3LklRX1ZBTFVFX1RSQURFRC4wMi8wNi8yMDE5LlVTRAEAAAALdg0AAwAAAAAAgGXp+0+F1wgF/jQIUIXXCCtDSVEuSVEyMTY0NjMuSVFfVkFMVUVfVFJBREVELjEzLzA0LzIwMTkuVVNEAQAAAI9NAwADAAAAAADR5eb6T4XXCFTrIQhQhdcILENJUS5JUTc2ODUyNDkuSVFfVkFMVUVfVFJBREVELjEwLzA5LzIwMTkuVVNEAQAAAIFEdQACAAAABzAuMTQ1NzYAHIDv+0+F1whq89MHUIXXCCxDSVEuSVE3ODI3OTI0LklRX1ZBTFVFX1RSQURFRC4xNi8wMi8yMDE2LlVTRAEAAADUcXcAAgAAAAgwLjgwNTI4MQA0sg33T4XXCKBWxAZQhdcIK0NJUS5JUTIxNjQ2My5JUV9WQUxVRV9UUkFERUQuMDQvMDQvMjAxNy5VU0QBAAAAj00DAAIAAAAHMC4wOTI1NgCa75T1T4XX</t>
  </si>
  <si>
    <t>CB4uMAZQhdcIK0NJUS5JUTExNzAyNzE4MS5JUV9GTE9BVF9QRVJDRU5ULjAzLzA2LzIwMTgBAAAAbbH5BgIAAAAHNTQuMzY0MwCUAa34T4XXCMcJRgdQhdcIKkNJUS5JUTIyNjE1ODgzLklRX0ZMT0FUX1BFUkNFTlQuMjcvMTIvMjAxNwEAAABLF1kBAgAAAAk2Mi4yMTQ5NTIAAWvf+k+F1wi9ULEHUIXXCCxDSVEuSVE4NjkwMjQ5LklRX1ZBTFVFX1RSQURFRC4wOS8xMC8yMDE4LlVTRAEAAABJmoQAAgAAAAozMzAuMjkyNTY4AOj7v/pPhdcIK+26B1CF1wgnQ0lRLklRMzIwNzUwLklRX1RFVi4wMS8xMi8yMDE5Li4uLlVTRC5IAQAAAO7kBAACAAAACTMzLjU3OTcyOAEGAAAABQAAAAExAQAAAAoxOTkxOTM0MDgzAwAAAAMxNjACAAAABjEwMDA2MAQAAAABMAcAAAAJMTIvMS8yMDE5NxOB8k+F1wjtnHEJUIXXCChDSVEuSVEyMTc1MDMuSVFfRkxPQVRfUEVSQ0VOVC4yMS8wMS8yMDE4AQAAAJ9RAwACAAAACTk5LjIxMjY4NQAhZ8z5T4XXCAkhVwdQhdcIK0NJUS5JUTExNzAyNzE4MS5JUV9GTE9BVF9QRVJDRU5ULjI0LzAxLzIwMTgBAAAAbbH5BgIAAAAJNTQuMzM5MTEyAJQBrfhPhdcIr685B1CF1wgrQ0lRLklRMjE2NDYzLklRX1ZBTFVFX1RSQURFRC4yMy8wNy8yMDE5LlVTRAEAAACPTQMAAgAAAAgxLjA2NjExOAACDOf6T4XXCDJ8MQhQhdcIK0NJUS5JUTExNzAyNzE4MS5JUV9GTE9BVF9QRVJDRU5ULjA2</t>
  </si>
  <si>
    <t>LzA3LzIwMTgBAAAAbbH5BgIAAAAJNTQuMTYwMzI1AFknrfhPhdcIZxZAB1CF1wgrQ0lRLklRODc5MDkxLklRX1ZBTFVFX1RSQURFRC4yOC8wNS8yMDE3LlVTRAEAAADzaQ0AAwAAAAAAAxsc9U+F1wiwdiAGUIXXCCtDSVEuSVE4NzkwOTEuSVFfVkFMVUVfVFJBREVELjAxLzA0LzIwMTguVVNEAQAAAPNpDQADAAAAAACzEb/6T4XXCCpz/QdQhdcIMkNJUS5JUTgxNDIwOTguSVFfVE9UQUxfREVCVF9FUVVJVFkuRlkyMDE4Li4uLlVTRC5IAQAAABI9fAADAAAAAABWr4HyT4XXCPQWeQlQhdcILENJUS5JUTg2OTAyNDkuSVFfVkFMVUVfVFJBREVELjE2LzEwLzIwMTkuVVNEAQAAAEmahAACAAAACzI5NzEuNDU2OTI1AAFr3/pPhdcIEXiUB1CF1wgrQ0lRLklRODc5MDkxLklRX1ZBTFVFX1RSQURFRC4xNS8wOC8yMDE5LlVTRAEAAADzaQ0AAgAAAAgwLjAwMzUyMgC6hr/6T4XXCAsVxAdQhdcIK0NJUS5JUTIxNzUwMy5JUV9WQUxVRV9UUkFERUQuMTkvMDgvMjAxNi5VU0QBAAAAn1EDAAIAAAAJMTYuNzY4OTE4ANTCj/ZPhdcI5JpsBlCF1wgsQ0lRLklRNzY4NTI0OS5JUV9WQUxVRV9UUkFERUQuMTUvMDgvMjAxNy5VU0QBAAAAgUR1AAIAAAAIMC4wMjc5NjYAbNiO9k+F1wjrj4QGUIXXCCtDSVEuSVEyMTc1MDMuSVFfVkFMVUVfVFJBREVELjI5LzExLzIwMTcuVVNEAQAAAJ9RAwACAAAACTExLjQwMDk3NQCNnxP2</t>
  </si>
  <si>
    <t>T4XXCN9TVgZQhdcILkNJUS5JUTExNzAyNzE4MS5JUV9WQUxVRV9UUkFERUQuMDEvMDcvMjAxOS5VU0QBAAAAbbH5BgIAAAAJMjIuNjQ2NDI0AAh76PtPhdcIw1MWCFCF1wgoQ0lRLklRMjE2NDYzLklRX0ZMT0FUX1BFUkNFTlQuMDQvMDQvMjAxOAEAAACPTQMAAgAAAAk4NC4yMzM2MjgAtYN5+E+F1wi4GzUHUIXXCC1DSVEuSVEyNDk0NzM5MS5JUV9WQUxVRV9UUkFERUQuMDEvMDkvMjAxNi5VU0QBAAAAv6p8AQIAAAAIMC41NjA5ODYAoHUF90+F1wi4/IgGUIXXCCtDSVEuSVE4ODIxODcuSVFfVkFMVUVfVFJBREVELjIxLzExLzIwMTkuVVNEAQAAAAt2DQACAAAACDAuMTExMzQyAA9K5vpPhdcIumE0CFCF1wgsQ0lRLklRNzgyNzkyNC5JUV9WQUxVRV9UUkFERUQuMDcvMDkvMjAxNi5VU0QBAAAA1HF3AAIAAAAIMC4xMzMzMjEAtNkN90+F1wi38KkGUIXXCC1DSVEuSVEyMjYxNTg4My5JUV9WQUxVRV9UUkFERUQuMTcvMTEvMjAxOS5VU0QBAAAASxdZAQMAAAAAAKTj3/xPhdcIwrZECFCF1wgrQ0lRLklRMjE2NDYzLklRX1ZBTFVFX1RSQURFRC4yMy8xMC8yMDE5LlVTRAEAAACPTQMAAgAAAAgwLjQ1NzY2NgAfM+f6T4XXCKmy1gdQhdcIKENJUS5JUTIxNzUwMy5JUV9GTE9BVF9QRVJDRU5ULjI2LzA4LzIwMTkBAAAAn1EDAAIAAAAJOTcuNTMzNTkyAD4DzflPhdcIeicmB1CF1wgrQ0lRLklRMjE3NTAzLklR</t>
  </si>
  <si>
    <t>X1ZBTFVFX1RSQURFRC4wOC8wMy8yMDE2LlVTRAEAAACfUQMAAgAAAAkxMC45MDQ0NTUAcE2P9k+F1wiVL4wGUIXXCCpDSVEuSVEyNDk0NzM5MS5JUV9GTE9BVF9QRVJDRU5ULjEwLzA0LzIwMTgBAAAAv6p8AQIAAAAJNjQuOTA3MzA5AC6x9PlPhdcIPeZyB1CF1wgqQ0lRLklRMjQ5NDczOTEuSVFfRkxPQVRfUEVSQ0VOVC4xOC8xMS8yMDE4AQAAAL+qfAECAAAACTY0LjkwNzMwOQAz1dD5T4XXCMpZfgdQhdcILENJUS5JUTc2ODUyNDkuSVFfVkFMVUVfVFJBREVELjI0LzEyLzIwMTcuVVNEAQAAAIFEdQADAAAAAADWle77T4XXCHmncAhQhdcILENJUS5JUTc2ODUyNDkuSVFfVkFMVUVfVFJBREVELjIzLzA0LzIwMTguVVNEAQAAAIFEdQACAAAACDEuMTU5NzczANO87vtPhdcIQgtwCFCF1wgpQ0lRLklRNzgyNzkyNC5JUV9GTE9BVF9QRVJDRU5ULjEwLzAxLzIwMTgBAAAA1HF3AAIAAAAJODAuMTc4NTM1APcB8/lPhdcI57euB1CF1wgtQ0lRLklRMjI2MTU4ODMuSVFfVkFMVUVfVFJBREVELjI0LzA0LzIwMTkuVVNEAQAAAEsXWQECAAAACDAuMTIwMDAyAFiV3/xPhdcIEr2nCFCF1wguQ0lRLklRMTE3MDI3MTgxLklRX1ZBTFVFX1RSQURFRC4yMi8wNy8yMDE3LlVTRAEAAABtsfkGAwAAAAAArjoU9k+F1wiVxWEGUIXXCChDSVEuSVEyMTc1MDMuSVFfRkxPQVRfUEVSQ0VOVC4yNS8wNS8yMDE5AQAAAJ9RAwAC</t>
  </si>
  <si>
    <t>AAAACTk3Ljg2MjEwNwA+A835T4XXCGFpRwdQhdcIK0NJUS5JUTg3OTA5MS5JUV9WQUxVRV9UUkFERUQuMjEvMDQvMjAxNi5VU0QBAAAA82kNAAIAAAAIMC4wNDk1MTIA0mSV9U+F1whJ9S4GUIXXCCpDSVEuSVEyMjYxNTg4My5JUV9GTE9BVF9QRVJDRU5ULjExLzA5LzIwMTYBAAAASxdZAQIAAAAJNjAuNzQwODg0AB6QHPVPhdcIqz8xBlCF1wgoQ0lRLklRODgyMTg3LklRX0ZMT0FUX1BFUkNFTlQuMTAvMDgvMjAxOAEAAAALdg0AAgAAAAk2NC43Njk5MDgAZw15+E+F1wip2BwHUIXXCCtDSVEuSVEyMTc1MDMuSVFfVkFMVUVfVFJBREVELjIwLzAyLzIwMTkuVVNEAQAAAJ9RAwACAAAACTEwLjExODIzMgC+Edn7T4XXCAcX3wdQhdcILENJUS5JUTc2ODUyNDkuSVFfVkFMVUVfVFJBREVELjEzLzA3LzIwMTguVVNEAQAAAIFEdQACAAAACDEuMzk5MTE4ADzk7vtPhdcIjBoMCFCF1wgoQ0lRLklRODgyMTg3LklRX0ZMT0FUX1BFUkNFTlQuMDUvMDUvMjAxOAEAAAALdg0AAgAAAAk2NC43NjQ4MTEA2Z2t+E+F1wgmpz0HUIXXCCtDSVEuSVEyMTY0NjMuSVFfVkFMVUVfVFJBREVELjA4LzA0LzIwMTguVVNEAQAAAI9NAwADAAAAAADOb+b6T4XXCOVKIwhQhdcIKUNJUS5JUTg2OTAyNDkuSVFfRkxPQVRfUEVSQ0VOVC4yMi8xMS8yMDE4AQAAAEmahAACAAAACTY0Ljk3MzExNADH+2b3T4XXCEPoCwdQhdcIK0NJUS5J</t>
  </si>
  <si>
    <t>UTg3OTA5MS5JUV9WQUxVRV9UUkFERUQuMDgvMDIvMjAxOC5VU0QBAAAA82kNAAIAAAAIMC4wMDMwNzMAJFrn+k+F1wiZZSAIUIXXCCtDSVEuSVE4ODIxODcuSVFfVkFMVUVfVFJBREVELjEyLzA5LzIwMTkuVVNEAQAAAAt2DQACAAAACDAuMDc3MzQ2AEYj5vpPhdcIz0rZB1CF1wgrQ0lRLklRMjE3NTAzLklRX1ZBTFVFX1RSQURFRC4wNi8wNi8yMDE2LlVTRAEAAACfUQMAAgAAAAkyMC43MDMxNjkA2JuP9k+F1wjDtHsGUIXXCC1DSVEuSVEyNDk0NzM5MS5JUV9WQUxVRV9UUkFERUQuMTkvMTEvMjAxNi5VU0QBAAAAv6p8AQMAAAAAAKB1BfdPhdcIUCLBBlCF1wgrQ0lRLklRMjE2NDYzLklRX1ZBTFVFX1RSQURFRC4wMi8wNC8yMDE5LlVTRAEAAACPTQMAAgAAAAgwLjE5NDU3MQDR5eb6T4XXCBtfEAhQhdcILENJUS5JUTc4Mjc5MjQuSVFfVkFMVUVfVFJBREVELjA5LzA1LzIwMTkuVVNEAQAAANRxdwACAAAABzAuMjYyNDMA/5nm/E+F1wjGLmkIUIXXCCxDSVEuSVE3Njg1MjQ5LklRX1ZBTFVFX1RSQURFRC4wMy8wNy8yMDE2LlVTRAEAAACBRHUAAwAAAAAAA+6N9k+F1whxPYYGUIXXCCpDSVEuSVEyNDk0NzM5MS5JUV9GTE9BVF9QRVJDRU5ULjAyLzA1LzIwMTgBAAAAv6p8AQIAAAAJNjQuOTA3MzA5AAOt0PlPhdcI+ulVB1CF1wgoQ0lRLklRMjE3NTAzLklRX0ZMT0FUX1BFUkNFTlQuMTgvMDcvMjAxOQEA</t>
  </si>
  <si>
    <t>AACfUQMAAgAAAAk5Ny41MzM1OTIAPgPN+U+F1whJgiAHUIXXCC1DSVEuSVEyNDk0NzM5MS5JUV9WQUxVRV9UUkFERUQuMTMvMDkvMjAxNy5VU0QBAAAAv6p8AQIAAAAIMC44MDI0NzIA18IF90+F1wiTknAGUIXXCC1DSVEuSVEyMjYxNTg4My5JUV9WQUxVRV9UUkFERUQuMjgvMDEvMjAxOC5VU0QBAAAASxdZAQMAAAAAAPH43vxPhdcIXwBHCFCF1wgrQ0lRLklRMTE3MDI3MTgxLklRX0ZMT0FUX1BFUkNFTlQuMDcvMTAvMjAxOAEAAABtsfkGAgAAAAk1Ni4xMzc2NzUAWSet+E+F1wi2Ih8HUIXXCCxDSVEuSVE3ODI3OTI0LklRX1ZBTFVFX1RSQURFRC4wMi8wNi8yMDE5LlVTRAEAAADUcXcAAwAAAAAA/5nm/E+F1wikB2kIUIXXCC1DSVEuSVEyMjYxNTg4My5JUV9WQUxVRV9UUkFERUQuMzEvMDUvMjAxOS5VU0QBAAAASxdZAQIAAAAIMS4xMjMwOTYAWJXf/E+F1wjZopgIUIXXCCxDSVEuSVE3ODI3OTI0LklRX1ZBTFVFX1RSQURFRC4yMC8wNC8yMDE4LlVTRAEAAADUcXcAAgAAAAgwLjI4NjcyOQCPCuD8T4XXCF9naghQhdcIK0NJUS5JUTg4MjE4Ny5JUV9WQUxVRV9UUkFERUQuMjAvMDkvMjAxNy5VU0QBAAAAC3YNAAIAAAAIMi4yNTk1ODQA5SwR9k+F1wgR1D4GUIXXCCpDSVEuSVEyMTc1MDMuSVFfTUFSS0VUQ0FQLjAxLzEyLzIwMTkuVVNELkgBAAAAn1EDAAIAAAAJOTg4LjMwMDgzAQYAAAAFAAAAATEB</t>
  </si>
  <si>
    <t>AAAACjE5OTEyNzgxMzIDAAAAAzE2MAIAAAAGMTAwMDU0BAAAAAEwBwAAAAkxMi8xLzIwMTkC0t78T4XXCFGoeQhQhdcIKUNJUS5JUTc4Mjc5MjQuSVFfRkxPQVRfUEVSQ0VOVC4yMi8wNS8yMDE4AQAAANRxdwACAAAACTc5LjYxNzgyOQD+KPP5T4XXCOAuiQdQhdcILkNJUS5JUTExNzAyNzE4MS5JUV9WQUxVRV9UUkFERUQuMTkvMTEvMjAxNy5VU0QBAAAAbbH5BgMAAAAAAL+3EPZPhdcILClhBlCF1wgtQ0lRLklRMjQ5NDczOTEuSVFfVkFMVUVfVFJBREVELjI1LzA0LzIwMTYuVVNEAQAAAL+qfAECAAAACDAuNzA4MzY1ANpOBfdPhdcI59SRBlCF1wgrQ0lRLklRMTE3MDI3MTgxLklRX0ZMT0FUX1BFUkNFTlQuMjIvMDcvMjAxOAEAAABtsfkGAgAAAAk1NC4xNjAzMjUAWSet+E+F1wifkhgHUIXXCChDSVEuSVE4NzkwOTEuSVFfRkxPQVRfUEVSQ0VOVC4wNi8wOS8yMDE4AQAAAPNpDQACAAAACDg2LjYzOTY2AECxbPhPhdcI8bMIB1CF1wgsQ0lRLklRODY5MDI0OS5JUV9WQUxVRV9UUkFERUQuMjQvMDIvMjAxOC5VU0QBAAAASZqEAAMAAAAAANqtv/pPhdcI94MtCFCF1wguQ0lRLklRMTE3MDI3MTgxLklRX1ZBTFVFX1RSQURFRC4xNy8wMy8yMDE3LlVTRAEAAABtsfkGAgAAAAkyNi4zNjE4MTQANBMU9k+F1wga608GUIXXCChDSVEuSVE4MTQyMDk4LklRX1RFVi4wMS8xMi8yMDE5Li4uLlVTRC5IAQAAABI9</t>
  </si>
  <si>
    <t>fAACAAAACTUwLjYyOTM1NAEGAAAABQAAAAExAQAAAAoxOTk1MTM4OTkxAwAAAAMxNjACAAAABjEwMDA2MAQAAAABMAcAAAAJMTIvMS8yMDE5FOyA8k+F1wj4NHQJUIXXCChDSVEuSVEyMTc1MDMuSVFfRkxPQVRfUEVSQ0VOVC4yMC8wOS8yMDE5AQAAAJ9RAwACAAAACTk3LjUzMzU5MgA+A835T4XXCDUZLAdQhdcILENJUS5JUTc4Mjc5MjQuSVFfVkFMVUVfVFJBREVELjE2LzA3LzIwMTcuVVNEAQAAANRxdwADAAAAAAB/AAX3T4XXCErfqAZQhdcIKUNJUS5JUTc2ODUyNDkuSVFfRkxPQVRfUEVSQ0VOVC4wOC8wNC8yMDE5AQAAAIFEdQACAAAACTgzLjQzMTQ0NQAnQMz5T4XXCKjlVwdQhdcILENJUS5JUTc2ODUyNDkuSVFfVkFMVUVfVFJBREVELjA1LzEyLzIwMTguVVNEAQAAAIFEdQACAAAACDIuMzc4Mzk4ANMx7/tPhdcIbWI9CFCF1wgpQ0lRLklRNzY4NTI0OS5JUV9GTE9BVF9QRVJDRU5ULjE2LzExLzIwMTgBAAAAgUR1AAIAAAAJODMuMzM5MjM5ADu+0flPhdcIoIZfB1CF1wgoQ0lRLklRMjE3NTAzLklRX0ZMT0FUX1BFUkNFTlQuMDIvMDUvMjAxOQEAAACfUQMAAgAAAAk5Ny44NjIxMDcAOdzM+U+F1whfGRoHUIXXCC5DSVEuSVExMTcwMjcxODEuSVFfVkFMVUVfVFJBREVELjI1LzEyLzIwMTguVVNEAQAAAG2x+QYCAAAACTI4LjkzMDI1OAAsLej7T4XXCEY+FwhQhdcILENJUS5JUTc4Mjc5MjQuSVFf</t>
  </si>
  <si>
    <t>VkFMVUVfVFJBREVELjA2LzExLzIwMTguVVNEAQAAANRxdwACAAAACDAuMzM4MDQ5AJav5fxPhdcI1PJMCFCF1wgqQ0lRLklRMjE0MTg5NTYxLklRX1RFVi4wMS8xMi8yMDE5Li4uLlVTRC5IAQAAAPlFxAwDAAAAAAA3E4HyT4XXCPnDcQlQhdcILkNJUS5JUTExNzAyNzE4MS5JUV9WQUxVRV9UUkFERUQuMjYvMDUvMjAxNy5VU0QBAAAAbbH5BgIAAAAINi43MTc3MjQArjoU9k+F1wiY9WYGUIXXCCtDSVEuSVE4NzkwOTEuSVFfVkFMVUVfVFJBREVELjI1LzA2LzIwMTYuVVNEAQAAAPNpDQADAAAAAADSZJX1T4XXCFYbHQZQhdcIKUNJUS5JUTc4Mjc5MjQuSVFfRkxPQVRfUEVSQ0VOVC4xMC8wMi8yMDE5AQAAANRxdwACAAAACTc5LjY1MDkzOAD+T/P5T4XXCBZItQdQhdcIKUNJUS5JUTg2OTAyNDkuSVFfRkxPQVRfUEVSQ0VOVC4wOS8wOS8yMDE4AQAAAEmahAACAAAACTQ0LjczMDEyOADs1Gb3T4XXCCll/wZQhdcILENJUS5JUTg2OTAyNDkuSVFfVkFMVUVfVFJBREVELjE3LzA4LzIwMTguVVNEAQAAAEmahAACAAAACjI5OC4xMzk0OTcA39S/+k+F1wiySrMHUIXXCChDSVEuSVE4ODIxODcuSVFfRkxPQVRfUEVSQ0VOVC4xOC8xMS8yMDE4AQAAAAt2DQACAAAACTY0Ljc3MTM4MQBnNHn4T4XXCHWJEwdQhdcILENJUS5JUTc2ODUyNDkuSVFfVkFMVUVfVFJBREVELjIyLzAyLzIwMTYuVVNEAQAAAIFEdQACAAAA</t>
  </si>
  <si>
    <t>CDAuMDA5Mzk3ACGgjfZPhdcImJmkBlCF1wgoQ0lRLklRODc5MDkxLklRX0ZMT0FUX1BFUkNFTlQuMTIvMDIvMjAxOQEAAADzaQ0AAgAAAAk4NS43NjU4MjYAXNhs+E+F1whYWQ4HUIXXCC1DSVEuSVEyMjYxNTg4My5JUV9WQUxVRV9UUkFERUQuMDgvMDkvMjAxOC5VU0QBAAAASxdZAQMAAAAAABZH3/xPhdcIy69sCFCF1wgsQ0lRLklRNzY4NTI0OS5JUV9WQUxVRV9UUkFERUQuMTEvMTIvMjAxNi5VU0QBAAAAgUR1AAMAAAAAAGU8jvZPhdcI6wtvBlCF1wgrQ0lRLklRMjE2NDYzLklRX1ZBTFVFX1RSQURFRC4xMi8wMS8yMDE3LlVTRAEAAACPTQMAAgAAAAgwLjU1NjYwNwCa75T1T4XXCD18MAZQhdcIKUNJUS5JUTc4Mjc5MjQuSVFfRkxPQVRfUEVSQ0VOVC4xMy8wNC8yMDE4AQAAANRxdwACAAAACTc5LjYxNzgyOQD+KPP5T4XXCAYqggdQhdcILUNJUS5JUTI0OTQ3MzkxLklRX1ZBTFVFX1RSQURFRC4wMy8wMS8yMDE3LlVTRAEAAAC/qnwBAgAAAAcxLjUzMzA4AKB1BfdPhdcIS2CIBlCF1wgsQ0lRLklRNzgyNzkyNC5JUV9WQUxVRV9UUkFERUQuMTcvMTIvMjAxNi5VU0QBAAAA1HF3AAMAAAAAALTZDfdPhdcIutKuBlCF1wgsQ0lRLklRNzY4NTI0OS5JUV9WQUxVRV9UUkFERUQuMTkvMDkvMjAxOC5VU0QBAAAAgUR1AAIAAAAGMC45MDQ2APAK7/tPhdcIA5ZvCFCF1wgrQ0lRLklRMjE3NTAzLklRX1ZBTFVF</t>
  </si>
  <si>
    <t>X1RSQURFRC4xMS8wNy8yMDE2LlVTRAEAAACfUQMAAgAAAAgxMy4zODA1NQDYm4/2T4XXCNpFlAZQhdcIK0NJUS5JUTIxNzUwMy5JUV9WQUxVRV9UUkFERUQuMjUvMDEvMjAxOS5VU0QBAAAAn1EDAAIAAAAINC4zMjgzMDQAxerY+0+F1wiRSxoIUIXXCCxDSVEuSVE3ODI3OTI0LklRX1ZBTFVFX1RSQURFRC4wNi8wNC8yMDE2LlVTRAEAAADUcXcAAgAAAAgwLjE4NjMwMQA0sg33T4XXCOllqgZQhdcILENJUS5JUTc4Mjc5MjQuSVFfVkFMVUVfVFJBREVELjA0LzEyLzIwMTguVVNEAQAAANRxdwACAAAACDAuMTI1NTYyAMnW5fxPhdcI2takCFCF1wgpQ0lRLklRNzgyNzkyNC5JUV9GTE9BVF9QRVJDRU5ULjI4LzEyLzIwMTgBAAAA1HF3AAIAAAAJNzkuNjg3OTk5AP5P8/lPhdcIdpePB1CF1wgrQ0lRLklRMjE2NDYzLklRX1ZBTFVFX1RSQURFRC4yMy8wNi8yMDE3LlVTRAEAAACPTQMAAgAAAAgwLjM5MDA1NwCrFpX1T4XXCKXAIgZQhdcIKENJUS5JUTg3OTA5MS5JUV9GTE9BVF9QRVJDRU5ULjE5LzA2LzIwMTkBAAAA82kNAAIAAAAJODUuNjM3NDgyAGr/bPhPhdcIjK74BlCF1wgsQ0lRLklRODY5MDI0OS5JUV9WQUxVRV9UUkFERUQuMDIvMTEvMjAxOS5VU0QBAAAASZqEAAMAAAAAAAFr3/pPhdcIdMWxB1CF1wguQ0lRLklRMTE3MDI3MTgxLklRX1ZBTFVFX1RSQURFRC4yNC8wOC8yMDE4LlVTRAEAAABtsfkG</t>
  </si>
  <si>
    <t>AgAAAAc4LjI4ODExAO6u2ftPhdcI+UnQB1CF1wgoQ0lRLklRMjE2NDYzLklRX0ZMT0FUX1BFUkNFTlQuMjIvMDQvMjAxOQEAAACPTQMAAgAAAAk2Ni4wMjk2MjkAoDts+E+F1wjmre8GUIXXCClDSVEuSVE3Njg1MjQ5LklRX0ZMT0FUX1BFUkNFTlQuMjAvMDUvMjAxOQEAAACBRHUAAgAAAAk4My40MzE0NDUAJ0DM+U+F1wht6l4HUIXXCChDSVEuSVEyMTY0NjMuSVFfRkxPQVRfUEVSQ0VOVC4xMi8wMS8yMDE4AQAAAI9NAwACAAAACTgyLjA5NDYxNwC1g3n4T4XXCLNCNQdQhdcILENJUS5JUTc4Mjc5MjQuSVFfVkFMVUVfVFJBREVELjEyLzEwLzIwMTguVVNEAQAAANRxdwACAAAACDAuMzUwOTg2AJav5fxPhdcICOOVCFCF1wguQ0lRLklRMTE3MDI3MTgxLklRX1ZBTFVFX1RSQURFRC4yNS8wNC8yMDE4LlVTRAEAAABtsfkGAgAAAAk0Mi40MzkxNTUAMIfZ+0+F1wgjThgIUIXXCCtDSVEuSVEyMTY0NjMuSVFfVkFMVUVfVFJBREVELjEyLzExLzIwMTcuVVNEAQAAAI9NAwADAAAAAAC8PZX1T4XXCIrfOAZQhdcIK0NJUS5JUTExNzAyNzE4MS5JUV9GTE9BVF9QRVJDRU5ULjA0LzA4LzIwMTkBAAAAbbH5BgIAAAAJNTguNjU0ODg4AFB2rfhPhdcIj7g+B1CF1wgrQ0lRLklRMTE3MDI3MTgxLklRX0ZMT0FUX1BFUkNFTlQuMjcvMDMvMjAxOQEAAABtsfkGAgAAAAk1Ni41MzMyMjYAuk+t+E+F1wi/LT8HUIXXCCtD</t>
  </si>
  <si>
    <t>SVEuSVExMTcwMjcxODEuSVFfRkxPQVRfUEVSQ0VOVC4wMi8wNC8yMDE5AQAAAG2x+QYCAAAACTU4LjU3ODE5OAC6T634T4XXCK2mFwdQhdcIK0NJUS5JUTIxNjQ2My5JUV9WQUxVRV9UUkFERUQuMjIvMDEvMjAxOC5VU0QBAAAAj00DAAIAAAAIMC43MDg3NDEAD0rm+k+F1wgi3csHUIXXCCpDSVEuSVEyMjYxNTg4My5JUV9GTE9BVF9QRVJDRU5ULjE1LzA5LzIwMTYBAAAASxdZAQIAAAAJNjAuNzQwODg0AB6QHPVPhdcII/kjBlCF1wgtQ0lRLklRMjI2MTU4ODMuSVFfVkFMVUVfVFJBREVELjIyLzAzLzIwMTcuVVNEAQAAAEsXWQECAAAABzAuMTI4ODUA/zwN90+F1whokMUGUIXXCC5DSVEuSVExMTcwMjcxODEuSVFfVkFMVUVfVFJBREVELjEwLzEwLzIwMTcuVVNEAQAAAG2x+QYCAAAACTMwLjkwNTE2NgC/txD2T4XXCLviUwZQhdcIK0NJUS5JUTIxNzUwMy5JUV9WQUxVRV9UUkFERUQuMDUvMTAvMjAxNy5VU0QBAAAAn1EDAAIAAAAJMTQuMTU5OTY3AI2fE/ZPhdcIg/FoBlCF1wgrQ0lRLklRMTE3MDI3MTgxLklRX0ZMT0FUX1BFUkNFTlQuMjcvMTIvMjAxNwEAAABtsfkGAgAAAAk1My45ODI3NzgAoNqs+E+F1wgGpkYHUIXXCC1DSVEuSVEyMjYxNTg4My5JUV9WQUxVRV9UUkFERUQuMDQvMTEvMjAxNi5VU0QBAAAASxdZAQIAAAAIMC4xMTAwNDIA/zwN90+F1wjrbdUGUIXXCCxDSVEuSVE3Njg1MjQ5LklR</t>
  </si>
  <si>
    <t>X1ZBTFVFX1RSQURFRC4yNS8wOS8yMDE5LlVTRAEAAACBRHUAAgAAAAgwLjAwOTk2NAAcgO/7T4XXCE4JjQhQhdcILkNJUS5JUTExNzAyNzE4MS5JUV9WQUxVRV9UUkFERUQuMTQvMTIvMjAxNy5VU0QBAAAAbbH5BgIAAAAJMTIuMzA3ODg2AORf2ftPhdcItCzeB1CF1wgrQ0lRLklRMjE3NTAzLklRX1ZBTFVFX1RSQURFRC4wOS8wMS8yMDE5LlVTRAEAAACfUQMAAgAAAAkxNS44NTc2OTkAxerY+0+F1wjTPvoHUIXXCCtDSVEuSVEyMTc1MDMuSVFfVkFMVUVfVFJBREVELjI5LzA1LzIwMTYuVVNEAQAAAJ9RAwADAAAAAADYm4/2T4XXCNgjmwZQhdcIKUNJUS5JUTg2OTAyNDkuSVFfRkxPQVRfUEVSQ0VOVC4xOS8xMS8yMDE4AQAAAEmahAACAAAACTY0Ljk3MzExNADH+2b3T4XXCPdn6wZQhdcIKENJUS5JUTg4MjE4Ny5JUV9GTE9BVF9QRVJDRU5ULjIxLzA5LzIwMTgBAAAAC3YNAAIAAAAJNjQuNzY5OTA4AGcNefhPhdcIgLATB1CF1wgtQ0lRLklRMjQ5NDczOTEuSVFfVkFMVUVfVFJBREVELjI3LzAyLzIwMTguVVNEAQAAAL+qfAECAAAABzAuOTg4MjgAr+nm/E+F1wg+mZMIUIXXCCtDSVEuSVEyMTY0NjMuSVFfVkFMVUVfVFJBREVELjI4LzExLzIwMTguVVNEAQAAAI9NAwACAAAACDAuMDk4MDQ5AOC95vpPhdcInAwACFCF1wgsQ0lRLklRNzY4NTI0OS5JUV9WQUxVRV9UUkFERUQuMTEvMDUvMjAxOS5VU0QB</t>
  </si>
  <si>
    <t>AAAAgUR1AAMAAAAAAOBY7/tPhdcIt+AKCFCF1wgvQ0lRLklRMzcyMTQyMzUuSVFfTUFSS0VUQ0FQLjAxLzEyLzIwMTkuLi4uVVNELkgBAAAAG9g3AgIAAAALMTU2Ni42NDk4MTgBBgAAAAUAAAABMQEAAAAKMTk4ODU5NjUzMQMAAAADMTYwAgAAAAYxMDAwNTQEAAAAATAHAAAACTEyLzEvMjAxOUZeoPFPhdcIqsB8CVCF1wgoQ0lRLklRMjE2NDYzLklRX0ZMT0FUX1BFUkNFTlQuMjUvMDMvMjAxOAEAAACPTQMAAgAAAAk4Mi4wOTQ2MTcAtYN5+E+F1wjQeBsHUIXXCCxDSVEuSVE3ODI3OTI0LklRX1ZBTFVFX1RSQURFRC4xMi8wNy8yMDE4LlVTRAEAAADUcXcAAgAAAAgwLjE3NDc3NwDwMuD8T4XXCCymlghQhdcILUNJUS5JUTI0OTQ3MzkxLklRX1ZBTFVFX1RSQURFRC4zMC8xMS8yMDE4LlVTRAEAAAC/qnwBAgAAAAgwLjE0Njg1NQBMNuf8T4XXCDnIVwhQhdcILENJUS5JUTc4Mjc5MjQuSVFfVkFMVUVfVFJBREVELjE4LzA0LzIwMTguVVNEAQAAANRxdwACAAAACDAuNzMxMjkxAI8K4PxPhdcIWuilCFCF1wguQ0lRLklRMTE3MDI3MTgxLklRX1ZBTFVFX1RSQURFRC4wNC8wNS8yMDE5LlVTRAEAAABtsfkGAwAAAAAACHvo+0+F1wjOehYIUIXXCC1DSVEuSVEyMjYxNTg4My5JUV9WQUxVRV9UUkFERUQuMDQvMDYvMjAxOC5VU0QBAAAASxdZAQIAAAAIMC4zMzY5NzUA6R/f/E+F1wjy/WwIUIXXCChDSVEuSVEy</t>
  </si>
  <si>
    <t>MTc1MDMuSVFfRkxPQVRfUEVSQ0VOVC4zMC8xMS8yMDE5AQAAAJ9RAwACAAAACTk4LjEzNjkwNACg2qz4T4XXCF3ZJQdQhdcILUNJUS5JUTIyNjE1ODgzLklRX1ZBTFVFX1RSQURFRC4wOS8xMS8yMDE2LlVTRAEAAABLF1kBAgAAAAgwLjY1OTU3NgD/PA33T4XXCMymzQZQhdcILENJUS5JUTg2OTAyNDkuSVFfVkFMVUVfVFJBREVELjAxLzEwLzIwMTguVVNEAQAAAEmahAACAAAACjY0Ni40OTQzMTIA6Pu/+k+F1wjjvYYHUIXXCChDSVEuSVE4ODIxODcuSVFfRkxPQVRfUEVSQ0VOVC4wOC8xMi8yMDE4AQAAAAt2DQACAAAACTY0Ljc3MTM4MQBnNHn4T4XXCB8JPQdQhdcIK0NJUS5JUTIxNjQ2My5JUV9WQUxVRV9UUkFERUQuMTkvMTAvMjAxOS5VU0QBAAAAj00DAAMAAAAAAB8z5/pPhdcIqbLWB1CF1wg1Q0lRLklRMjE2NDYzLklRX0ZMT0FUX1BFUkNFTlQuLjAxLzEyLzIwMTkuTEZSLkYuVVNELkgBAAAAj00DAAIAAAAINzUuODIzMTQBAQAAAAUAAAACMjQBa9/6T4XXCGuesQdQhdcILENJUS5JUTc4Mjc5MjQuSVFfVkFMVUVfVFJBREVELjIxLzA5LzIwMTguVVNEAQAAANRxdwACAAAACDAuMTk0OTc3AJav5fxPhdcI9PFpCFCF1wguQ0lRLklRMTE3MDI3MTgxLklRX1ZBTFVFX1RSQURFRC4yMS8wMi8yMDE4LlVTRAEAAABtsfkGAwAAAAAA5F/Z+0+F1whcwwYIUIXXCC1DSVEuSVEyMjYxNTg4My5JUV9WQUxV</t>
  </si>
  <si>
    <t>RV9UUkFERUQuMTQvMDgvMjAxOC5VU0QBAAAASxdZAQIAAAAIMC4xMzY3MDIAFkff/E+F1wgUf14IUIXXCCxDSVEuSVE3Njg1MjQ5LklRX1ZBTFVFX1RSQURFRC4zMC8wOS8yMDE4LlVTRAEAAACBRHUAAwAAAAAA8Arv+0+F1wg2V1UIUIXXCClDSVEuSVE3Njg1MjQ5LklRX0ZMT0FUX1BFUkNFTlQuMTEvMDQvMjAxOAEAAACBRHUAAgAAAAk4My4zNjM2NjIA8m/R+U+F1whIBncHUIXXCC1DSVEuSVEyMjYxNTg4My5JUV9WQUxVRV9UUkFERUQuMTAvMDkvMjAxNy5VU0QBAAAASxdZAQMAAAAAAC+LDfdPhdcI/3C4BlCF1wgrQ0lRLklRMjE2NDYzLklRX1ZBTFVFX1RSQURFRC4xNS8wNS8yMDE2LlVTRAEAAACPTQMAAwAAAAAAP6OU9U+F1wizj0wGUIXXCClDSVEuSVE3ODI3OTI0LklRX0ZMT0FUX1BFUkNFTlQuMTEvMDcvMjAxOQEAAADUcXcAAgAAAAk3OS42MDYyMDkAhIj0+U+F1wh3GIEHUIXXCCtDSVEuSVE4ODIxODcuSVFfVkFMVUVfVFJBREVELjA3LzA3LzIwMTYuVVNEAQAAAAt2DQACAAAACDEuMjk0NzExANDeEPZPhdcIovdJBlCF1wgpQ0lRLklRMjQ5NDczOTEuSVFfVEVWLjAxLzEyLzIwMTkuLi4uVVNELkgBAAAAv6p8AQIAAAAJMTguMDIyNzE0AQYAAAAFAAAAATEBAAAACjE5OTUzNDk2OTADAAAAAzE2MAIAAAAGMTAwMDYwBAAAAAEwBwAAAAkxMi8xLzIwMTlIxtXyT4XXCEBgcglQhdcIKENJUS5J</t>
  </si>
  <si>
    <t>UTIxNjQ2My5JUV9GTE9BVF9QRVJDRU5ULjE5LzA1LzIwMTgBAAAAj00DAAIAAAAJODQuMjMzNjI4ALWDefhPhdcIXtI7B1CF1wgsQ0lRLklRNzgyNzkyNC5JUV9WQUxVRV9UUkFERUQuMzAvMDQvMjAxOC5VU0QBAAAA1HF3AAIAAAAIMC4xNDE2NjIAjwrg/E+F1whfZ2oIUIXXCC5DSVEuSVExMTcwMjcxODEuSVFfVkFMVUVfVFJBREVELjE2LzExLzIwMTkuVVNEAQAAAG2x+QYDAAAAAAAyouj7T4XXCEqV9gdQhdcIK0NJUS5JUTIxNzUwMy5JUV9WQUxVRV9UUkFERUQuMjEvMTEvMjAxNi5VU0QBAAAAn1EDAAIAAAAIMTUuOTU4NjIA308T9k+F1whT44IGUIXXCCtDSVEuSVEyMTY0NjMuSVFfVkFMVUVfVFJBREVELjExLzA4LzIwMTcuVVNEAQAAAI9NAwACAAAACDAuMTA2Mzg3AKsWlfVPhdcI490mBlCF1wgqQ0lRLklRMjI2MTU4ODMuSVFfRkxPQVRfUEVSQ0VOVC4wMy8wNS8yMDE5AQAAAEsXWQECAAAACDYxLjU2MzYxABTg3/pPhdcIi7WKB1CF1wgrQ0lRLklRMjE3NTAzLklRX1ZBTFVFX1RSQURFRC4wMi8wMy8yMDE5LlVTRAEAAACfUQMAAwAAAAAAvhHZ+0+F1wgHF98HUIXXCCtDSVEuSVE4NzkwOTEuSVFfVkFMVUVfVFJBREVELjA1LzA2LzIwMTcuVVNEAQAAAPNpDQACAAAACDAuMDA0MjczAAMbHPVPhdcIGZ0XBlCF1wgrQ0lRLklRODgyMTg3LklRX1ZBTFVFX1RSQURFRC4xOC8xMC8yMDE4LlVTRAEA</t>
  </si>
  <si>
    <t>AAALdg0AAgAAAAgxLjEyNDI3MwBo8Oj7T4XXCJuUJQhQhdcIK0NJUS5JUTIxNzUwMy5JUV9WQUxVRV9UUkFERUQuMTcvMTAvMjAxNi5VU0QBAAAAn1EDAAIAAAAJMTEuNDM3MzA5ANvpj/ZPhdcIL7JXBlCF1wgrQ0lRLklRODgyMTg3LklRX1ZBTFVFX1RSQURFRC4xMC8wNS8yMDE4LlVTRAEAAAALdg0AAwAAAAAALsno+0+F1wiOH9sHUIXXCClDSVEuSVE3Njg1MjQ5LklRX0ZMT0FUX1BFUkNFTlQuMDUvMDUvMjAxOAEAAACBRHUAAgAAAAk4My4zNjM2NjIA8m/R+U+F1whIBncHUIXXCC5DSVEuSVExMTcwMjcxODEuSVFfVkFMVUVfVFJBREVELjE1LzA5LzIwMTguVVNEAQAAAG2x+QYDAAAAAADurtn7T4XXCBgABghQhdcIKENJUS5JUTIxNjQ2My5JUV9GTE9BVF9QRVJDRU5ULjA0LzAyLzIwMTgBAAAAj00DAAIAAAAJODIuMDk0NjE3ALWDefhPhdcI0icUB1CF1wgrQ0lRLklRMjE2NDYzLklRX1ZBTFVFX1RSQURFRC4wOC8wNS8yMDE5LlVTRAEAAACPTQMAAgAAAAYwLjAxOTUAAgzn+k+F1wiXTdcHUIXXCCxDSVEuSVE3Njg1MjQ5LklRX1ZBTFVFX1RSQURFRC4yNy8wMS8yMDE2LlVTRAEAAACBRHUAAgAAAAcwLjAxMDcyAOmYB/dPhdcIIVOXBlCF1wgtQ0lRLklRMjQ5NDczOTEuSVFfVkFMVUVfVFJBREVELjE0LzA1LzIwMTYuVVNEAQAAAL+qfAEDAAAAAADaTgX3T4XXCJcRyQZQhdcILENJUS5JUTg2OTAy</t>
  </si>
  <si>
    <t>NDkuSVFfVkFMVUVfVFJBREVELjA4LzA5LzIwMTguVVNEAQAAAEmahAADAAAAAADf1L/6T4XXCOwQjgdQhdcIIUNJUS5JUTE2ODg2NC4uMDEvMTIvMjAxOS4uLi5VU0QuSAUAAAABAAAACAAAABYoSW52YWxpZCBGb3JtdWxhIE5hbWUpcxo2CVCF1whzGjYJUIXXCCtDSVEuSVEyMTc1MDMuSVFfVkFMVUVfVFJBREVELjI3LzA4LzIwMTcuVVNEAQAAAJ9RAwADAAAAAACNnxP2T4XXCAsHegZQhdcIKENJUS5JUTg4MjE4Ny5JUV9GTE9BVF9QRVJDRU5ULjI1LzA2LzIwMTgBAAAAC3YNAAIAAAAJNjQuNzY0ODExAObErfhPhdcIfJgoB1CF1wgrQ0lRLklRODc5MDkxLklRX1ZBTFVFX1RSQURFRC4wMy8wOC8yMDE2LlVTRAEAAADzaQ0AAgAAAAgwLjAxODI0NwDai5X1T4XXCCOIIQZQhdcIK0NJUS5JUTg3OTA5MS5JUV9WQUxVRV9UUkFERUQuMDEvMDUvMjAxOC5VU0QBAAAA82kNAAIAAAAHMC4wMDkzNQCmOL/6T4XXCHsWIAhQhdcILENJUS5JUTc2ODUyNDkuSVFfVkFMVUVfVFJBREVELjE3LzAyLzIwMTYuVVNEAQAAAIFEdQACAAAACDAuMDAwMjI1AOmYB/dPhdcIXh1wBlCF1wgsQ0lRLklRNzY4NTI0OS5JUV9WQUxVRV9UUkFERUQuMTcvMDQvMjAxOS5VU0QBAAAAgUR1AAIAAAAIMS4wNzg4ODYA4Fjv+0+F1wjtBwsIUIXXCCtDSVEuSVEyMTc1MDMuSVFfVkFMVUVfVFJBREVELjE5LzA5LzIwMTYuVVNEAQAAAJ9R</t>
  </si>
  <si>
    <t>AwACAAAACTIwLjMyMzAxNwDUwo/2T4XXCFfaVwZQhdcIK0NJUS5JUTIxNjQ2My5JUV9WQUxVRV9UUkFERUQuMDkvMTAvMjAxNi5VU0QBAAAAj00DAAMAAAAAAJvIlPVPhdcI5oM1BlCF1wgrQ0lRLklRMTE3MDI3MTgxLklRX0ZMT0FUX1BFUkNFTlQuMDIvMDcvMjAxOAEAAABtsfkGAgAAAAk1NC4xNjAzMjUAWSet+E+F1whnFkAHUIXXCClDSVEuSVE3ODI3OTI0LklRX0ZMT0FUX1BFUkNFTlQuMjEvMDcvMjAxOQEAAADUcXcAAgAAAAk3OS42MDYyMDkAhIj0+U+F1wjOM6IHUIXXCClDSVEuSVE3ODI3OTI0LklRX0ZMT0FUX1BFUkNFTlQuMDMvMDkvMjAxOQEAAADUcXcAAgAAAAk3OS42MDYyMDkAhIj0+U+F1wgx4qwHUIXXCChDSVEuSVE4NzkwOTEuSVFfRkxPQVRfUEVSQ0VOVC4yNC8wOC8yMDE5AQAAAPNpDQACAAAACTg1LjYzNzQ4MgBq/2z4T4XXCMHu7AZQhdcILUNJUS5JUTI0OTQ3MzkxLklRX1ZBTFVFX1RSQURFRC4wMy8wNS8yMDE4LlVTRAEAAAC/qnwBAgAAAAgwLjc2NDc4NQCv6eb8T4XXCNXNZwhQhdcILENJUS5JUTc4Mjc5MjQuSVFfVkFMVUVfVFJBREVELjExLzAyLzIwMTYuVVNEAQAAANRxdwADAAAAAAA0sg33T4XXCKr3ywZQhdcIKkNJUS5JUTIyNjE1ODgzLklRX0ZMT0FUX1BFUkNFTlQuMTkvMTAvMjAxOAEAAABLF1kBAgAAAAk2Mi41OTE4MDcACLnf+k+F1whpjpwHUIXXCCxDSVEuSVE3</t>
  </si>
  <si>
    <t>ODI3OTI0LklRX1ZBTFVFX1RSQURFRC4xNC8wMy8yMDE4LlVTRAEAAADUcXcAAgAAAAgwLjIyNjU3NwCPCuD8T4XXCFxClwhQhdcIK0NJUS5JUTIxNzUwMy5JUV9WQUxVRV9UUkFERUQuMDgvMDIvMjAxNi5VU0QBAAAAn1EDAAIAAAAJMjIuNDA1NjU1AO0kj/ZPhdcIELuUBlCF1wgqQ0lRLklRMjI2MTU4ODMuSVFfRkxPQVRfUEVSQ0VOVC4wNy8wMS8yMDE4AQAAAEsXWQECAAAACTYyLjIxNDk1MgAJkt/6T4XXCA3phAdQhdcILENJUS5JUTc2ODUyNDkuSVFfVkFMVUVfVFJBREVELjIxLzA4LzIwMTYuVVNEAQAAAIFEdQADAAAAAAAYFY72T4XXCMVGnQZQhdcIKkNJUS5JUTI0OTQ3MzkxLklRX0ZMT0FUX1BFUkNFTlQuMDgvMTIvMjAxOAEAAAC/qnwBAgAAAAk2NC45MDczMDkAM9XQ+U+F1wjKWX4HUIXXCC1DSVEuSVEyNDk0NzM5MS5JUV9WQUxVRV9UUkFERUQuMDgvMTAvMjAxNi5VU0QBAAAAv6p8AQMAAAAAAKB1BfdPhdcI7tasBlCF1wgtQ0lRLklRMjI2MTU4ODMuSVFfVkFMVUVfVFJBREVELjI2LzA4LzIwMTcuVVNEAQAAAEsXWQEDAAAAAAAviw33T4XXCGmAsAZQhdcILkNJUS5JUTExNzAyNzE4MS5JUV9WQUxVRV9UUkFERUQuMjAvMDgvMjAxNi5VU0QBAAAAbbH5BgMAAAAAAJztE/ZPhdcI7v1iBlCF1wgsQ0lRLklRNzY4NTI0OS5JUV9WQUxVRV9UUkFERUQuMDQvMDcvMjAxNy5VU0QBAAAAgUR1AAIA</t>
  </si>
  <si>
    <t>AAAIMC4xMjY1OTQAPLGO9k+F1whTfpUGUIXXCChDSVEuSVEyMTY0NjMuSVFfRkxPQVRfUEVSQ0VOVC4wNS8wNS8yMDE4AQAAAI9NAwACAAAACTg0LjIzMzYyOAC1g3n4T4XXCAU85AZQhdcILENJUS5JUTc2ODUyNDkuSVFfVkFMVUVfVFJBREVELjI1LzAyLzIwMTYuVVNEAQAAAIFEdQACAAAACDAuMDE0NTY2ACGgjfZPhdcI98iOBlCF1wgpQ0lRLklRNzY4NTI0OS5JUV9GTE9BVF9QRVJDRU5ULjE4LzEyLzIwMTcBAAAAgUR1AAIAAAAJNzguMzYxMDYyACdJ0flPhdcILl5NB1CF1wgoQ0lRLklRODgyMTg3LklRX0ZMT0FUX1BFUkNFTlQuMTcvMTIvMjAxOAEAAAALdg0AAgAAAAk2NC43NzEzODEAZzR5+E+F1wiG/EIHUIXXCChDSVEuSVEyMTc1MDMuSVFfRkxPQVRfUEVSQ0VOVC4yNy8wOS8yMDE5AQAAAJ9RAwACAAAACTk3LjUzMzU5MgA+A835T4XXCPmjGQdQhdcIKkNJUS5JUTI0OTQ3MzkxLklRX0ZMT0FUX1BFUkNFTlQuMjcvMTIvMjAxNwEAAAC/qnwBAgAAAAk2NC43ODI2ODIALrH0+U+F1whekH8HUIXXCCxDSVEuSVE4NjkwMjQ5LklRX1ZBTFVFX1RSQURFRC4wNi8wOC8yMDE5LlVTRAEAAABJmoQAAgAAAAkxMDk2LjY5NzkAz0Pf+k+F1wizwp8HUIXXCC1DSVEuSVEyNDk0NzM5MS5JUV9WQUxVRV9UUkFERUQuMDgvMTEvMjAxNy5VU0QBAAAAv6p8AQIAAAAIMC42OTk3NjMA6nEH90+F1wj1V54GUIXX</t>
  </si>
  <si>
    <t>CC5DSVEuSVExMTcwMjcxODEuSVFfVkFMVUVfVFJBREVELjEyLzA4LzIwMTYuVVNEAQAAAG2x+QYCAAAACTExLjY3MzU0NwCc7RP2T4XXCIIaTAZQhdcIKUNJUS5JUTc2ODUyNDkuSVFfRkxPQVRfUEVSQ0VOVC4xMy8wNy8yMDE5AQAAAIFEdQACAAAACTgzLjM5Nzc1MgAnQMz5T4XXCGaXVwdQhdcILkNJUS5JUTExNzAyNzE4MS5JUV9WQUxVRV9UUkFERUQuMTgvMDkvMjAxNy5VU0QBAAAAbbH5BgIAAAAJMTYuOTc2NDE3AGqSEPZPhdcI/vZABlCF1wgtQ0lRLklRMjI2MTU4ODMuSVFfVkFMVUVfVFJBREVELjMwLzAzLzIwMTkuVVNEAQAAAEsXWQEDAAAAAAASbt/8T4XXCFoXmQhQhdcIK0NJUS5JUTIxNjQ2My5JUV9WQUxVRV9UUkFERUQuMjEvMDQvMjAxNi5VU0QBAAAAj00DAAIAAAAIMC45NDUzMTMA91MR9k+F1wiFT1gGUIXXCCxDSVEuSVE4NjkwMjQ5LklRX1ZBTFVFX1RSQURFRC4wNy8xMS8yMDE4LlVTRAEAAABJmoQAAgAAAAo2OTYuMTc1NDc5AOj7v/pPhdcI7f2yB1CF1wgrQ0lRLklRMjE2NDYzLklRX1ZBTFVFX1RSQURFRC4wNC8wMy8yMDE5LlVTRAEAAACPTQMAAgAAAAcwLjI2ODQ2ANHl5vpPhdcIdJf/B1CF1wgrQ0lRLklRODgyMTg3LklRX1ZBTFVFX1RSQURFRC4yNS8xMi8yMDE2LlVTRAEAAAALdg0AAwAAAAAA3AUR9k+F1wjk+WQGUIXXCCxDSVEuSVE3Njg1MjQ5LklRX1ZBTFVFX1RSQURF</t>
  </si>
  <si>
    <t>RC4xMi8wMy8yMDE2LlVTRAEAAACBRHUAAwAAAAAAIaCN9k+F1whU9m8GUIXXCCtDSVEuSVE4NzkwOTEuSVFfVkFMVUVfVFJBREVELjMxLzEwLzIwMTkuVVNEAQAAAPNpDQADAAAAAADarb/6T4XXCE/PhwdQhdcIK0NJUS5JUTIxNzUwMy5JUV9WQUxVRV9UUkFERUQuMTQvMDQvMjAxOS5VU0QBAAAAn1EDAAMAAAAAAL4R2ftPhdcIu5jrB1CF1wgtQ0lRLklRMjQ5NDczOTEuSVFfVkFMVUVfVFJBREVELjEyLzExLzIwMTguVVNEAQAAAL+qfAECAAAACDAuNDM1NTQ1AEw25/xPhdcINS5yCFCF1wgoQ0lRLklRMjE3NTAzLklRX0ZMT0FUX1BFUkNFTlQuMDkvMDUvMjAxOQEAAACfUQMAAgAAAAk5Ny44NjIxMDcAPgPN+U+F1wjScjoHUIXXCChDSVEuSVEyMTY0NjMuSVFfRkxPQVRfUEVSQ0VOVC4wMS8wMS8yMDE5AQAAAI9NAwACAAAACTc3LjYxMzYxOACNqXn4T4XXCGkI6gZQhdcILkNJUS5JUTExNzAyNzE4MS5JUV9WQUxVRV9UUkFERUQuMjMvMDkvMjAxOC5VU0QBAAAAbbH5BgMAAAAAAO6u2ftPhdcIUXfpB1CF1wgrQ0lRLklRODgyMTg3LklRX1ZBTFVFX1RSQURFRC4yOS8wNS8yMDE3LlVTRAEAAAALdg0AAgAAAAgxLjQ4MDc1OADlLBH2T4XXCOROKQZQhdcILENJUS5JUTc2ODUyNDkuSVFfVkFMVUVfVFJBREVELjI0LzA2LzIwMTcuVVNEAQAAAIFEdQADAAAAAAA8sY72T4XXCFN+lQZQhdcILENJUS5JUTg2</t>
  </si>
  <si>
    <t>OTAyNDkuSVFfVkFMVUVfVFJBREVELjI0LzAzLzIwMTguVVNEAQAAAEmahAADAAAAAADf1L/6T4XXCAmtjgdQhdcIIUNJUS5JUTIxNzUwMy4uMDEvMTIvMjAxOS4uLi5VU0QuSAUAAAABAAAACAAAABYoSW52YWxpZCBGb3JtdWxhIE5hbWUpjkE2CVCF1wiOQTYJUIXXCCtDSVEuSVEyMTY0NjMuSVFfVkFMVUVfVFJBREVELjE3LzA5LzIwMTcuVVNEAQAAAI9NAwADAAAAAACrFpX1T4XXCDmZGQZQhdcILUNJUS5JUTIyNjE1ODgzLklRX1ZBTFVFX1RSQURFRC4zMC8xMS8yMDE5LlVTRAEAAABLF1kBAwAAAAAApOPf/E+F1wiuq6YIUIXXCChDSVEuSVE4ODIxODcuSVFfRkxPQVRfUEVSQ0VOVC4yNy8wNS8yMDE5AQAAAAt2DQACAAAACTYzLjQ4NzMzMwB5XHn4T4XXCBjjIQdQhdcILUNJUS5JUTIyNjE1ODgzLklRX1ZBTFVFX1RSQURFRC4xNS8wNC8yMDE4LlVTRAEAAABLF1kBAwAAAAAA6R/f/E+F1wgXJ1AIUIXXCCxDSVEuSVE4NjkwMjQ5LklRX1ZBTFVFX1RSQURFRC4zMS8wOC8yMDE5LlVTRAEAAABJmoQAAwAAAAAAz0Pf+k+F1wgcJ6gHUIXXCClDSVEuSVE3Njg1MjQ5LklRX0ZMT0FUX1BFUkNFTlQuMDUvMDEvMjAxOAEAAACBRHUAAgAAAAk4MC4zNzUwMDMAJ0nR+U+F1wh6e3cHUIXXCCtDSVEuSVEyMTY0NjMuSVFfVkFMVUVfVFJBREVELjI2LzA2LzIwMTYuVVNEAQAAAI9NAwADAAAAAAA/o5T1T4XXCD0p</t>
  </si>
  <si>
    <t>OwZQhdcIKUNJUS5JUTc4Mjc5MjQuSVFfRkxPQVRfUEVSQ0VOVC4yMy8wNC8yMDE4AQAAANRxdwACAAAACTc5LjYxNzgyOQD+KPP5T4XXCPKBkAdQhdcIK0NJUS5JUTg4MjE4Ny5JUV9WQUxVRV9UUkFERUQuMjYvMDEvMjAxOS5VU0QBAAAAC3YNAAMAAAAAAHI+6ftPhdcIl30CCFCF1wgtQ0lRLklRMjQ5NDczOTEuSVFfVkFMVUVfVFJBREVELjMwLzA2LzIwMTcuVVNEAQAAAL+qfAECAAAACDEuMjQwODIyAM2bBfdPhdcIDcSHBlCF1wgoQ0lRLklRMjE3NTAzLklRX0ZMT0FUX1BFUkNFTlQuMDYvMTAvMjAxOQEAAACfUQMAAgAAAAk5OC4xMzY5MDQACxnM+U+F1wgi9EYHUIXXCCtDSVEuSVE4ODIxODcuSVFfVkFMVUVfVFJBREVELjE2LzA5LzIwMTkuVVNEAQAAAAt2DQACAAAABzAuMTI4MTYARiPm+k+F1wjPStkHUIXXCCtDSVEuSVExMTcwMjcxODEuSVFfRkxPQVRfUEVSQ0VOVC4yMy8wNi8yMDE4AQAAAG2x+QYCAAAABzU0LjM2NDMAWSet+E+F1wjHCUYHUIXXCCtDSVEuSVExMTcwMjcxODEuSVFfRkxPQVRfUEVSQ0VOVC4yNi8xMC8yMDE5AQAAAG2x+QYCAAAACTU4LjY1NDg4OABQdq34T4XXCCTDHQdQhdcIK0NJUS5JUTIxNjQ2My5JUV9WQUxVRV9UUkFERUQuMjUvMDUvMjAxNi5VU0QBAAAAj00DAAIAAAAIMC4zOTU3MTUAP6OU9U+F1wh7KFgGUIXXCC1DSVEuSVEyMjYxNTg4My5JUV9WQUxVRV9UUkFE</t>
  </si>
  <si>
    <t>RUQuMDMvMDUvMjAxNy5VU0QBAAAASxdZAQMAAAAAAB1kDfdPhdcIKea4BlCF1wgtQ0lRLklRMjI2MTU4ODMuSVFfVkFMVUVfVFJBREVELjI4LzA5LzIwMTcuVVNEAQAAAEsXWQECAAAACDAuMDY2MzY1AC+LDfdPhdcIPimrBlCF1wgtQ0lRLklRMjQ5NDczOTEuSVFfVkFMVUVfVFJBREVELjEyLzA3LzIwMTguVVNEAQAAAL+qfAECAAAACDEuNDU2ODcyAMEQ5/xPhdcItsmhCFCF1wguQ0lRLklRMTE3MDI3MTgxLklRX1ZBTFVFX1RSQURFRC4yNC8wOS8yMDE5LlVTRAEAAABtsfkGAgAAAAkyMS40OTE2NjEAMqLo+0+F1wgfUQQIUIXXCCxDSVEuSVE3Njg1MjQ5LklRX1ZBTFVFX1RSQURFRC4xMS8wNC8yMDE3LlVTRAEAAACBRHUAAgAAAAgwLjAxMzI1OQBGio72T4XXCHFNdQZQhdcIK0NJUS5JUTIxNzUwMy5JUV9WQUxVRV9UUkFERUQuMTEvMTEvMjAxNi5VU0QBAAAAn1EDAAIAAAAJMzMuMzE3NzkyANvpj/ZPhdcInNxyBlCF1wgpQ0lRLklRODY5MDI0OS5JUV9GTE9BVF9QRVJDRU5ULjMwLzAzLzIwMTgBAAAASZqEAAIAAAAJMTguODE1NjE1APqtZvdPhdcILcT3BlCF1wgtQ0lRLklRMjI2MTU4ODMuSVFfVkFMVUVfVFJBREVELjI1LzAzLzIwMTguVVNEAQAAAEsXWQEDAAAAAADx+N78T4XXCK6dmghQhdcILkNJUS5JUTExNzAyNzE4MS5JUV9WQUxVRV9UUkFERUQuMjYvMTAvMjAxNy5VU0QBAAAAbbH5BgIA</t>
  </si>
  <si>
    <t>AAAJMTYuNDU0ODQ5AL+3EPZPhdcILClhBlCF1wgrQ0lRLklRMjE2NDYzLklRX1ZBTFVFX1RSQURFRC4xOS8xMS8yMDE4LlVTRAEAAACPTQMAAgAAAAgwLjE2NjE0OQDgveb6T4XXCF77EAhQhdcIKUNJUS5JUTg2OTAyNDkuSVFfRkxPQVRfUEVSQ0VOVC4zMC8wNS8yMDE5AQAAAEmahAACAAAACTcxLjM2NTQ1NADHImf3T4XXCJKizwZQhdcILUNJUS5JUTI0OTQ3MzkxLklRX1ZBTFVFX1RSQURFRC4wNS8wNy8yMDE3LlVTRAEAAAC/qnwBAgAAAAgwLjU3Mzc2OQDNmwX3T4XXCGnajwZQhdcILENJUS5JUTc4Mjc5MjQuSVFfVkFMVUVfVFJBREVELjI0LzA0LzIwMTguVVNEAQAAANRxdwACAAAACDAuNzI5MDU2AI8K4PxPhdcIB49NCFCF1wgsQ0lRLklRODY5MDI0OS5JUV9WQUxVRV9UUkFERUQuMzEvMDEvMjAxOC5VU0QBAAAASZqEAAIAAAAJOTEuMjI2NTg5ANqtv/pPhdcIjBoMCFCF1wgpQ0lRLklRNzY4NTI0OS5JUV9GTE9BVF9QRVJDRU5ULjAxLzEyLzIwMTkBAAAAgUR1AAIAAAAJODMuNTM2NzMzACFnzPlPhdcIAS9RB1CF1wgsQ0lRLklRNzgyNzkyNC5JUV9WQUxVRV9UUkFERUQuMDEvMTAvMjAxOS5VU0QBAAAA1HF3AAIAAAAIMC42OTg2MTIA8MHm/E+F1wgyK3QIUIXXCC1DSVEuSVEyMjYxNTg4My5JUV9WQUxVRV9UUkFERUQuMTkvMTEvMjAxNy5VU0QBAAAASxdZAQMAAAAAAC+LDfdPhdcIbg/UBlCF</t>
  </si>
  <si>
    <t>1wgsQ0lRLklRODY5MDI0OS5JUV9WQUxVRV9UUkFERUQuMzAvMDkvMjAxOS5VU0QBAAAASZqEAAIAAAALMTM5MC43ODg1MTgAAWvf+k+F1wiXjbkHUIXXCC1DSVEuSVEyMjYxNTg4My5JUV9WQUxVRV9UUkFERUQuMjUvMDQvMjAxOS5VU0QBAAAASxdZAQIAAAAGMC40MzE1AFiV3/xPhdcIZCBdCFCF1wgsQ0lRLklRNzY4NTI0OS5JUV9WQUxVRV9UUkFERUQuMjQvMDQvMjAxOC5VU0QBAAAAgUR1AAIAAAAIMC41MzU0OTUA07zu+0+F1whQIJ4IUIXXCC1DSVEuSVEyNDk0NzM5MS5JUV9WQUxVRV9UUkFERUQuMTAvMDgvMjAxNi5VU0QBAAAAv6p8AQIAAAAIMS40MzA5ODcAoHUF90+F1whalaYGUIXXCDBDSVEuSVExMDkwMDM5OTcuSVFfTUFSS0VUQ0FQLjAxLzEyLzIwMTkuLi4uVVNELkgBAAAA3UR/BgMAAAAAABTsgPJPhdcIpcR6CVCF1wgpQ0lRLklRODY5MDI0OS5JUV9GTE9BVF9QRVJDRU5ULjA4LzA4LzIwMTgBAAAASZqEAAIAAAAJNDQuNzMwMTI4AOzUZvdPhdcIo10MB1CF1wgtQ0lRLklRMjQ5NDczOTEuSVFfVkFMVUVfVFJBREVELjEyLzEwLzIwMTguVVNEAQAAAL+qfAECAAAABjAuNTM1NABMNuf8T4XXCMiBSghQhdcIK0NJUS5JUTg3OTA5MS5JUV9WQUxVRV9UUkFERUQuMTUvMDIvMjAxNi5VU0QBAAAA82kNAAIAAAAIMC4wNzYwMjEA0mSV9U+F1wguajgGUIXXCCtDSVEuSVEyMTc1MDMuSVFfVkFM</t>
  </si>
  <si>
    <t>VUVfVFJBREVELjE0LzA2LzIwMTYuVVNEAQAAAJ9RAwACAAAACTIwLjQ4NDE5NwDYm4/2T4XXCMO0ewZQhdcILUNJUS5JUTIyNjE1ODgzLklRX1ZBTFVFX1RSQURFRC4xOC8wNS8yMDE2LlVTRAEAAABLF1kBAgAAAAgwLjIwMzkyOQBVEWb3T4XXCKkeugZQhdcILUNJUS5JUTIyNjE1ODgzLklRX1ZBTFVFX1RSQURFRC4xMS8wOS8yMDE5LlVTRAEAAABLF1kBAgAAAAgwLjEyNTEzNQAKvd/8T4XXCIN5TghQhdcIK0NJUS5JUTg4MjE4Ny5JUV9WQUxVRV9UUkFERUQuMjkvMDcvMjAxOC5VU0QBAAAAC3YNAAMAAAAAAGjw6PtPhdcIhzY2CFCF1wgrQ0lRLklRMjE2NDYzLklRX1ZBTFVFX1RSQURFRC4xNS8wMy8yMDE5LlVTRAEAAACPTQMAAgAAAAcwLjAzNzczANHl5vpPhdcI0vAxCFCF1wgtQ0lRLklRMjQ5NDczOTEuSVFfVkFMVUVfVFJBREVELjE3LzExLzIwMTguVVNEAQAAAL+qfAEDAAAAAABMNuf8T4XXCAH3gghQhdcILkNJUS5JUTExNzAyNzE4MS5JUV9WQUxVRV9UUkFERUQuMDQvMDQvMjAxOC5VU0QBAAAAbbH5BgIAAAAJNDIuNzk4NDExADCH2ftPhdcITRLqB1CF1wgrQ0lRLklRODgyMTg3LklRX1ZBTFVFX1RSQURFRC4xMi8wMy8yMDE5LlVTRAEAAAALdg0AAgAAAAcwLjM2NDk1AHI+6ftPhdcIFEw1CFCF1wgoQ0lRLklRODgyMTg3LklRX0ZMT0FUX1BFUkNFTlQuMDUvMTEvMjAxOAEAAAALdg0AAgAA</t>
  </si>
  <si>
    <t>AAk2NC43NzEzODEAZzR5+E+F1wiXI0MHUIXXCC1DSVEuSVEyNDk0NzM5MS5JUV9WQUxVRV9UUkFERUQuMDEvMDMvMjAxOS5VU0QBAAAAv6p8AQMAAAAAAKNd5/xPhdcIXrxmCFCF1wgsQ0lRLklRNzgyNzkyNC5JUV9WQUxVRV9UUkFERUQuMDkvMDYvMjAxOC5VU0QBAAAA1HF3AAMAAAAAAPAy4PxPhdcIUcGlCFCF1wguQ0lRLklRMTE3MDI3MTgxLklRX1ZBTFVFX1RSQURFRC4xNi8xMC8yMDE4LlVTRAEAAABtsfkGAgAAAAkxMi41MDQ1MzMALC3o+0+F1wiGpzgIUIXXCCtDSVEuSVEyMTY0NjMuSVFfVkFMVUVfVFJBREVELjEwLzEyLzIwMTguVVNEAQAAAI9NAwACAAAACDAuMjc5MzkxAOC95vpPhdcIfsrKB1CF1wgqQ0lRLklRMjQ5NDczOTEuSVFfRkxPQVRfUEVSQ0VOVC4yMS8wMy8yMDE5AQAAAL+qfAECAAAACTY0LjkwNzMwOQAq/ND5T4XXCHDVaAdQhdcILUNJUS5JUTIyNjE1ODgzLklRX1ZBTFVFX1RSQURFRC4xNi8xMC8yMDE4LlVTRAEAAABLF1kBAgAAAAgwLjA2OTk2NwAWR9/8T4XXCMKIbAhQhdcIK0NJUS5JUTIxNzUwMy5JUV9WQUxVRV9UUkFERUQuMzAvMTEvMjAxOS5VU0QBAAAAn1EDAAMAAAAAAORf2ftPhdcITDTRB1CF1wgrQ0lRLklRMTE3MDI3MTgxLklRX0ZMT0FUX1BFUkNFTlQuMjAvMDUvMjAxOQEAAABtsfkGAgAAAAk1OC41NzgxOTgAuk+t+E+F1wiqfxcHUIXXCC1DSVEuSVEyMjYx</t>
  </si>
  <si>
    <t>NTg4My5JUV9WQUxVRV9UUkFERUQuMTkvMDEvMjAxOC5VU0QBAAAASxdZAQIAAAAJMTguODUzNTQxAPH43vxPhdcIOHVQCFCF1wgrQ0lRLklRODgyMTg3LklRX1ZBTFVFX1RSQURFRC4wNi8xMS8yMDE3LlVTRAEAAAALdg0AAgAAAAgyLjYxMDUwNADlLBH2T4XXCOMETQZQhdcILUNJUS5JUTIyNjE1ODgzLklRX1ZBTFVFX1RSQURFRC4wMy8wNy8yMDE4LlVTRAEAAABLF1kBAgAAAAgwLjI4NDc5NwDpH9/8T4XXCAPleAhQhdcIKENJUS5JUTg4MjE4Ny5JUV9GTE9BVF9QRVJDRU5ULjIxLzA2LzIwMTgBAAAAC3YNAAIAAAAJNjQuNzY0ODExAObErfhPhdcIUsk2B1CF1wgsQ0lRLklRNzY4NTI0OS5JUV9WQUxVRV9UUkFERUQuMjkvMDcvMjAxOS5VU0QBAAAAgUR1AAIAAAAIMC4wMzc0MDEAHIDv+0+F1wgxnzwIUIXXCCtDSVEuSVExMTcwMjcxODEuSVFfRkxPQVRfUEVSQ0VOVC4wNS8wMS8yMDE5AQAAAG2x+QYCAAAACTU2LjUzMzIyNgC6T634T4XXCIltRQdQhdcILUNJUS5JUTI0OTQ3MzkxLklRX1ZBTFVFX1RSQURFRC4wNi8xMC8yMDE4LlVTRAEAAAC/qnwBAwAAAAAATDbn/E+F1wh4VKEIUIXXCCtDSVEuSVE4NzkwOTEuSVFfVkFMVUVfVFJBREVELjA5LzAyLzIwMTYuVVNEAQAAAPNpDQACAAAACDAuMDEzMzc0ALw9lfVPhdcI1kMvBlCF1wgpQ0lRLklRODY5MDI0OS5JUV9GTE9BVF9QRVJDRU5ULjI2LzA4</t>
  </si>
  <si>
    <t>LzIwMTgBAAAASZqEAAIAAAAJNDQuNzMwMTI4AOzUZvdPhdcIN4z/BlCF1wgoQ0lRLklRODc5MDkxLklRX0ZMT0FUX1BFUkNFTlQuMTgvMDcvMjAxOQEAAADzaQ0AAgAAAAk4NS42Mzc0ODIAav9s+E+F1wgYu/IGUIXXCCpDSVEuSVE1ODc1NjY3NDcuSVFfVEVWLjAxLzEyLzIwMTkuLi4uVVNELkgBAAAAm44FIwMAAAAAADcTgfJPhdcIh/NtCVCF1wguQ0lRLklRMTE3MDI3MTgxLklRX1ZBTFVFX1RSQURFRC4xOS8wMi8yMDE2LlVTRAEAAABtsfkGAgAAAAkzMC4wNDkxMzQAeMYT9k+F1wj3zF0GUIXXCChDSVEuSVE4ODIxODcuSVFfRkxPQVRfUEVSQ0VOVC4wOC8wNC8yMDE5AQAAAAt2DQACAAAACTYzLjQ4NzMzMwBnNHn4T4XXCP8FNgdQhdcILkNJUS5JUTExNzAyNzE4MS5JUV9WQUxVRV9UUkFERUQuMjgvMDYvMjAxNy5VU0QBAAAAbbH5BgIAAAAINS44OTUzMDEArjoU9k+F1wiVxWEGUIXXCC5DSVEuSVExMTcwMjcxODEuSVFfVkFMVUVfVFJBREVELjI0LzExLzIwMTYuVVNEAQAAAG2x+QYCAAAACDkuNzE3MTkyAJztE/ZPhdcIz69iBlCF1wguQ0lRLklRMTE3MDI3MTgxLklRX1ZBTFVFX1RSQURFRC4zMC8wOC8yMDE2LlVTRAEAAABtsfkGAgAAAAkyMy4yMjUyOTcAnO0T9k+F1wiEVkIGUIXXCCtDSVEuSVEyMTc1MDMuSVFfVkFMVUVfVFJBREVELjExLzA5LzIwMTkuVVNEAQAAAJ9RAwACAAAACTE2LjI1</t>
  </si>
  <si>
    <t>ODQ0MwDTONn7T4XXCKRfBwhQhdcIKENJUS5JUTg3OTA5MS5JUV9GTE9BVF9QRVJDRU5ULjI2LzA3LzIwMTgBAAAA82kNAAIAAAAIODYuNjM5NjYAQLFs+E+F1wjhfOEGUIXXCCpDSVEuSVEyNDk0NzM5MS5JUV9GTE9BVF9QRVJDRU5ULjE2LzAxLzIwMTkBAAAAv6p8AQIAAAAJNjQuOTA3MzA5ADPV0PlPhdcITm5OB1CF1wgpQ0lRLklRNzgyNzkyNC5JUV9GTE9BVF9QRVJDRU5ULjE3LzAzLzIwMTkBAAAA1HF3AAIAAAAJNzkuNjUwOTM4AJFh9PlPhdcIc0ZrB1CF1wgrQ0lRLklRMjE3NTAzLklRX1ZBTFVFX1RSQURFRC4zMC8wMy8yMDE5LlVTRAEAAACfUQMAAwAAAAAAvhHZ+0+F1wgC8N4HUIXXCCtDSVEuSVEyMTc1MDMuSVFfVkFMVUVfVFJBREVELjE4LzAxLzIwMTYuVVNEAQAAAJ9RAwADAAAAAADtJI/2T4XXCNFRfAZQhdcILENJUS5JUTc2ODUyNDkuSVFfVkFMVUVfVFJBREVELjA1LzA1LzIwMTguVVNEAQAAAIFEdQADAAAAAAA85O77T4XXCEZePwhQhdcIK0NJUS5JUTg3OTA5MS5JUV9WQUxVRV9UUkFERUQuMjEvMDEvMjAxNi5VU0QBAAAA82kNAAIAAAAHMC4wMjEwOAC8PZX1T4XXCMPXMwZQhdcILENJUS5JUTc2ODUyNDkuSVFfVkFMVUVfVFJBREVELjEzLzA5LzIwMTcuVVNEAQAAAIFEdQACAAAACDAuMDgxMTM3AGzYjvZPhdcIJc2MBlCF1wgnQ0lRLklRMTQwNjg1LklRX1RFVi4wMS8xMi8yMDE5</t>
  </si>
  <si>
    <t>Li4uLlVTRC5IAQAAAI0lAgADAAAAAAA3E4HyT4XXCNG/cwlQhdcILENJUS5JUTg2OTAyNDkuSVFfVkFMVUVfVFJBREVELjE5LzA5LzIwMTkuVVNEAQAAAEmahAACAAAACjMzODMuOTg4ODkAAWvf+k+F1wiQ7LEHUIXXCCtDSVEuSVE4ODIxODcuSVFfVkFMVUVfVFJBREVELjIwLzAxLzIwMTguVVNEAQAAAAt2DQADAAAAAAAyouj7T4XXCOmU2wdQhdcILENJUS5JUTc4Mjc5MjQuSVFfVkFMVUVfVFJBREVELjIzLzA1LzIwMTYuVVNEAQAAANRxdwACAAAACDAuMTUzNDY4ADSyDfdPhdcIMxfZBlCF1wgoQ0lRLklRMjE2NDYzLklRX0ZMT0FUX1BFUkNFTlQuMDIvMDkvMjAxOAEAAACPTQMAAgAAAAk4NC44OTU0NDYAjal5+E+F1wjQxuMGUIXXCClDSVEuSVE3Njg1MjQ5LklRX0ZMT0FUX1BFUkNFTlQuMDMvMTEvMjAxOAEAAACBRHUAAgAAAAk4My4zMzkyMzkAJpfR+U+F1wgHanYHUIXXCC1DSVEuSVEyNDk0NzM5MS5JUV9WQUxVRV9UUkFERUQuMTQvMTAvMjAxNi5VU0QBAAAAv6p8AQIAAAAIMC4zODQyOTYAoHUF90+F1wi9EZEGUIXXCCtDSVEuSVE4NzkwOTEuSVFfVkFMVUVfVFJBREVELjA5LzEyLzIwMTYuVVNEAQAAAPNpDQACAAAACDAuMDA5NzgxANqLlfVPhdcI8383BlCF1wguQ0lRLklRMTE3MDI3MTgxLklRX1ZBTFVFX1RSQURFRC4wNS8wMi8yMDE2LlVTRAEAAABtsfkGAgAAAAkyMC4yNzU3NzkAeMYT</t>
  </si>
  <si>
    <t>9k+F1whpfGgGUIXXCCtDSVEuSVEyMTc1MDMuSVFfVkFMVUVfVFJBREVELjIzLzA5LzIwMTcuVVNEAQAAAJ9RAwADAAAAAACNnxP2T4XXCEnEmQZQhdcILENJUS5JUTc2ODUyNDkuSVFfVkFMVUVfVFJBREVELjE2LzEwLzIwMTYuVVNEAQAAAIFEdQADAAAAAAAYFY72T4XXCEacfgZQhdcILUNJUS5JUTI0OTQ3MzkxLklRX1ZBTFVFX1RSQURFRC4wNC8wNC8yMDE5LlVTRAEAAAC/qnwBAgAAAAgwLjI1OTUyNACjXef8T4XXCEuVZghQhdcILENJUS5JUTc2ODUyNDkuSVFfVkFMVUVfVFJBREVELjAyLzEyLzIwMTcuVVNEAQAAAIFEdQADAAAAAADWle77T4XXCNH7PwhQhdcIKENJUS5JUTIxNjQ2My5JUV9GTE9BVF9QRVJDRU5ULjI0LzAyLzIwMTgBAAAAj00DAAIAAAAJODIuMDk0NjE3ALWDefhPhdcI0icUB1CF1wgsQ0lRLklRNzgyNzkyNC5JUV9WQUxVRV9UUkFERUQuMjQvMDkvMjAxOC5VU0QBAAAA1HF3AAMAAAAAAJav5fxPhdcIVKVDCFCF1wgsQ0lRLklRNzY4NTI0OS5JUV9WQUxVRV9UUkFERUQuMDQvMTAvMjAxOS5VU0QBAAAAgUR1AAIAAAAIMC4wOTE0NDMAHIDv+0+F1whq89MHUIXXCC1DSVEuSVEyMjYxNTg4My5JUV9WQUxVRV9UUkFERUQuMDYvMDQvMjAxNi5VU0QBAAAASxdZAQIAAAAIMC4xMjc0OTYAVRFm90+F1wjVocYGUIXXCCpDSVEuSVEyMjYxNTg4My5JUV9GTE9BVF9QRVJDRU5ULjA1LzA0</t>
  </si>
  <si>
    <t>LzIwMTgBAAAASxdZAQIAAAAJNjIuMzYyOTg3AAmS3/pPhdcIC2iTB1CF1wgpQ0lRLklRODY5MDI0OS5JUV9GTE9BVF9QRVJDRU5ULjE0LzExLzIwMTkBAAAASZqEAAIAAAAJNzMuNjY5NzY1ANBJZ/dPhdcITwbPBlCF1wgrQ0lRLklRODgyMTg3LklRX1ZBTFVFX1RSQURFRC4wNy8wNi8yMDE2LlVTRAEAAAALdg0AAgAAAAgyLjAxOTg5NgDQ3hD2T4XXCIwMQAZQhdcILENJUS5JUTc4Mjc5MjQuSVFfVkFMVUVfVFJBREVELjMwLzA1LzIwMTguVVNEAQAAANRxdwACAAAACDAuOTAyMzUzAPAy4PxPhdcI2qGGCFCF1wgrQ0lRLklRODc5MDkxLklRX1ZBTFVFX1RSQURFRC4xNS8xMS8yMDE2LlVTRAEAAADzaQ0AAgAAAAgwLjAwODE2NADai5X1T4XXCPN/NwZQhdcILENJUS5JUTc2ODUyNDkuSVFfVkFMVUVfVFJBREVELjE4LzA5LzIwMTYuVVNEAQAAAIFEdQADAAAAAAAYFY72T4XXCKgFjgZQhdcILUNJUS5JUTIyNjE1ODgzLklRX1ZBTFVFX1RSQURFRC4wMi8xMC8yMDE3LlVTRAEAAABLF1kBAwAAAAAAL4sN90+F1wgpNdQGUIXXCCpDSVEuSVEyMjYxNTg4My5JUV9GTE9BVF9QRVJDRU5ULjE1LzAzLzIwMTgBAAAASxdZAQIAAAAJNjIuMjE0OTUyAAmS3/pPhdcIikTAB1CF1wgsQ0lRLklRNzY4NTI0OS5JUV9WQUxVRV9UUkFERUQuMjIvMDIvMjAxOS5VU0QBAAAAgUR1AAIAAAAIMC4wNzczNjcA4Fjv+0+F1wiI</t>
  </si>
  <si>
    <t>mZwIUIXXCCxDSVEuSVE4NjkwMjQ5LklRX1ZBTFVFX1RSQURFRC4wOS8wNS8yMDE5LlVTRAEAAABJmoQAAgAAAAs0NzE5LjYxNTU1NADSHN/6T4XXCJsougdQhdcILUNJUS5JUTIyNjE1ODgzLklRX1ZBTFVFX1RSQURFRC4xMS8wMS8yMDE3LlVTRAEAAABLF1kBAgAAAAgwLjExMzQyNwD/PA33T4XXCM4g1QZQhdcILENJUS5JUTc2ODUyNDkuSVFfVkFMVUVfVFJBREVELjA1LzA4LzIwMTcuVVNEAQAAAIFEdQADAAAAAABs2I72T4XXCOuPhAZQhdcIKENJUS5JUTIxNzUwMy5JUV9GTE9BVF9QRVJDRU5ULjE0LzExLzIwMTkBAAAAn1EDAAIAAAAJOTguMTM2OTA0AKDarPhPhdcIKn0ZB1CF1wgrQ0lRLklRMjE3NTAzLklRX1ZBTFVFX1RSQURFRC4yNS8wNC8yMDE5LlVTRAEAAACfUQMAAgAAAAkxOS44MDA2MTgAvhHZ+0+F1wjA8PkHUIXXCCtDSVEuSVEyMTY0NjMuSVFfVkFMVUVfVFJBREVELjE0LzA2LzIwMTYuVVNEAQAAAI9NAwACAAAACDAuNTI0NDQyAD+jlPVPhdcIPdIjBlCF1wgrQ0lRLklRODc5MDkxLklRX1ZBTFVFX1RSQURFRC4wMy8wOS8yMDE2LlVTRAEAAADzaQ0AAwAAAAAA2ouV9U+F1whcFDMGUIXXCCpDSVEuSVEyMjYxNTg4My5JUV9GTE9BVF9QRVJDRU5ULjAyLzA0LzIwMTkBAAAASxdZAQIAAAAINjEuNTYzNjEAFODf+k+F1wjFkbcHUIXXCCtDSVEuSVE4ODIxODcuSVFfVkFMVUVfVFJBREVE</t>
  </si>
  <si>
    <t>LjA4LzA4LzIwMTguVVNEAQAAAAt2DQACAAAACDAuNjI3NDE4AGjw6PtPhdcIhzY2CFCF1wgrQ0lRLklRMjE2NDYzLklRX1ZBTFVFX1RSQURFRC4xMy8wNi8yMDE3LlVTRAEAAACPTQMAAgAAAAgwLjIzMzQ0NQCrFpX1T4XXCCDnGQZQhdcILkNJUS5JUTExNzAyNzE4MS5JUV9WQUxVRV9UUkFERUQuMDkvMDcvMjAxNy5VU0QBAAAAbbH5BgMAAAAAAK46FPZPhdcIm3VGBlCF1wgoQ0lRLklRMjE3NTAzLklRX0ZMT0FUX1BFUkNFTlQuMjYvMTIvMjAxNwEAAACfUQMAAgAAAAk5OS4yNjg3NDYAIWfM+U+F1wjoCTQHUIXXCCxDSVEuSVE3Njg1MjQ5LklRX1ZBTFVFX1RSQURFRC4wMi8wMi8yMDE3LlVTRAEAAACBRHUAAgAAAAgwLjA0OTY0NwBXY472T4XXCKJ0dQZQhdcIKENJUS5JUTg3OTA5MS5JUV9GTE9BVF9QRVJDRU5ULjE5LzA5LzIwMTgBAAAA82kNAAIAAAAIODYuNjM5NjYAXNhs+E+F1wj11AEHUIXXCChDSVEuSVEyMTc1MDMuSVFfRkxPQVRfUEVSQ0VOVC4xMC8wNy8yMDE5AQAAAJ9RAwACAAAACTk3LjUzMzU5MgA+A835T4XXCAFCLAdQhdcILkNJUS5JUTExNzAyNzE4MS5JUV9WQUxVRV9UUkFERUQuMTMvMDcvMjAxNi5VU0QBAAAAbbH5BgIAAAAJNDYuMjk2MDQ1AHjGE/ZPhdcIkX1CBlCF1wgoQ0lRLklRODgyMTg3LklRX0ZMT0FUX1BFUkNFTlQuMjMvMDUvMjAxOQEAAAALdg0AAgAAAAk2My40ODcz</t>
  </si>
  <si>
    <t>MzMAeVx5+E+F1wgvhycHUIXXCClDSVEuSVE3Njg1MjQ5LklRX0ZMT0FUX1BFUkNFTlQuMDQvMDQvMjAxOAEAAACBRHUAAgAAAAk4My4zNjM2NjIA8m/R+U+F1wj/cGAHUIXXCChDSVEuSVEyMTY0NjMuSVFfRkxPQVRfUEVSQ0VOVC4wNS8wMy8yMDE4AQAAAI9NAwACAAAACTgyLjA5NDYxNwC1g3n4T4XXCM7qJgdQhdcIK0NJUS5JUTIxNjQ2My5JUV9WQUxVRV9UUkFERUQuMjMvMDUvMjAxNy5VU0QBAAAAj00DAAIAAAAIMC4wNDcwMTEAqxaV9U+F1wgwwjQGUIXXCChDSVEuSVE4ODIxODcuSVFfRkxPQVRfUEVSQ0VOVC4zMC8wNy8yMDE5AQAAAAt2DQACAAAACTYzLjQ4NzMzMwB5XHn4T4XXCFGfEgdQhdcIKENJUS5JUTg4MjE4Ny5JUV9GTE9BVF9QRVJDRU5ULjI0LzA3LzIwMTgBAAAAC3YNAAIAAAAJNjQuNzY5OTA4AGcNefhPhdcI4GQuB1CF1wgrQ0lRLklRMjE2NDYzLklRX1ZBTFVFX1RSQURFRC4yOS8xMi8yMDE2LlVTRAEAAACPTQMAAgAAAAgxLjQ1NDE2NwCa75T1T4XXCD18MAZQhdcIK0NJUS5JUTExNzAyNzE4MS5JUV9GTE9BVF9QRVJDRU5ULjAzLzAzLzIwMTkBAAAAbbH5BgIAAAAJNTYuNTMzMjI2ALpPrfhPhdcIvy0/B1CF1wgpQ0lRLklRNzgyNzkyNC5JUV9GTE9BVF9QRVJDRU5ULjI3LzExLzIwMTgBAAAA1HF3AAIAAAAJNzkuNjg3OTk5AP5P8/lPhdcIpLtrB1CF1wgpQ0lRLklRNzgyNzky</t>
  </si>
  <si>
    <t>NC5JUV9GTE9BVF9QRVJDRU5ULjAyLzA4LzIwMTkBAAAA1HF3AAIAAAAJNzkuNjA2MjA5AISI9PlPhdcIX3lcB1CF1wgsQ0lRLklRNzgyNzkyNC5JUV9WQUxVRV9UUkFERUQuMzAvMTEvMjAxOC5VU0QBAAAA1HF3AAIAAAAIMC4xMTMxODYAydbl/E+F1wi6y0wIUIXXCC5DSVEuSVExMTcwMjcxODEuSVFfVkFMVUVfVFJBREVELjIzLzAxLzIwMTcuVVNEAQAAAG2x+QYCAAAACDcuNzg5NjAxADQTFPZPhdcIYKVLBlCF1wgqQ0lRLklRMjI2MTU4ODMuSVFfRkxPQVRfUEVSQ0VOVC4yNC8wNi8yMDE4AQAAAEsXWQECAAAACTYyLjM2Mjk4NwAIud/6T4XXCOBMhAdQhdcIKENJUS5JUTg3OTA5MS5JUV9GTE9BVF9QRVJDRU5ULjI1LzA5LzIwMTkBAAAA82kNAAIAAAAJODUuNjM3NDgyAGr/bPhPhdcIclQHB1CF1wgrQ0lRLklRMjE3NTAzLklRX1ZBTFVFX1RSQURFRC4yNy8wOC8yMDE4LlVTRAEAAACfUQMAAgAAAAkzNC4wNzEzNDgA2sPY+0+F1whH0ewHUIXXCC5DSVEuSVExMTcwMjcxODEuSVFfVkFMVUVfVFJBREVELjEyLzExLzIwMTYuVVNEAQAAAG2x+QYDAAAAAACc7RP2T4XXCHDzSwZQhdcILUNJUS5JUTI0OTQ3MzkxLklRX1ZBTFVFX1RSQURFRC4yMS8wMi8yMDE2LlVTRAEAAAC/qnwBAwAAAAAA2k4F90+F1wgvV7sGUIXXCChDSVEuSVE4NzkwOTEuSVFfRkxPQVRfUEVSQ0VOVC4yNS8xMC8yMDE4AQAAAPNp</t>
  </si>
  <si>
    <t>DQACAAAACTg1Ljc2NTg0MQBc2Gz4T4XXCHnl5wZQhdcILENJUS5JUTc4Mjc5MjQuSVFfVkFMVUVfVFJBREVELjE2LzAxLzIwMTYuVVNEAQAAANRxdwADAAAAAAA0sg33T4XXCC/krwZQhdcILkNJUS5JUTExNzAyNzE4MS5JUV9WQUxVRV9UUkFERUQuMTMvMDIvMjAxNy5VU0QBAAAAbbH5BgIAAAAIMTEuNTM5NDcANBMU9k+F1wj0RVwGUIXXCC1DSVEuSVEyMjYxNTg4My5JUV9WQUxVRV9UUkFERUQuMjUvMDUvMjAxNy5VU0QBAAAASxdZAQIAAAAIMC4xNDA3MTYAHWQN90+F1wiuq9QGUIXXCCxDSVEuSVE3Njg1MjQ5LklRX1ZBTFVFX1RSQURFRC4xNy8wMi8yMDE5LlVTRAEAAACBRHUAAwAAAAAA4Fjv+0+F1wgB+24IUIXXCC1DSVEuSVEyNDk0NzM5MS5JUV9WQUxVRV9UUkFERUQuMjIvMDEvMjAxNi5VU0QBAAAAv6p8AQIAAAAIMC41ODcyNTUApScF90+F1wgTQ6gGUIXXCC5DSVEuSVExMTcwMjcxODEuSVFfVkFMVUVfVFJBREVELjA2LzA1LzIwMTYuVVNEAQAAAG2x+QYCAAAACTIyLjQ1ODA1NwB4xhP2T4XXCA5MYwZQhdcIIENJUS5JUTE5NjkxLi4wMS8xMi8yMDE5Li4uLlVTRC5IBQAAAAEAAAAIAAAAFihJbnZhbGlkIEZvcm11bGEgTmFtZSlzGjYJUIXXCHMaNglQhdcIK0NJUS5JUTIxNjQ2My5JUV9WQUxVRV9UUkFERUQuMjYvMTEvMjAxNi5VU0QBAAAAj00DAAMAAAAAAJvIlPVPhdcIPV41BlCF1wgr</t>
  </si>
  <si>
    <t>Q0lRLklRMjE2NDYzLklRX1ZBTFVFX1RSQURFRC4wNi8wOC8yMDE2LlVTRAEAAACPTQMAAwAAAAAAm8iU9U+F1whoFigGUIXXCCtDSVEuSVE4NzkwOTEuSVFfVkFMVUVfVFJBREVELjEyLzExLzIwMTcuVVNEAQAAAPNpDQADAAAAAAACQhz1T4XXCI4BIAZQhdcIIUNJUS5JUTM5MzAwOC4uMDEvMTIvMjAxOS4uLi5VU0QuSAUAAAABAAAACAAAABYoSW52YWxpZCBGb3JtdWxhIE5hbWUpjkE2CVCF1wiOQTYJUIXXCCxDSVEuSVE3Njg1MjQ5LklRX1ZBTFVFX1RSQURFRC4yMi8wNi8yMDE5LlVTRAEAAACBRHUAAwAAAAAAHIDv+0+F1whQJJwIUIXXCCtDSVEuSVEyMTc1MDMuSVFfVkFMVUVfVFJBREVELjA5LzAxLzIwMTYuVVNEAQAAAJ9RAwADAAAAAADtJI/2T4XXCE7zgwZQhdcIK0NJUS5JUTIxNzUwMy5JUV9WQUxVRV9UUkFERUQuMDQvMTIvMjAxOC5VU0QBAAAAn1EDAAIAAAAHOS41MDcyOADF6tj7T4XXCH/xOghQhdcIK0NJUS5JUTIxNjQ2My5JUV9WQUxVRV9UUkFERUQuMTcvMDEvMjAxOC5VU0QBAAAAj00DAAIAAAAIMC43NzY1NjEAD0rm+k+F1wgzFDQIUIXXCCtDSVEuSVEyMTY0NjMuSVFfVkFMVUVfVFJBREVELjE0LzEwLzIwMTguVVNEAQAAAI9NAwADAAAAAADgveb6T4XXCBbr1wdQhdcIKENJUS5JUTIxNjQ2My5JUV9GTE9BVF9QRVJDRU5ULjAxLzA3LzIwMTkBAAAAj00DAAIAAAAINjMuMzMwNDQA</t>
  </si>
  <si>
    <t>oDts+E+F1wiQEwoHUIXXCCxDSVEuSVE4NjkwMjQ5LklRX1ZBTFVFX1RSQURFRC4wOC8wMi8yMDE4LlVTRAEAAABJmoQAAgAAAAoyMzIuNTAzMDUzANqtv/pPhdcILNSOB1CF1wgrQ0lRLklRMjE2NDYzLklRX1ZBTFVFX1RSQURFRC4yMy8wOC8yMDE4LlVTRAEAAACPTQMAAgAAAAcwLjY0NDczABiX5vpPhdcIxMTyB1CF1wgsQ0lRLklRNzgyNzkyNC5JUV9WQUxVRV9UUkFERUQuMjEvMTIvMjAxNy5VU0QBAAAA1HF3AAIAAAAIMC4xNDAwOTgApOPf/E+F1wg1AmsIUIXXCC5DSVEuSVExMTcwMjcxODEuSVFfVkFMVUVfVFJBREVELjE5LzA2LzIwMTkuVVNEAQAAAG2x+QYCAAAACTI1LjM1OTcyMgAIe+j7T4XXCAMx3AdQhdcIJ0NJUS5JUTcwNTI4Ny5JUV9URVYuMDEvMTIvMjAxOS4uLi5VU0QuSAEAAAAHwwoAAgAAAAsyMzA5LjgyNjkwNQEGAAAABQAAAAExAQAAAAoxOTkwNjUyMTg2AwAAAAMxNjACAAAABjEwMDA2MAQAAAABMAcAAAAJMTIvMS8yMDE54cSA8k+F1whfH3UJUIXXCCtDSVEuSVEyMTY0NjMuSVFfVkFMVUVfVFJBREVELjI3LzAyLzIwMTguVVNEAQAAAI9NAwACAAAACDAuNTA2NDE2AA9K5vpPhdcIjvUACFCF1wgsQ0lRLklRNzgyNzkyNC5JUV9WQUxVRV9UUkFERUQuMjYvMTAvMjAxOS5VU0QBAAAA1HF3AAMAAAAAAPDB5vxPhdcIRlCjCFCF1wguQ0lRLklRMTE3MDI3MTgxLklRX1ZBTFVFX1RS</t>
  </si>
  <si>
    <t>QURFRC4wOC8xMC8yMDE4LlVTRAEAAABtsfkGAgAAAAkxNC4wNzYzNjkALC3o+0+F1wjrG/gHUIXXCCxDSVEuSVE3Njg1MjQ5LklRX1ZBTFVFX1RSQURFRC4wNi8wMy8yMDE3LlVTRAEAAACBRHUAAgAAAAgwLjAwMTE5NQBXY472T4XXCIPzlQZQhdcILENJUS5JUTc4Mjc5MjQuSVFfVkFMVUVfVFJBREVELjIxLzA5LzIwMTcuVVNEAQAAANRxdwACAAAACDAuMDkzNjY2AKUnBfdPhdcIVcGtBlCF1wgrQ0lRLklRMjE3NTAzLklRX1ZBTFVFX1RSQURFRC4yNi8xMi8yMDE4LlVTRAEAAACfUQMAAgAAAAkxMS44NDI0MTQAxerY+0+F1wjbZfoHUIXXCC1DSVEuSVEyNDk0NzM5MS5JUV9WQUxVRV9UUkFERUQuMjEvMTIvMjAxNi5VU0QBAAAAv6p8AQIAAAAIMC45MTc5ODkAoHUF90+F1wjcxJAGUIXXCCtDSVEuSVE4NzkwOTEuSVFfVkFMVUVfVFJBREVELjExLzAxLzIwMTYuVVNEAQAAAPNpDQACAAAACDAuMjQ2MzQyALw9lfVPhdcIJGomBlCF1wguQ0lRLklRMTE3MDI3MTgxLklRX1ZBTFVFX1RSQURFRC4yMS8wNS8yMDE2LlVTRAEAAABtsfkGAwAAAAAAeMYT9k+F1wggLmgGUIXXCCxDSVEuSVE3ODI3OTI0LklRX1ZBTFVFX1RSQURFRC4xOS8wNC8yMDE2LlVTRAEAAADUcXcAAgAAAAgwLjE4MTI4NwA0sg33T4XXCJSpywZQhdcIK0NJUS5JUTIxNjQ2My5JUV9WQUxVRV9UUkFERUQuMDYvMDEvMjAxNy5VU0QBAAAA</t>
  </si>
  <si>
    <t>j00DAAIAAAAIMC4xOTQ4MDkAmu+U9U+F1whlNCMGUIXXCCtDSVEuSVEyMTY0NjMuSVFfVkFMVUVfVFJBREVELjE1LzA1LzIwMTkuVVNEAQAAAI9NAwACAAAACDAuMTE3NTUyAAIM5/pPhdcI70f/B1CF1wgoQ0lRLklRMjE3NTAzLklRX0ZMT0FUX1BFUkNFTlQuMTYvMTIvMjAxOAEAAACfUQMAAgAAAAk5OS4xNTkzMjEAOdzM+U+F1wgqDzsHUIXXCCtDSVEuSVE4NzkwOTEuSVFfVkFMVUVfVFJBREVELjA0LzA2LzIwMTcuVVNEAQAAAPNpDQADAAAAAAADGxz1T4XXCPYpMgZQhdcILUNJUS5JUTI0OTQ3MzkxLklRX1ZBTFVFX1RSQURFRC4yMi8xMS8yMDE2LlVTRAEAAAC/qnwBAgAAAAgwLjYyODYxNQCgdQX3T4XXCOXZmAZQhdcILENJUS5JUTc2ODUyNDkuSVFfVkFMVUVfVFJBREVELjMwLzEyLzIwMTguVVNEAQAAAIFEdQADAAAAAADTMe/7T4XXCLjnnAhQhdcIK0NJUS5JUTIxNzUwMy5JUV9WQUxVRV9UUkFERUQuMDMvMDgvMjAxNi5VU0QBAAAAn1EDAAIAAAAJMTAuODYyMzkzANTCj/ZPhdcI9MRqBlCF1wgoQ0lRLklRODc5MDkxLklRX0ZMT0FUX1BFUkNFTlQuMzEvMTIvMjAxNwEAAADzaQ0AAgAAAAk4My4wNzE1OTcAV4ps+E+F1wjauA8HUIXXCCxDSVEuSVE3Njg1MjQ5LklRX1ZBTFVFX1RSQURFRC4xMy8wMi8yMDE3LlVTRAEAAACBRHUAAgAAAAgwLjAwOTU2OQBXY472T4XXCLTXfQZQhdcIK0NJUS5J</t>
  </si>
  <si>
    <t>UTg4MjE4Ny5JUV9WQUxVRV9UUkFERUQuMTQvMDUvMjAxNy5VU0QBAAAAC3YNAAMAAAAAANwFEfZPhdcIU1JEBlCF1wgrQ0lRLklRMjE2NDYzLklRX1ZBTFVFX1RSQURFRC4xNS8wMi8yMDE4LlVTRAEAAACPTQMAAgAAAAgwLjE4NzI4NQAPSub6T4XXCCLdywdQhdcIK0NJUS5JUTIxNzUwMy5JUV9WQUxVRV9UUkFERUQuMDEvMDcvMjAxNy5VU0QBAAAAn1EDAAMAAAAAAI2fE/ZPhdcIjIxpBlCF1wgoQ0lRLklRMjE3NTAzLklRX0ZMT0FUX1BFUkNFTlQuMDgvMDQvMjAxOQEAAACfUQMAAgAAAAk5Ny44NjIxMDcAOdzM+U+F1whDQBoHUIXXCCpDSVEuSVEyNDk0NzM5MS5JUV9GTE9BVF9QRVJDRU5ULjI5LzEwLzIwMTgBAAAAv6p8AQIAAAAJNjQuOTA3MzA5ADPV0PlPhdcIZf1xB1CF1wgtQ0lRLklRMjI2MTU4ODMuSVFfVkFMVUVfVFJBREVELjAxLzA5LzIwMTkuVVNEAQAAAEsXWQEDAAAAAAAKvd/8T4XXCIN5TghQhdcIKENJUS5JUTg4MjE4Ny5JUV9GTE9BVF9QRVJDRU5ULjI2LzA0LzIwMTkBAAAAC3YNAAIAAAAJNjMuNDg3MzMzAGc0efhPhdcIbq5CB1CF1wgrQ0lRLklRMjE2NDYzLklRX1ZBTFVFX1RSQURFRC4zMS8xMC8yMDE4LlVTRAEAAACPTQMAAgAAAAgwLjA5Mjg5NQDgveb6T4XXCIuHIghQhdcIKUNJUS5JUTc2ODUyNDkuSVFfRkxPQVRfUEVSQ0VOVC4wMS8wOC8yMDE4AQAAAIFEdQACAAAACTY3</t>
  </si>
  <si>
    <t>LjY2NzAxNwDyb9H5T4XXCNCoWAdQhdcIKENJUS5JUTg3OTA5MS5JUV9GTE9BVF9QRVJDRU5ULjA2LzAxLzIwMTgBAAAA82kNAAIAAAAJODMuMDcxNTk3AFeKbPhPhdcI3s/oBlCF1wgsQ0lRLklRNzY4NTI0OS5JUV9WQUxVRV9UUkFERUQuMTMvMDgvMjAxOS5VU0QBAAAAgUR1AAIAAAAIMC4xODExMzkAHIDv+0+F1wh6GtQHUIXXCCxDSVEuSVE3Njg1MjQ5LklRX1ZBTFVFX1RSQURFRC4xOS8wMy8yMDE3LlVTRAEAAACBRHUAAwAAAAAARoqO9k+F1wi4aI0GUIXXCCtDSVEuSVE4ODIxODcuSVFfVkFMVUVfVFJBREVELjE5LzAzLzIwMTkuVVNEAQAAAAt2DQACAAAACDAuNjkyMDk5AHI+6ftPhdcIHWrmB1CF1wgsQ0lRLklRODY5MDI0OS5JUV9WQUxVRV9UUkFERUQuMTgvMDEvMjAxOC5VU0QBAAAASZqEAAIAAAAKMTExLjIzMTQzMQDarb/6T4XXCIXXuwdQhdcIKENJUS5JUTg4MjE4Ny5JUV9GTE9BVF9QRVJDRU5ULjEwLzEwLzIwMTkBAAAAC3YNAAIAAAAJNjMuNDg3MzMzAHlcefhPhdcIOHcSB1CF1wgoQ0lRLklRMjE2NDYzLklRX0ZMT0FUX1BFUkNFTlQuMTQvMDQvMjAxOQEAAACPTQMAAgAAAAk2Ni4wMjk2MjkAoDts+E+F1wiGRvsGUIXXCChDSVEuSVE4NzkwOTEuSVFfRkxPQVRfUEVSQ0VOVC4yMS8wOC8yMDE4AQAAAPNpDQACAAAACDg2LjYzOTY2AECxbPhPhdcI6b/5BlCF1wgrQ0lRLklRODgyMTg3</t>
  </si>
  <si>
    <t>LklRX1ZBTFVFX1RSQURFRC4wMy8xMC8yMDE2LlVTRAEAAAALdg0AAgAAAAgxLjk1NzYwNQDQ3hD2T4XXCGfvXwZQhdcILENJUS5JUTc4Mjc5MjQuSVFfVkFMVUVfVFJBREVELjI2LzA4LzIwMTYuVVNEAQAAANRxdwACAAAACDAuMDgxNTczALTZDfdPhdcIRpPDBlCF1wgrQ0lRLklRMTE3MDI3MTgxLklRX0ZMT0FUX1BFUkNFTlQuMzAvMTEvMjAxOQEAAABtsfkGAgAAAAk1OC42NTQ4ODgAUHat+E+F1wgraCMHUIXXCC5DSVEuSVExMTcwMjcxODEuSVFfVkFMVUVfVFJBREVELjEwLzAxLzIwMTcuVVNEAQAAAG2x+QYCAAAACDkuMzI0NzUyADQTFPZPhdcIRpRcBlCF1wgrQ0lRLklRODc5MDkxLklRX1ZBTFVFX1RSQURFRC4yOC8wOC8yMDE2LlVTRAEAAADzaQ0AAwAAAAAA2ouV9U+F1wj+zSUGUIXXCCpDSVEuSVEyMjYxNTg4My5JUV9GTE9BVF9QRVJDRU5ULjI2LzA1LzIwMTkBAAAASxdZAQIAAAAINjEuNTYzNjEAFODf+k+F1wijO4MHUIXXCC1DSVEuSVEyNDk0NzM5MS5JUV9WQUxVRV9UUkFERUQuMjUvMTIvMjAxNy5VU0QBAAAAv6p8AQMAAAAAAPDB5vxPhdcIF91zCFCF1wgtQ0lRLklRMjI2MTU4ODMuSVFfVkFMVUVfVFJBREVELjI3LzA4LzIwMTcuVVNEAQAAAEsXWQEDAAAAAAAviw33T4XXCP9wuAZQhdcIK0NJUS5JUTg4MjE4Ny5JUV9WQUxVRV9UUkFERUQuMjEvMDMvMjAxNy5VU0QBAAAAC3YNAAIA</t>
  </si>
  <si>
    <t>AAAINC41MjE0MzIA3AUR9k+F1whieUQGUIXXCC1DSVEuSVEyMjYxNTg4My5JUV9WQUxVRV9UUkFERUQuMTIvMTIvMjAxNi5VU0QBAAAASxdZAQIAAAAIMC4xOTkyMTUA/zwN90+F1wiD3sUGUIXXCCtDSVEuSVEyMTc1MDMuSVFfVkFMVUVfVFJBREVELjEwLzEwLzIwMTguVVNEAQAAAJ9RAwACAAAACTEyLjM5MjIwMQDaw9j7T4XXCAflCAhQhdcIKUNJUS5JUTc4Mjc5MjQuSVFfRkxPQVRfUEVSQ0VOVC4wNS8wOS8yMDE4AQAAANRxdwACAAAACTc5LjY2MTE0MgD+T/P5T4XXCL/TlwdQhdcILkNJUS5JUTExNzAyNzE4MS5JUV9WQUxVRV9UUkFERUQuMDMvMDYvMjAxOS5VU0QBAAAAbbH5BgIAAAAIMzEuNDc4MjYACHvo+0+F1whUvjcIUIXXCClDSVEuSVE3Njg1MjQ5LklRX0ZMT0FUX1BFUkNFTlQuMTUvMDcvMjAxOQEAAACBRHUAAgAAAAk4My4zOTc3NTIAJ0DM+U+F1wjZpDQHUIXXCChDSVEuSVEyMTY0NjMuSVFfRkxPQVRfUEVSQ0VOVC4yOS8wNi8yMDE5AQAAAI9NAwACAAAACTY2LjAyOTYyOQCgO2z4T4XXCH0f+wZQhdcIK0NJUS5JUTExNzAyNzE4MS5JUV9GTE9BVF9QRVJDRU5ULjA1LzEyLzIwMTgBAAAAbbH5BgIAAAAJNTYuMTM3Njc1AFknrfhPhdcI4KAkB1CF1wgrQ0lRLklRODc5MDkxLklRX1ZBTFVFX1RSQURFRC4wNy8wNy8yMDE4LlVTRAEAAADzaQ0AAwAAAAAApji/+k+F1wjkpi8IUIXXCCxD</t>
  </si>
  <si>
    <t>SVEuSVE3ODI3OTI0LklRX1ZBTFVFX1RSQURFRC4xMC8wNy8yMDE2LlVTRAEAAADUcXcAAwAAAAAAtNkN90+F1whf8dgGUIXXCCtDSVEuSVEyMTc1MDMuSVFfVkFMVUVfVFJBREVELjEwLzAyLzIwMTkuVVNEAQAAAJ9RAwADAAAAAADF6tj7T4XXCAcX3wdQhdcIK0NJUS5JUTg3OTA5MS5JUV9WQUxVRV9UUkFERUQuMjQvMTAvMjAxOS5VU0QBAAAA82kNAAIAAAAIMC4wMDA5OTcA2q2/+k+F1wi8q7QHUIXXCChDSVEuSVEyMTY0NjMuSVFfRkxPQVRfUEVSQ0VOVC4yNi8wMi8yMDE4AQAAAI9NAwACAAAACTgyLjA5NDYxNwC1g3n4T4XXCHT5OwdQhdcIKUNJUS5JUTg2OTAyNDkuSVFfRkxPQVRfUEVSQ0VOVC4wOS8wMS8yMDE4AQAAAEmahAACAAAACTE4LjgxNTYxNQBVEWb3T4XXCMym3wZQhdcILENJUS5JUTg2OTAyNDkuSVFfVkFMVUVfVFJBREVELjE4LzA4LzIwMTkuVVNEAQAAAEmahAADAAAAAADPQ9/6T4XXCN5VwQdQhdcIKUNJUS5JUTg2OTAyNDkuSVFfRkxPQVRfUEVSQ0VOVC4zMS8xMi8yMDE3AQAAAEmahAACAAAACTE4LjgxNTYxNQBVEWb3T4XXCOuF5gZQhdcIK0NJUS5JUTg3OTA5MS5JUV9WQUxVRV9UUkFERUQuMTgvMDMvMjAxOC5VU0QBAAAA82kNAAMAAAAAACRa5/pPhdcIbD4gCFCF1wgoQ0lRLklRODgyMTg3LklRX0ZMT0FUX1BFUkNFTlQuMjkvMDYvMjAxOQEAAAALdg0AAgAAAAk2My40ODcz</t>
  </si>
  <si>
    <t>MzMAeVx5+E+F1wgDFRwHUIXXCC1DSVEuSVEyMjYxNTg4My5JUV9WQUxVRV9UUkFERUQuMTgvMDgvMjAxNy5VU0QBAAAASxdZAQIAAAAIMC4xMzIzNzQAL4sN90+F1wiTi74GUIXXCCtDSVEuSVEyMTY0NjMuSVFfVkFMVUVfVFJBREVELjMwLzA5LzIwMTkuVVNEAQAAAI9NAwACAAAACDAuNDc5NjA0AB8z5/pPhdcIrQ7jB1CF1wgrQ0lRLklRMTE3MDI3MTgxLklRX0ZMT0FUX1BFUkNFTlQuMjgvMTAvMjAxOAEAAABtsfkGAgAAAAk1Ni4xMzc2NzUAWSet+E+F1wi9hzAHUIXXCCtDSVEuSVE4ODIxODcuSVFfVkFMVUVfVFJBREVELjMwLzEyLzIwMTYuVVNEAQAAAAt2DQACAAAACDAuNTc2OTgxANwFEfZPhdcIsslfBlCF1wgrQ0lRLklRODgyMTg3LklRX1ZBTFVFX1RSQURFRC4xMi8wOC8yMDE2LlVTRAEAAAALdg0AAgAAAAgyLjA2NzIwMgDQ3hD2T4XXCMEXYAZQhdcILENJUS5JUTg2OTAyNDkuSVFfVkFMVUVfVFJBREVELjI1LzA5LzIwMTguVVNEAQAAAEmahAACAAAACjMxMC4zNjI4OTQA6Pu/+k+F1wgr7boHUIXXCChDSVEuSVEyMTY0NjMuSVFfRkxPQVRfUEVSQ0VOVC4wOC8wNC8yMDE5AQAAAI9NAwACAAAACTY2LjAyOTYyOQCgO2z4T4XXCOat7wZQhdcIH0NJUS5JUTIyNjE1ODgzLi5GWTIwMTguLi4uVVNELkgFAAAAAQAAAAgAAAAWKEludmFsaWQgRm9ybXVsYSBOYW1lKY5BNglQhdcIjkE2CVCF1wgs</t>
  </si>
  <si>
    <t>Q0lRLklRODY5MDI0OS5JUV9WQUxVRV9UUkFERUQuMjcvMDQvMjAxOS5VU0QBAAAASZqEAAMAAAAAANIc3/pPhdcIUxSVB1CF1wg0Q0lRLklRMjI2MTU4ODMuSVFfVE9UQUxfREVCVC4uMDEvMTIvMjAxOS5MRlIuRi5VU0QuSAEAAABLF1kBAgAAAAgyLjUxODk5OAEIAAAABQAAAAExAQAAAAoxOTk0MTgzMTMzAwAAAAMxNjACAAAABDQxNzMEAAAAATAHAAAACTEyLzEvMjAxOQgAAAAJOS8zMC8yMDE5CQAAAAEwAtLe/E+F1wgVu4wIUIXXCC5DSVEuSVExMTcwMjcxODEuSVFfVkFMVUVfVFJBREVELjMwLzA5LzIwMTYuVVNEAQAAAG2x+QYCAAAACTE0LjEyNzQ5MgCc7RP2T4XXCFeHUAZQhdcIKENJUS5JUTIxNzUwMy5JUV9GTE9BVF9QRVJDRU5ULjA1LzAzLzIwMTkBAAAAn1EDAAIAAAAJOTcuODc5MTE1ADnczPlPhdcIQ0AaB1CF1wgpQ0lRLklRODY5MDI0OS5JUV9GTE9BVF9QRVJDRU5ULjI0LzA0LzIwMTgBAAAASZqEAAIAAAAIMjQuOTM2ODcA7NRm90+F1wjEqwwHUIXXCCtDSVEuSVEyMTc1MDMuSVFfVkFMVUVfVFJBREVELjEyLzA1LzIwMTcuVVNEAQAAAJ9RAwACAAAACTE0LjAxNTM2NgABdxP2T4XXCNQsoAZQhdcILkNJUS5JUTExNzAyNzE4MS5JUV9WQUxVRV9UUkFERUQuMjIvMDMvMjAxNy5VU0QBAAAAbbH5BgIAAAAIOS42NDg3NDIANBMU9k+F1wi8pFQGUIXXCCxDSVEuSVE3Njg1MjQ5LklRX1ZB</t>
  </si>
  <si>
    <t>TFVFX1RSQURFRC4wNy8wOS8yMDE2LlVTRAEAAACBRHUAAgAAAAcwLjAxMTk0ABgVjvZPhdcIn112BlCF1wgpQ0lRLklRNzgyNzkyNC5JUV9GTE9BVF9QRVJDRU5ULjIxLzEyLzIwMTgBAAAA1HF3AAIAAAAJNzkuNjg3OTk5AP5P8/lPhdcIpLtrB1CF1wgrQ0lRLklRODc5MDkxLklRX1ZBTFVFX1RSQURFRC4xMy8wOS8yMDE3LlVTRAEAAADzaQ0AAwAAAAAAAkIc9U+F1wjZljYGUIXXCCtDSVEuSVEyMTY0NjMuSVFfVkFMVUVfVFJBREVELjAxLzExLzIwMTcuVVNEAQAAAI9NAwACAAAACDAuMTg2ODQ5ALw9lfVPhdcIQ7gmBlCF1wgpQ0lRLklRODY5MDI0OS5JUV9GTE9BVF9QRVJDRU5ULjI3LzA5LzIwMTgBAAAASZqEAAIAAAAJNDQuNzMwMTI4AMf7ZvdPhdcIiFvxBlCF1wgsQ0lRLklRNzgyNzkyNC5JUV9WQUxVRV9UUkFERUQuMTQvMDcvMjAxNy5VU0QBAAAA1HF3AAIAAAAIMC4wNjk3MjQAfwAF90+F1wiWd9EGUIXXCChDSVEuSVE4ODIxODcuSVFfRkxPQVRfUEVSQ0VOVC4wOS8wNS8yMDE5AQAAAAt2DQACAAAACTYzLjQ4NzMzMwB5XHn4T4XXCG6uQgdQhdcIK0NJUS5JUTg4MjE4Ny5JUV9WQUxVRV9UUkFERUQuMDgvMDkvMjAxOS5VU0QBAAAAC3YNAAMAAAAAAEYj5vpPhdcITP3zB1CF1wgsQ0lRLklRNzgyNzkyNC5JUV9WQUxVRV9UUkFERUQuMTYvMDgvMjAxNi5VU0QBAAAA1HF3AAIAAAAIMC4zMzEw</t>
  </si>
  <si>
    <t>MDMAtNkN90+F1whGk8MGUIXXCCxDSVEuSVE4NjkwMjQ5LklRX1ZBTFVFX1RSQURFRC4xMC8wNS8yMDE5LlVTRAEAAABJmoQAAgAAAAoyMTQ1Ljk4NTU0ANIc3/pPhdcIfU2NB1CF1wgqQ0lRLklRMjI2MTU4ODMuSVFfRkxPQVRfUEVSQ0VOVC4xMC8wNi8yMDE5AQAAAEsXWQECAAAACDYxLjU2MzYxABTg3/pPhdcIc46KB1CF1wgqQ0lRLklRMjI2MTU4ODMuSVFfRkxPQVRfUEVSQ0VOVC4yNi8wNi8yMDE4AQAAAEsXWQECAAAACTYyLjM2Mjk4NwAIud/6T4XXCHV5pgdQhdcIKENJUS5JUTg3OTA5MS5JUV9GTE9BVF9QRVJDRU5ULjI3LzA2LzIwMTgBAAAA82kNAAIAAAAJODYuNjM5NjQ1AECxbPhPhdcIuFroBlCF1wgtQ0lRLklRMjQ5NDczOTEuSVFfVkFMVUVfVFJBREVELjE4LzA3LzIwMTcuVVNEAQAAAL+qfAECAAAACDAuMzc3NTI1AM2bBfdPhdcIO+R3BlCF1wgpQ0lRLklRNzgyNzkyNC5JUV9GTE9BVF9QRVJDRU5ULjE2LzAyLzIwMTkBAAAA1HF3AAIAAAAJNzkuNjUwOTM4AP5P8/lPhdcIso9kB1CF1wgpQ0lRLklRNzgyNzkyNC5JUV9GTE9BVF9QRVJDRU5ULjEwLzExLzIwMTkBAAAA1HF3AAIAAAAJNzkuNzI2MDk2AC6x9PlPhdcI3fRPB1CF1wgsQ0lRLklRODY5MDI0OS5JUV9WQUxVRV9UUkFERUQuMjgvMDYvMjAxOS5VU0QBAAAASZqEAAIAAAALMTA4NS4yMTE4MDYAz0Pf+k+F1whDxpQHUIXXCCtD</t>
  </si>
  <si>
    <t>SVEuSVEyMTc1MDMuSVFfVkFMVUVfVFJBREVELjAxLzAyLzIwMTYuVVNEAQAAAJ9RAwACAAAACTIyLjcwOTY3NgDtJI/2T4XXCDRebQZQhdcIK0NJUS5JUTg3OTA5MS5JUV9WQUxVRV9UUkFERUQuMjMvMDMvMjAxOC5VU0QBAAAA82kNAAIAAAAHMC4wMDEwOQAkWuf6T4XXCCuKDghQhdcIKUNJUS5JUTc4Mjc5MjQuSVFfRkxPQVRfUEVSQ0VOVC4zMC8wNC8yMDE5AQAAANRxdwACAAAACTc5LjU3NjAwMwCEiPT5T4XXCC9cogdQhdcIIENJUS5JUTI0MzIxLi4wMS8xMi8yMDE5Li4uLlVTRC5IBQAAAAEAAAAIAAAAFihJbnZhbGlkIEZvcm11bGEgTmFtZSmOQTYJUIXXCI5BNglQhdcIMkNJUS5JUTg3OTA5MS5JUV9UT1RBTF9ERUJULi4wMS8xMi8yMDE5LkxGUi5GLlVTRC5IAQAAAPNpDQACAAAACTEyLjgzNDY4NwEIAAAABQAAAAExAQAAAAoxOTgzOTA4NzcyAwAAAAMxNjACAAAABDQxNzMEAAAAATAHAAAACTEyLzEvMjAxOQgAAAAJNi8zMC8yMDE5CQAAAAEwAWvf+k+F1whWd7EHUIXXCCtDSVEuSVEyMTc1MDMuSVFfVkFMVUVfVFJBREVELjI1LzEyLzIwMTYuVVNEAQAAAJ9RAwADAAAAAAABdxP2T4XXCL8oagZQhdcILkNJUS5JUTExNzAyNzE4MS5JUV9WQUxVRV9UUkFERUQuMjkvMTAvMjAxOS5VU0QBAAAAbbH5BgIAAAAJNDQuMTIyNTM1ADKi6PtPhdcIaN4VCFCF1wgpQ0lRLklRNzY4NTI0OS5JUV9GTE9B</t>
  </si>
  <si>
    <t>VF9QRVJDRU5ULjE1LzA0LzIwMTgBAAAAgUR1AAIAAAAJODMuMzYzNjYyAPJv0flPhdcISAZ3B1CF1wgrQ0lRLklRODc5MDkxLklRX1ZBTFVFX1RSQURFRC4xNC8wNS8yMDE4LlVTRAEAAADzaQ0AAgAAAAgwLjAwMjAzNwCmOL/6T4XXCCZjDghQhdcIK0NJUS5JUTg3OTA5MS5JUV9WQUxVRV9UUkFERUQuMjEvMDkvMjAxOS5VU0QBAAAA82kNAAMAAAAAANqtv/pPhdcIe6UdCFCF1wgtQ0lRLklRMjI2MTU4ODMuSVFfVkFMVUVfVFJBREVELjA1LzA0LzIwMTkuVVNEAQAAAEsXWQECAAAACDAuNDQzMzMzAFiV3/xPhdcIFHpFCFCF1wgoQ0lRLklRMjE2NDYzLklRX0ZMT0FUX1BFUkNFTlQuMjEvMTEvMjAxOAEAAACPTQMAAgAAAAk4NS4xODgxODUAjal5+E+F1wi3u/sGUIXXCCxDSVEuSVE3ODI3OTI0LklRX1ZBTFVFX1RSQURFRC4yMy8wOC8yMDE3LlVTRAEAAADUcXcAAgAAAAgwLjAzNDQzMQClJwX3T4XXCDi4qAZQhdcILUNJUS5JUTIyNjE1ODgzLklRX1ZBTFVFX1RSQURFRC4wOS8wNi8yMDE4LlVTRAEAAABLF1kBAwAAAAAA6R/f/E+F1wgQDHkIUIXXCCxDSVEuSVE3Njg1MjQ5LklRX1ZBTFVFX1RSQURFRC4yOS8wMy8yMDE4LlVTRAEAAACBRHUAAgAAAAgwLjMzNzMwMwDTvO77T4XXCKwOZQhQhdcIK0NJUS5JUTExNzAyNzE4MS5JUV9GTE9BVF9QRVJDRU5ULjA3LzExLzIwMTkBAAAAbbH5BgIAAAAJNTgu</t>
  </si>
  <si>
    <t>NjU0ODg4AFB2rfhPhdcI04w3B1CF1wgrQ0lRLklRODgyMTg3LklRX1ZBTFVFX1RSQURFRC4yNC8wMS8yMDE4LlVTRAEAAAALdg0AAgAAAAcyLjQzOTA4ADKi6PtPhdcIk23bB1CF1wgtQ0lRLklRMjQ5NDczOTEuSVFfVkFMVUVfVFJBREVELjMxLzEyLzIwMTYuVVNEAQAAAL+qfAEDAAAAAACgdQX3T4XXCPnhugZQhdcIK0NJUS5JUTIxNzUwMy5JUV9WQUxVRV9UUkFERUQuMjYvMDUvMjAxOS5VU0QBAAAAn1EDAAMAAAAAAL4R2ftPhdcIjtDRB1CF1wgpQ0lRLklRODY5MDI0OS5JUV9GTE9BVF9QRVJDRU5ULjA5LzAyLzIwMTkBAAAASZqEAAIAAAAJNzAuMzIzODU0AMf7ZvdPhdcINV7dBlCF1wgsQ0lRLklRNzY4NTI0OS5JUV9WQUxVRV9UUkFERUQuMTAvMTAvMjAxNy5VU0QBAAAAgUR1AAIAAAAIMC43NzgzNzcAjv+O9k+F1wg7sXQGUIXXCChDSVEuSVEyMTY0NjMuSVFfRkxPQVRfUEVSQ0VOVC4wMy8wOC8yMDE4AQAAAI9NAwACAAAACTg0Ljg5NTQ0NgCNqXn4T4XXCPUkCwdQhdcIK0NJUS5JUTg4MjE4Ny5JUV9WQUxVRV9UUkFERUQuMDcvMDEvMjAxOC5VU0QBAAAAC3YNAAMAAAAAADKi6PtPhdcI5NsDCFCF1wgrQ0lRLklRMjE3NTAzLklRX1ZBTFVFX1RSQURFRC4xNi8wMy8yMDE4LlVTRAEAAACfUQMAAgAAAAgzMy41ODQ2OADCnNj7T4XXCGlX0wdQhdcIK0NJUS5JUTg4MjE4Ny5JUV9WQUxVRV9UUkFE</t>
  </si>
  <si>
    <t>RUQuMTIvMTIvMjAxNy5VU0QBAAAAC3YNAAIAAAAINi4xNjA0NjUAMqLo+0+F1wg8nM4HUIXXCCxDSVEuSVE4NjkwMjQ5LklRX1ZBTFVFX1RSQURFRC4xNi8xMS8yMDE4LlVTRAEAAABJmoQAAgAAAAoyNTUuMDkzMDAxAOj7v/pPhdcItV+pB1CF1wgrQ0lRLklRMjE3NTAzLklRX1ZBTFVFX1RSQURFRC4yMy8xMC8yMDE3LlVTRAEAAACfUQMAAgAAAAg5LjcyMjQzOACNnxP2T4XXCPMbXgZQhdcIK0NJUS5JUTg4MjE4Ny5JUV9WQUxVRV9UUkFERUQuMDQvMDYvMjAxOC5VU0QBAAAAC3YNAAIAAAAIMS42NzMzMTEALsno+0+F1wgZVecHUIXXCCtDSVEuSVE4ODIxODcuSVFfVkFMVUVfVFJBREVELjAxLzA4LzIwMTguVVNEAQAAAAt2DQADAAAAAABo8Oj7T4XXCOUZAwhQhdcIKUNJUS5JUTc4Mjc5MjQuSVFfRkxPQVRfUEVSQ0VOVC4wNy8xMS8yMDE5AQAAANRxdwACAAAACTc5LjcyNjA5NgCEiPT5T4XXCFGlYwdQhdcIKENJUS5JUTg3OTA5MS5JUV9GTE9BVF9QRVJDRU5ULjI4LzEyLzIwMTcBAAAA82kNAAIAAAAJODMuODA5OTQ2AFeKbPhPhdcIhOruBlCF1wgqQ0lRLklRMjI2MTU4ODMuSVFfRkxPQVRfUEVSQ0VOVC4wNC8wNS8yMDE4AQAAAEsXWQECAAAACTYyLjM2Mjk4NwAJkt/6T4XXCGLunQdQhdcIKUNJUS5JUTc2ODUyNDkuSVFfRkxPQVRfUEVSQ0VOVC4yOC8wOS8yMDE5AQAAAIFEdQACAAAACTgzLjM5</t>
  </si>
  <si>
    <t>Nzc1MgAhZ8z5T4XXCCDXegdQhdcIK0NJUS5JUTIxNjQ2My5JUV9WQUxVRV9UUkFERUQuMTQvMDcvMjAxNi5VU0QBAAAAj00DAAIAAAAIMC4zMDc5OTIAm8iU9U+F1wiIGDEGUIXXCDJDSVEuSVE2MDQzNDUzLklRX1RPVEFMX0RFQlRfRVFVSVRZLkZZMjAxOC4uLi5VU0QuSAEAAAA9N1wAAgAAAAYxOC43MTQBCAAAAAUAAAABMQEAAAAKMTk1MTk3MjExMwMAAAADMTU2AgAAAAQ0MDM0BAAAAAEwBwAAAAoxMi8yMC8yMDE5CAAAAAoxMi8zMS8yMDE4CQAAAAEwY9aB8k+F1whR2nkJUIXXCChDSVEuSVEyMTY0NjMuSVFfRkxPQVRfUEVSQ0VOVC4wNi8xMi8yMDE3AQAAAI9NAwACAAAACTc5LjMwMDY3NwB5XHn4T4XXCIsgPAdQhdcIK0NJUS5JUTg3OTA5MS5JUV9WQUxVRV9UUkFERUQuMjMvMTEvMjAxOS5VU0QBAAAA82kNAAMAAAAAANqtv/pPhdcIdp7DB1CF1wguQ0lRLklRMTE3MDI3MTgxLklRX1ZBTFVFX1RSQURFRC4xNi8wNi8yMDE5LlVTRAEAAABtsfkGAwAAAAAACHvo+0+F1win7gQIUIXXCClDSVEuSVE4NjkwMjQ5LklRX0ZMT0FUX1BFUkNFTlQuMTEvMDIvMjAxOQEAAABJmoQAAgAAAAk3MC4zMjM4NTQAx/tm90+F1wjPeLQGUIXXCC1DSVEuSVEyMjYxNTg4My5JUV9WQUxVRV9UUkFERUQuMTgvMDUvMjAxOS5VU0QBAAAASxdZAQMAAAAAAFiV3/xPhdcIAZanCFCF1wgrQ0lRLklRMjE3NTAzLklRX1ZB</t>
  </si>
  <si>
    <t>TFVFX1RSQURFRC4yNS8wMi8yMDE2LlVTRAEAAACfUQMAAgAAAAgxNi45NjQ4NABwTY/2T4XXCCM3bQZQhdcIK0NJUS5JUTIxNzUwMy5JUV9WQUxVRV9UUkFERUQuMDMvMDEvMjAxNi5VU0QBAAAAn1EDAAMAAAAAAO0kj/ZPhdcI3WF0BlCF1wgsQ0lRLklRNzgyNzkyNC5JUV9WQUxVRV9UUkFERUQuMDUvMTAvMjAxNi5VU0QBAAAA1HF3AAIAAAAIMC4xMTQwODMAtNkN90+F1wiwyakGUIXXCC1DSVEuSVEyMjYxNTg4My5JUV9WQUxVRV9UUkFERUQuMTMvMDMvMjAxOS5VU0QBAAAASxdZAQIAAAAIMC4xODMxODQAEm7f/E+F1wioFU8IUIXXCCxDSVEuSVE3Njg1MjQ5LklRX1ZBTFVFX1RSQURFRC4xOS8wOC8yMDE3LlVTRAEAAACBRHUAAwAAAAAAbNiO9k+F1wjYaIQGUIXXCCpDSVEuSVEyNDk0NzM5MS5JUV9GTE9BVF9QRVJDRU5ULjI0LzA4LzIwMTkBAAAAv6p8AQIAAAAJNjQuOTA3MzA5ACr80PlPhdcIWaxNB1CF1wgtQ0lRLklRMjQ5NDczOTEuSVFfVkFMVUVfVFJBREVELjE0LzA3LzIwMTguVVNEAQAAAL+qfAEDAAAAAADBEOf8T4XXCMF/ZwhQhdcIK0NJUS5JUTg3OTA5MS5JUV9WQUxVRV9UUkFERUQuMTYvMDYvMjAxOC5VU0QBAAAA82kNAAMAAAAAAKY4v/pPhdcI9/38B1CF1wgrQ0lRLklRODgyMTg3LklRX1ZBTFVFX1RSQURFRC4wNy8wOC8yMDE5LlVTRAEAAAALdg0AAgAAAAgwLjE2NzE5OABGI+b6</t>
  </si>
  <si>
    <t>T4XXCFFFEwhQhdcIKENJUS5JUTg3OTA5MS5JUV9GTE9BVF9QRVJDRU5ULjEwLzA5LzIwMTgBAAAA82kNAAIAAAAIODYuNjM5NjYAQLFs+E+F1wjijAgHUIXXCCtDSVEuSVEyMTc1MDMuSVFfVkFMVUVfVFJBREVELjE5LzAyLzIwMTguVVNEAQAAAJ9RAwADAAAAAACGddj7T4XXCN3bOwhQhdcIK0NJUS5JUTg4MjE4Ny5JUV9WQUxVRV9UUkFERUQuMDgvMTEvMjAxOS5VU0QBAAAAC3YNAAIAAAAIMC43NTM0MDgARiPm+k+F1whAK8wHUIXXCCxDSVEuSVE3Njg1MjQ5LklRX1ZBTFVFX1RSQURFRC4xOS8wMi8yMDE5LlVTRAEAAACBRHUAAgAAAAgwLjIxNTUwMQDgWO/7T4XXCBbrRwhQhdcIK0NJUS5JUTg4MjE4Ny5JUV9WQUxVRV9UUkFERUQuMDIvMDgvMjAxOS5VU0QBAAAAC3YNAAIAAAAIMS4yNTkxOTMARiPm+k+F1wg6gyQIUIXXCClDSVEuSVE4NjkwMjQ5LklRX0ZMT0FUX1BFUkNFTlQuMjYvMDcvMjAxOQEAAABJmoQAAgAAAAk3Mi4yNzg2MzEAxyJn90+F1wgg2ccGUIXXCChDSVEuSVE4NzkwOTEuSVFfRkxPQVRfUEVSQ0VOVC4xOC8wOC8yMDE4AQAAAPNpDQACAAAACDg2LjYzOTY2AECxbPhPhdcIiPUOB1CF1wgsQ0lRLklRNzgyNzkyNC5JUV9WQUxVRV9UUkFERUQuMzEvMDUvMjAxNi5VU0QBAAAA1HF3AAIAAAAIMC4yODk1MzEANLIN90+F1wicer0GUIXXCCtDSVEuSVEyMTc1MDMuSVFfVkFMVUVfVFJB</t>
  </si>
  <si>
    <t>REVELjA0LzAzLzIwMTYuVVNEAQAAAJ9RAwACAAAACTIwLjExMzEwOABwTY/2T4XXCN9KmwZQhdcIKUNJUS5JUTc4Mjc5MjQuSVFfRkxPQVRfUEVSQ0VOVC4yMS8xMS8yMDE5AQAAANRxdwACAAAACTc5LjcyNjA5NgAusfT5T4XXCEJ+YwdQhdcIL0NJUUFWRy5JUTIxNzUwMy5JUV9WT0xVTUUuMDEvMTIvMjAxNy4wMS8xMi8yMDE5AQAAAJ9RAwACAAAACDEuMDI3MTE1ACT33vpPhdcIBzaFB1CF1wgoQ0lRLklRODgyMTg3LklRX0ZMT0FUX1BFUkNFTlQuMjIvMDQvMjAxOQEAAAALdg0AAgAAAAk2My40ODczMzMAZzR5+E+F1wgSPBwHUIXXCC5DSVEuSVExMTcwMjcxODEuSVFfVkFMVUVfVFJBREVELjExLzA5LzIwMTYuVVNEAQAAAG2x+QYDAAAAAACc7RP2T4XXCHJpVQZQhdcILkNJUS5JUTExNzAyNzE4MS5JUV9WQUxVRV9UUkFERUQuMTYvMTIvMjAxNy5VU0QBAAAAbbH5BgMAAAAAAORf2ftPhdcIVcMYCFCF1wgsQ0lRLklRNzY4NTI0OS5JUV9WQUxVRV9UUkFERUQuMjYvMTAvMjAxNi5VU0QBAAAAgUR1AAIAAAAHMC4wMDQ3NQBlPI72T4XXCJTejQZQhdcILUNJUS5JUTIyNjE1ODgzLklRX1ZBTFVFX1RSQURFRC4yNy8wOS8yMDE5LlVTRAEAAABLF1kBAgAAAAgwLjA2NjMzNQCk49/8T4XXCJBRawhQhdcILENJUS5JUTc2ODUyNDkuSVFfVkFMVUVfVFJBREVELjAzLzExLzIwMTkuVVNEAQAAAIFEdQADAAAA</t>
  </si>
  <si>
    <t>AAAkp+/7T4XXCCSvYwhQhdcIK0NJUS5JUTg3OTA5MS5JUV9WQUxVRV9UUkFERUQuMTMvMDQvMjAxOS5VU0QBAAAA82kNAAMAAAAAALqGv/pPhdcI3CoNCFCF1wgrQ0lRLklRMjE3NTAzLklRX1ZBTFVFX1RSQURFRC4wMS8xMi8yMDE5LlVTRAEAAACfUQMAAwAAAAAA5F/Z+0+F1whZLfkHUIXXCCtDSVEuSVE4NzkwOTEuSVFfVkFMVUVfVFJBREVELjAzLzAxLzIwMTkuVVNEAQAAAPNpDQACAAAACDAuMDAwNDIzAK1fv/pPhdcIjuMuCFCF1wguQ0lRLklRMTE3MDI3MTgxLklRX1ZBTFVFX1RSQURFRC4wMS8wNC8yMDE4LlVTRAEAAABtsfkGAwAAAAAAMIfZ+0+F1wgjThgIUIXXCCtDSVEuSVEyMTc1MDMuSVFfVkFMVUVfVFJBREVELjI2LzA3LzIwMTYuVVNEAQAAAJ9RAwACAAAACTEyLjgzMDc5OQDYm4/2T4XXCNlmewZQhdcIK0NJUS5JUTIxNjQ2My5JUV9WQUxVRV9UUkFERUQuMDQvMTIvMjAxNi5VU0QBAAAAj00DAAMAAAAAAJrvlPVPhdcIqaInBlCF1wgrQ0lRLklRMjE3NTAzLklRX1ZBTFVFX1RSQURFRC4yMC8wOC8yMDE5LlVTRAEAAACfUQMAAgAAAAg1LjY1MzQ4NQDTONn7T4XXCNjEKghQhdcIK0NJUS5JUTg3OTA5MS5JUV9WQUxVRV9UUkFERUQuMDIvMDcvMjAxOS5VU0QBAAAA82kNAAIAAAAIMC4wMDA5NDIAuoa/+k+F1wi5OsQHUIXXCClDSVEuSVE3ODI3OTI0LklRX0ZMT0FUX1BFUkNFTlQuMTYv</t>
  </si>
  <si>
    <t>MDEvMjAxOAEAAADUcXcAAgAAAAk4MC4xNzg1MzUA9wHz+U+F1wiv070HUIXXCC1DSVEuSVEyMjYxNTg4My5JUV9WQUxVRV9UUkFERUQuMjMvMDMvMjAxOS5VU0QBAAAASxdZAQMAAAAAABJu3/xPhdcIze1rCFCF1wgrQ0lRLklRMTE3MDI3MTgxLklRX0ZMT0FUX1BFUkNFTlQuMDIvMDIvMjAxOQEAAABtsfkGAgAAAAk1Ni41MzMyMjYAuk+t+E+F1wgCdzgHUIXXCCtDSVEuSVE4NzkwOTEuSVFfVkFMVUVfVFJBREVELjA1LzA1LzIwMTkuVVNEAQAAAPNpDQADAAAAAAC6hr/6T4XXCLVBHghQhdcIKkNJUS5JUTIyNjE1ODgzLklRX0ZMT0FUX1BFUkNFTlQuMDEvMTEvMjAxOAEAAABLF1kBAgAAAAk2Mi41OTE4MDcACLnf+k+F1wiX14MHUIXXCCpDSVEuSVEyNDk0NzM5MS5JUV9GTE9BVF9QRVJDRU5ULjIwLzEyLzIwMTcBAAAAv6p8AQIAAAAJNjQuNzgyNjgyAC6x9PlPhdcIKINqB1CF1wgrQ0lRLklRMTE3MDI3MTgxLklRX0ZMT0FUX1BFUkNFTlQuMTcvMDQvMjAxOQEAAABtsfkGAgAAAAk1OC41NzgxOTgAuk+t+E+F1whPXx4HUIXXCClDSVEuSVE4NjkwMjQ5LklRX0ZMT0FUX1BFUkNFTlQuMjgvMTIvMjAxNwEAAABJmoQAAgAAAAgxNi41MzY0MQBwFGz4T4XXCOkQ+AZQhdcIKkNJUS5JUTIyNjE1ODgzLklRX0ZMT0FUX1BFUkNFTlQuMjUvMDcvMjAxOAEAAABLF1kBAgAAAAk2Mi4zNjI5ODcACLnf+k+F1whV</t>
  </si>
  <si>
    <t>ep0HUIXXCCpDSVEuSVEyMjYxNTg4My5JUV9GTE9BVF9QRVJDRU5ULjEwLzAyLzIwMTkBAAAASxdZAQIAAAAJNjIuNjU1NDQ4ABTg3/pPhdcIMAKLB1CF1wgtQ0lRLklRMjQ5NDczOTEuSVFfVkFMVUVfVFJBREVELjE2LzA0LzIwMTguVVNEAQAAAL+qfAECAAAACDAuNDUwMDk3AK/p5vxPhdcItyOTCFCF1wgrQ0lRLklRODgyMTg3LklRX1ZBTFVFX1RSQURFRC4wMi8wMS8yMDE4LlVTRAEAAAALdg0AAwAAAAAAMqLo+0+F1whAbvYHUIXXCC9DSVEuSVEzNTI3NDc0NC5JUV9NQVJLRVRDQVAuMDEvMTIvMjAxOS4uLi5VU0QuSAEAAAD4PxoCAwAAAAAARl6g8U+F1wiRmXwJUIXXCClDSVEuSVE3Njg1MjQ5LklRX0ZMT0FUX1BFUkNFTlQuMTcvMDcvMjAxOQEAAACBRHUAAgAAAAk4My4zOTc3NTIAJ0DM+U+F1wipyVEHUIXXCCxDSVEuSVE3Njg1MjQ5LklRX1ZBTFVFX1RSQURFRC4wOC8wNC8yMDE4LlVTRAEAAACBRHUAAwAAAAAA07zu+0+F1wisDmUIUIXXCCpDSVEuSVEyMjYxNTg4My5JUV9GTE9BVF9QRVJDRU5ULjIyLzA3LzIwMTYBAAAASxdZAQIAAAAJNjAuNzQwODg0ABFpHPVPhdcIcLMfBlCF1wgpQ0lRLklRNzY4NTI0OS5JUV9GTE9BVF9QRVJDRU5ULjExLzEyLzIwMTcBAAAAgUR1AAIAAAAJNzguMzYxMDYyACIi0flPhdcIjwFwB1CF1wghQ0lRLklRMTA1MDU3Li4wMS8xMi8yMDE5Li4uLlVTRC5IBQAA</t>
  </si>
  <si>
    <t>AAEAAAAIAAAAFihJbnZhbGlkIEZvcm11bGEgTmFtZSlzGjYJUIXXCHMaNglQhdcILUNJUS5JUTIyNjE1ODgzLklRX1ZBTFVFX1RSQURFRC4xNC8xMi8yMDE4LlVTRAEAAABLF1kBAgAAAAgwLjI5NzA4MQASbt/8T4XXCE+MmQhQhdcILENJUS5JUTc2ODUyNDkuSVFfVkFMVUVfVFJBREVELjA5LzEwLzIwMTguVVNEAQAAAIFEdQACAAAACDAuNTEwMjYyAPAK7/tPhdcIcnJkCFCF1wgsQ0lRLklRNzgyNzkyNC5JUV9WQUxVRV9UUkFERUQuMjMvMDUvMjAxOS5VU0QBAAAA1HF3AAIAAAAIMC4xNjY2NjEA/5nm/E+F1wjGLmkIUIXXCCpDSVEuSVEyMjYxNTg4My5JUV9GTE9BVF9QRVJDRU5ULjE3LzExLzIwMTkBAAAASxdZAQIAAAAJNjEuODg0MjgzAPcB8/lPhdcILIGZB1CF1wgrQ0lRLklRODgyMTg3LklRX1ZBTFVFX1RSQURFRC4yMi8wOC8yMDE4LlVTRAEAAAALdg0AAgAAAAgwLjk5OTkxOABo8Oj7T4XXCIc2NghQhdcIKENJUS5JUTg4MjE4Ny5JUV9GTE9BVF9QRVJDRU5ULjMxLzAzLzIwMTgBAAAAC3YNAAIAAAAJNjQuNzY0ODExANmdrfhPhdcIcxc3B1CF1wgrQ0lRLklRODc5MDkxLklRX1ZBTFVFX1RSQURFRC4wNy8wNi8yMDE3LlVTRAEAAADzaQ0AAgAAAAgwLjAwMzk1NgADGxz1T4XXCLB2IAZQhdcILUNJUS5JUTIyNjE1ODgzLklRX1ZBTFVFX1RSQURFRC4xMC8wNC8yMDE2LlVTRAEAAABLF1kBAwAA</t>
  </si>
  <si>
    <t>AAAAVRFm90+F1wipHroGUIXXCCxDSVEuSVE3ODI3OTI0LklRX1ZBTFVFX1RSQURFRC4yOC8wMy8yMDE5LlVTRAEAAADUcXcAAgAAAAgwLjIzNzcwMwDJ1uX8T4XXCAqPhQhQhdcIKENJUS5JUTg3OTA5MS5JUV9GTE9BVF9QRVJDRU5ULjE1LzAzLzIwMTkBAAAA82kNAAIAAAAJODUuNzY1ODI2AGr/bPhPhdcInfz4BlCF1wgrQ0lRLklRMjE2NDYzLklRX1ZBTFVFX1RSQURFRC4xMy8xMC8yMDE5LlVTRAEAAACPTQMAAwAAAAAAHzPn+k+F1whmLTEIUIXXCCpDSVEuSVEyNDk0NzM5MS5JUV9GTE9BVF9QRVJDRU5ULjEzLzA4LzIwMTgBAAAAv6p8AQIAAAAJNjQuOTA3MzA5AAOt0PlPhdcIxphpB1CF1wgrQ0lRLklRODc5MDkxLklRX1ZBTFVFX1RSQURFRC4yMy8xMC8yMDE3LlVTRAEAAADzaQ0AAgAAAAgwLjAwMTEwNgACQhz1T4XXCAkoFwZQhdcILENJUS5JUTc4Mjc5MjQuSVFfVkFMVUVfVFJBREVELjI2LzExLzIwMTkuVVNEAQAAANRxdwACAAAACDEuNzE5NDg0APDB5vxPhdcIfihZCFCF1wgsQ0lRLklRNzY4NTI0OS5JUV9WQUxVRV9UUkFERUQuMjAvMDEvMjAxNy5VU0QBAAAAgUR1AAIAAAAIMC4wMzEzNTIAV2OO9k+F1wj+JX4GUIXXCC1DSVEuSVEyMjYxNTg4My5JUV9WQUxVRV9UUkFERUQuMjQvMTEvMjAxOC5VU0QBAAAASxdZAQMAAAAAABZH3/xPhdcIzkh4CFCF1wgrQ0lRLklRMjE3NTAzLklRX1ZB</t>
  </si>
  <si>
    <t>TFVFX1RSQURFRC4xMy8wMy8yMDE2LlVTRAEAAACfUQMAAwAAAAAAcE2P9k+F1wj3k5QGUIXXCClDSVEuSVE3ODI3OTI0LklRX0ZMT0FUX1BFUkNFTlQuMzAvMDEvMjAxOAEAAADUcXcAAgAAAAk4MC4xNzg1MzUA9wHz+U+F1whVrL0HUIXXCCtDSVEuSVE4ODIxODcuSVFfVkFMVUVfVFJBREVELjEzLzA5LzIwMTYuVVNEAQAAAAt2DQACAAAACDEuNjE5NjYxANDeEPZPhdcIgqlJBlCF1wgoQ0lRLklRMjE3NTAzLklRX0ZMT0FUX1BFUkNFTlQuMDcvMDMvMjAxOQEAAACfUQMAAgAAAAk5Ny44NzkxMTUAOdzM+U+F1wiOgzIHUIXXCChDSVEuSVE4ODIxODcuSVFfRkxPQVRfUEVSQ0VOVC4zMC8wOC8yMDE4AQAAAAt2DQACAAAACTY0Ljc2OTkwOABnDXn4T4XXCKnYHAdQhdcIK0NJUS5JUTg4MjE4Ny5JUV9WQUxVRV9UUkFERUQuMjAvMTIvMjAxNy5VU0QBAAAAC3YNAAIAAAAINi4xNTg0MjMAMqLo+0+F1wg69CYIUIXXCCxDSVEuSVE3Njg1MjQ5LklRX1ZBTFVFX1RSQURFRC4yMS8xMi8yMDE4LlVTRAEAAACBRHUAAgAAAAgwLjI2NDc3NwDTMe/7T4XXCNnzjQhQhdcIKUNJUS5JUTc4Mjc5MjQuSVFfRkxPQVRfUEVSQ0VOVC4yMy8xMi8yMDE4AQAAANRxdwACAAAACTc5LjY4Nzk5OQD+T/P5T4XXCHF+rQdQhdcIK0NJUS5JUTIxNjQ2My5JUV9WQUxVRV9UUkFERUQuMDMvMDQvMjAxOC5VU0QBAAAAj00DAAIAAAAI</t>
  </si>
  <si>
    <t>MC4yNjE1OTgAzm/m+k+F1whsDRIIUIXXCClDSVEuSVEzMTA5NjUwMC5JUV9URVYuMDEvMTIvMjAxOS4uLi5VU0QuSAEAAAC0ftoBAwAAAAAAFOyA8k+F1whePXAJUIXXCChDSVEuSVEyMTY0NjMuSVFfRkxPQVRfUEVSQ0VOVC4xNi8wOC8yMDE5AQAAAI9NAwACAAAACDYzLjMzMDQ0AKA7bPhPhdcIavj6BlCF1wgrQ0lRLklRMjE2NDYzLklRX1ZBTFVFX1RSQURFRC4yMy8wMy8yMDE4LlVTRAEAAACPTQMAAgAAAAgwLjk1NTI1MgDOb+b6T4XXCITOAAhQhdcILUNJUS5JUTIyNjE1ODgzLklRX1ZBTFVFX1RSQURFRC4wMy8xMi8yMDE2LlVTRAEAAABLF1kBAwAAAAAA/zwN90+F1wjFgc0GUIXXCCtDSVEuSVEyMTY0NjMuSVFfVkFMVUVfVFJBREVELjA3LzEwLzIwMTkuVVNEAQAAAI9NAwACAAAABzAuMzA0ODkAHzPn+k+F1wh2dQ8IUIXXCChDSVEuSVEyMTY0NjMuSVFfRkxPQVRfUEVSQ0VOVC4xMC8xMS8yMDE5AQAAAI9NAwACAAAACTc2LjIwMzQxMQBXimz4T4XXCI0R7wZQhdcILENJUS5JUTg2OTAyNDkuSVFfVkFMVUVfVFJBREVELjE0LzA2LzIwMTkuVVNEAQAAAEmahAACAAAACjc0Ny40OTUwMzEAz0Pf+k+F1whK7ZQHUIXXCCpDSVEuSVEyMjYxNTg4My5JUV9GTE9BVF9QRVJDRU5ULjA5LzA0LzIwMTkBAAAASxdZAQIAAAAINjEuNTYzNjEAFODf+k+F1wiLtYoHUIXXCChDSVEuSVEyMTY0NjMuSVFfRkxP</t>
  </si>
  <si>
    <t>QVRfUEVSQ0VOVC4xNS8wNS8yMDE5AQAAAI9NAwACAAAACTY2LjAyOTYyOQCgO2z4T4XXCCuT6QZQhdcIKUNJUS5JUTc4Mjc5MjQuSVFfRkxPQVRfUEVSQ0VOVC4xNC8wMi8yMDE5AQAAANRxdwACAAAACTc5LjY1MDkzOAD+T/P5T4XXCHpwjwdQhdcILENJUS5JUTc4Mjc5MjQuSVFfVkFMVUVfVFJBREVELjIzLzAxLzIwMTkuVVNEAQAAANRxdwACAAAACDAuMDgxODE2AMnW5fxPhdcIunxpCFCF1wgoQ0lRLklRMjE2NDYzLklRX0ZMT0FUX1BFUkNFTlQuMTgvMTIvMjAxNwEAAACPTQMAAgAAAAk3OS4zMDA2NzcAtYN5+E+F1wjSJxQHUIXXCCxDSVEuSVE3Njg1MjQ5LklRX1ZBTFVFX1RSQURFRC4yMC8wOC8yMDE2LlVTRAEAAACBRHUAAwAAAAAAGBWO9k+F1wgfFYYGUIXXCC5DSVEuSVExMTcwMjcxODEuSVFfVkFMVUVfVFJBREVELjEyLzAyLzIwMTcuVVNEAQAAAG2x+QYDAAAAAAA0ExT2T4XXCDH0VAZQhdcIKkNJUS5JUTI0OTQ3MzkxLklRX0ZMT0FUX1BFUkNFTlQuMDEvMDMvMjAxOQEAAAC/qnwBAgAAAAk2NC45MDczMDkAKvzQ+U+F1wihfFoHUIXXCCtDSVEuSVExMTcwMjcxODEuSVFfRkxPQVRfUEVSQ0VOVC4xMS8wMi8yMDE5AQAAAG2x+QYCAAAACTU2LjUzMzIyNgC6T634T4XXCNE5MAdQhdcIK0NJUS5JUTg3OTA5MS5JUV9WQUxVRV9UUkFERUQuMTMvMDgvMjAxOC5VU0QBAAAA82kNAAIAAAAIMC4w</t>
  </si>
  <si>
    <t>MTMzNzUApji/+k+F1wje1vwHUIXXCC5DSVEuSVExMTcwMjcxODEuSVFfVkFMVUVfVFJBREVELjA3LzA4LzIwMTcuVVNEAQAAAG2x+QYCAAAACTkwLjg5MzA5NQCuOhT2T4XXCBIJSwZQhdcIKkNJUS5JUTIyNjE1ODgzLklRX0ZMT0FUX1BFUkNFTlQuMjcvMDQvMjAxOQEAAABLF1kBAgAAAAg2MS41NjM2MQAU4N/6T4XXCMW9vgdQhdcILUNJUS5JUTIyNjE1ODgzLklRX1ZBTFVFX1RSQURFRC4yMi8wNi8yMDE2LlVTRAEAAABLF1kBAgAAAAgwLjI3MDQxMwBVEWb3T4XXCP8azgZQhdcIKENJUS5JUTg4MjE4Ny5JUV9GTE9BVF9QRVJDRU5ULjE2LzA4LzIwMTkBAAAAC3YNAAIAAAAJNjMuNDg3MzMzAHlcefhPhdcI57c1B1CF1wgtQ0lRLklRMjI2MTU4ODMuSVFfVkFMVUVfVFJBREVELjI1LzA2LzIwMTcuVVNEAQAAAEsXWQEDAAAAAAAdZA33T4XXCICnsAZQhdcIL0NJUS5JUTIwMzM0MjEzLklRX01BUktFVENBUC4wMS8xMi8yMDE5Li4uLlVTRC5IAQAAAIVGNgECAAAACDAuODMwMTg2AQYAAAAFAAAAATEBAAAACjE5OTMzOTc3MzIDAAAAAzE2MAIAAAAGMTAwMDU0BAAAAAEwBwAAAAkxMi8xLzIwMTkU7IDyT4XXCAxhewlQhdcILkNJUS5JUTExNzAyNzE4MS5JUV9WQUxVRV9UUkFERUQuMjAvMDcvMjAxNi5VU0QBAAAAbbH5BgIAAAAJMzUuODg2OTg2AHjGE/ZPhdcIb9VQBlCF1wgpQ0lRLklRNzgyNzkyNC5J</t>
  </si>
  <si>
    <t>UV9GTE9BVF9QRVJDRU5ULjA0LzA4LzIwMTgBAAAA1HF3AAIAAAAJNzkuNjYxMTQyAP4o8/lPhdcIfvOtB1CF1wgoQ0lRLklRMjE3NTAzLklRX0ZMT0FUX1BFUkNFTlQuMjIvMDQvMjAxOAEAAACfUQMAAgAAAAk5OS4yOTkyOTkAEY7M+U+F1wjSoUgHUIXXCCtDSVEuSVE4ODIxODcuSVFfVkFMVUVfVFJBREVELjE3LzExLzIwMTYuVVNEAQAAAAt2DQACAAAACDIuMDM1MjExANwFEfZPhdcIGvxZBlCF1wgpQ0lRLklRNzY4NTI0OS5JUV9GTE9BVF9QRVJDRU5ULjE0LzA2LzIwMTkBAAAAgUR1AAIAAAAJODMuNDMxNDQ1ACdAzPlPhdcIWLNJB1CF1wgoQ0lRLklRMjE2NDYzLklRX0ZMT0FUX1BFUkNFTlQuMjgvMDcvMjAxOQEAAACPTQMAAgAAAAg2My4zMzA0NACgO2z4T4XXCKIq9QZQhdcILENJUS5JUTc4Mjc5MjQuSVFfVkFMVUVfVFJBREVELjE1LzAxLzIwMTguVVNEAQAAANRxdwACAAAACDAuMjc2NDU3AI8K4PxPhdcIRHV2CFCF1wgoQ0lRLklRODgyMTg3LklRX0ZMT0FUX1BFUkNFTlQuMTkvMTAvMjAxOAEAAAALdg0AAgAAAAk2NC43NzEzODEAZzR5+E+F1whSezYHUIXXCDVDSVEuSVEyNDk0NzM5MS5JUV9QUkVGX0VRVUlUWS4uMDEvMTIvMjAxOS5MRlIuRi5VU0QuSAEAAAC/qnwBAwAAAAAAAtLe/E+F1wgVu4wIUIXXCC1DSVEuSVEyNDk0NzM5MS5JUV9WQUxVRV9UUkFERUQuMDYvMDUvMjAxNi5VU0QB</t>
  </si>
  <si>
    <t>AAAAv6p8AQMAAAAAANpOBfdPhdcIc+OmBlCF1wgrQ0lRLklRODc5MDkxLklRX1ZBTFVFX1RSQURFRC4yMy8wMi8yMDE5LlVTRAEAAADzaQ0AAwAAAAAArV+/+k+F1wjY+cYHUIXXCC5DSVEuSVExMTcwMjcxODEuSVFfVkFMVUVfVFJBREVELjA1LzEwLzIwMTkuVVNEAQAAAG2x+QYDAAAAAAAyouj7T4XXCGjeFQhQhdcILENJUS5JUTg2OTAyNDkuSVFfVkFMVUVfVFJBREVELjI0LzA1LzIwMTkuVVNEAQAAAEmahAACAAAACzE4MjEuNDYyNjI3ANIc3/pPhdcIDqTBB1CF1wgrQ0lRLklRMTE3MDI3MTgxLklRX0ZMT0FUX1BFUkNFTlQuMDEvMTIvMjAxOQEAAABtsfkGAgAAAAk1OC42NTQ4ODgAUHat+E+F1wiOZTcHUIXXCCtDSVEuSVE0MjU5ODMxMy5JUV9UT1RBTF9SRVYuRlkyMDE4Li4uLlVTRC5IAQAAAKn/iQICAAAABzUyNy42NzYBCAAAAAUAAAABMQEAAAAKMTk0NjE1ODM0MQMAAAADMTYwAgAAAAIyOAQAAAABMAcAAAAKMTIvMjAvMjAxOQgAAAAKMTIvMzEvMjAxOAkAAAABMD9hgfJPhdcIuZhzCVCF1wgrQ0lRLklRMjE3NTAzLklRX1ZBTFVFX1RSQURFRC4wOC8xMC8yMDE4LlVTRAEAAACfUQMAAgAAAAkxMS4zOTg1MjMA2sPY+0+F1wiSktIHUIXXCCtDSVEuSVEyMTY0NjMuSVFfVkFMVUVfVFJBREVELjE0LzAxLzIwMTYuVVNEAQAAAI9NAwACAAAACDAuODAxNDUzAPdTEfZPhdcI7YU+BlCF1wgsQ0lR</t>
  </si>
  <si>
    <t>LklRNzgyNzkyNC5JUV9WQUxVRV9UUkFERUQuMjEvMTIvMjAxOC5VU0QBAAAA1HF3AAIAAAAHMC4yNTg4OADJ1uX8T4XXCH9kdQhQhdcILENJUS5JUTc4Mjc5MjQuSVFfVkFMVUVfVFJBREVELjEyLzExLzIwMTkuVVNEAQAAANRxdwACAAAACDMuMTYzMTc5APDB5vxPhdcIP1BZCFCF1wgoQ0lRLklRODgyMTg3LklRX0ZMT0FUX1BFUkNFTlQuMjgvMDcvMjAxOQEAAAALdg0AAgAAAAk2My40ODczMzMAeVx5+E+F1wiquiEHUIXXCChDSVEuSVE4NzkwOTEuSVFfRkxPQVRfUEVSQ0VOVC4yNi8xMS8yMDE4AQAAAPNpDQACAAAACTg1Ljc2NTg0MQBc2Gz4T4XXCASIAQdQhdcIK0NJUS5JUTIxNzUwMy5JUV9WQUxVRV9UUkFERUQuMDEvMTAvMjAxOC5VU0QBAAAAn1EDAAIAAAAJMTIuNzYzMzQ0ANrD2PtPhdcISOYaCFCF1wgrQ0lRLklRODc5MDkxLklRX1ZBTFVFX1RSQURFRC4yOC8wOS8yMDE4LlVTRAEAAADzaQ0AAgAAAAgwLjAxNTYyNQCtX7/6T4XXCMet4QdQhdcIKkNJUS5JUTIyNjE1ODgzLklRX0ZMT0FUX1BFUkNFTlQuMTAvMDQvMjAxNgEAAABLF1kBAgAAAAk2MC45MzIwODIAEWkc9U+F1wg2ICQGUIXXCC1DSVEuSVEyNDk0NzM5MS5JUV9WQUxVRV9UUkFERUQuMTcvMDgvMjAxOC5VU0QBAAAAv6p8AQIAAAAIMC40MTgwOTUAwRDn/E+F1wivWGcIUIXXCCxDSVEuSVE3ODI3OTI0LklRX1ZBTFVFX1RSQURF</t>
  </si>
  <si>
    <t>RC4xNC8xMS8yMDE3LlVTRAEAAADUcXcAAgAAAAgwLjA3MDE2MgClJwX3T4XXCENykgZQhdcILUNJUS5JUTI0OTQ3MzkxLklRX1ZBTFVFX1RSQURFRC4zMS8wMy8yMDE2LlVTRAEAAAC/qnwBAgAAAAgwLjQyMjMxNwDaTgX3T4XXCNCYiQZQhdcILUNJUS5JUTI0OTQ3MzkxLklRX1ZBTFVFX1RSQURFRC4xOS8xMi8yMDE3LlVTRAEAAAC/qnwBAgAAAAgxLjIzMzAzMgDwweb8T4XXCA4BWQhQhdcIKENJUS5JUTIxNzUwMy5JUV9GTE9BVF9QRVJDRU5ULjE5LzA4LzIwMTkBAAAAn1EDAAIAAAAJOTcuNTMzNTkyAD4DzflPhdcINRtHB1CF1wgsQ0lRLklRNzY4NTI0OS5JUV9WQUxVRV9UUkFERUQuMjkvMDUvMjAxNy5VU0QBAAAAgUR1AAMAAAAAADyxjvZPhdcIYSZ1BlCF1wgoQ0lRLklRMjE2NDYzLklRX0ZMT0FUX1BFUkNFTlQuMDkvMDUvMjAxOQEAAACPTQMAAgAAAAk2Ni4wMjk2MjkAoDts+E+F1wg0fBAHUIXXCCxDSVEuSVE3ODI3OTI0LklRX1ZBTFVFX1RSQURFRC4wOC8wMi8yMDE4LlVTRAEAAADUcXcAAgAAAAgwLjQ0NDA5MwCPCuD8T4XXCER1dghQhdcIK0NJUS5JUTIxNzUwMy5JUV9WQUxVRV9UUkFERUQuMTQvMDUvMjAxNi5VU0QBAAAAn1EDAAMAAAAAAAxzj/ZPhdcI5GyUBlCF1wgsQ0lRLklRNzgyNzkyNC5JUV9WQUxVRV9UUkFERUQuMDkvMTEvMjAxNi5VU0QBAAAA1HF3AAIAAAAIMC40MzI3MTEA</t>
  </si>
  <si>
    <t>tNkN90+F1wi60q4GUIXXCC1DSVEuSVEyMjYxNTg4My5JUV9WQUxVRV9UUkFERUQuMTUvMDcvMjAxNy5VU0QBAAAASxdZAQMAAAAAAB1kDfdPhdcIB7O+BlCF1wgpQ0lRLklRODY5MDI0OS5JUV9GTE9BVF9QRVJDRU5ULjExLzA5LzIwMTgBAAAASZqEAAIAAAAJNDQuNzMwMTI4AOzUZvdPhdcIkTYMB1CF1wguQ0lRLklRMTE3MDI3MTgxLklRX1ZBTFVFX1RSQURFRC4yMi8xMC8yMDE5LlVTRAEAAABtsfkGAgAAAAk5Mi42MzEwNTQAMqLo+0+F1wgrGOgHUIXXCCtDSVEuSVExMTcwMjcxODEuSVFfRkxPQVRfUEVSQ0VOVC4yOC8wOS8yMDE4AQAAAG2x+QYCAAAACTU0LjE2MDMyNQBZJ634T4XXCP7HJAdQhdcIKUNJUS5JUTc4Mjc5MjQuSVFfRkxPQVRfUEVSQ0VOVC4yNi8wNC8yMDE4AQAAANRxdwACAAAACTc5LjYxNzgyOQD+KPP5T4XXCDtevQdQhdcILENJUS5JUTg2OTAyNDkuSVFfVkFMVUVfVFJBREVELjI0LzA4LzIwMTkuVVNEAQAAAEmahAADAAAAAADPQ9/6T4XXCHH/jAdQhdcILENJUS5JUTc2ODUyNDkuSVFfVkFMVUVfVFJBREVELjI3LzA4LzIwMTcuVVNEAQAAAIFEdQADAAAAAABs2I72T4XXCMTFogZQhdcILUNJUS5JUTIyNjE1ODgzLklRX1ZBTFVFX1RSQURFRC4yMS8wMS8yMDE4LlVTRAEAAABLF1kBAwAAAAAA8fje/E+F1wgIRowIUIXXCC1DSVEuSVEyMjYxNTg4My5JUV9WQUxVRV9UUkFERUQu</t>
  </si>
  <si>
    <t>MjIvMTAvMjAxOC5VU0QBAAAASxdZAQIAAAAIMC4wNDMxNzEAFkff/E+F1wg6v4oIUIXXCC5DSVEuSVExMTcwMjcxODEuSVFfVkFMVUVfVFJBREVELjI4LzA0LzIwMTkuVVNEAQAAAG2x+QYDAAAAAAAtVOj7T4XXCJ9Y9wdQhdcIKENJUS5JUTg4MjE4Ny5JUV9GTE9BVF9QRVJDRU5ULjEwLzExLzIwMTkBAAAAC3YNAAIAAAAJNjMuNDg3MzMzAHlcefhPhdcI2xEnB1CF1wgoQ0lRLklRMjE3NTAzLklRX0ZMT0FUX1BFUkNFTlQuMDQvMDIvMjAxOQEAAACfUQMAAgAAAAk5Ny44NzkxMTUAOdzM+U+F1whut0cHUIXXCCtDSVEuSVE4ODIxODcuSVFfVkFMVUVfVFJBREVELjEzLzAxLzIwMTguVVNEAQAAAAt2DQADAAAAAAAyouj7T4XXCCjNJghQhdcIKUNJUS5JUTg2OTAyNDkuSVFfRkxPQVRfUEVSQ0VOVC4yNS8wNS8yMDE4AQAAAEmahAACAAAACDI0LjkzNjg3AOzUZvdPhdcINwTsBlCF1wgoQ0lRLklRMjE2NDYzLklRX0ZMT0FUX1BFUkNFTlQuMjEvMDgvMjAxOAEAAACPTQMAAgAAAAk4NC44OTU0NDYAjal5+E+F1wjXCfwGUIXXCCtDSVEuSVExMTcwMjcxODEuSVFfRkxPQVRfUEVSQ0VOVC4wMS8wOC8yMDE4AQAAAG2x+QYCAAAACTU0LjE2MDMyNQBZJ634T4XXCJ+SGAdQhdcIK0NJUS5JUTIxNzUwMy5JUV9WQUxVRV9UUkFERUQuMDEvMDcvMjAxOC5VU0QBAAAAn1EDAAMAAAAAANrD2PtPhdcIJwL7B1CF1wgs</t>
  </si>
  <si>
    <t>Q0lRLklRNzY4NTI0OS5JUV9WQUxVRV9UUkFERUQuMDcvMTAvMjAxNi5VU0QBAAAAgUR1AAIAAAAIMC4wMDUyODIAGBWO9k+F1wh574UGUIXXCC1DSVEuSVEyNDk0NzM5MS5JUV9WQUxVRV9UUkFERUQuMTQvMDYvMjAxOS5VU0QBAAAAv6p8AQIAAAAIMC4zMzg1MzYAfSDu+0+F1wjsBFcIUIXXCCtDSVEuSVEyMTc1MDMuSVFfVkFMVUVfVFJBREVELjE4LzAzLzIwMTguVVNEAQAAAJ9RAwADAAAAAADCnNj7T4XXCEiBCQhQhdcIKENJUS5JUTg3OTA5MS5JUV9GTE9BVF9QRVJDRU5ULjA3LzA2LzIwMTgBAAAA82kNAAIAAAAJODYuNjM5NjQ1AECxbPhPhdcImxwPB1CF1wgsQ0lRLklRNzgyNzkyNC5JUV9WQUxVRV9UUkFERUQuMjQvMTIvMjAxNy5VU0QBAAAA1HF3AAMAAAAAAKTj3/xPhdcItI9ECFCF1wgeQ0lRLklRMjQyMjI3Mi4uRlkyMDE4Li4uLlVTRC5IBQAAAAEAAAAIAAAAFihJbnZhbGlkIEZvcm11bGEgTmFtZSl58zUJUIXXCHnzNQlQhdcIK0NJUS5JUTg3OTA5MS5JUV9WQUxVRV9UUkFERUQuMTYvMDkvMjAxNi5VU0QBAAAA82kNAAIAAAAIMC4wNDMzOTIA2ouV9U+F1wgeYSEGUIXXCC1DSVEuSVEyMjYxNTg4My5JUV9WQUxVRV9UUkFERUQuMjkvMDkvMjAxOS5VU0QBAAAASxdZAQMAAAAAAKTj3/xPhdcIyPmmCFCF1wgsQ0lRLklRNzY4NTI0OS5JUV9WQUxVRV9UUkFERUQuMTQvMTEvMjAxNy5VU0QB</t>
  </si>
  <si>
    <t>AAAAgUR1AAIAAAAIMC41OTAzNTYAjv+O9k+F1wjyfYwGUIXXCCtDSVEuSVE4ODIxODcuSVFfVkFMVUVfVFJBREVELjIwLzAzLzIwMTYuVVNEAQAAAAt2DQADAAAAAAC/txD2T4XXCKSyTgZQhdcIK0NJUS5JUTg4MjE4Ny5JUV9WQUxVRV9UUkFERUQuMTUvMTAvMjAxNy5VU0QBAAAAC3YNAAMAAAAAAOUsEfZPhdcID5hIBlCF1wgtQ0lRLklRMjI2MTU4ODMuSVFfVkFMVUVfVFJBREVELjAyLzExLzIwMTguVVNEAQAAAEsXWQECAAAACDAuMTkyNjExABZH3/xPhdcIYu9FCFCF1wgrQ0lRLklRMjE2NDYzLklRX1ZBTFVFX1RSQURFRC4xMi8wNi8yMDE5LlVTRAEAAACPTQMAAgAAAAgwLjUzMTI0MwACDOf6T4XXCMlc4wdQhdcIKkNJUS5JUTIyNjE1ODgzLklRX0ZMT0FUX1BFUkNFTlQuMjcvMDcvMjAxOAEAAABLF1kBAgAAAAk2Mi4zNjI5ODcACLnf+k+F1wj2zb8HUIXXCCxDSVEuSVE3ODI3OTI0LklRX1ZBTFVFX1RSQURFRC4zMS8wOC8yMDE3LlVTRAEAAADUcXcAAgAAAAgwLjI3NDIxMwClJwX3T4XXCJ5Q0QZQhdcIK0NJUS5JUTExNzAyNzE4MS5JUV9GTE9BVF9QRVJDRU5ULjEzLzAxLzIwMTgBAAAAbbH5BgIAAAAJNTQuMzM5MTEyAJQBrfhPhdcIHnIxB1CF1wgsQ0lRLklRNzgyNzkyNC5JUV9WQUxVRV9UUkFERUQuMDYvMDUvMjAxOC5VU0QBAAAA1HF3AAMAAAAAAI8K4PxPhdcIsBaHCFCF1wgrQ0lRLklR</t>
  </si>
  <si>
    <t>ODgyMTg3LklRX1ZBTFVFX1RSQURFRC4xMi8wNS8yMDE2LlVTRAEAAAALdg0AAgAAAAgxLjIxNDczNgDQ3hD2T4XXCEAeUwZQhdcILUNJUS5JUTIyNjE1ODgzLklRX1ZBTFVFX1RSQURFRC4yMy8wNS8yMDE5LlVTRAEAAABLF1kBAgAAAAgwLjE0MjA2MgBYld/8T4XXCAZTRQhQhdcIKENJUS5JUTg4MjE4Ny5JUV9GTE9BVF9QRVJDRU5ULjA4LzEwLzIwMTkBAAAAC3YNAAIAAAAJNjMuNDg3MzMzAHlcefhPhdcIXSwtB1CF1wgsQ0lRLklRNzY4NTI0OS5JUV9WQUxVRV9UUkFERUQuMTIvMTEvMjAxOS5VU0QBAAAAgUR1AAIAAAAIMC4yMzI2NjgAJKfv+0+F1wjRneAHUIXXCChDSVEuSVEyMTY0NjMuSVFfRkxPQVRfUEVSQ0VOVC4yNy8xMS8yMDE4AQAAAI9NAwACAAAACTg1LjE4ODE4NQCNqXn4T4XXCP7WCgdQhdcIK0NJUS5JUTIxNjQ2My5JUV9WQUxVRV9UUkFERUQuMjQvMDkvMjAxOS5VU0QBAAAAj00DAAIAAAAIMC42NzgwNjkAHzPn+k+F1wgIRckHUIXXCC1DSVEuSVEyNDk0NzM5MS5JUV9WQUxVRV9UUkFERUQuMDUvMDYvMjAxOC5VU0QBAAAAv6p8AQIAAAAIMC4zNzk3MzUAwRDn/E+F1whrPVgIUIXXCCxDSVEuSVE3ODI3OTI0LklRX1ZBTFVFX1RSQURFRC4wNC8wOC8yMDE5LlVTRAEAAADUcXcAAwAAAAAA8MHm/E+F1whPUnQIUIXXCCtDSVEuSVE4ODIxODcuSVFfVkFMVUVfVFJBREVELjI1LzExLzIw</t>
  </si>
  <si>
    <t>MTcuVVNEAQAAAAt2DQADAAAAAADlLBH2T4XXCES4XgZQhdcIKUNJUS5JUTc2ODUyNDkuSVFfRkxPQVRfUEVSQ0VOVC4xNC8wNS8yMDE4AQAAAIFEdQACAAAACTgzLjM2MzY2MgDyb9H5T4XXCD4+bwdQhdcIKkNJUS5JUTIyNjE1ODgzLklRX0ZMT0FUX1BFUkNFTlQuMTMvMTIvMjAxOAEAAABLF1kBAgAAAAk2Mi41OTE4MDcACLnf+k+F1wjm37cHUIXXCC1DSVEuSVEyNDk0NzM5MS5JUV9WQUxVRV9UUkFERUQuMTMvMDUvMjAxOC5VU0QBAAAAv6p8AQMAAAAAAK/p5vxPhdcI0qZnCFCF1wgpQ0lRLklRNzY4NTI0OS5JUV9GTE9BVF9QRVJDRU5ULjI2LzEwLzIwMTgBAAAAgUR1AAIAAAAJODMuMzM5MjM5ACaX0flPhdcIbSRMB1CF1wgoQ0lRLklRODc5MDkxLklRX0ZMT0FUX1BFUkNFTlQuMTAvMDYvMjAxOAEAAADzaQ0AAgAAAAk4Ni42Mzk2NDUAQLFs+E+F1wgM5/kGUIXXCClDSVEuSVE4NjkwMjQ5LklRX0ZMT0FUX1BFUkNFTlQuMDgvMDMvMjAxOQEAAABJmoQAAgAAAAk3MC4zMjM4NTQAx/tm90+F1wiXT8gGUIXXCChDSVEuSVE4ODIxODcuSVFfRkxPQVRfUEVSQ0VOVC4yMS8xMC8yMDE5AQAAAAt2DQACAAAACTYzLjQ4NzMzMwB5XHn4T4XXCCg3JwdQhdcILUNJUS5JUTI0OTQ3MzkxLklRX1ZBTFVFX1RSQURFRC4xOC8wOS8yMDE4LlVTRAEAAAC/qnwBAgAAAAgwLjU5NTMzNgDBEOf8T4XXCNWoSghQhdcI</t>
  </si>
  <si>
    <t>LUNJUS5JUTI0OTQ3MzkxLklRX1ZBTFVFX1RSQURFRC4yOC8wMS8yMDE5LlVTRAEAAAC/qnwBAgAAAAgwLjg3NjM2NwCjXef8T4XXCOSogghQhdcIK0NJUS5JUTg4MjE4Ny5JUV9WQUxVRV9UUkFERUQuMjgvMDIvMjAxOC5VU0QBAAAAC3YNAAIAAAAIMC45OTA5MTQALsno+0+F1wicoucHUIXXCC1DSVEuSVEyNDk0NzM5MS5JUV9WQUxVRV9UUkFERUQuMjkvMDcvMjAxOS5VU0QBAAAAv6p8AQIAAAAHMC40MTY5MQCUR+77T4XXCAS/gQhQhdcIK0NJUS5JUTExNzAyNzE4MS5JUV9GTE9BVF9QRVJDRU5ULjIyLzEwLzIwMTgBAAAAbbH5BgIAAAAJNTYuMTM3Njc1AFknrfhPhdcI/sckB1CF1wgrQ0lRLklRMTE3MDI3MTgxLklRX0ZMT0FUX1BFUkNFTlQuMDMvMTEvMjAxOAEAAABtsfkGAgAAAAk1Ni4xMzc2NzUAWSet+E+F1wg3oT8HUIXXCCtDSVEuSVEyMTY0NjMuSVFfVkFMVUVfVFJBREVELjExLzAxLzIwMTYuVVNEAQAAAI9NAwACAAAACDAuNjc5NzY3APdTEfZPhdcICXFIBlCF1wgrQ0lRLklRMjE3NTAzLklRX1ZBTFVFX1RSQURFRC4xNy8wMi8yMDE5LlVTRAEAAACfUQMAAwAAAAAAvhHZ+0+F1wjXbwgIUIXXCClDSVEuSVE3Njg1MjQ5LklRX0ZMT0FUX1BFUkNFTlQuMjkvMDgvMjAxOQEAAACBRHUAAgAAAAk4My4zOTc3NTIAIWfM+U+F1whPjEkHUIXXCC1DSVEuSVEyMjYxNTg4My5JUV9WQUxVRV9UUkFE</t>
  </si>
  <si>
    <t>RUQuMDgvMTEvMjAxOS5VU0QBAAAASxdZAQIAAAAIMC4zMjM2NzkApOPf/E+F1wiUUk4IUIXXCCpDSVEuSVEyNDk0NzM5MS5JUV9GTE9BVF9QRVJDRU5ULjExLzA3LzIwMTkBAAAAv6p8AQIAAAAJNjQuOTA3MzA5ACr80PlPhdcIthd4B1CF1wgtQ0lRLklRMjQ5NDczOTEuSVFfVkFMVUVfVFJBREVELjI3LzAzLzIwMTYuVVNEAQAAAL+qfAEDAAAAAADaTgX3T4XXCBYwuwZQhdcIKENJUS5JUTIxNjQ2My5JUV9GTE9BVF9QRVJDRU5ULjE1LzEwLzIwMTkBAAAAj00DAAIAAAAJNzYuMjAzNDExAEZjbPhPhdcISGfiBlCF1wg0Q0lRLklRMTQ2MjU3OTI2LklRX1RPVEFMX0RFQlRfRVFVSVRZLkZZMjAxOC4uLi5VU0QuSAEAAAAGuLcIAwAAAAAAs4Sg8U+F1whjKHoJUIXXCCtDSVEuSVEyMTc1MDMuSVFfVkFMVUVfVFJBREVELjAxLzAzLzIwMTguVVNEAQAAAJ9RAwACAAAACTI4LjI0MTAzNwDCnNj7T4XXCN3bOwhQhdcIK0NJUS5JUTIxNzUwMy5JUV9WQUxVRV9UUkFERUQuMDQvMDIvMjAxNi5VU0QBAAAAn1EDAAIAAAAIMjEuMDQ2OTkA7SSP9k+F1wgQu5QGUIXXCC5DSVEuSVExMTcwMjcxODEuSVFfVkFMVUVfVFJBREVELjEzLzA1LzIwMTguVVNEAQAAAG2x+QYDAAAAAAAwh9n7T4XXCBmR+AdQhdcIKENJUS5JUTIxNzUwMy5JUV9GTE9BVF9QRVJDRU5ULjEwLzExLzIwMTkBAAAAn1EDAAIAAAAJOTguMTM2OTA0</t>
  </si>
  <si>
    <t>AKDarPhPhdcIKn0ZB1CF1wgtQ0lRLklRMjQ5NDczOTEuSVFfVkFMVUVfVFJBREVELjAzLzAyLzIwMTkuVVNEAQAAAL+qfAEDAAAAAACjXef8T4XXCE64oAhQhdcIKkNJUS5JUTI0OTQ3MzkxLklRX0ZMT0FUX1BFUkNFTlQuMjUvMDkvMjAxOQEAAAC/qnwBAgAAAAk2NC45MDczMDkAIiLR+U+F1wgyOWgHUIXXCCtDSVEuSVEyMTc1MDMuSVFfVkFMVUVfVFJBREVELjA3LzAzLzIwMTguVVNEAQAAAJ9RAwACAAAACDI0LjM1ODE3AMKc2PtPhdcIfijgB1CF1wgoQ0lRLklRODc5MDkxLklRX0ZMT0FUX1BFUkNFTlQuMTcvMTAvMjAxOAEAAADzaQ0AAgAAAAk4NS43NjU4NDEAXNhs+E+F1wgupPMGUIXXCCtDSVEuSVEyMTc1MDMuSVFfVkFMVUVfVFJBREVELjIwLzEyLzIwMTguVVNEAQAAAJ9RAwACAAAACTEwLjEzMTMzMgDF6tj7T4XXCBY+3wdQhdcIKENJUS5JUTIxNzUwMy5JUV9GTE9BVF9QRVJDRU5ULjA0LzAxLzIwMTgBAAAAn1EDAAIAAAAJOTkuMjEyNjg1ACFnzPlPhdcIXQZRB1CF1wgoQ0lRLklRMjE3NTAzLklRX0ZMT0FUX1BFUkNFTlQuMjQvMDMvMjAxOAEAAACfUQMAAgAAAAk5OS4yMTI2ODUAEY7M+U+F1wjN+VYHUIXXCClDSVEuSVE4NjkwMjQ5LklRX0ZMT0FUX1BFUkNFTlQuMTcvMDcvMjAxOAEAAABJmoQAAgAAAAk0NC43MzAxMjgA7NRm90+F1wiOgvEGUIXXCC5DSVEuSVExMTcwMjcxODEuSVFf</t>
  </si>
  <si>
    <t>VkFMVUVfVFJBREVELjAzLzA4LzIwMTYuVVNEAQAAAG2x+QYCAAAACTE2LjY5MzU0OACc7RP2T4XXCGOuUAZQhdcILENJUS5JUTc2ODUyNDkuSVFfVkFMVUVfVFJBREVELjI5LzAyLzIwMTYuVVNEAQAAAIFEdQACAAAABzAuMDA4NzIAIaCN9k+F1wjmoY4GUIXXCCxDSVEuSVE4NjkwMjQ5LklRX1ZBTFVFX1RSQURFRC4wOC8wNy8yMDE4LlVTRAEAAABJmoQAAwAAAAAA39S/+k+F1whWcKEHUIXXCChDSVEuSVEyOTA5Ni5JUV9UT1RBTF9SRVYuRlkyMDE4Li4uLlVTRC5IAQAAAKhxAAACAAAABjEzNjgxOQEIAAAABQAAAAExAQAAAAoxOTQzNzM5NDUxAwAAAAMxNjACAAAAAjI4BAAAAAEwBwAAAAoxMi8yMC8yMDE5CAAAAAoxMi8zMS8yMDE4CQAAAAEwY9aB8k+F1wgS9HYJUIXXCCxDSVEuSVE3ODI3OTI0LklRX1ZBTFVFX1RSQURFRC4yMS8wMy8yMDE4LlVTRAEAAADUcXcAAgAAAAgwLjE5NDUzMQCPCuD8T4XXCBO2TQhQhdcILENJUS5JUTg2OTAyNDkuSVFfVkFMVUVfVFJBREVELjA3LzEwLzIwMTkuVVNEAQAAAEmahAACAAAACDIyNDguNzk0AAFr3/pPhdcIpCafB1CF1wgqQ0lRLklRMjI2MTU4ODMuSVFfRkxPQVRfUEVSQ0VOVC4yMi8wNS8yMDE5AQAAAEsXWQECAAAACDYxLjU2MzYxABTg3/pPhdcIQrqRB1CF1wgsQ0lRLklRNzgyNzkyNC5JUV9WQUxVRV9UUkFERUQuMDYvMDcvMjAxNy5VU0QBAAAA1HF3</t>
  </si>
  <si>
    <t>AAIAAAAIMC4xMjg0MTEAfwAF90+F1whK36gGUIXXCClDSVEuSVE4NjkwMjQ5LklRX0ZMT0FUX1BFUkNFTlQuMjcvMDYvMjAxOQEAAABJmoQAAgAAAAk3MS4zNjU0NTQAxyJn90+F1wiFe88GUIXXCChDSVEuSVEyMTc1MDMuSVFfRkxPQVRfUEVSQ0VOVC4yMi8wMS8yMDE5AQAAAJ9RAwACAAAACTk3Ljg3OTExNQA53Mz5T4XXCLfseQdQhdcIKENJUS5JUTg4MjE4Ny5JUV9GTE9BVF9QRVJDRU5ULjAzLzEwLzIwMTgBAAAAC3YNAAIAAAAJNjQuNzcxMzgxAGcNefhPhdcIdtMVB1CF1wgrQ0lRLklRMjE2NDYzLklRX1ZBTFVFX1RSQURFRC4xMS8xMS8yMDE2LlVTRAEAAACPTQMAAgAAAAgxLjU1Mjk1OQCbyJT1T4XXCACiMAZQhdcIKENJUS5JUTg4MjE4Ny5JUV9GTE9BVF9QRVJDRU5ULjIyLzExLzIwMTgBAAAAC3YNAAIAAAAJNjQuNzcxMzgxAGc0efhPhdcIH1Q2B1CF1wgrQ0lRLklRODc5MDkxLklRX1ZBTFVFX1RSQURFRC4yOS8xMi8yMDE3LlVTRAEAAADzaQ0AAwAAAAAAJFrn+k+F1wh8ZNYHUIXXCCpDSVEuSVEyNDk0NzM5MS5JUV9GTE9BVF9QRVJDRU5ULjE5LzEyLzIwMTcBAAAAv6p8AQIAAAAJNjQuNzgyNjgyAC6x9PlPhdcIJbysB1CF1wgtQ0lRLklRMjI2MTU4ODMuSVFfVkFMVUVfVFJBREVELjAyLzAxLzIwMTcuVVNEAQAAAEsXWQECAAAACDAuMTM0NzQ4AP88DfdPhdcILe3aBlCF1wguQ0lRLklR</t>
  </si>
  <si>
    <t>MTE3MDI3MTgxLklRX1ZBTFVFX1RSQURFRC4wMS8wMS8yMDE4LlVTRAEAAABtsfkGAwAAAAAA5F/Z+0+F1wjukTkIUIXXCCtDSVEuSVEyMTc1MDMuSVFfVkFMVUVfVFJBREVELjA1LzA0LzIwMTguVVNEAQAAAJ9RAwACAAAACDkuNjQ2OTk3AMKc2PtPhdcIn7vtB1CF1wguQ0lRLklRMTE3MDI3MTgxLklRX1ZBTFVFX1RSQURFRC4xNC8wOS8yMDE3LlVTRAEAAABtsfkGAgAAAAgyMS4zODc2MwBqkhD2T4XXCP72QAZQhdcILENJUS5JUTg2OTAyNDkuSVFfVkFMVUVfVFJBREVELjI5LzA2LzIwMTkuVVNEAQAAAEmahAADAAAAAADPQ9/6T4XXCNHpnwdQhdcIK0NJUS5JUTg4MjE4Ny5JUV9WQUxVRV9UUkFERUQuMjcvMTAvMjAxNi5VU0QBAAAAC3YNAAIAAAAIMC41NDg1NzYA3AUR9k+F1wg8g1IGUIXXCCtDSVEuSVEyMTY0NjMuSVFfVkFMVUVfVFJBREVELjIwLzA4LzIwMTkuVVNEAQAAAI9NAwACAAAACDAuMDk1MzgzAB8z5/pPhdcIUsQPCFCF1wgoQ0lRLklRODgyMTg3LklRX0ZMT0FUX1BFUkNFTlQuMTIvMDMvMjAxOQEAAAALdg0AAgAAAAk2My4zNjE0MjgAZzR5+E+F1wgYYxwHUIXXCCxDSVEuSVE3ODI3OTI0LklRX1ZBTFVFX1RSQURFRC4xNy8wMy8yMDE5LlVTRAEAAADUcXcAAwAAAAAAydbl/E+F1whSOVoIUIXXCCtDSVEuSVExMTcwMjcxODEuSVFfRkxPQVRfUEVSQ0VOVC4xNi8wNS8yMDE5AQAAAG2x</t>
  </si>
  <si>
    <t>+QYCAAAACTU4LjU3ODE5OAC6T634T4XXCKp/FwdQhdcIK0NJUS5JUTg3OTA5MS5JUV9WQUxVRV9UUkFERUQuMTIvMTAvMjAxOS5VU0QBAAAA82kNAAMAAAAAANqtv/pPhdcI3zDuB1CF1wgrQ0lRLklRMjE2NDYzLklRX1ZBTFVFX1RSQURFRC4wOC8wNi8yMDE5LlVTRAEAAACPTQMAAwAAAAAAAgzn+k+F1wjvR/8HUIXXCClDSVEuSVE4NjkwMjQ5LklRX0ZMT0FUX1BFUkNFTlQuMjAvMDQvMjAxOAEAAABJmoQAAgAAAAgyNC45MzY4NwDs1Gb3T4XXCMSrDAdQhdcILENJUS5JUTc4Mjc5MjQuSVFfVkFMVUVfVFJBREVELjMxLzEyLzIwMTguVVNEAQAAANRxdwADAAAAAADJ1uX8T4XXCH9kdQhQhdcIHUNJUS5JUTMyMDc1MC4uRlkyMDE4Li4uLlVTRC5IBQAAAAEAAAAIAAAAFihJbnZhbGlkIEZvcm11bGEgTmFtZSl58zUJUIXXCHnzNQlQhdcIKkNJUS5JUTI0OTQ3MzkxLklRX0ZMT0FUX1BFUkNFTlQuMDYvMDEvMjAxOQEAAAC/qnwBAgAAAAk2NC45MDczMDkAM9XQ+U+F1whglU4HUIXXCCxDSVEuSVE3Njg1MjQ5LklRX1ZBTFVFX1RSQURFRC4xNC8wNC8yMDE4LlVTRAEAAACBRHUAAwAAAAAA07zu+0+F1wg71IAIUIXXCClDSVEuSVE3Njg1MjQ5LklRX0ZMT0FUX1BFUkNFTlQuMTYvMDYvMjAxOQEAAACBRHUAAgAAAAk4My40MzE0NDUAJ0DM+U+F1wj4JHsHUIXXCCxDSVEuSVE3ODI3OTI0LklRX1ZBTFVFX1RS</t>
  </si>
  <si>
    <t>QURFRC4yMC8wOS8yMDE2LlVTRAEAAADUcXcAAgAAAAcwLjE0MjE2ALTZDfdPhdcIPaPYBlCF1wgqQ0lRLklRMjI2MTU4ODMuSVFfRkxPQVRfUEVSQ0VOVC4xMS8xMS8yMDE5AQAAAEsXWQECAAAACTYxLjg4NDI4MwD3AfP5T4XXCKsjigdQhdcILENJUS5JUTc4Mjc5MjQuSVFfVkFMVUVfVFJBREVELjA1LzAxLzIwMTguVVNEAQAAANRxdwACAAAACDAuMjQwOTc0AI8K4PxPhdcIQZx2CFCF1wgrQ0lRLklRODc5MDkxLklRX1ZBTFVFX1RSQURFRC4xNC8wNS8yMDE3LlVTRAEAAADzaQ0AAwAAAAAAAxsc9U+F1wjdnSAGUIXXCCpDSVEuSVEyMjYxNTg4My5JUV9GTE9BVF9QRVJDRU5ULjIwLzA0LzIwMTkBAAAASxdZAQIAAAAINjEuNTYzNjEAFODf+k+F1whPG6UHUIXXCCtDSVEuSVE4NzkwOTEuSVFfVkFMVUVfVFJBREVELjA2LzAyLzIwMTcuVVNEAQAAAPNpDQACAAAACDAuMjQ0NjE2AAMbHPVPhdcIBX8cBlCF1wgsQ0lRLklRNzgyNzkyNC5JUV9WQUxVRV9UUkFERUQuMjQvMDcvMjAxNy5VU0QBAAAA1HF3AAIAAAAHMC4xOTkzNgB/AAX3T4XXCJZ30QZQhdcIKENJUS5JUTIxNzUwMy5JUV9GTE9BVF9QRVJDRU5ULjI2LzA1LzIwMTgBAAAAn1EDAAIAAAAJOTkuMjk5Mjk5ABGOzPlPhdcIcpV0B1CF1wgsQ0lRLklRNzY4NTI0OS5JUV9WQUxVRV9UUkFERUQuMDYvMDEvMjAxOS5VU0QBAAAAgUR1AAMAAAAAANMx</t>
  </si>
  <si>
    <t>7/tPhdcIGSJvCFCF1wgsQ0lRLklRNzY4NTI0OS5JUV9WQUxVRV9UUkFERUQuMTAvMDMvMjAxNy5VU0QBAAAAgUR1AAIAAAAIMC4wMDA2MjkAV2OO9k+F1wiD85UGUIXXCCxDSVEuSVE4NjkwMjQ5LklRX1ZBTFVFX1RSQURFRC4xMC8xMS8yMDE4LlVTRAEAAABJmoQAAwAAAAAA6Pu/+k+F1wjD15UHUIXXCChDSVEuSVE4ODIxODcuSVFfRkxPQVRfUEVSQ0VOVC4wNi8wNS8yMDE5AQAAAAt2DQACAAAACTYzLjQ4NzMzMwBnNHn4T4XXCBI8HAdQhdcILENJUS5JUTc4Mjc5MjQuSVFfVkFMVUVfVFJBREVELjIyLzAyLzIwMTcuVVNEAQAAANRxdwACAAAACDAuMTc3Mjg0AIQBDvdPhdcIdVSpBlCF1wgrQ0lRLklRMjE3NTAzLklRX1ZBTFVFX1RSQURFRC4wNy8wNy8yMDE4LlVTRAEAAACfUQMAAwAAAAAA2sPY+0+F1wh9NRsIUIXXCCpDSVEuSVEyMjYxNTg4My5JUV9GTE9BVF9QRVJDRU5ULjIyLzAzLzIwMTgBAAAASxdZAQIAAAAJNjIuMjE0OTUyAAmS3/pPhdcIksemB1CF1wgrQ0lRLklRMjE2NDYzLklRX1ZBTFVFX1RSQURFRC4xMS8wNi8yMDE3LlVTRAEAAACPTQMAAwAAAAAAqxaV9U+F1wg2pDkGUIXXCCtDSVEuSVE4ODIxODcuSVFfVkFMVUVfVFJBREVELjA0LzA2LzIwMTcuVVNEAQAAAAt2DQADAAAAAADlLBH2T4XXCFNSRAZQhdcILENJUS5JUTg2OTAyNDkuSVFfVkFMVUVfVFJBREVELjE4LzA2LzIwMTgu</t>
  </si>
  <si>
    <t>VVNEAQAAAEmahAACAAAACjQyMi4zNTk4ODIA39S/+k+F1wgYX44HUIXXCCpDSVEuSVEyNDk0NzM5MS5JUV9GTE9BVF9QRVJDRU5ULjExLzA0LzIwMTgBAAAAv6p8AQIAAAAJNjQuOTA3MzA5AC6x9PlPhdcIYZ55B1CF1wgqQ0lRLklRMjI2MTU4ODMuSVFfRkxPQVRfUEVSQ0VOVC4xMS8wOS8yMDE4AQAAAEsXWQECAAAACTYyLjM2Mjk4NwAIud/6T4XXCIW1nAdQhdcIKkNJUS5JUTIyNjE1ODgzLklRX0ZMT0FUX1BFUkNFTlQuMDgvMTIvMjAxNwEAAABLF1kBAgAAAAk2Mi4yMTQ5NTIAAWvf+k+F1whoGLkHUIXXCCxDSVEuSVE3Njg1MjQ5LklRX1ZBTFVFX1RSQURFRC4yMi8wNS8yMDE3LlVTRAEAAACBRHUAAgAAAAcwLjA0NTM0ADyxjvZPhdcIV1ycBlCF1wgrQ0lRLklRODgyMTg3LklRX1ZBTFVFX1RSQURFRC4yOS8xMi8yMDE1LlVTRAEAAAALdg0AAgAAAAgxLjg2NzU0MgC/txD2T4XXCL8ATwZQhdcILUNJUS5JUTIyNjE1ODgzLklRX1ZBTFVFX1RSQURFRC4yNC8wOS8yMDE3LlVTRAEAAABLF1kBAwAAAAAAL4sN90+F1wj/cLgGUIXXCChDSVEuSVE4NzkwOTEuSVFfRkxPQVRfUEVSQ0VOVC4xNC8wMi8yMDE5AQAAAPNpDQACAAAACTg1Ljc2NTgyNgBc2Gz4T4XXCE8w8wZQhdcIKkNJUS5JUTI0OTQ3MzkxLklRX0ZMT0FUX1BFUkNFTlQuMTIvMDkvMjAxOAEAAAC/qnwBAgAAAAk2NC45MDczMDkAA63Q+U+F</t>
  </si>
  <si>
    <t>1wg7KXkHUIXXCCpDSVEuSVEyNDk0NzM5MS5JUV9GTE9BVF9QRVJDRU5ULjAxLzA1LzIwMTkBAAAAv6p8AQIAAAAJNjQuOTA3MzA5ACr80PlPhdcIxOJ9B1CF1wgrQ0lRLklRMTE3MDI3MTgxLklRX0ZMT0FUX1BFUkNFTlQuMzEvMDgvMjAxOQEAAABtsfkGAgAAAAk1OC42NTQ4ODgAUHat+E+F1whzgikHUIXXCCtDSVEuSVEyMTc1MDMuSVFfVkFMVUVfVFJBREVELjIyLzA3LzIwMTcuVVNEAQAAAJ9RAwADAAAAAACNnxP2T4XXCME1kwZQhdcILUNJUS5JUTI0OTQ3MzkxLklRX1ZBTFVFX1RSQURFRC4zMS8wNS8yMDE2LlVTRAEAAAC/qnwBAgAAAAgwLjM5ODM3OQDaTgX3T4XXCJcRyQZQhdcIK0NJUS5JUTg3OTA5MS5JUV9WQUxVRV9UUkFERUQuMjYvMDQvMjAxOC5VU0QBAAAA82kNAAIAAAAIMC4wMDE0MjgApji/+k+F1wj29C8IUIXXCCtDSVEuSVE4NzkwOTEuSVFfVkFMVUVfVFJBREVELjMxLzA4LzIwMTkuVVNEAQAAAPNpDQADAAAAAADarb/6T4XXCBZY7gdQhdcILENJUS5JUTc4Mjc5MjQuSVFfVkFMVUVfVFJBREVELjA5LzA1LzIwMTcuVVNEAQAAANRxdwACAAAACDAuMTE3NjQ2AIQBDvdPhdcIWAapBlCF1wgoQ0lRLklRMjE2NDYzLklRX0ZMT0FUX1BFUkNFTlQuMTEvMTAvMjAxOQEAAACPTQMAAgAAAAk3Ni4yMDM0MTEARmNs+E+F1whIZ+IGUIXXCCtDSVEuSVE4ODIxODcuSVFfVkFMVUVfVFJBREVE</t>
  </si>
  <si>
    <t>LjMwLzAxLzIwMTYuVVNEAQAAAAt2DQADAAAAAAC/txD2T4XXCKHXRQZQhdcIKENJUS5JUTIxNzUwMy5JUV9GTE9BVF9QRVJDRU5ULjA2LzAyLzIwMTkBAAAAn1EDAAIAAAAJOTcuODc5MTE1ADnczPlPhdcIiwFKB1CF1wgtQ0lRLklRMjQ5NDczOTEuSVFfVkFMVUVfVFJBREVELjIyLzA5LzIwMTYuVVNEAQAAAL+qfAECAAAACDAuMjY3OTAxAKB1BfdPhdcI2s2nBlCF1wgpQ0lRLklRNzY4NTI0OS5JUV9GTE9BVF9QRVJDRU5ULjE5LzA0LzIwMTkBAAAAgUR1AAIAAAAJODMuNDMxNDQ1ACdAzPlPhdcIHRlSB1CF1wguQ0lRLklRMTE3MDI3MTgxLklRX1ZBTFVFX1RSQURFRC4wNS8wMS8yMDE3LlVTRAEAAABtsfkGAgAAAAkxNS4yMjExMTkAnO0T9k+F1wgx9FQGUIXXCCtDSVEuSVEyMTc1MDMuSVFfVkFMVUVfVFJBREVELjI0LzAyLzIwMTguVVNEAQAAAJ9RAwADAAAAAACGddj7T4XXCGlX0wdQhdcIK0NJUS5JUTIxNjQ2My5JUV9WQUxVRV9UUkFERUQuMjQvMTAvMjAxOS5VU0QBAAAAj00DAAIAAAAHMC4yMzEzMgAfM+f6T4XXCJjn4gdQhdcIKENJUS5JUTg3OTA5MS5JUV9GTE9BVF9QRVJDRU5ULjA1LzA5LzIwMTkBAAAA82kNAAIAAAAJODUuNjM3NDgyAGr/bPhPhdcIfXsHB1CF1wgpQ0lRLklRODY5MDI0OS5JUV9GTE9BVF9QRVJDRU5ULjE0LzEwLzIwMTgBAAAASZqEAAIAAAAJNjQuOTczMTE0AMf7ZvdP</t>
  </si>
  <si>
    <t>hdcI4hsGB1CF1wgoQ0lRLklRMjE2NDYzLklRX0ZMT0FUX1BFUkNFTlQuMTcvMDkvMjAxOQEAAACPTQMAAgAAAAg2My4zMzA0NABGY2z4T4XXCEhn4gZQhdcILENJUS5JUTc2ODUyNDkuSVFfVkFMVUVfVFJBREVELjI5LzA0LzIwMTYuVVNEAQAAAIFEdQACAAAACDAuMDA3MzM4AA/HjfZPhdcIP89vBlCF1wgrQ0lRLklRMjE2NDYzLklRX1ZBTFVFX1RSQURFRC4yMS8wMS8yMDE2LlVTRAEAAACPTQMAAgAAAAgwLjY4NDUyOAD3UxH2T4XXCO2FPgZQhdcIKUNJUS5JUTc4Mjc5MjQuSVFfRkxPQVRfUEVSQ0VOVC4wNy8xMi8yMDE3AQAAANRxdwACAAAAAzEwMAD3AfP5T4XXCO/ergdQhdcILUNJUS5JUTIyNjE1ODgzLklRX1ZBTFVFX1RSQURFRC4xMC8wNS8yMDE4LlVTRAEAAABLF1kBAgAAAAgwLjIxOTQzOQDpH9/8T4XXCDHNXghQhdcILUNJUS5JUTI0OTQ3MzkxLklRX1ZBTFVFX1RSQURFRC4xMS8wNy8yMDE5LlVTRAEAAAC/qnwBAgAAAAcwLjIxMzgzAJRH7vtPhdcI5KafCFCF1wgpQ0lRLklRNzY4NTI0OS5JUV9GTE9BVF9QRVJDRU5ULjIyLzA1LzIwMTgBAAAAgUR1AAIAAAAJODMuMzYzNjYyAPJv0flPhdcI/klgB1CF1wguQ0lRLklRMTE3MDI3MTgxLklRX1ZBTFVFX1RSQURFRC4yMC8wNi8yMDE2LlVTRAEAAABtsfkGAgAAAAkxMS4zNjQ4MDQAeMYT9k+F1wjC1EcGUIXXCCpDSVEuSVEyMjYxNTg4My5J</t>
  </si>
  <si>
    <t>UV9GTE9BVF9QRVJDRU5ULjA4LzA1LzIwMTkBAAAASxdZAQIAAAAINjEuNTYzNjEAFODf+k+F1whCupEHUIXXCCtDSVEuSVE4ODIxODcuSVFfVkFMVUVfVFJBREVELjA5LzA3LzIwMTkuVVNEAQAAAAt2DQACAAAACDAuODE2MzE5AEYj5vpPhdcIXaokCFCF1wgtQ0lRLklRMjI2MTU4ODMuSVFfVkFMVUVfVFJBREVELjMxLzEwLzIwMTYuVVNEAQAAAEsXWQECAAAACDAuMjE1NTE1AP88DfdPhdcI623VBlCF1wguQ0lRLklRMTE3MDI3MTgxLklRX1ZBTFVFX1RSQURFRC4yNC8wNy8yMDE5LlVTRAEAAABtsfkGAgAAAAkxNC4yNzE2NDkACHvo+0+F1whQxgQIUIXXCClDSVEuSVE3Njg1MjQ5LklRX0ZMT0FUX1BFUkNFTlQuMTUvMTEvMjAxOQEAAACBRHUAAgAAAAk4My41MzY3MzMAIWfM+U+F1wjTTF4HUIXXCCxDSVEuSVE3Njg1MjQ5LklRX1ZBTFVFX1RSQURFRC4yNS8xMi8yMDE1LlVTRAEAAACBRHUAAwAAAAAA6nEH90+F1wjnMJ4GUIXXCCtDSVEuSVE4NzkwOTEuSVFfVkFMVUVfVFJBREVELjMxLzAxLzIwMTguVVNEAQAAAPNpDQADAAAAAAAkWuf6T4XXCM6oyAdQhdcIKUNJUS5JUTc2ODUyNDkuSVFfRkxPQVRfUEVSQ0VOVC4yMS8wOC8yMDE4AQAAAIFEdQACAAAACTY3LjY2NzAxNwDyb9H5T4XXCNCoWAdQhdcIKENJUS5JUTg4MjE4Ny5JUV9GTE9BVF9QRVJDRU5ULjE3LzA5LzIwMTkBAAAAC3YNAAIAAAAJ</t>
  </si>
  <si>
    <t>NjMuNDg3MzMzAHlcefhPhdcIKDcnB1CF1wgoQ0lRLklRMjE3NTAzLklRX0ZMT0FUX1BFUkNFTlQuMDEvMDUvMjAxOAEAAACfUQMAAgAAAAk5OS4yOTkyOTkAEY7M+U+F1wi9klAHUIXXCCxDSVEuSVE3ODI3OTI0LklRX1ZBTFVFX1RSQURFRC4yNy8wMy8yMDE3LlVTRAEAAADUcXcAAgAAAAgwLjE0NDgxOQCEAQ73T4XXCAgH2AZQhdcILUNJUS5JUTIyNjE1ODgzLklRX1ZBTFVFX1RSQURFRC4xNi8wNC8yMDE5LlVTRAEAAABLF1kBAgAAAAgwLjMyNjA1NgBYld/8T4XXCM3tawhQhdcILUNJUS5JUTI0OTQ3MzkxLklRX1ZBTFVFX1RSQURFRC4yNi8wNi8yMDE4LlVTRAEAAAC/qnwBAgAAAAgwLjU3MDc2NgDBEOf8T4XXCCtsgwhQhdcIK0NJUS5JUTIxNjQ2My5JUV9WQUxVRV9UUkFERUQuMjYvMDcvMjAxOC5VU0QBAAAAj00DAAIAAAAIMC40NjU5NzkAGJfm+k+F1wjExPIHUIXXCChDSVEuSVEyMTc1MDMuSVFfRkxPQVRfUEVSQ0VOVC4yMy8wNS8yMDE4AQAAAJ9RAwACAAAACTk5LjI5OTI5OQARjsz5T4XXCBWVMwdQhdcIK0NJUS5JUTg4MjE4Ny5JUV9WQUxVRV9UUkFERUQuMjIvMDEvMjAxNi5VU0QBAAAAC3YNAAIAAAAIMS4wOTQwNDYAv7cQ9k+F1wir2U4GUIXXCCtDSVEuSVE4NzkwOTEuSVFfVkFMVUVfVFJBREVELjIyLzEyLzIwMTUuVVNEAQAAAPNpDQACAAAACDAuMTEwODE3ALw9lfVPhdcINJEmBlCF</t>
  </si>
  <si>
    <t>1wgrQ0lRLklRMjE2NDYzLklRX1ZBTFVFX1RSQURFRC4yMS8xMS8yMDE2LlVTRAEAAACPTQMAAgAAAAgwLjE2NTgxNQCbyJT1T4XXCACiMAZQhdcILUNJUS5JUTI0OTQ3MzkxLklRX1ZBTFVFX1RSQURFRC4yNi8wMS8yMDE5LlVTRAEAAAC/qnwBAwAAAAAAo13n/E+F1winM0oIUIXXCC1DSVEuSVEyNDk0NzM5MS5JUV9WQUxVRV9UUkFERUQuMDQvMDcvMjAxOC5VU0QBAAAAv6p8AQIAAAAIMS42NzIyMjUAwRDn/E+F1wjBf2cIUIXXCC5DSVEuSVExMTcwMjcxODEuSVFfVkFMVUVfVFJBREVELjE1LzAyLzIwMTYuVVNEAQAAAG2x+QYCAAAACTE1Ljc2Mzk5NwB4xhP2T4XXCGl8aAZQhdcIK0NJUS5JUTg3OTA5MS5JUV9WQUxVRV9UUkFERUQuMDMvMDQvMjAxOS5VU0QBAAAA82kNAAIAAAAIMC4wMDM0MDEAuoa/+k+F1wgr9O4HUIXXCCxDSVEuSVE3Njg1MjQ5LklRX1ZBTFVFX1RSQURFRC4yMy8xMS8yMDE3LlVTRAEAAACBRHUAAgAAAAcwLjExNjA1AI7/jvZPhdcIshqEBlCF1wgsQ0lRLklRNzgyNzkyNC5JUV9WQUxVRV9UUkFERUQuMjUvMDQvMjAxOS5VU0QBAAAA1HF3AAIAAAAIMC45NDYxNDEA/5nm/E+F1wjGLmkIUIXXCChDSVEuSVE4NzkwOTEuSVFfRkxPQVRfUEVSQ0VOVC4yMS8xMC8yMDE5AQAAAPNpDQACAAAACTg1LjI0MjI2MgBvJm34T4XXCH7H7AZQhdcILUNJUS5JUTI0OTQ3MzkxLklRX1ZBTFVF</t>
  </si>
  <si>
    <t>X1RSQURFRC4yMC8wOC8yMDE5LlVTRAEAAAC/qnwBAgAAAAcwLjI2ODA0AJRH7vtPhdcIdJdJCFCF1wgoQ0lRLklRODgyMTg3LklRX0ZMT0FUX1BFUkNFTlQuMTAvMDYvMjAxOAEAAAALdg0AAgAAAAk2NC43NjQ4MTEA2Z2t+E+F1wgazCIHUIXXCCpDSVEuSVEyMjYxNTg4My5JUV9GTE9BVF9QRVJDRU5ULjI4LzA2LzIwMTkBAAAASxdZAQIAAAAINjEuNTYzNjEAFODf+k+F1whYlb4HUIXXCChDSVEuSVEyMTc1MDMuSVFfRkxPQVRfUEVSQ0VOVC4xMy8xMi8yMDE3AQAAAJ9RAwACAAAACTk5LjI2ODc0NgAhZ8z5T4XXCAUXSQdQhdcIK0NJUS5JUTIxNzUwMy5JUV9WQUxVRV9UUkFERUQuMzAvMTIvMjAxOC5VU0QBAAAAn1EDAAMAAAAAAMXq2PtPhdcI22X6B1CF1wgqQ0lRLklRMjQ5NDczOTEuSVFfRkxPQVRfUEVSQ0VOVC4xMy8wNy8yMDE5AQAAAL+qfAECAAAACTY0LjkwNzMwOQAq/ND5T4XXCF4IWgdQhdcIK0NJUS5JUTIxNjQ2My5JUV9WQUxVRV9UUkFERUQuMTYvMDMvMjAxOC5VU0QBAAAAj00DAAIAAAAIMC43MTMzMjUAzm/m+k+F1wjlxTMIUIXXCClDSVEuSVE4NjkwMjQ5LklRX0ZMT0FUX1BFUkNFTlQuMjIvMTIvMjAxNwEAAABJmoQAAgAAAAgxNi41MzY0MQBvJm34T4XXCGR57AZQhdcILENJUS5JUTc2ODUyNDkuSVFfVkFMVUVfVFJBREVELjEzLzEyLzIwMTcuVVNEAQAAAIFEdQACAAAACDAuMTY2</t>
  </si>
  <si>
    <t>NTI1ANaV7vtPhdcIzFxlCFCF1wgrQ0lRLklRMjE3NTAzLklRX1ZBTFVFX1RSQURFRC4wMy8wNy8yMDE3LlVTRAEAAACfUQMAAgAAAAgzLjg4MzAwMgCNnxP2T4XXCBAuegZQhdcILENJUS5JUTc2ODUyNDkuSVFfVkFMVUVfVFJBREVELjI1LzA0LzIwMTkuVVNEAQAAAIFEdQACAAAACDAuNTk4MjM3AOBY7/tPhdcIdXKcCFCF1wgrQ0lRLklRODgyMTg3LklRX1ZBTFVFX1RSQURFRC4yMy8wNS8yMDE4LlVTRAEAAAALdg0AAgAAAAgyLjQ4NTA0MwAuyej7T4XXCDhYJghQhdcIK0NJUS5JUTExNzAyNzE4MS5JUV9GTE9BVF9QRVJDRU5ULjMwLzAzLzIwMTgBAAAAbbH5BgIAAAAJNTQuMzM5MTEyAJQBrfhPhdcISWQlB1CF1wgsQ0lRLklRNzY4NTI0OS5JUV9WQUxVRV9UUkFERUQuMDIvMDkvMjAxNy5VU0QBAAAAgUR1AAMAAAAAAGzYjvZPhdcIRth0BlCF1wgtQ0lRLklRMjI2MTU4ODMuSVFfVkFMVUVfVFJBREVELjE1LzExLzIwMTguVVNEAQAAAEsXWQECAAAACDAuMjAzODQ1ABZH3/xPhdcIwHGKCFCF1wgsQ0lRLklRNzY4NTI0OS5JUV9WQUxVRV9UUkFERUQuMTUvMDgvMjAxOC5VU0QBAAAAgUR1AAIAAAAIMC4xOTk3NzMA8Arv+0+F1wgmED8IUIXXCCxDSVEuSVE4NjkwMjQ5LklRX1ZBTFVFX1RSQURFRC4yNS8xMi8yMDE4LlVTRAEAAABJmoQAAwAAAAAAJPfe+k+F1wgG17IHUIXXCClDSVEuSVE4NjkwMjQ5</t>
  </si>
  <si>
    <t>LklRX0ZMT0FUX1BFUkNFTlQuMDkvMTAvMjAxOAEAAABJmoQAAgAAAAk2NC45NzMxMTQAx/tm90+F1whUDwwHUIXXCChDSVEuSVEyMTc1MDMuSVFfRkxPQVRfUEVSQ0VOVC4xOC8wOS8yMDE5AQAAAJ9RAwACAAAACTk3LjUzMzU5MgA+A835T4XXCB1bIAdQhdcILkNJUS5JUTExNzAyNzE4MS5JUV9WQUxVRV9UUkFERUQuMjcvMDIvMjAxNi5VU0QBAAAAbbH5BgMAAAAAAHjGE/ZPhdcI4Lh5BlCF1wgrQ0lRLklRODgyMTg3LklRX1ZBTFVFX1RSQURFRC4zMC8xMS8yMDE2LlVTRAEAAAALdg0AAgAAAAcxLjAwNTc4ANwFEfZPhdcIPINSBlCF1wguQ0lRLklRMTE3MDI3MTgxLklRX1ZBTFVFX1RSQURFRC4wOS8wMi8yMDE2LlVTRAEAAABtsfkGAwAAAAAAeMYT9k+F1wj3zF0GUIXXCClDSVEuSVE3ODI3OTI0LklRX0ZMT0FUX1BFUkNFTlQuMjcvMDUvMjAxOAEAAADUcXcAAgAAAAk3OS42MTc4MjkA/ijz+U+F1wheWZAHUIXXCCtDSVEuSVE4NzkwOTEuSVFfVkFMVUVfVFJBREVELjE5LzA3LzIwMTYuVVNEAQAAAPNpDQACAAAACDAuMjM5Nzc2ANqLlfVPhdcIVhsdBlCF1wgrQ0lRLklRMjE2NDYzLklRX1ZBTFVFX1RSQURFRC4yOS8wMS8yMDE5LlVTRAEAAACPTQMAAgAAAAgwLjEyNDI0NQDR5eb6T4XXCHW+/wdQhdcIKENJUS5JUTIxNzUwMy5JUV9GTE9BVF9QRVJDRU5ULjI3LzAxLzIwMTkBAAAAn1EDAAIAAAAJ</t>
  </si>
  <si>
    <t>OTcuODc5MTE1ADnczPlPhdcI291kB1CF1wgrQ0lRLklRODgyMTg3LklRX1ZBTFVFX1RSQURFRC4zMC8wNC8yMDE2LlVTRAEAAAALdg0AAwAAAAAA0N4Q9k+F1wigM0AGUIXXCC1DSVEuSVEyNDk0NzM5MS5JUV9WQUxVRV9UUkFERUQuMDEvMDkvMjAxOS5VU0QBAAAAv6p8AQMAAAAAAPlu7vtPhdcIh5eBCFCF1wgqQ0lRLklRMjI2MTU4ODMuSVFfRkxPQVRfUEVSQ0VOVC4yMS8wNy8yMDE4AQAAAEsXWQECAAAACTYyLjM2Mjk4NwAIud/6T4XXCPeMsAdQhdcILUNJUS5JUTIyNjE1ODgzLklRX1ZBTFVFX1RSQURFRC4yMi8wOS8yMDE4LlVTRAEAAABLF1kBAwAAAAAAFkff/E+F1wjCiGwIUIXXCCxDSVEuSVE3Njg1MjQ5LklRX1ZBTFVFX1RSQURFRC4xMC8wNy8yMDE4LlVTRAEAAACBRHUAAgAAAAgzLjE5NDY1OQA85O77T4XXCLD+PQhQhdcILENJUS5JUTc4Mjc5MjQuSVFfVkFMVUVfVFJBREVELjA4LzA2LzIwMTkuVVNEAQAAANRxdwADAAAAAAD/meb8T4XXCPlAhQhQhdcIK0NJUS5JUTg4MjE4Ny5JUV9WQUxVRV9UUkFERUQuMjkvMDYvMjAxNi5VU0QBAAAAC3YNAAIAAAAIMS4xMTcwOTYA0N4Q9k+F1wgk+FIGUIXXCChDSVEuSVE4NzkwOTEuSVFfRkxPQVRfUEVSQ0VOVC4wMy8wNi8yMDE4AQAAAPNpDQACAAAACTg2LjYzOTY0NQBAsWz4T4XXCLha6AZQhdcILUNJUS5JUTI0OTQ3MzkxLklRX1ZBTFVFX1RS</t>
  </si>
  <si>
    <t>QURFRC4xMi8xMi8yMDE4LlVTRAEAAAC/qnwBAgAAAAgwLjE4Nzc2NQBMNuf8T4XXCEnrkQhQhdcIK0NJUS5JUTg4MjE4Ny5JUV9WQUxVRV9UUkFERUQuMTYvMTIvMjAxOC5VU0QBAAAAC3YNAAMAAAAAAPcX6ftPhdcIq8I1CFCF1wgoQ0lRLklRMjE2NDYzLklRX0ZMT0FUX1BFUkNFTlQuMzEvMDMvMjAxOAEAAACPTQMAAgAAAAk4NC4yMzM2MjgAtYN5+E+F1whk4wQHUIXXCCtDSVEuSVEyMTY0NjMuSVFfVkFMVUVfVFJBREVELjI2LzA1LzIwMTcuVVNEAQAAAI9NAwACAAAACDAuMDQzNzgxAKsWlfVPhdcIpcAiBlCF1wgoQ0lRLklRODc5MDkxLklRX0ZMT0FUX1BFUkNFTlQuMDYvMDcvMjAxOAEAAADzaQ0AAgAAAAg4Ni42Mzk2NgBAsWz4T4XXCOF84QZQhdcIKENJUS5JUTg3OTA5MS5JUV9GTE9BVF9QRVJDRU5ULjI5LzExLzIwMTgBAAAA82kNAAIAAAAJODUuNzY1ODQxAFzYbPhPhdcIEdntBlCF1wgtQ0lRLklRMjI2MTU4ODMuSVFfVkFMVUVfVFJBREVELjI1LzEwLzIwMTkuVVNEAQAAAEsXWQECAAAACDAuNjE4MzUxAKTj3/xPhdcIkFFrCFCF1wgrQ0lRLklRMjE3NTAzLklRX1ZBTFVFX1RSQURFRC4xMi8xMS8yMDE3LlVTRAEAAACfUQMAAwAAAAAAjZ8T9k+F1wgWyWgGUIXXCC5DSVEuSVExMTcwMjcxODEuSVFfVkFMVUVfVFJBREVELjI1LzEwLzIwMTYuVVNEAQAAAG2x+QYCAAAACTExLjM3Mjc3OACc</t>
  </si>
  <si>
    <t>7RP2T4XXCFlCVQZQhdcILENJUS5JUTc4Mjc5MjQuSVFfVkFMVUVfVFJBREVELjMxLzAzLzIwMTcuVVNEAQAAANRxdwACAAAACDAuMTI4MjE0AIQBDvdPhdcICAfYBlCF1wguQ0lRLklRMTE3MDI3MTgxLklRX1ZBTFVFX1RSQURFRC4yNy8wNy8yMDE3LlVTRAEAAABtsfkGAgAAAAkzNS40NjQ5ODQArjoU9k+F1wgwpmYGUIXXCC5DSVEuSVExMTcwMjcxODEuSVFfVkFMVUVfVFJBREVELjIxLzA2LzIwMTcuVVNEAQAAAG2x+QYCAAAACDkuODc5MzY3AK46FPZPhdcI9ZxPBlCF1wgsQ0lRLklRNzgyNzkyNC5JUV9WQUxVRV9UUkFERUQuMTMvMDYvMjAxNi5VU0QBAAAA1HF3AAIAAAAIMC4xMTk2NzYANLIN90+F1wichrcGUIXXCC1DSVEuSVEyMjYxNTg4My5JUV9WQUxVRV9UUkFERUQuMTIvMDQvMjAxOC5VU0QBAAAASxdZAQIAAAAIMC4yMzQxMDUA6R/f/E+F1wgxM3kIUIXXCCpDSVEuSVEyNDk0NzM5MS5JUV9GTE9BVF9QRVJDRU5ULjI4LzA2LzIwMTgBAAAAv6p8AQIAAAAJNjQuOTA3MzA5AAOt0PlPhdcIoDFPB1CF1wguQ0lRLklRMTE3MDI3MTgxLklRX1ZBTFVFX1RSQURFRC4wOS8xMi8yMDE2LlVTRAEAAABtsfkGAgAAAAk1MC43MTE2ODMAnO0T9k+F1wgskmcGUIXXCCxDSVEuSVE3ODI3OTI0LklRX1ZBTFVFX1RSQURFRC4wNy8wNC8yMDE5LlVTRAEAAADUcXcAAwAAAAAAydbl/E+F1wgKj4UIUIXXCClD</t>
  </si>
  <si>
    <t>SVEuSVE4NjkwMjQ5LklRX0ZMT0FUX1BFUkNFTlQuMjgvMDcvMjAxOAEAAABJmoQAAgAAAAk0NC43MzAxMjgA7NRm90+F1wgRdvcGUIXXCC1DSVEuSVEyNDk0NzM5MS5JUV9WQUxVRV9UUkFERUQuMjgvMTAvMjAxOC5VU0QBAAAAv6p8AQMAAAAAAEw25/xPhdcIjTFnCFCF1wgfQ0lRLklRMjA4NTM4NTguLkZZMjAxOC4uLi5VU0QuSAUAAAABAAAACAAAABYoSW52YWxpZCBGb3JtdWxhIE5hbWUpefM1CVCF1wh58zUJUIXXCC1DSVEuSVEyNDk0NzM5MS5JUV9WQUxVRV9UUkFERUQuMDgvMDgvMjAxOC5VU0QBAAAAv6p8AQIAAAAIMS40MzMxMjcAwRDn/E+F1whXo3IIUIXXCC1DSVEuSVEyMjYxNTg4My5JUV9WQUxVRV9UUkFERUQuMTYvMDkvMjAxNy5VU0QBAAAASxdZAQMAAAAAAC+LDfdPhdcI0PLEBlCF1wgrQ0lRLklRMjE2NDYzLklRX1ZBTFVFX1RSQURFRC4xOS8xMi8yMDE4LlVTRAEAAACPTQMAAgAAAAgwLjE3MTU5MwDgveb6T4XXCOc+MghQhdcIK0NJUS5JUTIxNzUwMy5JUV9WQUxVRV9UUkFERUQuMTQvMDgvMjAxNi5VU0QBAAAAn1EDAAMAAAAAANTCj/ZPhdcIISCUBlCF1wgsQ0lRLklRODY5MDI0OS5JUV9WQUxVRV9UUkFERUQuMjIvMDQvMjAxOC5VU0QBAAAASZqEAAMAAAAAAN/Uv/pPhdcIW5yWB1CF1wgtQ0lRLklRMjQ5NDczOTEuSVFfVkFMVUVfVFJBREVELjEwLzA1LzIwMTkuVVNEAQAAAL+q</t>
  </si>
  <si>
    <t>fAECAAAACDAuNzkyMTk4AH0g7vtPhdcI5PSfCFCF1wgoQ0lRLklRMjE3NTAzLklRX0ZMT0FUX1BFUkNFTlQuMjEvMDYvMjAxOQEAAACfUQMAAgAAAAk5Ny44NjIxMDcAPgPN+U+F1wjHMzIHUIXXCCxDSVEuSVE3ODI3OTI0LklRX1ZBTFVFX1RSQURFRC4zMS8xMC8yMDE4LlVTRAEAAADUcXcAAgAAAAgwLjEzMjYzNQCWr+X8T4XXCO79pAhQhdcILUNJUS5JUTIyNjE1ODgzLklRX1ZBTFVFX1RSQURFRC4xMS8wOC8yMDE2LlVTRAEAAABLF1kBAgAAAAcwLjIzNTA0AFURZvdPhdcIkmLbBlCF1wgrQ0lRLklRMjE3NTAzLklRX1ZBTFVFX1RSQURFRC4yNS8wNy8yMDE4LlVTRAEAAACfUQMAAgAAAAg4LjgwMTcwMwDaw9j7T4XXCBjb+gdQhdcIKkNJUS5JUTIyNjE1ODgzLklRX0ZMT0FUX1BFUkNFTlQuMjEvMDEvMjAxOQEAAABLF1kBAgAAAAk2Mi42NTU0NDgAFODf+k+F1wj6C78HUIXXCC1DSVEuSVEyNDk0NzM5MS5JUV9WQUxVRV9UUkFERUQuMjAvMDEvMjAxOS5VU0QBAAAAv6p8AQMAAAAAAKNd5/xPhdcIbd+gCFCF1wgrQ0lRLklRMjE2NDYzLklRX1ZBTFVFX1RSQURFRC4yNC8wMS8yMDE2LlVTRAEAAACPTQMAAwAAAAAA91MR9k+F1wi27DsGUIXXCCxDSVEuSVE3ODI3OTI0LklRX1ZBTFVFX1RSQURFRC4yNS8wOS8yMDE3LlVTRAEAAADUcXcAAgAAAAgwLjE4MTk5MwClJwX3T4XXCG4b1wZQhdcIK0NJUS5J</t>
  </si>
  <si>
    <t>UTg3OTA5MS5JUV9WQUxVRV9UUkFERUQuMTYvMDQvMjAxNi5VU0QBAAAA82kNAAMAAAAAANJklfVPhdcIIBwmBlCF1wgsQ0lRLklRNzY4NTI0OS5JUV9WQUxVRV9UUkFERUQuMTAvMDIvMjAxOC5VU0QBAAAAgUR1AAMAAAAAANO87vtPhdcIhIBwCFCF1wgsQ0lRLklRNzY4NTI0OS5JUV9WQUxVRV9UUkFERUQuMzAvMDkvMjAxNi5VU0QBAAAAgUR1AAIAAAAIMC4wMDE4MTMAGBWO9k+F1whaWm8GUIXXCCxDSVEuSVE4NjkwMjQ5LklRX1ZBTFVFX1RSQURFRC4wMS8wNC8yMDE4LlVTRAEAAABJmoQAAwAAAAAA39S/+k+F1wifKsMHUIXXCC1DSVEuSVEyMjYxNTg4My5JUV9WQUxVRV9UUkFERUQuMDYvMDUvMjAxOC5VU0QBAAAASxdZAQMAAAAAAOkf3/xPhdcIMTN5CFCF1wgsQ0lRLklRODY5MDI0OS5JUV9WQUxVRV9UUkFERUQuMTkvMTIvMjAxOC5VU0QBAAAASZqEAAIAAAAKMTc2LjAxMTc4NQDo+7/6T4XXCBTUoAdQhdcILkNJUS5JUTExNzAyNzE4MS5JUV9WQUxVRV9UUkFERUQuMjkvMDQvMjAxOS5VU0QBAAAAbbH5BgIAAAAJNDEuMTQ1MjMzAC1U6PtPhdcIfTsFCFCF1wgrQ0lRLklRODgyMTg3LklRX1ZBTFVFX1RSQURFRC4wNS8xMS8yMDE2LlVTRAEAAAALdg0AAwAAAAAA3AUR9k+F1whVwj0GUIXXCChDSVEuSVEyMTc1MDMuSVFfRkxPQVRfUEVSQ0VOVC4wMS8xMC8yMDE4AQAAAJ9RAwACAAAACTk5LjE1</t>
  </si>
  <si>
    <t>OTMyMQAotcz5T4XXCB02OwdQhdcIKENJUS5JUTg3OTA5MS5JUV9GTE9BVF9QRVJDRU5ULjA3LzEwLzIwMTgBAAAA82kNAAIAAAAJODUuNzY1ODQxAFzYbPhPhdcILqTzBlCF1wgrQ0lRLklRMjE3NTAzLklRX1ZBTFVFX1RSQURFRC4wNy8wOC8yMDE2LlVTRAEAAACfUQMAAwAAAAAA1MKP9k+F1whbUHMGUIXXCCxDSVEuSVE4NjkwMjQ5LklRX1ZBTFVFX1RSQURFRC4xNS8wOC8yMDE5LlVTRAEAAABJmoQAAgAAAAsxMTcxLjUzMjQ3NgDPQ9/6T4XXCBaflAdQhdcIK0NJUS5JUTIxNzUwMy5JUV9WQUxVRV9UUkFERUQuMDUvMDEvMjAxNi5VU0QBAAAAn1EDAAIAAAAJMzguNDM2MTc4AO0kj/ZPhdcITvODBlCF1wgsQ0lRLklRNzY4NTI0OS5JUV9WQUxVRV9UUkFERUQuMjMvMDQvMjAxNy5VU0QBAAAAgUR1AAMAAAAAAEaKjvZPhdcIc8yVBlCF1wgrQ0lRLklRMjE2NDYzLklRX1ZBTFVFX1RSQURFRC4xOS8wNC8yMDE3LlVTRAEAAACPTQMAAgAAAAgwLjE2MDQzNACa75T1T4XXCBrpNAZQhdcILkNJUS5JUTExNzAyNzE4MS5JUV9WQUxVRV9UUkFERUQuMzAvMDYvMjAxNi5VU0QBAAAAbbH5BgIAAAAJMjIuNjQ5MTgzAHjGE/ZPhdcIwtRHBlCF1wgoQ0lRLklRMjE3NTAzLklRX0ZMT0FUX1BFUkNFTlQuMjUvMDIvMjAxOAEAAACfUQMAAgAAAAk5OS4yMTI2ODUAEY7M+U+F1wi5iHoHUIXXCCxDSVEuSVE4NjkwMjQ5</t>
  </si>
  <si>
    <t>LklRX1ZBTFVFX1RSQURFRC4yMS8wMi8yMDE4LlVTRAEAAABJmoQAAgAAAAo2NDkuNzY2MTM4ANqtv/pPhdcIdLC7B1CF1wguQ0lRLklRMTE3MDI3MTgxLklRX1ZBTFVFX1RSQURFRC4wMy8xMS8yMDE3LlVTRAEAAABtsfkGAgAAAAgxNC41OTU0NwC/txD2T4XXCLviUwZQhdcIKUNJUS5JUTg2OTAyNDkuSVFfRkxPQVRfUEVSQ0VOVC4xNi8wNi8yMDE4AQAAAEmahAACAAAACDI0LjkzNjg3AOzUZvdPhdcIAWoGB1CF1wgsQ0lRLklRNzgyNzkyNC5JUV9WQUxVRV9UUkFERUQuMjMvMTAvMjAxNy5VU0QBAAAA1HF3AAIAAAAIMC4xMjE0MzMApScF90+F1whuG9cGUIXXCCtDSVEuSVEyMTc1MDMuSVFfVkFMVUVfVFJBREVELjEyLzA2LzIwMTcuVVNEAQAAAJ9RAwACAAAACTIxLjg0NDA1NwABdxP2T4XXCFRncgZQhdcIK0NJUS5JUTg4MjE4Ny5JUV9WQUxVRV9UUkFERUQuMDYvMTIvMjAxNi5VU0QBAAAAC3YNAAIAAAAIMS4wMjk1NjIA3AUR9k+F1whScD8GUIXXCCtDSVEuSVEyMTc1MDMuSVFfVkFMVUVfVFJBREVELjAzLzAyLzIwMTYuVVNEAQAAAJ9RAwACAAAACTIwLjc3ODkyNADtJI/2T4XXCJUvjAZQhdcIKkNJUS5JUTIyNjE1ODgzLklRX0ZMT0FUX1BFUkNFTlQuMjMvMDQvMjAxOQEAAABLF1kBAgAAAAg2MS41NjM2MQAU4N/6T4XXCIu1igdQhdcIKUNJUS5JUTc2ODUyNDkuSVFfRkxPQVRfUEVSQ0VOVC4x</t>
  </si>
  <si>
    <t>Mi8xMC8yMDE4AQAAAIFEdQACAAAACTgzLjMzOTIzOQAml9H5T4XXCMyBWAdQhdcIKENJUS5JUTg3OTA5MS5JUV9GTE9BVF9QRVJDRU5ULjI0LzAyLzIwMTkBAAAA82kNAAIAAAAJODUuNzY1ODI2AFzYbPhPhdcITzDzBlCF1wgsQ0lRLklRNzY4NTI0OS5JUV9WQUxVRV9UUkFERUQuMTMvMDEvMjAxOC5VU0QBAAAAgUR1AAMAAAAAANaV7vtPhdcIRciPCFCF1wgtQ0lRLklRMjI2MTU4ODMuSVFfVkFMVUVfVFJBREVELjIyLzAxLzIwMTYuVVNEAQAAAEsXWQECAAAACDAuNDgyNTM5AGfqZfdPhdcIwiXcBlCF1wgoQ0lRLklRODc5MDkxLklRX0ZMT0FUX1BFUkNFTlQuMjIvMDcvMjAxOAEAAADzaQ0AAgAAAAg4Ni42Mzk2NgBAsWz4T4XXCC4n7gZQhdcIKENJUS5JUTg3OTA5MS5JUV9GTE9BVF9QRVJDRU5ULjMwLzA4LzIwMTgBAAAA82kNAAIAAAAIODYuNjM5NjYAQLFs+E+F1wgvy/MGUIXXCCxDSVEuSVE3ODI3OTI0LklRX1ZBTFVFX1RSQURFRC4yNi8wMS8yMDE3LlVTRAEAAADUcXcAAwAAAAAAhAEO90+F1whYkLwGUIXXCClDSVEuSVE3ODI3OTI0LklRX0ZMT0FUX1BFUkNFTlQuMDgvMDEvMjAxOAEAAADUcXcAAgAAAAk4MC4xNzg1MzUA9wHz+U+F1wgBDJkHUIXXCClDSVEuSVE3Njg1MjQ5LklRX0ZMT0FUX1BFUkNFTlQuMjIvMDIvMjAxOQEAAACBRHUAAgAAAAk4My4zNTE5MjUAJ0DM+U+F1wgpmnsHUIXX</t>
  </si>
  <si>
    <t>CChDSVEuSVE4ODIxODcuSVFfRkxPQVRfUEVSQ0VOVC4xMy8wMi8yMDE5AQAAAAt2DQACAAAACTYzLjM2MTQyOABnNHn4T4XXCCktNgdQhdcILUNJUS5JUTIyNjE1ODgzLklRX1ZBTFVFX1RSQURFRC4zMC8wMS8yMDE4LlVTRAEAAABLF1kBAgAAAAgxLjIzMTE1NADx+N78T4XXCFCBeQhQhdcIK0NJUS5JUTExNzAyNzE4MS5JUV9GTE9BVF9QRVJDRU5ULjI3LzExLzIwMTgBAAAAbbH5BgIAAAAJNTYuMTM3Njc1AFknrfhPhdcI5Xs/B1CF1wgrQ0lRLklRODc5MDkxLklRX1ZBTFVFX1RSQURFRC4wMS8wNi8yMDE4LlVTRAEAAADzaQ0AAgAAAAgwLjAwMjQ3NQCmOL/6T4XXCLcs8AdQhdcIKUNJUS5JUTg2OTAyNDkuSVFfRkxPQVRfUEVSQ0VOVC4yOC8wNC8yMDE5AQAAAEmahAACAAAACTcxLjM2NTQ1NADHImf3T4XXCOACtAZQhdcILUNJUS5JUTIyNjE1ODgzLklRX1ZBTFVFX1RSQURFRC4wNi8xMC8yMDE5LlVTRAEAAABLF1kBAwAAAAAApOPf/E+F1wgVNVwIUIXXCClDSVEuSVE4NjkwMjQ5LklRX0ZMT0FUX1BFUkNFTlQuMjAvMTEvMjAxOQEAAABJmoQAAgAAAAk3My42Njk3NjUA0Eln90+F1wjPc9wGUIXXCClDSVEuSVE4NjkwMjQ5LklRX0ZMT0FUX1BFUkNFTlQuMTkvMTIvMjAxNwEAAABJmoQAAgAAAAgxNi41MzY0MQBvJm34T4XXCIFPAAdQhdcIK0NJUS5JUTIxNzUwMy5JUV9WQUxVRV9UUkFERUQuMjYv</t>
  </si>
  <si>
    <t>MDQvMjAxNi5VU0QBAAAAn1EDAAIAAAAIOS44NTk2ODEADHOP9k+F1wias6EGUIXXCDpDSVEuSVE4NjkwMjQ5LklRX09MX0NPTU1fTkVYVF9GSVZFLi4wMS8xMi8yMDE5LkxGUi5GLlVTRC5IAQAAAEmahAADAAAAAAABa9/6T4XXCK2LngdQhdcILENJUS5JUTc4Mjc5MjQuSVFfVkFMVUVfVFJBREVELjE5LzAxLzIwMTcuVVNEAQAAANRxdwACAAAACDAuMzQ3OTc2AIQBDvdPhdcIiXupBlCF1wgrQ0lRLklRODgyMTg3LklRX1ZBTFVFX1RSQURFRC4wMS8wMy8yMDE5LlVTRAEAAAALdg0AAgAAAAgxLjIzNTg0NQByPun7T4XXCJdWAghQhdcIK0NJUS5JUTIxNjQ2My5JUV9WQUxVRV9UUkFERUQuMTAvMTAvMjAxOC5VU0QBAAAAj00DAAIAAAAIMC4zNDQxNjUA4L3m+k+F1wixdvIHUIXXCCtDSVEuSVEyMTY0NjMuSVFfVkFMVUVfVFJBREVELjIzLzA2LzIwMTguVVNEAQAAAI9NAwADAAAAAAAYl+b6T4XXCNeBAAhQhdcILkNJUS5JUTExNzAyNzE4MS5JUV9WQUxVRV9UUkFERUQuMTkvMDgvMjAxOS5VU0QBAAAAbbH5BgIAAAAJMzEuNjI1MDU0AAh76PtPhdcIaRHPB1CF1wgpQ0lRLklRNzY4NTI0OS5JUV9GTE9BVF9QRVJDRU5ULjA3LzA4LzIwMTgBAAAAgUR1AAIAAAAJNjcuNjY3MDE3APJv0flPhdcIxSdnB1CF1wgtQ0lRLklRMjQ5NDczOTEuSVFfVkFMVUVfVFJBREVELjIxLzAzLzIwMTguVVNEAQAAAL+qfAEC</t>
  </si>
  <si>
    <t>AAAACDAuNDM3NjczAK/p5vxPhdcIzo1zCFCF1wgtQ0lRLklRMjI2MTU4ODMuSVFfVkFMVUVfVFJBREVELjA2LzA3LzIwMTcuVVNEAQAAAEsXWQECAAAABjEuMDg2NQAdZA33T4XXCNsZxQZQhdcIHUNJUS5JUTM5MzAwOC4uRlkyMDE4Li4uLlVTRC5IBQAAAAEAAAAIAAAAFihJbnZhbGlkIEZvcm11bGEgTmFtZSl58zUJUIXXCHnzNQlQhdcILENJUS5JUTc4Mjc5MjQuSVFfVkFMVUVfVFJBREVELjAyLzA3LzIwMTYuVVNEAQAAANRxdwADAAAAAAC02Q33T4XXCPBHrwZQhdcIKENJUS5JUTg4MjE4Ny5JUV9GTE9BVF9QRVJDRU5ULjA3LzA0LzIwMTkBAAAAC3YNAAIAAAAJNjMuNDg3MzMzAGc0efhPhdcIlaEtB1CF1wgqQ0lRLklRMjI2MTU4ODMuSVFfRkxPQVRfUEVSQ0VOVC4yMy8wMi8yMDE4AQAAAEsXWQECAAAACTYyLjIxNDk1MgAJkt/6T4XXCIpEwAdQhdcILENJUS5JUTc2ODUyNDkuSVFfVkFMVUVfVFJBREVELjIzLzA2LzIwMTguVVNEAQAAAIFEdQADAAAAAAA85O77T4XXCIwaDAhQhdcIK0NJUS5JUTg4MjE4Ny5JUV9WQUxVRV9UUkFERUQuMjAvMDQvMjAxNi5VU0QBAAAAC3YNAAIAAAAHMS4wMDk3OQDQ3hD2T4XXCKAzQAZQhdcIK0NJUS5JUTg3OTA5MS5JUV9WQUxVRV9UUkFERUQuMjQvMDgvMjAxNi5VU0QBAAAA82kNAAIAAAAIMC4wMDQ4MDMA2ouV9U+F1whcFDMGUIXXCCFDSVEuSVE4NzkwOTEu</t>
  </si>
  <si>
    <t>LjAxLzEyLzIwMTkuLi4uVVNELkgFAAAAAQAAAAgAAAAWKEludmFsaWQgRm9ybXVsYSBOYW1lKY5BNglQhdcIjkE2CVCF1wgpQ0lRLklRNzgyNzkyNC5JUV9GTE9BVF9QRVJDRU5ULjIxLzAyLzIwMTkBAAAA1HF3AAIAAAAJNzkuNjUwOTM4AJFh9PlPhdcIgm1rB1CF1wgtQ0lRLklRMjI2MTU4ODMuSVFfVkFMVUVfVFJBREVELjI5LzA3LzIwMTYuVVNEAQAAAEsXWQECAAAACDAuMTk5NDg0AFURZvdPhdcIj9C5BlCF1wguQ0lRLklRMTE3MDI3MTgxLklRX1ZBTFVFX1RSQURFRC4xNS8xMC8yMDE2LlVTRAEAAABtsfkGAwAAAAAAnO0T9k+F1whZQlUGUIXXCCxDSVEuSVE3Njg1MjQ5LklRX1ZBTFVFX1RSQURFRC4xOS8wNi8yMDE4LlVTRAEAAACBRHUAAgAAAAgwLjEzODg5NgA85O77T4XXCI7AZAhQhdcILENJUS5JUTc2ODUyNDkuSVFfVkFMVUVfVFJBREVELjEzLzA1LzIwMTguVVNEAQAAAIFEdQADAAAAAAA85O77T4XXCO8EjwhQhdcINENJUS5JUTIxNzI5OTE3MS5JUV9UT1RBTF9ERUJUX0VRVUlUWS5GWTIwMTguLi4uVVNELkgBAAAA47jzDAMAAAACTk0BCAAAAAUAAAABMQEAAAAKMTk1ODE3MTExMQMAAAACMjcCAAAABDQwMzQEAAAAATAHAAAACjEyLzIwLzIwMTkIAAAACjEyLzMxLzIwMTgJAAAAATBWr4HyT4XXCL96eAlQhdcIJ0NJUS5JUTM5NTA5OC5JUV9URVYuMDEvMTIvMjAxOS4uLi5VU0QuSAEA</t>
  </si>
  <si>
    <t>AABaBwYAAwAAAAAAFOyA8k+F1wjtnHEJUIXXCCtDSVEuSVEyMTY0NjMuSVFfVkFMVUVfVFJBREVELjAyLzA2LzIwMTkuVVNEAQAAAI9NAwADAAAAAAACDOf6T4XXCMlc4wdQhdcIK0NJUS5JUTIxNjQ2My5JUV9WQUxVRV9UUkFERUQuMTYvMDgvMjAxOS5VU0QBAAAAj00DAAIAAAAHMC4wOTgyNQACDOf6T4XXCI1UMQhQhdcIKENJUS5JUTIxNjQ2My5JUV9GTE9BVF9QRVJDRU5ULjA4LzAxLzIwMTkBAAAAj00DAAIAAAAJNzcuNjEzNjE4AI2pefhPhdcIt7v7BlCF1wgrQ0lRLklRMjE2NDYzLklRX1ZBTFVFX1RSQURFRC4zMS8wMy8yMDE5LlVTRAEAAACPTQMAAwAAAAAA0eXm+k+F1wiXTdcHUIXXCC5DSVEuSVExMTcwMjcxODEuSVFfVkFMVUVfVFJBREVELjA5LzA0LzIwMTkuVVNEAQAAAG2x+QYCAAAACTM2LjU5ODM5MQAtVOj7T4XXCH07BQhQhdcILUNJUS5JUTI0OTQ3MzkxLklRX1ZBTFVFX1RSQURFRC4xMC8xMi8yMDE3LlVTRAEAAAC/qnwBAwAAAAAA8MHm/E+F1whjamgIUIXXCC1DSVEuSVEyNDk0NzM5MS5JUV9WQUxVRV9UUkFERUQuMzAvMTEvMjAxNy5VU0QBAAAAv6p8AQIAAAAIMC41Njg1OTYA6nEH90+F1wi6rX8GUIXXCCxDSVEuSVE3ODI3OTI0LklRX1ZBTFVFX1RSQURFRC4xOC8wNC8yMDE3LlVTRAEAAADUcXcAAgAAAAgwLjIyMzAxNQCEAQ73T4XXCPxJygZQhdcIKENJUS5JUTg4MjE4Ny5J</t>
  </si>
  <si>
    <t>UV9GTE9BVF9QRVJDRU5ULjE2LzEyLzIwMTgBAAAAC3YNAAIAAAAJNjQuNzcxMzgxAGc0efhPhdcIP/wnB1CF1wgrQ0lRLklRODc5MDkxLklRX1ZBTFVFX1RSQURFRC4zMS8xMC8yMDE3LlVTRAEAAADzaQ0AAgAAAAgwLjAwMDQxNQACQhz1T4XXCLFvNgZQhdcILUNJUS5JUTIyNjE1ODgzLklRX1ZBTFVFX1RSQURFRC4yOC8wMy8yMDE4LlVTRAEAAABLF1kBAgAAAAgwLjI2OTA3MgDx+N78T4XXCAslbQhQhdcIKUNJUS5JUTc2ODUyNDkuSVFfRkxPQVRfUEVSQ0VOVC4xOC8wNS8yMDE5AQAAAIFEdQACAAAACTgzLjQzMTQ0NQAnQMz5T4XXCMCmdQdQhdcIK0NJUS5JUTg4MjE4Ny5JUV9WQUxVRV9UUkFERUQuMDEvMDEvMjAxNi5VU0QBAAAAC3YNAAMAAAAAAL+3EPZPhdcIxYFABlCF1wgqQ0lRLklRMjI2MTU4ODMuSVFfRkxPQVRfUEVSQ0VOVC4xMC8xMS8yMDE5AQAAAEsXWQECAAAACTYxLjg4NDI4MwD3AfP5T4XXCCmfggdQhdcILUNJUS5JUTI0OTQ3MzkxLklRX1ZBTFVFX1RSQURFRC4wOC8wNy8yMDE5LlVTRAEAAAC/qnwBAgAAAAgwLjIyNTIyMQCUR+77T4XXCOwEVwhQhdcIKENJUS5JUTg4MjE4Ny5JUV9GTE9BVF9QRVJDRU5ULjI3LzAzLzIwMTgBAAAAC3YNAAIAAAAJNjQuNjgwNDM0ANmdrfhPhdcIcxc3B1CF1wgoQ0lRLklRMjE3NTAzLklRX0ZMT0FUX1BFUkNFTlQuMDUvMTAvMjAxOAEAAACfUQMA</t>
  </si>
  <si>
    <t>AgAAAAk5OS4xNTkzMjEAKLXM+U+F1wgdNjsHUIXXCChDSVEuSVE4NzkwOTEuSVFfRkxPQVRfUEVSQ0VOVC4yMi8wNC8yMDE5AQAAAPNpDQACAAAACTg1LjYzNzQ4MgBq/2z4T4XXCOQ87QZQhdcILUNJUS5JUTIyNjE1ODgzLklRX1ZBTFVFX1RSQURFRC4zMS8wNy8yMDE5LlVTRAEAAABLF1kBAgAAAAgwLjA2MzExNgAKvd/8T4XXCJd4awhQhdcILUNJUS5JUTIyNjE1ODgzLklRX1ZBTFVFX1RSQURFRC4yNy8wMS8yMDE2LlVTRAEAAABLF1kBAgAAAAcwLjM0NDY3AGfqZfdPhdcIBkwLB1CF1wgrQ0lRLklRMjE2NDYzLklRX1ZBTFVFX1RSQURFRC4xOS8xMC8yMDE2LlVTRAEAAACPTQMAAgAAAAgwLjI2NTE1MgCbyJT1T4XXCD1eNQZQhdcIKENJUS5JUTg3OTA5MS5JUV9GTE9BVF9QRVJDRU5ULjA0LzA4LzIwMTkBAAAA82kNAAIAAAAJODUuNjM3NDgyAGr/bPhPhdcI/BvgBlCF1wgrQ0lRLklRMjE3NTAzLklRX1ZBTFVFX1RSQURFRC4xOC8wNy8yMDE3LlVTRAEAAACfUQMAAgAAAAc3Ljg1OTk3AI2fE/ZPhdcI/qFWBlCF1wgoQ0lRLklRMjE3NTAzLklRX0ZMT0FUX1BFUkNFTlQuMjQvMDkvMjAxOQEAAACfUQMAAgAAAAk5Ny41MzM1OTIAPgPN+U+F1wg1GSwHUIXXCC1DSVEuSVEyMjYxNTg4My5JUV9WQUxVRV9UUkFERUQuMDIvMDIvMjAxNy5VU0QBAAAASxdZAQIAAAAIMC4wODQzMDUA/zwN90+F1wivt8UG</t>
  </si>
  <si>
    <t>UIXXCCpDSVEuSVEyNDk0NzM5MS5JUV9GTE9BVF9QRVJDRU5ULjAzLzEwLzIwMTgBAAAAv6p8AQIAAAAJNjQuOTA3MzA5ADPV0PlPhdcIuU1VB1CF1wgtQ0lRLklRMjI2MTU4ODMuSVFfVkFMVUVfVFJBREVELjE0LzA4LzIwMTcuVVNEAQAAAEsXWQECAAAACDAuMDg1ODQ2AC+LDfdPhdcIUZXMBlCF1wgrQ0lRLklRMjE3NTAzLklRX1ZBTFVFX1RSQURFRC4wMi8wOC8yMDE3LlVTRAEAAACfUQMAAgAAAAgxNS4yOTE3NACNnxP2T4XXCLb3gQZQhdcIK0NJUS5JUTg3OTA5MS5JUV9WQUxVRV9UUkFERUQuMjIvMDYvMjAxNy5VU0QBAAAA82kNAAMAAAAAAAMbHPVPhdcIheMkBlCF1wgsQ0lRLklRNzgyNzkyNC5JUV9WQUxVRV9UUkFERUQuMjAvMDYvMjAxOC5VU0QBAAAA1HF3AAIAAAAIMC41MjQxOTgA8DLg/E+F1wh180MIUIXXCChDSVEuSVEyMTc1MDMuSVFfRkxPQVRfUEVSQ0VOVC4xMy8wOS8yMDE4AQAAAJ9RAwACAAAACTk5LjI5MzA4NAAotcz5T4XXCKUsSAdQhdcIK0NJUS5JUTIxNzUwMy5JUV9WQUxVRV9UUkFERUQuMDUvMDQvMjAxNy5VU0QBAAAAn1EDAAIAAAAINy43MTIxMTQAAXcT9k+F1whvOZoGUIXXCChDSVEuSVE4ODIxODcuSVFfRkxPQVRfUEVSQ0VOVC4xMC8wOS8yMDE4AQAAAAt2DQACAAAACTY0Ljc2OTkwOABnDXn4T4XXCNs9LgdQhdcIKENJUS5JUTg4MjE4Ny5JUV9GTE9BVF9QRVJDRU5U</t>
  </si>
  <si>
    <t>LjEzLzAxLzIwMTgBAAAAC3YNAAIAAAAJNjQuNjgwNDM0ANmdrfhPhdcIIAEvB1CF1wgpQ0lRLklRNzY4NTI0OS5JUV9GTE9BVF9QRVJDRU5ULjIzLzA0LzIwMTgBAAAAgUR1AAIAAAAJODMuMzYzNjYyAPJv0flPhdcIAx5ZB1CF1wgoQ0lRLklRODc5MDkxLklRX0ZMT0FUX1BFUkNFTlQuMjcvMTIvMjAxNwEAAADzaQ0AAgAAAAk4My44MDk5NDYAV4ps+E+F1wjez+gGUIXXCCdDSVEuSVE4NzcwNjYuSVFfVEVWLjAxLzEyLzIwMTkuLi4uVVNELkgBAAAACmINAAIAAAAMMTc1MjkuOTY5ODg0AQYAAAAFAAAAATEBAAAACjE5OTM2OTEyNTYDAAAAAzE2MAIAAAAGMTAwMDYwBAAAAAEwBwAAAAkxMi8xLzIwMTlGXqDxT4XXCEqHcglQhdcILUNJUS5JUTI0OTQ3MzkxLklRX1ZBTFVFX1RSQURFRC4yMS8wMS8yMDE3LlVTRAEAAAC/qnwBAwAAAAAAoHUF90+F1wiw9XgGUIXXCC5DSVEuSVExMTcwMjcxODEuSVFfVkFMVUVfVFJBREVELjI2LzAxLzIwMTguVVNEAQAAAG2x+QYCAAAACTYwLjY1MjA2MgDkX9n7T4XXCEJg6gdQhdcIK0NJUS5JUTIxNzUwMy5JUV9WQUxVRV9UUkFERUQuMTQvMTAvMjAxOC5VU0QBAAAAn1EDAAMAAAAAANrD2PtPhdcIN6rsB1CF1wgsQ0lRLklRNzgyNzkyNC5JUV9WQUxVRV9UUkFERUQuMjcvMDgvMjAxNy5VU0QBAAAA1HF3AAMAAAAAAKUnBfdPhdcInlDRBlCF1wgrQ0lRLklRMTE3MDI3</t>
  </si>
  <si>
    <t>MTgxLklRX0ZMT0FUX1BFUkNFTlQuMTgvMTIvMjAxNwEAAABtsfkGAgAAAAk1My45ODI3NzgAoNqs+E+F1wjcVRkHUIXXCC1DSVEuSVEyNDk0NzM5MS5JUV9WQUxVRV9UUkFERUQuMTAvMDIvMjAxNy5VU0QBAAAAv6p8AQIAAAAIMC42MzM0MDIAoHUF90+F1wiw9XgGUIXXCC1DSVEuSVEyNDk0NzM5MS5JUV9WQUxVRV9UUkFERUQuMzAvMDEvMjAxNy5VU0QBAAAAv6p8AQMAAAAAAKB1BfdPhdcIDqRxBlCF1wgoQ0lRLklRODgyMTg3LklRX0ZMT0FUX1BFUkNFTlQuMzAvMTAvMjAxOQEAAAALdg0AAgAAAAk2My40ODczMzMAeVx5+E+F1wjrUBIHUIXXCClDSVEuSVE3Njg1MjQ5LklRX0ZMT0FUX1BFUkNFTlQuMjAvMDIvMjAxOAEAAACBRHUAAgAAAAk4MC4zNzUwMDMAJ0nR+U+F1whAxGcHUIXXCCpDSVEuSVEyNDk0NzM5MS5JUV9GTE9BVF9QRVJDRU5ULjE1LzA3LzIwMTkBAAAAv6p8AQIAAAAJNjQuOTA3MzA5ACr80PlPhdcIVYdoB1CF1wgpQ0lRLklRNzY4NTI0OS5JUV9GTE9BVF9QRVJDRU5ULjE4LzExLzIwMTgBAAAAgUR1AAIAAAAJODMuMzM5MjM5ADu+0flPhdcI0uh7B1CF1wgrQ0lRLklRMTE3MDI3MTgxLklRX0ZMT0FUX1BFUkNFTlQuMTAvMTEvMjAxOQEAAABtsfkGAgAAAAk1OC42NTQ4ODgAUHat+E+F1wgojyMHUIXXCCxDSVEuSVE3ODI3OTI0LklRX1ZBTFVFX1RSQURFRC4yMy8wMi8yMDE3LlVT</t>
  </si>
  <si>
    <t>RAEAAADUcXcAAgAAAAgwLjY5Mjg1OACEAQ73T4XXCGtnvAZQhdcILUNJUS5JUTIyNjE1ODgzLklRX1ZBTFVFX1RSQURFRC4wOS8wNS8yMDE3LlVTRAEAAABLF1kBAwAAAAAAHWQN90+F1wjpQMUGUIXXCC1DSVEuSVEyMjYxNTg4My5JUV9WQUxVRV9UUkFERUQuMjcvMTEvMjAxNi5VU0QBAAAASxdZAQMAAAAAAP88DfdPhdcIu3S/BlCF1wgrQ0lRLklRMjE2NDYzLklRX1ZBTFVFX1RSQURFRC4yNy8wNi8yMDE5LlVTRAEAAACPTQMAAgAAAAgwLjA0NTQ4MwACDOf6T4XXCD+M8QdQhdcIK0NJUS5JUTg4MjE4Ny5JUV9WQUxVRV9UUkFERUQuMjQvMDIvMjAxNy5VU0QBAAAAC3YNAAIAAAAIMy4wMDYxNzYA3AUR9k+F1wgvM0kGUIXXCCtDSVEuSVE4NzkwOTEuSVFfVkFMVUVfVFJBREVELjA0LzA4LzIwMTcuVVNEAQAAAPNpDQADAAAAAAACQhz1T4XXCL9tLQZQhdcILUNJUS5JUTI0OTQ3MzkxLklRX1ZBTFVFX1RSQURFRC4yNi8wNi8yMDE3LlVTRAEAAAC/qnwBAgAAAAgxLjMwMDAxOQDNmwX3T4XXCGUWmAZQhdcIK0NJUS5JUTg3OTA5MS5JUV9WQUxVRV9UUkFERUQuMjgvMDMvMjAxNy5VU0QBAAAA82kNAAIAAAAIMC4wMTg0MDUAAxsc9U+F1wgVeDIGUIXXCCtDSVEuSVE4ODIxODcuSVFfVkFMVUVfVFJBREVELjA0LzA1LzIwMTcuVVNEAQAAAAt2DQACAAAACDMuNTc4ODk4ANwFEfZPhdcIvatkBlCF1wgsQ0lR</t>
  </si>
  <si>
    <t>LklRODY5MDI0OS5JUV9WQUxVRV9UUkFERUQuMjMvMDUvMjAxOC5VU0QBAAAASZqEAAIAAAAIODEuODMwMTIA39S/+k+F1wj2v7MHUIXXCC5DSVEuSVExMTcwMjcxODEuSVFfVkFMVUVfVFJBREVELjI2LzA4LzIwMTcuVVNEAQAAAG2x+QYDAAAAAABqkhD2T4XXCDdORgZQhdcIKkNJUS5JUTIyNjE1ODgzLklRX0ZMT0FUX1BFUkNFTlQuMjkvMDcvMjAxOQEAAABLF1kBAgAAAAk2MS44Mjg0NzYAWtzy+U+F1wgnbJEHUIXXCCpDSVEuSVEyMjYxNTg4My5JUV9GTE9BVF9QRVJDRU5ULjI5LzAxLzIwMTgBAAAASxdZAQIAAAAJNjIuMjE0OTUyAAmS3/pPhdcIExanB1CF1wgsQ0lRLklRODY5MDI0OS5JUV9WQUxVRV9UUkFERUQuMjcvMDcvMjAxOC5VU0QBAAAASZqEAAIAAAAKMTUzLjU0NDMxMgDf1L/6T4XXCCcnlgdQhdcIKENJUS5JUTIxNjQ2My5JUV9GTE9BVF9QRVJDRU5ULjEyLzAzLzIwMTkBAAAAj00DAAIAAAAJNzcuNjEzNjE4AI3RefhPhdcI46oDB1CF1wgrQ0lRLklRODc5MDkxLklRX1ZBTFVFX1RSQURFRC4xNy8wMi8yMDE3LlVTRAEAAADzaQ0AAgAAAAgwLjAyNTU0NwADGxz1T4XXCBkLLgZQhdcIKkNJUS5JUTI0OTQ3MzkxLklRX0ZMT0FUX1BFUkNFTlQuMTIvMDYvMjAxOQEAAAC/qnwBAgAAAAk2NC45MDczMDkAKvzQ+U+F1wjr63AHUIXXCClDSVEuSVE4NjkwMjQ5LklRX0ZMT0FUX1BFUkNFTlQu</t>
  </si>
  <si>
    <t>MDcvMTIvMjAxNwEAAABJmoQAAgAAAAgxNi41MzY0MQBvJm34T4XXCOuF5gZQhdcILUNJUS5JUTI0OTQ3MzkxLklRX1ZBTFVFX1RSQURFRC4yMS8xMS8yMDE3LlVTRAEAAAC/qnwBAgAAAAgwLjU0MDM5NwDqcQf3T4XXCNInhwZQhdcILUNJUS5JUTI0OTQ3MzkxLklRX1ZBTFVFX1RSQURFRC4wMy8wNS8yMDE3LlVTRAEAAAC/qnwBAwAAAAAAzZsF90+F1wgd64cGUIXXCDNDSVEuSVE3Njg1MjQ5LklRX0NBU0hfRVFVSVYuLjAxLzEyLzIwMTkuTEZSLkYuVVNELkgBAAAAgUR1AAIAAAAFMC42MDcBCAAAAAUAAAABMQEAAAAKMTk5MDMwODkzNwMAAAADMTYwAgAAAAQxMDk2BAAAAAEwBwAAAAkxMi8xLzIwMTkIAAAACTkvMzAvMjAxOQkAAAABMAFr3/pPhdcIBQOUB1CF1wgsQ0lRLklRNzY4NTI0OS5JUV9WQUxVRV9UUkFERUQuMDQvMDEvMjAxOC5VU0QBAAAAgUR1AAIAAAAIMC4xNjA1MzEA1pXu+0+F1whelZ4IUIXXCCtDSVEuSVEyMTc1MDMuSVFfVkFMVUVfVFJBREVELjA4LzA1LzIwMTkuVVNEAQAAAJ9RAwACAAAACTEwLjEzMzk3NgC+Edn7T4XXCLRx6wdQhdcIKkNJUS5JUTI0OTQ3MzkxLklRX0ZMT0FUX1BFUkNFTlQuMDgvMTAvMjAxOQEAAAC/qnwBAgAAAAk2NC45MDczMDkAIiLR+U+F1wilDGEHUIXXCC1DSVEuSVEyNDk0NzM5MS5JUV9WQUxVRV9UUkFERUQuMjMvMDUvMjAxNi5VU0QBAAAAv6p8AQIA</t>
  </si>
  <si>
    <t>AAAIMC4zOTcwNjcA2k4F90+F1wjn1JEGUIXXCCxDSVEuSVE4NjkwMjQ5LklRX1ZBTFVFX1RSQURFRC4xNy8wNy8yMDE5LlVTRAEAAABJmoQAAgAAAAsxMjIyLjg0ODcxOQDPQ9/6T4XXCHH/jAdQhdcIKENJUS5JUTIxNzUwMy5JUV9GTE9BVF9QRVJDRU5ULjAzLzA5LzIwMTkBAAAAn1EDAAIAAAAJOTcuNTMzNTkyAD4DzflPhdcI+aMZB1CF1wgsQ0lRLklRNzY4NTI0OS5JUV9WQUxVRV9UUkFERUQuMjYvMDUvMjAxOC5VU0QBAAAAgUR1AAMAAAAAADzk7vtPhdcInudkCFCF1wgrQ0lRLklRMjE2NDYzLklRX1ZBTFVFX1RSQURFRC4zMC8wMy8yMDE5LlVTRAEAAACPTQMAAwAAAAAA0eXm+k+F1whfCMoHUIXXCCxDSVEuSVE3Njg1MjQ5LklRX1ZBTFVFX1RSQURFRC4yNS8wMi8yMDE5LlVTRAEAAACBRHUAAgAAAAgwLjEwNTU0MwDgWO/7T4XXCGoUPQhQhdcILkNJUS5JUTExNzAyNzE4MS5JUV9WQUxVRV9UUkFERUQuMzAvMTAvMjAxOC5VU0QBAAAAbbH5BgIAAAAJMTIuMzc5ODY4ACwt6PtPhdcIfoA4CFCF1wgoQ0lRLklRODgyMTg3LklRX0ZMT0FUX1BFUkNFTlQuMTQvMTEvMjAxOQEAAAALdg0AAgAAAAk2My40ODczMzMAeVx5+E+F1wjTxhsHUIXXCCtDSVEuSVE4NzkwOTEuSVFfVkFMVUVfVFJBREVELjI2LzA0LzIwMTcuVVNEAQAAAPNpDQACAAAACDAuMDAxNzcxAAMbHPVPhdcI0+ItBlCF1wgoQ0lRLklR</t>
  </si>
  <si>
    <t>ODc5MDkxLklRX0ZMT0FUX1BFUkNFTlQuMDIvMDcvMjAxOAEAAADzaQ0AAgAAAAg4Ni42Mzk2NgBAsWz4T4XXCOF84QZQhdcIKkNJUS5JUTI0OTQ3MzkxLklRX0ZMT0FUX1BFUkNFTlQuMTUvMDEvMjAxOAEAAAC/qnwBAgAAAAk2NC43ODI2ODIALrH0+U+F1wi50rQHUIXXCClDSVEuSVE4NjkwMjQ5LklRX0ZMT0FUX1BFUkNFTlQuMDkvMDgvMjAxOAEAAABJmoQAAgAAAAk0NC43MzAxMjgA7NRm90+F1wjc5N4GUIXXCCpDSVEuSVEyNDk0NzM5MS5JUV9GTE9BVF9QRVJDRU5ULjA5LzA3LzIwMTkBAAAAv6p8AQIAAAAJNjQuOTA3MzA5ACr80PlPhdcIXghaB1CF1wgyQ0lRLklRNzk1NzUzMC5JUV9UT1RBTF9ERUJUX0VRVUlUWS5GWTIwMTguLi4uVVNELkgBAAAAGmx5AAMAAAAAALOEoPFPhdcIVwF6CVCF1wgrQ0lRLklRMjE3NTAzLklRX1ZBTFVFX1RSQURFRC4wMi8wMy8yMDE2LlVTRAEAAACfUQMAAgAAAAk3NC44ODA1MjEAcE2P9k+F1wjzKXwGUIXXCChDSVEuSVE4ODIxODcuSVFfRkxPQVRfUEVSQ0VOVC4xMS8wMi8yMDE5AQAAAAt2DQACAAAACTYzLjM2MTQyOABnNHn4T4XXCI8F/gZQhdcIKUNJUS5JUTc4Mjc5MjQuSVFfRkxPQVRfUEVSQ0VOVC4wMS8xMC8yMDE4AQAAANRxdwACAAAACTc5LjY4Nzk5OQD+T/P5T4XXCHvNrQdQhdcILENJUS5JUTc4Mjc5MjQuSVFfVkFMVUVfVFJBREVELjAxLzAyLzIw</t>
  </si>
  <si>
    <t>MTcuVVNEAQAAANRxdwADAAAAAACEAQ73T4XXCCuYygZQhdcIK0NJUS5JUTIxNzUwMy5JUV9WQUxVRV9UUkFERUQuMjkvMDIvMjAxNi5VU0QBAAAAn1EDAAIAAAAJMTYuODc2NzY4AHBNj/ZPhdcIIzdtBlCF1wgrQ0lRLklRMjE3NTAzLklRX1ZBTFVFX1RSQURFRC4xNi8wNC8yMDE4LlVTRAEAAACfUQMAAgAAAAkxNi4yMjA5NDQAwpzY+0+F1wiagxsIUIXXCCxDSVEuSVEzMzQ5My5JUV9NQVJLRVRDQVAuMDEvMTIvMjAxOS4uLi5VU0QuSAEAAADVggAAAgAAAAw5NTQwMS4xMzgzMDQBBgAAAAUAAAABMQEAAAAKMTk5MDgxODQ0NQMAAAADMTYwAgAAAAYxMDAwNTQEAAAAATAHAAAACTEyLzEvMjAxORTsgPJPhdcIGKFvCVCF1wgpQ0lRLklRODY5MDI0OS5JUV9GTE9BVF9QRVJDRU5ULjI5LzAxLzIwMTkBAAAASZqEAAIAAAAJNzAuMzIzODU0AMf7ZvdPhdcInHbIBlCF1wgtQ0lRLklRMjQ5NDczOTEuSVFfVkFMVUVfVFJBREVELjA1LzExLzIwMTguVVNEAQAAAL+qfAECAAAACDAuMjkzMDIxAEw25/xPhdcIyIFKCFCF1wgsQ0lRLklRNzgyNzkyNC5JUV9WQUxVRV9UUkFERUQuMTkvMDgvMjAxOS5VU0QBAAAA1HF3AAIAAAAHMC4zMDA3MQDwweb8T4XXCDLNhAhQhdcILkNJUS5JUTExNzAyNzE4MS5JUV9WQUxVRV9UUkFERUQuMjEvMDkvMjAxOS5VU0QBAAAAbbH5BgMAAAAAADKi6PtPhdcINXA3CFCF1wgrQ0lR</t>
  </si>
  <si>
    <t>LklRODc5MDkxLklRX1ZBTFVFX1RSQURFRC4xOC8wOS8yMDE5LlVTRAEAAADzaQ0AAgAAAAcwLjAxMjI4ANqtv/pPhdcIB6stCFCF1wgoQ0lRLklRMjE3NTAzLklRX0ZMT0FUX1BFUkNFTlQuMTUvMTIvMjAxOAEAAACfUQMAAgAAAAk5OS4xNTkzMjEAOdzM+U+F1wg1i10HUIXXCClDSVEuSVE3ODI3OTI0LklRX0ZMT0FUX1BFUkNFTlQuMTEvMDgvMjAxOQEAAADUcXcAAgAAAAk3OS42MDYyMDkAhIj0+U+F1wj2II8HUIXXCCpDSVEuSVEyNDk0NzM5MS5JUV9GTE9BVF9QRVJDRU5ULjI5LzAxLzIwMTkBAAAAv6p8AQIAAAAJNjQuOTA3MzA5ADPV0PlPhdcIoTJ+B1CF1wgrQ0lRLklRMjE3NTAzLklRX1ZBTFVFX1RSQURFRC4wMi8xMC8yMDE2LlVTRAEAAACfUQMAAwAAAAAA1MKP9k+F1wiirpoGUIXXCCpDSVEuSVEyNDk0NzM5MS5JUV9GTE9BVF9QRVJDRU5ULjI5LzA3LzIwMTgBAAAAv6p8AQIAAAAJNjQuOTA3MzA5AAOt0PlPhdcIALtiB1CF1wgrQ0lRLklRODgyMTg3LklRX1ZBTFVFX1RSQURFRC4xMS8wNy8yMDE3LlVTRAEAAAALdg0AAgAAAAgyLjM2NTI0MwDlLBH2T4XXCBblSAZQhdcILENJUS5JUTc2ODUyNDkuSVFfVkFMVUVfVFJBREVELjI0LzExLzIwMTcuVVNEAQAAAIFEdQACAAAACDAuMTcyNzg2AI7/jvZPhdcI8n2MBlCF1wgrQ0lRLklRMjE3NTAzLklRX1ZBTFVFX1RSQURFRC4wOS8wMy8yMDE5</t>
  </si>
  <si>
    <t>LlVTRAEAAACfUQMAAwAAAAAAvhHZ+0+F1wjEiCsIUIXXCClDSVEuSVE4NjkwMjQ5LklRX0ZMT0FUX1BFUkNFTlQuMjkvMDYvMjAxOAEAAABJmoQAAgAAAAgyNC45MzY4NwDs1Gb3T4XXCD+z/wZQhdcIKUNJUS5JUTg2OTAyNDkuSVFfRkxPQVRfUEVSQ0VOVC4xNy8xMS8yMDE4AQAAAEmahAACAAAACTY0Ljk3MzExNADH+2b3T4XXCLpv3gZQhdcIKENJUS5JUTg3OTA5MS5JUV9GTE9BVF9QRVJDRU5ULjIxLzExLzIwMTkBAAAA82kNAAIAAAAJODUuMjQyMjYyAG8mbfhPhdcIn3YAB1CF1wgsQ0lRLklRODY5MDI0OS5JUV9WQUxVRV9UUkFERUQuMTMvMDUvMjAxOS5VU0QBAAAASZqEAAIAAAALMTgxNy42ODAxNDEA0hzf+k+F1wibKLoHUIXXCClDSVEuSVE3Njg1MjQ5LklRX0ZMT0FUX1BFUkNFTlQuMDUvMDcvMjAxOQEAAACBRHUAAgAAAAk4My4zOTc3NTIAJ0DM+U+F1whml1cHUIXXCClDSVEuSVE3ODI3OTI0LklRX0ZMT0FUX1BFUkNFTlQuMzAvMTEvMjAxOQEAAADUcXcAAgAAAAk3OS43MjYwOTYALrH0+U+F1whGK1wHUIXXCCxDSVEuSVE3Njg1MjQ5LklRX1ZBTFVFX1RSQURFRC4yMS8wMi8yMDE3LlVTRAEAAACBRHUAAgAAAAgwLjAwOTEzOQBXY472T4XXCC+9bgZQhdcILkNJUS5JUTExNzAyNzE4MS5JUV9WQUxVRV9UUkFERUQuMDQvMDcvMjAxOS5VU0QBAAAAbbH5BgIAAAAJMTEuNTg0OTg3AAh76PtP</t>
  </si>
  <si>
    <t>hdcI84zoB1CF1wgvQ0lRQVZHLklRMjE2NDYzLklRX1ZPTFVNRS4wMS8xMi8yMDE3LjAxLzEyLzIwMTkBAAAAj00DAAIAAAAIMC4yMjM2NzgAJPfe+k+F1whrnrEHUIXXCCxDSVEuSVE3Njg1MjQ5LklRX1ZBTFVFX1RSQURFRC4xMi8xMi8yMDE3LlVTRAEAAACBRHUAAgAAAAgwLjA0NjE2MQDWle77T4XXCMrUPwhQhdcIK0NJUS5JUTIxNzUwMy5JUV9WQUxVRV9UUkFERUQuMjcvMDUvMjAxNi5VU0QBAAAAn1EDAAIAAAAJMTAuOTQ0MjYyANibj/ZPhdcIw7R7BlCF1wgtQ0lRLklRMjQ5NDczOTEuSVFfVkFMVUVfVFJBREVELjI2LzAxLzIwMTYuVVNEAQAAAL+qfAECAAAACDAuOTQxMzU0AKUnBfdPhdcIm87WBlCF1wguQ0lRLklRMTE3MDI3MTgxLklRX1ZBTFVFX1RSQURFRC4xNS8wMi8yMDE5LlVTRAEAAABtsfkGAgAAAAkxOS40ODA1NzQALVTo+0+F1wjApvcHUIXXCCxDSVEuSVE4NjkwMjQ5LklRX1ZBTFVFX1RSQURFRC4wMS8wNS8yMDE4LlVTRAEAAABJmoQAAgAAAAk3MC4zMjc5NzcA39S/+k+F1wj9hY4HUIXXCCxDSVEuSVE3Njg1MjQ5LklRX1ZBTFVFX1RSQURFRC4wOS8wMi8yMDE2LlVTRAEAAACBRHUAAwAAAAAA6ZgH90+F1wibX38GUIXXCCxDSVEuSVE4NjkwMjQ5LklRX1ZBTFVFX1RSQURFRC4wNy8wMS8yMDE4LlVTRAEAAABJmoQAAwAAAAAA2q2/+k+F1wi+Ce4HUIXXCChDSVEuSVE4ODIxODcu</t>
  </si>
  <si>
    <t>SVFfRkxPQVRfUEVSQ0VOVC4yMC8wMi8yMDE5AQAAAAt2DQACAAAACTYzLjM2MTQyOABnNHn4T4XXCMkIIgdQhdcILENJUS5JUTc2ODUyNDkuSVFfVkFMVUVfVFJBREVELjIxLzA4LzIwMTkuVVNEAQAAAIFEdQACAAAACDAuMDQzNTUxAByA7/tPhdcI7nVHCFCF1wgqQ0lRLklRMjI2MTU4ODMuSVFfRkxPQVRfUEVSQ0VOVC4xNS8wOC8yMDE2AQAAAEsXWQECAAAACTYwLjc0MDg4NAAekBz1T4XXCL06KgZQhdcILkNJUS5JUTExNzAyNzE4MS5JUV9WQUxVRV9UUkFERUQuMjAvMDgvMjAxOS5VU0QBAAAAbbH5BgIAAAAJNTMuNjQyODg4AAh76PtPhdcIzQncB1CF1wgsQ0lRLklRNzgyNzkyNC5JUV9WQUxVRV9UUkFERUQuMTQvMTIvMjAxNy5VU0QBAAAA1HF3AAIAAAAHMC4yMjQ1MgCk49/8T4XXCLSPRAhQhdcIKUNJUS5JUTc4Mjc5MjQuSVFfRkxPQVRfUEVSQ0VOVC4wMy8wNi8yMDE5AQAAANRxdwACAAAACTc5LjU3NjAwMwCEiPT5T4XXCM4zogdQhdcINENJUS5JUTg4MjE4Ny5JUV9DT01QQU5ZX05BTUUuLjAxLzEyLzIwMTkuTEZSLkYuVVNELkgBAAAAC3YNAAMAAAALS3VkZWxza2kgU0EAJPfe+k+F1wgFA5QHUIXXCC1DSVEuSVEyNDk0NzM5MS5JUV9WQUxVRV9UUkFERUQuMDkvMDIvMjAxOC5VU0QBAAAAv6p8AQIAAAAIMS41NjY0NTcAr+nm/E+F1whzHUIIUIXXCCxDSVEuSVE3ODI3OTI0LklRX1ZBTFVF</t>
  </si>
  <si>
    <t>X1RSQURFRC4zMC8wNi8yMDE4LlVTRAEAAADUcXcAAwAAAAAA8DLg/E+F1wjxJFsIUIXXCCtDSVEuSVEyMTY0NjMuSVFfVkFMVUVfVFJBREVELjE0LzA2LzIwMTguVVNEAQAAAI9NAwACAAAACDAuNDE2MzExABiX5vpPhdcIinARCFCF1wgoQ0lRLklRODgyMTg3LklRX0ZMT0FUX1BFUkNFTlQuMjEvMDgvMjAxOAEAAAALdg0AAgAAAAk2NC43Njk5MDgAZw15+E+F1wgCfiIHUIXXCCpDSVEuSVEyMjYxNTg4My5JUV9GTE9BVF9QRVJDRU5ULjA3LzAzLzIwMTkBAAAASxdZAQIAAAAJNjIuNjU1NDQ4ABTg3/pPhdcICQeSB1CF1wgrQ0lRLklRMjE3NTAzLklRX1ZBTFVFX1RSQURFRC4wMi8wMS8yMDE5LlVTRAEAAACfUQMAAgAAAAkxMS4zNjQ0NTcAxerY+0+F1whyRNIHUIXXCC1DSVEuSVEyMjYxNTg4My5JUV9WQUxVRV9UUkFERUQuMDIvMDMvMjAxOS5VU0QBAAAASxdZAQMAAAAAABJu3/xPhdcIFHpFCFCF1wgxQ0lRLklRMzU1MzYxLklRX1RPVEFMX0RFQlRfRVFVSVRZLkZZMjAxOC4uLi5VU0QuSAEAAAAhbAUAAgAAAAcyMS42MTc4AQgAAAAFAAAAATEBAAAACjE5NTEyMTA3MDYDAAAAAjUwAgAAAAQ0MDM0BAAAAAEwBwAAAAoxMi8yMC8yMDE5CAAAAAoxMi8zMS8yMDE4CQAAAAEwVq+B8k+F1wjv73gJUIXXCChDSVEuSVEyMTY0NjMuSVFfRkxPQVRfUEVSQ0VOVC4yNS8wMi8yMDE4AQAAAI9NAwACAAAACTgy</t>
  </si>
  <si>
    <t>LjA5NDYxNwC1g3n4T4XXCGTjBAdQhdcIKUNJUS5JUTc4Mjc5MjQuSVFfRkxPQVRfUEVSQ0VOVC4yNC8xMS8yMDE5AQAAANRxdwACAAAACTc5LjcyNjA5NgAusfT5T4XXCN30TwdQhdcILUNJUS5JUTI0OTQ3MzkxLklRX1ZBTFVFX1RSQURFRC4wNi8wNi8yMDE3LlVTRAEAAAC/qnwBAwAAAAAAzZsF90+F1wgNxIcGUIXXCChDSVEuSVE4NzkwOTEuSVFfRkxPQVRfUEVSQ0VOVC4yNS8wMy8yMDE5AQAAAPNpDQACAAAACTg1Ljc2NTgyNgBq/2z4T4XXCJ38+AZQhdcIKENJUS5JUTg4MjE4Ny5JUV9GTE9BVF9QRVJDRU5ULjI0LzAxLzIwMTkBAAAAC3YNAAIAAAAJNjMuMzYxNDI4AGc0efhPhdcIzuM8B1CF1wgrQ0lRLklRODgyMTg3LklRX1ZBTFVFX1RSQURFRC4wMS8xMi8yMDE3LlVTRAEAAAALdg0AAgAAAAgyLjEzMzczOQDlLBH2T4XXCA+YSAZQhdcIKENJUS5JUTg3OTA5MS5JUV9GTE9BVF9QRVJDRU5ULjI2LzA5LzIwMTgBAAAA82kNAAIAAAAIODYuNjM5NjYAXNhs+E+F1wjFLuEGUIXXCC1DSVEuSVEyMjYxNTg4My5JUV9WQUxVRV9UUkFERUQuMjgvMTAvMjAxOC5VU0QBAAAASxdZAQMAAAAAABZH3/xPhdcIb6eoCFCF1wgrQ0lRLklRODc5MDkxLklRX1ZBTFVFX1RSQURFRC4wMS8wNy8yMDE4LlVTRAEAAADzaQ0AAwAAAAAApji/+k+F1wggPA4IUIXXCC1DSVEuSVEyNDk0NzM5MS5JUV9WQUxVRV9UUkFE</t>
  </si>
  <si>
    <t>RUQuMzAvMDkvMjAxOS5VU0QBAAAAv6p8AQIAAAAIMC4xMTI4MDEA+W7u+0+F1wiVPpAIUIXXCClDSVEuSVE3Njg1MjQ5LklRX0ZMT0FUX1BFUkNFTlQuMjMvMDMvMjAxOQEAAACBRHUAAgAAAAk4My4zNTE5MjUAJ0DM+U+F1wgHiEsHUIXXCCBDSVEuSVEzMzQ5My4uMDEvMTIvMjAxOS4uLi5VU0QuSAUAAAABAAAACAAAABYoSW52YWxpZCBGb3JtdWxhIE5hbWUpjkE2CVCF1wiOQTYJUIXXCCxDSVEuSVE3Njg1MjQ5LklRX1ZBTFVFX1RSQURFRC4xNS8wNi8yMDE5LlVTRAEAAACBRHUAAwAAAAAAHIDv+0+F1wgyxjwIUIXXCCtDSVEuSVE4NzkwOTEuSVFfVkFMVUVfVFJBREVELjA4LzA3LzIwMTYuVVNEAQAAAPNpDQACAAAACDAuMTk4NTcyANJklfVPhdcI7PQ3BlCF1wgoQ0lRLklRMjE3NTAzLklRX0ZMT0FUX1BFUkNFTlQuMTcvMTEvMjAxOQEAAACfUQMAAgAAAAk5OC4xMzY5MDQAoNqs+E+F1wiO1jkHUIXXCCtDSVEuSVEyMTY0NjMuSVFfVkFMVUVfVFJBREVELjE4LzAzLzIwMTkuVVNEAQAAAI9NAwACAAAACDAuMDk2NDc3ANHl5vpPhdcIdJf/B1CF1wgrQ0lRLklRODc5MDkxLklRX1ZBTFVFX1RSQURFRC4yNi8wMy8yMDE3LlVTRAEAAADzaQ0AAwAAAAAAAxsc9U+F1wg2WBwGUIXXCClDSVEuSVE4NjkwMjQ5LklRX0ZMT0FUX1BFUkNFTlQuMjkvMDUvMjAxOQEAAABJmoQAAgAAAAk3MS4zNjU0NTQAxyJn</t>
  </si>
  <si>
    <t>90+F1wgXAMgGUIXXCCtDSVEuSVExMTcwMjcxODEuSVFfRkxPQVRfUEVSQ0VOVC4xOS8wMS8yMDE5AQAAAG2x+QYCAAAACTU2LjUzMzIyNgC6T634T4XXCAJ3OAdQhdcILkNJUS5JUTExNzAyNzE4MS5JUV9WQUxVRV9UUkFERUQuMTAvMDQvMjAxOS5VU0QBAAAAbbH5BgIAAAAIMjcuOTgyMTIALVTo+0+F1wgJohYIUIXXCC1DSVEuSVEyMjYxNTg4My5JUV9WQUxVRV9UUkFERUQuMzEvMTIvMjAxNy5VU0QBAAAASxdZAQMAAAAAAALS3vxPhdcIUhtfCFCF1wguQ0lRLklRNzg5MDI0MC5JUV9NQVJLRVRDQVAuMDEvMTIvMjAxOS4uLi5VU0QuSAEAAABAZXgAAwAAAAAARl6g8U+F1wiqwHwJUIXXCClDSVEuSVE3Njg1MjQ5LklRX0ZMT0FUX1BFUkNFTlQuMDMvMTIvMjAxNwEAAACBRHUAAgAAAAk3OC4zNjEwNjIAIiLR+U+F1wgyIX0HUIXXCCxDSVEuSVE3ODI3OTI0LklRX1ZBTFVFX1RSQURFRC4wMi8wNi8yMDE2LlVTRAEAAADUcXcAAgAAAAgwLjE1NjEyMwA0sg33T4XXCDMX2QZQhdcIK0NJUS5JUTg4MjE4Ny5JUV9WQUxVRV9UUkFERUQuMTgvMDQvMjAxNi5VU0QBAAAAC3YNAAIAAAAIMS4wNTU2MTMA0N4Q9k+F1whyRlMGUIXXCCxDSVEuSVE3ODI3OTI0LklRX1ZBTFVFX1RSQURFRC4xMy8wNi8yMDE5LlVTRAEAAADUcXcAAgAAAAgwLjI0MDk4NQD/meb8T4XXCHrRlAhQhdcIK0NJUS5JUTIxNzUwMy5JUV9W</t>
  </si>
  <si>
    <t>QUxVRV9UUkFERUQuMDcvMDUvMjAxNi5VU0QBAAAAn1EDAAMAAAAAAAxzj/ZPhdcIPOlsBlCF1wgtQ0lRLklRMjI2MTU4ODMuSVFfVkFMVUVfVFJBREVELjEyLzEwLzIwMTYuVVNEAQAAAEsXWQECAAAACDAuMjkwMjc5AP88DfdPhdcIgDvbBlCF1wgpQ0lRLklRNzY4NTI0OS5JUV9GTE9BVF9QRVJDRU5ULjA1LzA0LzIwMTgBAAAAgUR1AAIAAAAJODMuMzYzNjYyAPJv0flPhdcI85xnB1CF1wgrQ0lRLklRODc5MDkxLklRX1ZBTFVFX1RSQURFRC4xMy8wMy8yMDE4LlVTRAEAAADzaQ0AAgAAAAgwLjAwMjIxMwAkWuf6T4XXCCuKDghQhdcIKUNJUS5JUTc2ODUyNDkuSVFfRkxPQVRfUEVSQ0VOVC4wNi8wOS8yMDE4AQAAAIFEdQACAAAACTY3LjY2NzAxNwAml9H5T4XXCNCPdgdQhdcILENJUS5JUTc4Mjc5MjQuSVFfVkFMVUVfVFJBREVELjI3LzA1LzIwMTYuVVNEAQAAANRxdwACAAAACDAuMTQ1OTExADSyDfdPhdcIeYLLBlCF1wgpQ0lRLklRNzY4NTI0OS5JUV9GTE9BVF9QRVJDRU5ULjA1LzAzLzIwMTkBAAAAgUR1AAIAAAAJODMuMzUxOTI1ACdAzPlPhdcIzgtYB1CF1wgrQ0lRLklRMjE2NDYzLklRX1ZBTFVFX1RSQURFRC4xNC8wNC8yMDE3LlVTRAEAAACPTQMAAwAAAAAAmu+U9U+F1wgeLjAGUIXXCC1DSVEuSVEyNDk0NzM5MS5JUV9WQUxVRV9UUkFERUQuMTYvMTIvMjAxNi5VU0QBAAAAv6p8AQIAAAAI</t>
  </si>
  <si>
    <t>MC4zMTY1MTkAoHUF90+F1wjvspgGUIXXCC1DSVEuSVEyNDk0NzM5MS5JUV9WQUxVRV9UUkFERUQuMDQvMDkvMjAxOS5VU0QBAAAAv6p8AQIAAAAIMC4yMDY4MzcA+W7u+0+F1wjc3VYIUIXXCCtDSVEuSVExMTcwMjcxODEuSVFfRkxPQVRfUEVSQ0VOVC4yNS8wMS8yMDE4AQAAAG2x+QYCAAAACTU0LjMzOTExMgCUAa34T4XXCCkvGQdQhdcILENJUS5JUTc4Mjc5MjQuSVFfVkFMVUVfVFJBREVELjI0LzAyLzIwMTguVVNEAQAAANRxdwADAAAAAACPCuD8T4XXCKBoRAhQhdcIMENJUS5JUTMzNjYwLklRX1RPVEFMX0RFQlRfRVFVSVRZLkZZMjAxOC4uLi5VU0QuSAEAAAB8gwAAAwAAAAAAVq+B8k+F1wj0FnkJUIXXCClDSVEuSVE3ODI3OTI0LklRX0ZMT0FUX1BFUkNFTlQuMDEvMDUvMjAxOAEAAADUcXcAAgAAAAk3OS42MTc4MjkA/ijz+U+F1wgBMbYHUIXXCClDSVEuSVE3Njg1MjQ5LklRX0ZMT0FUX1BFUkNFTlQuMTAvMTIvMjAxOAEAAACBRHUAAgAAAAk4My4zMzkyMzkAO77R+U+F1wjZXl8HUIXXCC5DSVEuSVExMTcwMjcxODEuSVFfVkFMVUVfVFJBREVELjMxLzA3LzIwMTcuVVNEAQAAAG2x+QYCAAAACTQwLjIwNzE5NgCuOhT2T4XXCOSqWwZQhdcIK0NJUS5JUTg3OTA5MS5JUV9WQUxVRV9UUkFERUQuMDYvMDYvMjAxNi5VU0QBAAAA82kNAAIAAAAIMC4zMjQ5NjMA0mSV9U+F1wicrhgGUIXXCCtDSVEu</t>
  </si>
  <si>
    <t>SVEyMTc1MDMuSVFfVkFMVUVfVFJBREVELjA1LzEyLzIwMTcuVVNEAQAAAJ9RAwACAAAACTE5LjQ4MDU3NQAkp+/7T4XXCJZ24AdQhdcIKUNJUS5JUTc4Mjc5MjQuSVFfRkxPQVRfUEVSQ0VOVC4wMy8wMi8yMDE5AQAAANRxdwACAAAACTc5LjY1MDkzOAD+T/P5T4XXCIY/gQdQhdcILENJUS5JUTc2ODUyNDkuSVFfVkFMVUVfVFJBREVELjIzLzAxLzIwMTkuVVNEAQAAAIFEdQACAAAACDUuNTE4NDMyANMx7/tPhdcI5el/CFCF1wgoQ0lRLklRODc5MDkxLklRX0ZMT0FUX1BFUkNFTlQuMDUvMDEvMjAxOQEAAADzaQ0AAgAAAAk4NS43NjU4MjYAXNhs+E+F1whcl+cGUIXXCCtDSVEuSVEyMTc1MDMuSVFfVkFMVUVfVFJBREVELjI2LzA5LzIwMTYuVVNEAQAAAJ9RAwACAAAACTIwLjUzMDM2MgDUwo/2T4XXCFBAewZQhdcIK0NJUS5JUTIxNzUwMy5JUV9WQUxVRV9UUkFERUQuMTQvMDYvMjAxOS5VU0QBAAAAn1EDAAIAAAAJMTEuNDQyMDQ3AL4R2ftPhdcIOlU6CFCF1wgoQ0lRLklRMjE2NDYzLklRX0ZMT0FUX1BFUkNFTlQuMjcvMDEvMjAxOQEAAACPTQMAAgAAAAk3Ny42MTM2MTgAjal5+E+F1wj90QMHUIXXCC1DSVEuSVEyNDk0NzM5MS5JUV9WQUxVRV9UUkFERUQuMTEvMDMvMjAxNy5VU0QBAAAAv6p8AQMAAAAAAM2bBfdPhdcIVg2BBlCF1wgdQ0lRLklRMjY2MDk5Li5GWTIwMTguLi4uVVNELkgFAAAAAQAA</t>
  </si>
  <si>
    <t>AAgAAAAWKEludmFsaWQgRm9ybXVsYSBOYW1lKY5BNglQhdcIjkE2CVCF1wgsQ0lRLklRNzgyNzkyNC5JUV9WQUxVRV9UUkFERUQuMDMvMTAvMjAxNi5VU0QBAAAA1HF3AAIAAAAIMC4xMTE0MzEAtNkN90+F1wg4bMMGUIXXCCtDSVEuSVEyMTY0NjMuSVFfVkFMVUVfVFJBREVELjE1LzAzLzIwMTYuVVNEAQAAAI9NAwACAAAABzAuOTQxNTcA91MR9k+F1wj7ZSgGUIXXCCtDSVEuSVE4NzkwOTEuSVFfVkFMVUVfVFJBREVELjIwLzEwLzIwMTcuVVNEAQAAAPNpDQACAAAACDAuMDA2NDY0AAJCHPVPhdcI42wkBlCF1wgoQ0lRLklRODc5MDkxLklRX0ZMT0FUX1BFUkNFTlQuMjMvMDUvMjAxOQEAAADzaQ0AAgAAAAk4NS42Mzc0ODIAav9s+E+F1wi9uw0HUIXXCCtDSVEuSVEyMTY0NjMuSVFfVkFMVUVfVFJBREVELjE4LzAxLzIwMTYuVVNEAQAAAI9NAwADAAAAAAD3UxH2T4XXCAlxSAZQhdcILENJUS5JUTc4Mjc5MjQuSVFfVkFMVUVfVFJBREVELjI4LzExLzIwMTYuVVNEAQAAANRxdwACAAAACDAuNTc0ODQxALTZDfdPhdcIFum2BlCF1wgrQ0lRLklRODgyMTg3LklRX1ZBTFVFX1RSQURFRC4xNS8wOC8yMDE5LlVTRAEAAAALdg0AAgAAAAgwLjU2MzQ5NwBGI+b6T4XXCFck9AdQhdcIKENJUS5JUTIxNzUwMy5JUV9GTE9BVF9QRVJDRU5ULjI1LzA4LzIwMTkBAAAAn1EDAAIAAAAJOTcuNTMzNTkyAD4DzflPhdcI</t>
  </si>
  <si>
    <t>HVsgB1CF1wgsQ0lRLklRNzgyNzkyNC5JUV9WQUxVRV9UUkFERUQuMTMvMDIvMjAxOS5VU0QBAAAA1HF3AAIAAAAIMC4xMzcxMTEAydbl/E+F1wiIRpUIUIXXCCpDSVEuSVEyMjYxNTg4My5JUV9GTE9BVF9QRVJDRU5ULjI0LzA4LzIwMTgBAAAASxdZAQIAAAAJNjIuMzYyOTg3AAi53/pPhdcI5GWwB1CF1wgoQ0lRLklRMjE3NTAzLklRX0ZMT0FUX1BFUkNFTlQuMTIvMDgvMjAxOAEAAACfUQMAAgAAAAk5OS4yOTMwODQAKLXM+U+F1wiTT0oHUIXXCCxDSVEuSVE3ODI3OTI0LklRX1ZBTFVFX1RSQURFRC4xNS8wMi8yMDE5LlVTRAEAAADUcXcAAgAAAAgwLjI3NjYxOADJ1uX8T4XXCCAwQwhQhdcIK0NJUS5JUTg3OTA5MS5JUV9WQUxVRV9UUkFERUQuMjQvMDUvMjAxNi5VU0QBAAAA82kNAAIAAAAHMC4wNjIyOQDSZJX1T4XXCAb1JQZQhdcIK0NJUS5JUTIxNzUwMy5JUV9WQUxVRV9UUkFERUQuMjgvMDUvMjAxOS5VU0QBAAAAn1EDAAIAAAAJMTMuMDk3NzQ3AL4R2ftPhdcI00rrB1CF1wguQ0lRLklRMTE3MDI3MTgxLklRX1ZBTFVFX1RSQURFRC4zMC8xMi8yMDE3LlVTRAEAAABtsfkGAwAAAAAA5F/Z+0+F1whVwxgIUIXXCClDSVEuSVE4NjkwMjQ5LklRX0ZMT0FUX1BFUkNFTlQuMjMvMTEvMjAxOAEAAABJmoQAAgAAAAk2NC45NzMxMTQAx/tm90+F1wj3Z+sGUIXXCChDSVEuSVEyMTc1MDMuSVFfRkxPQVRf</t>
  </si>
  <si>
    <t>UEVSQ0VOVC4xNy8xMi8yMDE4AQAAAJ9RAwACAAAACTk5LjE1OTMyMQA53Mz5T4XXCJVEUAdQhdcIKENJUS5JUTg4MjE4Ny5JUV9GTE9BVF9QRVJDRU5ULjMwLzEyLzIwMTgBAAAAC3YNAAIAAAAJNjQuNzcxMzgxAGc0efhPhdcIhvxCB1CF1wgpQ0lRLklRNzgyNzkyNC5JUV9GTE9BVF9QRVJDRU5ULjA3LzA0LzIwMTkBAAAA1HF3AAIAAAAJNzkuNTc2MDAzAJFh9PlPhdcItlOAB1CF1wgtQ0lRLklRMjI2MTU4ODMuSVFfVkFMVUVfVFJBREVELjAyLzEyLzIwMTcuVVNEAQAAAEsXWQEDAAAAAAAC0t78T4XXCEacUAhQhdcILENJUS5JUTc2ODUyNDkuSVFfVkFMVUVfVFJBREVELjI5LzA3LzIwMTYuVVNEAQAAAIFEdQADAAAAAAAD7o32T4XXCFgkpAZQhdcIK0NJUS5JUTIxNzUwMy5JUV9WQUxVRV9UUkFERUQuMTgvMDkvMjAxOC5VU0QBAAAAn1EDAAIAAAAIOS42MDM4MDgA2sPY+0+F1wh7SywIUIXXCCtDSVEuSVE4NzkwOTEuSVFfVkFMVUVfVFJBREVELjA2LzA0LzIwMTkuVVNEAQAAAPNpDQADAAAAAAC6hr/6T4XXCIID1QdQhdcILUNJUS5JUTI0OTQ3MzkxLklRX1ZBTFVFX1RSQURFRC4wMy8xMi8yMDE2LlVTRAEAAAC/qnwBAwAAAAAAoHUF90+F1wju1qwGUIXXCChDSVEuSVE4ODIxODcuSVFfRkxPQVRfUEVSQ0VOVC4wOC8wMy8yMDE4AQAAAAt2DQACAAAACTY0LjY4MDQzNADZna34T4XXCEv1PQdQhdcI</t>
  </si>
  <si>
    <t>LUNJUS5JUTExOTkwMi5JUV9NQVJLRVRDQVAuMDEvMTIvMjAxOS4uLi5VU0QuSAEAAABe1AEAAgAAAAwzOTcyMy4zOTgyODcBBgAAAAUAAAABMQEAAAAKMTk5NDc1NDU4MQMAAAADMTYwAgAAAAYxMDAwNTQEAAAAATAHAAAACTEyLzEvMjAxORTsgPJPhdcI9Dl7CVCF1wgqQ0lRLklRMjQ5NDczOTEuSVFfRkxPQVRfUEVSQ0VOVC4yMS8wMS8yMDE4AQAAAL+qfAECAAAACTY0Ljc4MjY4MgAusfT5T4XXCMmmTwdQhdcIKENJUS5JUTIxNjQ2My5JUV9GTE9BVF9QRVJDRU5ULjMwLzExLzIwMTkBAAAAj00DAAIAAAAJNzYuMjAzNDExAFeKbPhPhdcITqr6BlCF1wguQ0lRLklRMTE3MDI3MTgxLklRX1ZBTFVFX1RSQURFRC4xMS8wMy8yMDE2LlVTRAEAAABtsfkGAgAAAAkxMi4zOTY3OTMAeMYT9k+F1wi3y0IGUIXXCCxDSVEuSVE3ODI3OTI0LklRX1ZBTFVFX1RSQURFRC4yNC8wNi8yMDE4LlVTRAEAAADUcXcAAwAAAAAA8DLg/E+F1wh180MIUIXXCClDSVEuSVE3Njg1MjQ5LklRX0ZMT0FUX1BFUkNFTlQuMjcvMTIvMjAxNwEAAACBRHUAAgAAAAk3OC4zNjEwNjIAJ0nR+U+F1wg/+nwHUIXXCCtDSVEuSVE4ODIxODcuSVFfVkFMVUVfVFJBREVELjAzLzExLzIwMTkuVVNEAQAAAAt2DQADAAAAAABGI+b6T4XXCJsj2QdQhdcII0NJUS5JUTIyNjE1ODgzLi4wMS8xMi8yMDE5Li4uLlVTRC5IBQAAAAEAAAAIAAAAFihJ</t>
  </si>
  <si>
    <t>bnZhbGlkIEZvcm11bGEgTmFtZSmOQTYJUIXXCI5BNglQhdcIKkNJUS5JUTI0OTQ3MzkxLklRX0ZMT0FUX1BFUkNFTlQuMTQvMDYvMjAxOQEAAAC/qnwBAgAAAAk2NC45MDczMDkAKvzQ+U+F1wgRilQHUIXXCCxDSVEuSVE4NjkwMjQ5LklRX1ZBTFVFX1RSQURFRC4yNy8wNi8yMDE4LlVTRAEAAABJmoQAAgAAAAozMTkuNTYzNzkxAN/Uv/pPhdcIAgyHB1CF1wgpQ0lRLklRNzY4NTI0OS5JUV9GTE9BVF9QRVJDRU5ULjA3LzA3LzIwMTkBAAAAgUR1AAIAAAAJODMuMzk3NzUyACdAzPlPhdcI+CR7B1CF1wgsQ0lRLklRODY5MDI0OS5JUV9WQUxVRV9UUkFERUQuMzEvMDMvMjAxOC5VU0QBAAAASZqEAAMAAAAAAN/Uv/pPhdcIdLC7B1CF1wgrQ0lRLklRMTE3MDI3MTgxLklRX0ZMT0FUX1BFUkNFTlQuMDYvMTAvMjAxOAEAAABtsfkGAgAAAAk1Ni4xMzc2NzUAWSet+E+F1whNyD8HUIXXCCtDSVEuSVExMTcwMjcxODEuSVFfRkxPQVRfUEVSQ0VOVC4xOS8wNS8yMDE5AQAAAG2x+QYCAAAACTU4LjU3ODE5OAC6T634T4XXCOEoOAdQhdcILUNJUS5JUTI0OTQ3MzkxLklRX1ZBTFVFX1RSQURFRC4yMS8wOS8yMDE4LlVTRAEAAAC/qnwBAgAAAAgwLjM5NDE2OQDBEOf8T4XXCF5gkghQhdcIIENJUS5JUTE0MTg3MjIwNy4uRlkyMDE4Li4uLlVTRC5IBQAAAAEAAAAIAAAAFihJbnZhbGlkIEZvcm11bGEgTmFtZSl58zUJ</t>
  </si>
  <si>
    <t>UIXXCHnzNQlQhdcIKENJUS5JUTIxNjQ2My5JUV9GTE9BVF9QRVJDRU5ULjE5LzAyLzIwMTgBAAAAj00DAAIAAAAJODIuMDk0NjE3ALWDefhPhdcI0p8bB1CF1wgrQ0lRLklRODgyMTg3LklRX1ZBTFVFX1RSQURFRC4wNi8wNy8yMDE5LlVTRAEAAAALdg0AAwAAAAAAC/zl+k+F1whwl9kHUIXXCClDSVEuSVE3ODI3OTI0LklRX0ZMT0FUX1BFUkNFTlQuMjMvMDUvMjAxOAEAAADUcXcAAgAAAAk3OS42MTc4MjkA/ijz+U+F1whCbKMHUIXXCC1DSVEuSVEyNDk0NzM5MS5JUV9WQUxVRV9UUkFERUQuMjQvMTIvMjAxOC5VU0QBAAAAv6p8AQIAAAAIMC4xNTY3MjUATDbn/E+F1wgooVcIUIXXCC5DSVEuSVExMTcwMjcxODEuSVFfVkFMVUVfVFJBREVELjA4LzAzLzIwMTguVVNEAQAAAG2x+QYCAAAACTM4LjQ4ODcwOQDkX9n7T4XXCE92GAhQhdcIJkNJUS5JUTk3NzA2LklRX1RFVi4wMS8xMi8yMDE5Li4uLlVTRC5IAQAAAKp9AQACAAAACzQ1NjcuNjc3NDIyAQYAAAAFAAAAATEBAAAACjE5OTAwNzU1ODMDAAAAAzE2MAIAAAAGMTAwMDYwBAAAAAEwBwAAAAkxMi8xLzIwMTnhxIDyT4XXCLmYcwlQhdcIK0NJUS5JUTExNzAyNzE4MS5JUV9GTE9BVF9QRVJDRU5ULjIzLzA3LzIwMTgBAAAAbbH5BgIAAAAJNTQuMTYwMzI1AFknrfhPhdcI20kfB1CF1wgrQ0lRLklRODc5MDkxLklRX1ZBTFVFX1RSQURFRC4wNS8wOS8y</t>
  </si>
  <si>
    <t>MDE2LlVTRAEAAADzaQ0AAgAAAAgwLjAwNDk2NADai5X1T4XXCEH0HAZQhdcILkNJUS5JUTg0MDAxMjkuSVFfTUFSS0VUQ0FQLjAxLzEyLzIwMTkuLi4uVVNELkgBAAAAAS2AAAIAAAAIMS40NzY5MjkBBgAAAAUAAAABMQEAAAAKMTk5MzAzMjYyNQMAAAADMTYwAgAAAAYxMDAwNTQEAAAAATAHAAAACTEyLzEvMjAxORTsgPJPhdcIDGF7CVCF1wgqQ0lRLklRMjQ5NDczOTEuSVFfRkxPQVRfUEVSQ0VOVC4wNy8wOC8yMDE5AQAAAL+qfAECAAAACTY0LjkwNzMwOQAq/ND5T4XXCKxbYQdQhdcIK0NJUS5JUTg3OTA5MS5JUV9WQUxVRV9UUkFERUQuMjQvMDgvMjAxOS5VU0QBAAAA82kNAAMAAAAAALqGv/pPhdcIFljuB1CF1wgrQ0lRLklRMjE2NDYzLklRX1ZBTFVFX1RSQURFRC4xNS8wMS8yMDE5LlVTRAEAAACPTQMAAgAAAAgwLjA2NjMwOADR5eb6T4XXCHW+/wdQhdcIKENJUS5JUTIxNzUwMy5JUV9GTE9BVF9QRVJDRU5ULjIxLzExLzIwMTkBAAAAn1EDAAIAAAAJOTguMTM2OTA0AKDarPhPhdcI1MwrB1CF1wguQ0lRLklRMTE3MDI3MTgxLklRX1ZBTFVFX1RSQURFRC4wOC8wNC8yMDE5LlVTRAEAAABtsfkGAgAAAAk0NS45NTU1MzIALVTo+0+F1wgzf9wHUIXXCClDSVEuSVE4NjkwMjQ5LklRX0ZMT0FUX1BFUkNFTlQuMTcvMDIvMjAxOQEAAABJmoQAAgAAAAk3MC4zMjM4NTQAx/tm90+F1wgDF/8GUIXXCCtD</t>
  </si>
  <si>
    <t>SVEuSVE4NzkwOTEuSVFfVkFMVUVfVFJBREVELjExLzA4LzIwMTguVVNEAQAAAPNpDQADAAAAAACmOL/6T4XXCKe+xwdQhdcIK0NJUS5JUTg3OTA5MS5JUV9WQUxVRV9UUkFERUQuMjMvMDEvMjAxOS5VU0QBAAAA82kNAAMAAAAAAK1fv/pPhdcISELvB1CF1wgsQ0lRLklRNzgyNzkyNC5JUV9WQUxVRV9UUkFERUQuMDkvMDQvMjAxOC5VU0QBAAAA1HF3AAIAAAAIMC4xMzM3MTQAjwrg/E+F1wivQUQIUIXXCCpDSVEuSVEyMjYxNTg4My5JUV9GTE9BVF9QRVJDRU5ULjA1LzAzLzIwMTkBAAAASxdZAQIAAAAJNjIuNjU1NDQ4ABTg3/pPhdcIdomDB1CF1wgpQ0lRLklRNzgyNzkyNC5JUV9GTE9BVF9QRVJDRU5ULjAxLzAxLzIwMTgBAAAA1HF3AAIAAAAJODAuMTc4NTM1APcB8/lPhdcIVIC2B1CF1wgoQ0lRLklRMjE3NTAzLklRX0ZMT0FUX1BFUkNFTlQuMDIvMDgvMjAxOQEAAACfUQMAAgAAAAk5Ny41MzM1OTIAPgPN+U+F1wiWTiYHUIXXCClDSVEuSVE3Njg1MjQ5LklRX0ZMT0FUX1BFUkNFTlQuMDQvMTAvMjAxOAEAAACBRHUAAgAAAAk4My4zMzkyMzkAJpfR+U+F1wjAAGcHUIXXCCtDSVEuSVE4ODIxODcuSVFfVkFMVUVfVFJBREVELjI1LzA1LzIwMTkuVVNEAQAAAAt2DQADAAAAAACAZen7T4XXCGRL9AdQhdcILUNJUS5JUTIyNjE1ODgzLklRX1ZBTFVFX1RSQURFRC4wNy8wMS8yMDE4LlVTRAEAAABLF1kB</t>
  </si>
  <si>
    <t>AwAAAAAA8fje/E+F1wgIRowIUIXXCC1DSVEuSVEyNDk0NzM5MS5JUV9WQUxVRV9UUkFERUQuMTQvMDgvMjAxOS5VU0QBAAAAv6p8AQIAAAAIMC4xMTMyNTYAlEfu+0+F1wjbf58IUIXXCC5DSVEuSVExMTcwMjcxODEuSVFfVkFMVUVfVFJBREVELjE5LzA2LzIwMTYuVVNEAQAAAG2x+QYDAAAAAAB4xhP2T4XXCJF9QgZQhdcIKENJUS5JUTg3OTA5MS5JUV9GTE9BVF9QRVJDRU5ULjIxLzA2LzIwMTgBAAAA82kNAAIAAAAJODYuNjM5NjQ1AECxbPhPhdcImxwPB1CF1wgwQ0lRQVZHLklRNzY4NTI0OS5JUV9WT0xVTUUuMDEvMTIvMjAxNy4wMS8xMi8yMDE5AQAAAIFEdQACAAAACDAuMzc2MzE1ACT33vpPhdcIq+DAB1CF1wgsQ0lRLklRNzY4NTI0OS5JUV9WQUxVRV9UUkFERUQuMDEvMDEvMjAxOS5VU0QBAAAAgUR1AAMAAAAAANMx7/tPhdcIFn0LCFCF1wgpQ0lRLklRODY5MDI0OS5JUV9GTE9BVF9QRVJDRU5ULjA4LzA5LzIwMTgBAAAASZqEAAIAAAAJNDQuNzMwMTI4AOzUZvdPhdcIFrbrBlCF1wgqQ0lRLklRMjQ5NDczOTEuSVFfRkxPQVRfUEVSQ0VOVC4wOC8wNi8yMDE5AQAAAL+qfAECAAAACTY0LjkwNzMwOQAq/ND5T4XXCAe9fQdQhdcILkNJUS5JUTExNzAyNzE4MS5JUV9WQUxVRV9UUkFERUQuMjcvMDEvMjAxNi5VU0QBAAAAbbH5BgIAAAAJMzMuNDQzMDg2AHjGE/ZPhdcIwvJCBlCF1wguQ0lRLklR</t>
  </si>
  <si>
    <t>MTE3MDI3MTgxLklRX1ZBTFVFX1RSQURFRC4wMS8wMi8yMDE5LlVTRAEAAABtsfkGAgAAAAkxNS4wMjA2NzUALVTo+0+F1wjApvcHUIXXCCxDSVEuSVE3Njg1MjQ5LklRX1ZBTFVFX1RSQURFRC4xNy8wOS8yMDE2LlVTRAEAAACBRHUAAwAAAAAAGBWO9k+F1wh574UGUIXXCClDSVEuSVE3Njg1MjQ5LklRX0ZMT0FUX1BFUkNFTlQuMjEvMDMvMjAxOQEAAACBRHUAAgAAAAk4My4zNTE5MjUAJ0DM+U+F1whxZGYHUIXXCCxDSVEuSVE3Njg1MjQ5LklRX1ZBTFVFX1RSQURFRC4wNi8wNC8yMDE4LlVTRAEAAACBRHUAAgAAAAgxLjAzODg0OQDTvO77T4XXCGquSAhQhdcILUNJUS5JUTI0OTQ3MzkxLklRX1ZBTFVFX1RSQURFRC4yMC8xMC8yMDE5LlVTRAEAAAC/qnwBAwAAAAAA+W7u+0+F1wiVPpAIUIXXCC1DSVEuSVEyNDk0NzM5MS5JUV9WQUxVRV9UUkFERUQuMTMvMDYvMjAxOS5VU0QBAAAAv6p8AQIAAAAIMC4zMzMyNzgAfSDu+0+F1wjkzZ8IUIXXCCtDSVEuSVEyMTc1MDMuSVFfVkFMVUVfVFJBREVELjA1LzA3LzIwMTcuVVNEAQAAAJ9RAwACAAAACDcuMDYyNTQ2AI2fE/ZPhdcIpWVpBlCF1wgtQ0lRLklRMjI2MTU4ODMuSVFfVkFMVUVfVFJBREVELjI2LzA3LzIwMTYuVVNEAQAAAEsXWQECAAAACDAuNTkwMTQ3AFURZvdPhdcI3/TNBlCF1wgrQ0lRLklRODc5MDkxLklRX1ZBTFVFX1RSQURFRC4xMS8wMS8y</t>
  </si>
  <si>
    <t>MDE5LlVTRAEAAADzaQ0AAwAAAAAArV+/+k+F1wgjJcUHUIXXCCtDSVEuSVE4NzkwOTEuSVFfVkFMVUVfVFJBREVELjIyLzExLzIwMTcuVVNEAQAAAPNpDQACAAAABzIuM0UtMDUAAkIc9U+F1wiOASAGUIXXCChDSVEuSVE4ODIxODcuSVFfRkxPQVRfUEVSQ0VOVC4zMC8xMS8yMDE5AQAAAAt2DQACAAAACTYzLjQ4NzMzMwB5XHn4T4XXCODy/AZQhdcIK0NJUS5JUTIxNzUwMy5JUV9WQUxVRV9UUkFERUQuMzAvMDEvMjAxOS5VU0QBAAAAn1EDAAIAAAAINS44MzQwODMAxerY+0+F1whdrysIUIXXCCxDSVEuSVE3Njg1MjQ5LklRX1ZBTFVFX1RSQURFRC4wNS8wNy8yMDE4LlVTRAEAAACBRHUAAgAAAAgxLjg4MTM1OQA85O77T4XXCI7AZAhQhdcIKUNJUS5JUTc4Mjc5MjQuSVFfRkxPQVRfUEVSQ0VOVC4wNS8wNy8yMDE4AQAAANRxdwACAAAACTc5LjY2MTE0MgD+KPP5T4XXCA5KmAdQhdcILUNJUS5JUTI0OTQ3MzkxLklRX1ZBTFVFX1RSQURFRC4yMi8xMS8yMDE5LlVTRAEAAAC/qnwBAgAAAAgwLjEyNjQ4NADWle77T4XXCGVJgQhQhdcILENJUS5JUTc2ODUyNDkuSVFfVkFMVUVfVFJBREVELjMwLzEwLzIwMTguVVNEAQAAAIFEdQACAAAABzAuMzczMTgA8Arv+0+F1wg6cG8IUIXXCCtDSVEuSVE4ODIxODcuSVFfVkFMVUVfVFJBREVELjAyLzA1LzIwMTkuVVNEAQAAAAt2DQACAAAACDEuMTEzNDA4AIBl6ftP</t>
  </si>
  <si>
    <t>hdcIgy8CCFCF1wgsQ0lRLklRNzY4NTI0OS5JUV9WQUxVRV9UUkFERUQuMDgvMDYvMjAxNy5VU0QBAAAAgUR1AAIAAAAIMC4wMDEyODgAPLGO9k+F1wgHt4QGUIXXCChDSVEuSVEyMTY0NjMuSVFfRkxPQVRfUEVSQ0VOVC4yOS8wOC8yMDE5AQAAAI9NAwACAAAACDYzLjMzMDQ0AEZjbPhPhdcICkXpBlCF1wgrQ0lRLklRMjE2NDYzLklRX1ZBTFVFX1RSQURFRC4xMi8wOS8yMDE5LlVTRAEAAACPTQMAAgAAAAcxLjkxNTk5AB8z5/pPhdcIbzb+B1CF1wgrQ0lRLklRODc5MDkxLklRX1ZBTFVFX1RSQURFRC4yMy8wMy8yMDE2LlVTRAEAAADzaQ0AAgAAAAgwLjI5ODkyMgDSZJX1T4XXCDVDJgZQhdcIK0NJUS5JUTIxNjQ2My5JUV9WQUxVRV9UUkFERUQuMDgvMDIvMjAxNy5VU0QBAAAAj00DAAIAAAAIMC4xODc3MzMAmu+U9U+F1wj0oR4GUIXXCCpDSVEuSVEyMjYxNTg4My5JUV9GTE9BVF9QRVJDRU5ULjA3LzA1LzIwMTkBAAAASxdZAQIAAAAINjEuNTYzNjEAFODf+k+F1wiLtYoHUIXXCC5DSVEuSVExMTcwMjcxODEuSVFfVkFMVUVfVFJBREVELjMxLzEyLzIwMTcuVVNEAQAAAG2x+QYDAAAAAADkX9n7T4XXCKtPKghQhdcILENJUS5JUTc4Mjc5MjQuSVFfVkFMVUVfVFJBREVELjMwLzExLzIwMTcuVVNEAQAAANRxdwACAAAACDAuMDg1Mzg2AKUnBfdPhdcIP5qtBlCF1wguQ0lRLklRMTE3MDI3MTgxLklRX1ZB</t>
  </si>
  <si>
    <t>TFVFX1RSQURFRC4yNy8wOC8yMDE3LlVTRAEAAABtsfkGAwAAAAAAapIQ9k+F1wgH4koGUIXXCCtDSVEuSVE4NzkwOTEuSVFfVkFMVUVfVFJBREVELjE2LzAyLzIwMTcuVVNEAQAAAPNpDQACAAAACDAuMDIwNjE3AAMbHPVPhdcINlgcBlCF1wgoQ0lRLklRODgyMTg3LklRX0ZMT0FUX1BFUkNFTlQuMjkvMDgvMjAxOQEAAAALdg0AAgAAAAk2My40ODczMzMAeVx5+E+F1wjsmhQHUIXXCCpDSVEuSVEyMjYxNTg4My5JUV9GTE9BVF9QRVJDRU5ULjI5LzA4LzIwMTgBAAAASxdZAQIAAAAJNjIuMzYyOTg3AAi53/pPhdcICC64B1CF1wgpQ0lRLklRNzY4NTI0OS5JUV9GTE9BVF9QRVJDRU5ULjIwLzA4LzIwMTkBAAAAgUR1AAIAAAAJODMuMzk3NzUyACFnzPlPhdcIRO9lB1CF1wgsQ0lRLklRNzY4NTI0OS5JUV9WQUxVRV9UUkFERUQuMjQvMDEvMjAxNy5VU0QBAAAAgUR1AAIAAAAHMC4wMTY5OQBXY472T4XXCNv+fQZQhdcILENJUS5JUTc4Mjc5MjQuSVFfVkFMVUVfVFJBREVELjMwLzA3LzIwMTguVVNEAQAAANRxdwACAAAABzEuMTAwODcAlq/l/E+F1wj22HUIUIXXCChDSVEuSVEyMTY0NjMuSVFfRkxPQVRfUEVSQ0VOVC4xMy8wMS8yMDE4AQAAAI9NAwACAAAACTgyLjA5NDYxNwC1g3n4T4XXCC7N/AZQhdcILUNJUS5JUTIyNjE1ODgzLklRX1ZBTFVFX1RSQURFRC4zMC8xMi8yMDE1LlVTRAEAAABLF1kBAgAA</t>
  </si>
  <si>
    <t>AAcwLjkwMTkyAGfqZfdPhdcIBkwLB1CF1wgrQ0lRLklRODgyMTg3LklRX1ZBTFVFX1RSQURFRC4yNS8wNy8yMDE2LlVTRAEAAAALdg0AAgAAAAcxLjA4NjM4ANDeEPZPhdcIhOU/BlCF1wgsQ0lRLklRODY5MDI0OS5JUV9WQUxVRV9UUkFERUQuMjkvMDEvMjAxOC5VU0QBAAAASZqEAAIAAAAJNzYuMDcyMDM3ANqtv/pPhdcIVnfDB1CF1wgrQ0lRLklRMTE3MDI3MTgxLklRX0ZMT0FUX1BFUkNFTlQuMjEvMDQvMjAxOQEAAABtsfkGAgAAAAk1OC41NzgxOTgAuk+t+E+F1whV+EQHUIXXCClDSVEuSVE3ODI3OTI0LklRX0ZMT0FUX1BFUkNFTlQuMDIvMDcvMjAxOQEAAADUcXcAAgAAAAk3OS42MDYyMDkAhIj0+U+F1wiLBYAHUIXXCC1DSVEuSVEyNDk0NzM5MS5JUV9WQUxVRV9UUkFERUQuMjgvMDIvMjAxOS5VU0QBAAAAv6p8AQIAAAAIMC40NjM5MjkAo13n/E+F1wgv5kAIUIXXCClDSVEuSVE4NjkwMjQ5LklRX0ZMT0FUX1BFUkNFTlQuMTUvMDEvMjAxOAEAAABJmoQAAgAAAAkxOC44MTU2MTUAVzhm90+F1whkeewGUIXXCCtDSVEuSVExMTcwMjcxODEuSVFfRkxPQVRfUEVSQ0VOVC4xMi8xMi8yMDE3AQAAAG2x+QYCAAAACTUzLjk4Mjc3OACg2qz4T4XXCJ+yQAdQhdcIK0NJUS5JUTg3OTA5MS5JUV9WQUxVRV9UUkFERUQuMTYvMDcvMjAxNi5VU0QBAAAA82kNAAMAAAAAANqLlfVPhdcIPM4uBlCF1wgpQ0lR</t>
  </si>
  <si>
    <t>LklRODY5MDI0OS5JUV9GTE9BVF9QRVJDRU5ULjE4LzExLzIwMTgBAAAASZqEAAIAAAAJNjQuOTczMTE0AMf7ZvdPhdcIg3TlBlCF1wgqQ0lRLklRMjI2MTU4ODMuSVFfRkxPQVRfUEVSQ0VOVC4wNi8wMi8yMDE5AQAAAEsXWQECAAAACTYyLjY1NTQ0OAAU4N/6T4XXCBjymwdQhdcIKENJUS5JUTIxNjQ2My5JUV9GTE9BVF9QRVJDRU5ULjAyLzA4LzIwMTgBAAAAj00DAAIAAAAJODQuODk1NDQ2AI2pefhPhdcI5VEbB1CF1wgrQ0lRLklRODc5MDkxLklRX1ZBTFVFX1RSQURFRC4yNi8wNy8yMDE3LlVTRAEAAADzaQ0AAwAAAAAAAxsc9U+F1wgEAzIGUIXXCChDSVEuSVEyMTY0NjMuSVFfRkxPQVRfUEVSQ0VOVC4yNC8wMy8yMDE4AQAAAI9NAwACAAAACTgyLjA5NDYxNwC1g3n4T4XXCJ7+EwdQhdcIKENJUS5JUTg4MjE4Ny5JUV9GTE9BVF9QRVJDRU5ULjA0LzAyLzIwMTgBAAAAC3YNAAIAAAAJNjQuNjgwNDM0ANmdrfhPhdcIx5YWB1CF1wgrQ0lRLklRMjE3NTAzLklRX1ZBTFVFX1RSQURFRC4wOS8wOC8yMDE5LlVTRAEAAACfUQMAAgAAAAg2LjczODM4NQDTONn7T4XXCPE5GQhQhdcIK0NJUS5JUTIxNzUwMy5JUV9WQUxVRV9UUkFERUQuMDYvMDMvMjAxNy5VU0QBAAAAn1EDAAIAAAAJMTUuMTMwNTEyAAF3E/ZPhdcI0jxXBlCF1wgqQ0lRLklRMjQ5NDczOTEuSVFfRkxPQVRfUEVSQ0VOVC4xOS8wNy8yMDE4</t>
  </si>
  <si>
    <t>AQAAAL+qfAECAAAACTY0LjkwNzMwOQADrdD5T4XXCAC7YgdQhdcIK0NJUS5JUTg4MjE4Ny5JUV9WQUxVRV9UUkFERUQuMTYvMDMvMjAxNy5VU0QBAAAAC3YNAAIAAAAIMi4xNzQzNzYA3AUR9k+F1wgvM0kGUIXXCCxDSVEuSVE4NjkwMjQ5LklRX1ZBTFVFX1RSQURFRC4yOS8wOC8yMDE5LlVTRAEAAABJmoQAAgAAAAsxNTY0LjAwNTI5NADPQ9/6T4XXCBaflAdQhdcILENJUS5JUTg2OTAyNDkuSVFfVkFMVUVfVFJBREVELjI3LzA5LzIwMTkuVVNEAQAAAEmahAACAAAACzE3NTAuNTAxODMxAAFr3/pPhdcITNiMB1CF1wgoQ0lRLklRODc5MDkxLklRX0ZMT0FUX1BFUkNFTlQuMjcvMDgvMjAxOAEAAADzaQ0AAgAAAAg4Ni42Mzk2NgBAsWz4T4XXCPGzCAdQhdcIKkNJUS5JUTIyNjE1ODgzLklRX0ZMT0FUX1BFUkNFTlQuMTUvMDIvMjAxOAEAAABLF1kBAgAAAAk2Mi4yMTQ5NTIACZLf+k+F1wj7FIwHUIXXCChDSVEuSVEyMTc1MDMuSVFfRkxPQVRfUEVSQ0VOVC4wOC8xMi8yMDE3AQAAAJ9RAwACAAAACTk5LjI2ODc0NgAhZ8z5T4XXCL7LbAdQhdcIKUNJUS5JUTc4Mjc5MjQuSVFfRkxPQVRfUEVSQ0VOVC4yOC8wOC8yMDE5AQAAANRxdwACAAAACTc5LjYwNjIwOQCEiPT5T4XXCGfxgAdQhdcIK0NJUS5JUTIxNzUwMy5JUV9WQUxVRV9UUkFERUQuMjYvMDYvMjAxOC5VU0QBAAAAn1EDAAIAAAAINi45NDcyNjIA</t>
  </si>
  <si>
    <t>wpzY+0+F1wh8Ru0HUIXXCC1DSVEuSVEyNDk0NzM5MS5JUV9WQUxVRV9UUkFERUQuMDUvMDUvMjAxOC5VU0QBAAAAv6p8AQMAAAAAAK/p5vxPhdcI2xeiCFCF1wgrQ0lRLklRMjE3NTAzLklRX1ZBTFVFX1RSQURFRC4xNy8wOS8yMDE4LlVTRAEAAACfUQMAAgAAAAkxMi42MDY2NDUA2sPY+0+F1whI5hoIUIXXCChDSVEuSVE4NzkwOTEuSVFfRkxPQVRfUEVSQ0VOVC4xOS8wOC8yMDE4AQAAAPNpDQACAAAACDg2LjYzOTY2AECxbPhPhdcI0FXhBlCF1wgzQ0lRLklRMjE2NDYzLklRX1BSRUZfRVFVSVRZLi4xOC8xMi8yMDE3LkxGUi5GLlVTRC5IAQAAAI9NAwADAAAAAABn6mX3T4XXCMzUwAZQhdcIK0NJUS5JUTIxNjQ2My5JUV9WQUxVRV9UUkFERUQuMjAvMDIvMjAxOS5VU0QBAAAAj00DAAIAAAAIMC4xMzkyNTEA0eXm+k+F1wh4VsoHUIXXCC5DSVEuSVExMTcwMjcxODEuSVFfVkFMVUVfVFJBREVELjA5LzAxLzIwMTcuVVNEAQAAAG2x+QYCAAAACTE1LjY0Mjk3OAA0ExT2T4XXCDH0VAZQhdcIK0NJUS5JUTIxNzUwMy5JUV9WQUxVRV9UUkFERUQuMDcvMTIvMjAxOC5VU0QBAAAAn1EDAAIAAAAIOC44NDI5NzcAxerY+0+F1wgAvggIUIXXCClDSVEuSVE3Njg1MjQ5LklRX0ZMT0FUX1BFUkNFTlQuMDQvMDUvMjAxOAEAAACBRHUAAgAAAAk4My4zNjM2NjIA8m/R+U+F1wg+Pm8HUIXXCClDSVEuSVE3ODI3OTI0</t>
  </si>
  <si>
    <t>LklRX0ZMT0FUX1BFUkNFTlQuMjIvMTEvMjAxOQEAAADUcXcAAgAAAAk3OS43MjYwOTYALrH0+U+F1wgog2oHUIXXCCtDSVEuSVEyMTY0NjMuSVFfVkFMVUVfVFJBREVELjEwLzA3LzIwMTcuVVNEAQAAAI9NAwACAAAACDAuMTQyNTU5AKsWlfVPhdcICJs0BlCF1wgrQ0lRLklRMjE3NTAzLklRX1ZBTFVFX1RSQURFRC4wNi8wMS8yMDE4LlVTRAEAAACfUQMAAwAAAAAAJKfv+0+F1whRHxwIUIXXCCtDSVEuSVEyMTY0NjMuSVFfVkFMVUVfVFJBREVELjAxLzA5LzIwMTguVVNEAQAAAI9NAwADAAAAAAAYl+b6T4XXCEJz5AdQhdcIKENJUS5JUTg3OTA5MS5JUV9GTE9BVF9QRVJDRU5ULjI4LzEwLzIwMTgBAAAA82kNAAIAAAAJODUuNzY1ODQxAFzYbPhPhdcIz2UIB1CF1wg2Q0lRLklRODY5MDI0OS5JUV9GTE9BVF9QRVJDRU5ULi4wMS8xMi8yMDE5LkxGUi5GLlVTRC5IAQAAAEmahAACAAAACDc2LjYwNzQ5AQEAAAAFAAAAAjI0AWvf+k+F1wgniowHUIXXCCxDSVEuSVE3ODI3OTI0LklRX1ZBTFVFX1RSQURFRC4yNS8wNy8yMDE4LlVTRAEAAADUcXcAAgAAAAcwLjY1OTM4AJav5fxPhdcIChlqCFCF1wgtQ0lRLklRMjQ5NDczOTEuSVFfVkFMVUVfVFJBREVELjExLzEyLzIwMTguVVNEAQAAAL+qfAECAAAACDAuMTgyMTY4AEw25/xPhdcI48+CCFCF1wgpQ0lRLklRNzY4NTI0OS5JUV9GTE9BVF9QRVJDRU5ULjA0</t>
  </si>
  <si>
    <t>LzAyLzIwMTkBAAAAgUR1AAIAAAAJODMuMzUxOTI1ACdAzPlPhdcIhmdSB1CF1wgoQ0lRLklRMjE2NDYzLklRX0ZMT0FUX1BFUkNFTlQuMTEvMDIvMjAxOQEAAACPTQMAAgAAAAk3Ny42MTM2MTgAjdF5+E+F1wi8iAoHUIXXCChDSVEuSVE4NzkwOTEuSVFfRkxPQVRfUEVSQ0VOVC4yNC8wNS8yMDE5AQAAAPNpDQACAAAACTg1LjYzNzQ4MgBq/2z4T4XXCHZr4AZQhdcIKENJUS5JUTIxNjQ2My5JUV9GTE9BVF9QRVJDRU5ULjA0LzExLzIwMTgBAAAAj00DAAIAAAAJODUuMTg4MTg1AI2pefhPhdcISVXqBlCF1wgrQ0lRLklRMjE3NTAzLklRX1ZBTFVFX1RSQURFRC4xMC8xMC8yMDE3LlVTRAEAAACfUQMAAgAAAAc5Ljk3NDkzAI2fE/ZPhdcI+WdDBlCF1wgqQ0lRLklRMjQ5NDczOTEuSVFfRkxPQVRfUEVSQ0VOVC4wNS8wNy8yMDE4AQAAAL+qfAECAAAACTY0LjkwNzMwOQADrdD5T4XXCAC7YgdQhdcILkNJUS5JUTExNzAyNzE4MS5JUV9WQUxVRV9UUkFERUQuMDMvMDYvMjAxNi5VU0QBAAAAbbH5BgIAAAAJMjAuMjg3MTgzAHjGE/ZPhdcIjbdVBlCF1wgrQ0lRLklRMjE3NTAzLklRX1ZBTFVFX1RSQURFRC4yNC8wNS8yMDE4LlVTRAEAAACfUQMAAgAAAAg2LjkyMTE5OQDCnNj7T4XXCDUp+wdQhdcIKkNJUS5JUTI0OTQ3MzkxLklRX0ZMT0FUX1BFUkNFTlQuMjQvMDYvMjAxOQEAAAC/qnwBAgAAAAk2NC45MDcz</t>
  </si>
  <si>
    <t>MDkAKvzQ+U+F1wgRilQHUIXXCCpDSVEuSVEyNDk0NzM5MS5JUV9GTE9BVF9QRVJDRU5ULjMwLzA5LzIwMTgBAAAAv6p8AQIAAAAJNjQuOTA3MzA5ADPV0PlPhdcIyHFpB1CF1wgsQ0lRLklRNzgyNzkyNC5JUV9WQUxVRV9UUkFERUQuMDYvMDkvMjAxNy5VU0QBAAAA1HF3AAIAAAAIMC4xODA2MTgApScF90+F1wg4uKgGUIXXCC1DSVEuSVEyMjYxNTg4My5JUV9WQUxVRV9UUkFERUQuMTYvMTEvMjAxOC5VU0QBAAAASxdZAQIAAAAIMC4xMjkwMDQAFkff/E+F1whes5kIUIXXCClDSVEuSVE4NjkwMjQ5LklRX0ZMT0FUX1BFUkNFTlQuMTUvMDIvMjAxOQEAAABJmoQAAgAAAAk3MC4zMjM4NTQAx/tm90+F1wgHUbQGUIXXCCtDSVEuSVEyMTY0NjMuSVFfVkFMVUVfVFJBREVELjA3LzAyLzIwMTYuVVNEAQAAAI9NAwADAAAAAAD3UxH2T4XXCCmRXgZQhdcIKkNJUS5JUTIyNjE1ODgzLklRX0ZMT0FUX1BFUkNFTlQuMTgvMTAvMjAxOAEAAABLF1kBAgAAAAk2Mi41OTE4MDcACLnf+k+F1wiifZIHUIXXCC1DSVEuSVEyMjYxNTg4My5JUV9WQUxVRV9UUkFERUQuMjkvMTIvMjAxOC5VU0QBAAAASxdZAQMAAAAAABJu3/xPhdcIZVmoCFCF1wgsQ0lRLklRODY5MDI0OS5JUV9WQUxVRV9UUkFERUQuMDgvMDMvMjAxOS5VU0QBAAAASZqEAAIAAAAJODIzLjQwMDg0ANIc3/pPhdcImiGGB1CF1wgpQ0lRLklRODY5MDI0OS5J</t>
  </si>
  <si>
    <t>UV9GTE9BVF9QRVJDRU5ULjEzLzA3LzIwMTgBAAAASZqEAAIAAAAJNDQuNzMwMTI4AOzUZvdPhdcIjoLxBlCF1wgrQ0lRLklRMjE2NDYzLklRX1ZBTFVFX1RSQURFRC4xOS8wNS8yMDE4LlVTRAEAAACPTQMAAwAAAAAAzm/m+k+F1wjnEvMHUIXXCClDSVEuSVE3ODI3OTI0LklRX0ZMT0FUX1BFUkNFTlQuMDIvMDMvMjAxOQEAAADUcXcAAgAAAAk3OS42NTA5MzgAkWH0+U+F1wjQaGQHUIXXCCpDSVEuSVEyMjYxNTg4My5JUV9GTE9BVF9QRVJDRU5ULjA2LzAxLzIwMTgBAAAASxdZAQIAAAAJNjIuMjE0OTUyAAmS3/pPhdcIjZLAB1CF1wgsQ0lRLklRODY5MDI0OS5JUV9WQUxVRV9UUkFERUQuMDMvMDUvMjAxOS5VU0QBAAAASZqEAAIAAAAKMjk4Ljk0MjkwOQDSHN/6T4XXCFqcqAdQhdcILkNJUS5JUTExNzAyNzE4MS5JUV9WQUxVRV9UUkFERUQuMDkvMTEvMjAxNy5VU0QBAAAAbbH5BgIAAAAJMTQuNzkzNjgyAL+3EPZPhdcILClhBlCF1wgqQ0lRLklRMjQ5NDczOTEuSVFfRkxPQVRfUEVSQ0VOVC4xOS8wNC8yMDE5AQAAAL+qfAECAAAACTY0LjkwNzMwOQAq/ND5T4XXCNGpYQdQhdcILENJUS5JUTc4Mjc5MjQuSVFfVkFMVUVfVFJBREVELjA3LzAxLzIwMTguVVNEAQAAANRxdwADAAAAAACPCuD8T4XXCLSPRAhQhdcIKENJUS5JUTIxNjQ2My5JUV9GTE9BVF9QRVJDRU5ULjE2LzA1LzIwMTgBAAAAj00DAAIA</t>
  </si>
  <si>
    <t>AAAJODQuMjMzNjI4ALWDefhPhdcICcRBB1CF1wgrQ0lRLklRODc5MDkxLklRX1ZBTFVFX1RSQURFRC4yNi8xMC8yMDE2LlVTRAEAAADzaQ0AAgAAAAgwLjA5NzIyOQDai5X1T4XXCPN/NwZQhdcIK0NJUS5JUTExNzAyNzE4MS5JUV9GTE9BVF9QRVJDRU5ULjExLzA4LzIwMTkBAAAAbbH5BgIAAAAJNTguNjU0ODg4AFB2rfhPhdcIdhEeB1CF1wgsQ0lRLklRNzgyNzkyNC5JUV9WQUxVRV9UUkFERUQuMDgvMDUvMjAxOC5VU0QBAAAA1HF3AAIAAAAIMC40OTI4NTgAjwrg/E+F1wgHj00IUIXXCChDSVEuSVE4NzkwOTEuSVFfRkxPQVRfUEVSQ0VOVC4zMC8xMi8yMDE4AQAAAPNpDQACAAAACTg1Ljc2NTg0MQBc2Gz4T4XXCGaADgdQhdcILENJUS5JUTc2ODUyNDkuSVFfVkFMVUVfVFJBREVELjMxLzAzLzIwMTcuVVNEAQAAAIFEdQACAAAACDAuMDAzMjAzAEaKjvZPhdcIXZVuBlCF1wgrQ0lRLklRODgyMTg3LklRX1ZBTFVFX1RSQURFRC4xMS8wNC8yMDE5LlVTRAEAAAALdg0AAgAAAAgwLjUyMTExNQCAZen7T4XXCOfm2QdQhdcIK0NJUS5JUTg4MjE4Ny5JUV9WQUxVRV9UUkFERUQuMTkvMDEvMjAxOS5VU0QBAAAAC3YNAAMAAAAAAHI+6ftPhdcIAA7aB1CF1wgoQ0lRLklRMjE2NDYzLklRX0ZMT0FUX1BFUkNFTlQuMzEvMTAvMjAxOQEAAACPTQMAAgAAAAk3Ni4yMDM0MTEARmNs+E+F1wiNEe8GUIXXCCpDSVEu</t>
  </si>
  <si>
    <t>SVEyMjYxNTg4My5JUV9GTE9BVF9QRVJDRU5ULjI1LzA5LzIwMTgBAAAASxdZAQIAAAAJNjIuMzYyOTg3AAi53/pPhdcIhbWcB1CF1wgoQ0lRLklRMjE3NTAzLklRX0ZMT0FUX1BFUkNFTlQuMzAvMDEvMjAxOAEAAACfUQMAAgAAAAk5OS4yMTI2ODUAEY7M+U+F1wj470gHUIXXCC5DSVEuSVExMTcwMjcxODEuSVFfVkFMVUVfVFJBREVELjA2LzEyLzIwMTcuVVNEAQAAAG2x+QYCAAAACTMwLjU1MjYzMwDkX9n7T4XXCFXDGAhQhdcIK0NJUS5JUTIxNzUwMy5JUV9WQUxVRV9UUkFERUQuMjUvMDIvMjAxOS5VU0QBAAAAn1EDAAIAAAAJMTEuNTQ3OTUzAL4R2ftPhdcIlcHrB1CF1wgrQ0lRLklRODgyMTg3LklRX1ZBTFVFX1RSQURFRC4yNy8wMy8yMDE5LlVTRAEAAAALdg0AAgAAAAgwLjkwNDIwOQByPun7T4XXCIXuzAdQhdcILUNJUS5JUTI0OTQ3MzkxLklRX1ZBTFVFX1RSQURFRC4xOS8wNi8yMDE4LlVTRAEAAAC/qnwBAgAAAAgwLjUyOTcwOQDBEOf8T4XXCGs9WAhQhdcIKUNJUS5JUTc4Mjc5MjQuSVFfRkxPQVRfUEVSQ0VOVC4wNi8wNS8yMDE5AQAAANRxdwACAAAACTc5LjU3NjAwMwCEiPT5T4XXCGZEiAdQhdcIKkNJUS5JUTI0OTQ3MzkxLklRX0ZMT0FUX1BFUkNFTlQuMjQvMTAvMjAxOAEAAAC/qnwBAgAAAAk2NC45MDczMDkAM9XQ+U+F1wjIcWkHUIXXCCxDSVEuSVE3Njg1MjQ5LklRX1ZBTFVFX1RS</t>
  </si>
  <si>
    <t>QURFRC4wNy8wOS8yMDE5LlVTRAEAAACBRHUAAwAAAAAAHIDv+0+F1wjEJT4IUIXXCC5DSVEuSVExMTcwMjcxODEuSVFfVkFMVUVfVFJBREVELjAyLzEwLzIwMTkuVVNEAQAAAG2x+QYDAAAAAAAyouj7T4XXCFvqzgdQhdcIK0NJUS5JUTIxNjQ2My5JUV9WQUxVRV9UUkFERUQuMDEvMTEvMjAxOC5VU0QBAAAAj00DAAIAAAAIMC4wNDcyMDcA4L3m+k+F1wj6ZTIIUIXXCCtDSVEuSVE4ODIxODcuSVFfVkFMVUVfVFJBREVELjEzLzExLzIwMTkuVVNEAQAAAAt2DQACAAAACDAuNjU3ODA3AA9K5vpPhdcIkvzYB1CF1wguQ0lRLklRMTE3MDI3MTgxLklRX1ZBTFVFX1RSQURFRC4yMi8xMi8yMDE1LlVTRAEAAABtsfkGAgAAAAk1MS4xODkzOTQAjZ8T9k+F1wi6LFYGUIXXCChDSVEuSVE4ODIxODcuSVFfRkxPQVRfUEVSQ0VOVC4wOS8wMi8yMDE4AQAAAAt2DQACAAAACTY0LjY4MDQzNADZna34T4XXCP90HQdQhdcIKUNJUS5JUTc2ODUyNDkuSVFfRkxPQVRfUEVSQ0VOVC4xMy8xMS8yMDE4AQAAAIFEdQACAAAACTgzLjMzOTIzOQA7vtH5T4XXCAFDdgdQhdcILkNJUS5JUTExNzAyNzE4MS5JUV9WQUxVRV9UUkFERUQuMDMvMDQvMjAxOS5VU0QBAAAAbbH5BgIAAAAHNDkuNjY5NgAtVOj7T4XXCK/Z6AdQhdcIK0NJUS5JUTg3OTA5MS5JUV9WQUxVRV9UUkFERUQuMDcvMDUvMjAxOC5VU0QBAAAA82kNAAMAAAAAAKY4</t>
  </si>
  <si>
    <t>v/pPhdcIyjPIB1CF1wgsQ0lRLklRNzgyNzkyNC5JUV9WQUxVRV9UUkFERUQuMjkvMDgvMjAxOC5VU0QBAAAA1HF3AAIAAAAIMC4wOTg5MzUAlq/l/E+F1whCMZYIUIXXCClDSVEuSVE3Njg1MjQ5LklRX0ZMT0FUX1BFUkNFTlQuMDYvMDYvMjAxOQEAAACBRHUAAgAAAAk4My40MzE0NDUAJ0DM+U+F1wiSkG0HUIXXCCtDSVEuSVExMTcwMjcxODEuSVFfRkxPQVRfUEVSQ0VOVC4xOC8wNC8yMDE5AQAAAG2x+QYCAAAACTU4LjU3ODE5OAC6T634T4XXCD4rJAdQhdcIMkNJUS5JUTIxNjQ2My5JUV9UT1RBTF9ERUJULi4xOC8xMi8yMDE3LkxGUi5GLlVTRC5IAQAAAI9NAwACAAAAATABCAAAAAUAAAABMQEAAAAKMTg2OTM1MTQxMgMAAAADMTYwAgAAAAQ0MTczBAAAAAEwBwAAAAoxMi8xOC8yMDE3CAAAAAoxMC8zMS8yMDE3CQAAAAEwZ+pl90+F1wimkroGUIXXCCxDSVEuSVE3ODI3OTI0LklRX1ZBTFVFX1RSQURFRC4wNy8wMy8yMDE3LlVTRAEAAADUcXcAAgAAAAgwLjI4NjY1OACEAQ73T4XXCAgH2AZQhdcIKUNJUS5JUTg2OTAyNDkuSVFfRkxPQVRfUEVSQ0VOVC4xMC8wNC8yMDE5AQAAAEmahAACAAAACTcxLjM2NTQ1NADHImf3T4XXCF8m5QZQhdcIKkNJUS5JUTIyNjE1ODgzLklRX0ZMT0FUX1BFUkNFTlQuMjcvMDEvMjAxOQEAAABLF1kBAgAAAAk2Mi42NTU0NDgAFODf+k+F1wgwAosHUIXXCClDSVEuSVE3</t>
  </si>
  <si>
    <t>ODI3OTI0LklRX0ZMT0FUX1BFUkNFTlQuMjUvMTAvMjAxOQEAAADUcXcAAgAAAAk3OS43MjYwOTYAhIj0+U+F1wj2II8HUIXXCClDSVEuSVE3Njg1MjQ5LklRX0ZMT0FUX1BFUkNFTlQuMDQvMDEvMjAxOAEAAACBRHUAAgAAAAk4MC4zNzUwMDMAJ0nR+U+F1wir2m8HUIXXCCtDSVEuSVE4NzkwOTEuSVFfVkFMVUVfVFJBREVELjExLzA5LzIwMTguVVNEAQAAAPNpDQACAAAACDAuMDAyMjY2AKY4v/pPhdcI+O0NCFCF1wgoQ0lRLklRODc5MDkxLklRX0ZMT0FUX1BFUkNFTlQuMjEvMDkvMjAxOAEAAADzaQ0AAgAAAAg4Ni42Mzk2NgBc2Gz4T4XXCIHODgdQhdcIKkNJUS5JUTI0OTQ3MzkxLklRX0ZMT0FUX1BFUkNFTlQuMDUvMDQvMjAxOQEAAAC/qnwBAgAAAAk2NC45MDczMDkAKvzQ+U+F1wgNOnEHUIXXCC1DSVEuSVEyNDk0NzM5MS5JUV9WQUxVRV9UUkFERUQuMjUvMTAvMjAxNy5VU0QBAAAAv6p8AQIAAAAIMC4yMjE0NzgA6nEH90+F1wj1V54GUIXXCCxDSVEuSVE3Njg1MjQ5LklRX1ZBTFVFX1RSQURFRC4wNC8xMi8yMDE3LlVTRAEAAACBRHUAAgAAAAgwLjQyOTk3OQDWle77T4XXCOPPcAhQhdcIK0NJUS5JUTIxNjQ2My5JUV9WQUxVRV9UUkFERUQuMjkvMDgvMjAxOC5VU0QBAAAAj00DAAIAAAAIMC4yNjkwMTgAGJfm+k+F1whwIhEIUIXXCC5DSVEuSVExMTcwMjcxODEuSVFfVkFMVUVfVFJBREVELjE3</t>
  </si>
  <si>
    <t>LzEyLzIwMTcuVVNEAQAAAG2x+QYDAAAAAADkX9n7T4XXCKtPKghQhdcIKENJUS5JUTIxNjQ2My5JUV9GTE9BVF9QRVJDRU5ULjA2LzEwLzIwMTkBAAAAj00DAAIAAAAJNzYuMjAzNDExAEZjbPhPhdcI/B3pBlCF1wgqQ0lRLklRMjQ5NDczOTEuSVFfRkxPQVRfUEVSQ0VOVC4wNi8wOS8yMDE5AQAAAL+qfAECAAAACTY0LjkwNzMwOQAiItH5T4XXCGJ1cAdQhdcILUNJUS5JUTI0OTQ3MzkxLklRX1ZBTFVFX1RSQURFRC4yMi8wOC8yMDE5LlVTRAEAAAC/qnwBAgAAAAgwLjYxNDg4MgCUR+77T4XXCIeXgQhQhdcILUNJUS5JUTI0OTQ3MzkxLklRX1ZBTFVFX1RSQURFRC4xMC8xMS8yMDE4LlVTRAEAAAC/qnwBAwAAAAAATDbn/E+F1wg5yFcIUIXXCC1DSVEuSVEyNDk0NzM5MS5JUV9WQUxVRV9UUkFERUQuMTYvMDQvMjAxNy5VU0QBAAAAv6p8AQMAAAAAAM2bBfdPhdcIRhufBlCF1wgrQ0lRLklRMjE3NTAzLklRX1ZBTFVFX1RSQURFRC4xOS8xMi8yMDE4LlVTRAEAAACfUQMAAgAAAAg3LjA3NjUzNQDF6tj7T4XXCItr0gdQhdcIKUNJUS5JUTg2OTAyNDkuSVFfRkxPQVRfUEVSQ0VOVC4xMy8wNC8yMDE5AQAAAEmahAACAAAACTcxLjM2NTQ1NADHImf3T4XXCDbBCwdQhdcIK0NJUS5JUTg4MjE4Ny5JUV9WQUxVRV9UUkFERUQuMDkvMTIvMjAxNy5VU0QBAAAAC3YNAAMAAAAAADKi6PtPhdcISpX2B1CF1wgpQ0lR</t>
  </si>
  <si>
    <t>LklRNzgyNzkyNC5JUV9GTE9BVF9QRVJDRU5ULjMwLzA2LzIwMTgBAAAA1HF3AAIAAAAJNzkuNjYxMTQyAP4o8/lPhdcI7zOQB1CF1wgpQ0lRLklRODY5MDI0OS5JUV9GTE9BVF9QRVJDRU5ULjE2LzAzLzIwMTkBAAAASZqEAAIAAAAJNzAuMzIzODU0AMf7ZvdPhdcINsELB1CF1wgpQ0lRLklRNzgyNzkyNC5JUV9GTE9BVF9QRVJDRU5ULjA1LzA4LzIwMTgBAAAA1HF3AAIAAAAJNzkuNjYxMTQyAP4o8/lPhdcIH721B1CF1wgrQ0lRLklRODgyMTg3LklRX1ZBTFVFX1RSQURFRC4yNC8wNi8yMDE2LlVTRAEAAAALdg0AAgAAAAgzLjU4OTAwNgDQ3hD2T4XXCHpkTgZQhdcIK0NJUS5JUTIxNzUwMy5JUV9WQUxVRV9UUkFERUQuMTgvMDgvMjAxNi5VU0QBAAAAn1EDAAIAAAAJMTcuNzc5MTM0ANTCj/ZPhdcI5BihBlCF1wgqQ0lRLklRMjI2MTU4ODMuSVFfRkxPQVRfUEVSQ0VOVC4wNC8wMi8yMDE5AQAAAEsXWQECAAAACTYyLjY1NTQ0OAAU4N/6T4XXCPoLvwdQhdcIIUNJUS5JUTExOTkwMi4uMDEvMTIvMjAxOS4uLi5VU0QuSAUAAAABAAAACAAAABYoSW52YWxpZCBGb3JtdWxhIE5hbWUpjkE2CVCF1wiOQTYJUIXXCCtDSVEuSVE4NzkwOTEuSVFfVkFMVUVfVFJBREVELjIyLzA1LzIwMTguVVNEAQAAAPNpDQACAAAACDAuMDAwNDkyAKY4v/pPhdcISO/VB1CF1wgsQ0lRLklRNzY4NTI0OS5JUV9WQUxVRV9UUkFE</t>
  </si>
  <si>
    <t>RUQuMTAvMDkvMjAxOC5VU0QBAAAAgUR1AAIAAAAIMC4zNDQ1OTYA8Arv+0+F1wiMsD0IUIXXCClDSVEuSVE4NjkwMjQ5LklRX0ZMT0FUX1BFUkNFTlQuMTYvMTIvMjAxNwEAAABJmoQAAgAAAAgxNi41MzY0MQBvJm34T4XXCMym3wZQhdcILUNJUS5JUTI0OTQ3MzkxLklRX1ZBTFVFX1RSQURFRC4yOC8wMy8yMDE4LlVTRAEAAAC/qnwBAgAAAAgwLjc2NDMyNACv6eb8T4XXCPRloghQhdcIK0NJUS5JUTg3OTA5MS5JUV9WQUxVRV9UUkFERUQuMDIvMDIvMjAxNy5VU0QBAAAA82kNAAIAAAAHMC4wMzE4NwADGxz1T4XXCKQxJQZQhdcIK0NJUS5JUTIxNjQ2My5JUV9WQUxVRV9UUkFERUQuMjgvMDEvMjAxNi5VU0QBAAAAj00DAAIAAAAIMS44NDUxMDYA91MR9k+F1witSlEGUIXXCC1DSVEuSVEyNDk0NzM5MS5JUV9WQUxVRV9UUkFERUQuMTUvMDkvMjAxOC5VU0QBAAAAv6p8AQMAAAAAAMEQ5/xPhdcITH5yCFCF1wgrQ0lRLklRODgyMTg3LklRX1ZBTFVFX1RSQURFRC4zMC8wNS8yMDE4LlVTRAEAAAALdg0AAgAAAAgxLjc3NjY2OAAuyej7T4XXCAb59QdQhdcILUNJUS5JUTIyNjE1ODgzLklRX1ZBTFVFX1RSQURFRC4wMi8wOC8yMDE3LlVTRAEAAABLF1kBAgAAAAgwLjEwNjMwNgAviw33T4XXCGmAsAZQhdcIK0NJUS5JUTg3OTA5MS5JUV9WQUxVRV9UUkFERUQuMjMvMTAvMjAxOC5VU0QBAAAA82kNAAIAAAAI</t>
  </si>
  <si>
    <t>MC4wMDE4OTYArV+/+k+F1whcoQ0IUIXXCCpDSVEuSVEyMjYxNTg4My5JUV9GTE9BVF9QRVJDRU5ULjI5LzEwLzIwMTYBAAAASxdZAQIAAAAJNjAuNzQwODg0AB6QHPVPhdcIhB8bBlCF1wgoQ0lRLklRODc5MDkxLklRX0ZMT0FUX1BFUkNFTlQuMDcvMTIvMjAxOAEAAADzaQ0AAgAAAAk4NS43NjU4NDEAXNhs+E+F1wiuB+EGUIXXCChDSVEuSVEyMTY0NjMuSVFfRkxPQVRfUEVSQ0VOVC4yOC8wOS8yMDE5AQAAAI9NAwACAAAACDYzLjMzMDQ0AEZjbPhPhdcIlQP1BlCF1wgsQ0lRLklRNzgyNzkyNC5JUV9WQUxVRV9UUkFERUQuMDEvMTIvMjAxOS5VU0QBAAAA1HF3AAMAAAAAAPDB5vxPhdcIY2poCFCF1wguQ0lRLklRMTE3MDI3MTgxLklRX1ZBTFVFX1RSQURFRC4yOS8wMy8yMDE4LlVTRAEAAABtsfkGAgAAAAkzOS4yNzI4MTgAMIfZ+0+F1wgBvtAHUIXXCC1DSVEuSVEyNDk0NzM5MS5JUV9WQUxVRV9UUkFERUQuMjYvMDUvMjAxOC5VU0QBAAAAv6p8AQMAAAAAAK/p5vxPhdcIaz1YCFCF1wgtQ0lRLklRMjI2MTU4ODMuSVFfVkFMVUVfVFJBREVELjA5LzA0LzIwMTguVVNEAQAAAEsXWQECAAAACDAuMTg0ODMxAOkf3/xPhdcI9ZGpCFCF1wgsQ0lRLklRNzgyNzkyNC5JUV9WQUxVRV9UUkFERUQuMDQvMDgvMjAxNy5VU0QBAAAA1HF3AAIAAAAIMC4wNTc0MDUApScF90+F1whg6K0GUIXXCCtDSVEuSVExMTcw</t>
  </si>
  <si>
    <t>MjcxODEuSVFfRkxPQVRfUEVSQ0VOVC4wOS8xMS8yMDE5AQAAAG2x+QYCAAAACTU4LjY1NDg4OABQdq34T4XXCCNcRAdQhdcIKkNJUS5JUTIyNjE1ODgzLklRX0ZMT0FUX1BFUkNFTlQuMDYvMDQvMjAxOQEAAABLF1kBAgAAAAg2MS41NjM2MQAU4N/6T4XXCFZCpQdQhdcIK0NJUS5JUTg4MjE4Ny5JUV9WQUxVRV9UUkFERUQuMjQvMDMvMjAxOC5VU0QBAAAAC3YNAAMAAAAAAC7J6PtPhdcInKLnB1CF1wgrQ0lRLklRMjE3NTAzLklRX1ZBTFVFX1RSQURFRC4yNi8wNy8yMDE5LlVTRAEAAACfUQMAAgAAAAg0LjkyODUzNgDTONn7T4XXCKRfGQhQhdcILUNJUS5JUTIyNjE1ODgzLklRX1ZBTFVFX1RSQURFRC4yMy8wMy8yMDE2LlVTRAEAAABLF1kBAgAAAAgwLjQ4ODE1NgBVEWb3T4XXCOjIxgZQhdcIK0NJUS5JUTg4MjE4Ny5JUV9WQUxVRV9UUkFERUQuMDQvMTAvMjAxOC5VU0QBAAAAC3YNAAIAAAAIMS44ODgyMjYAaPDo+0+F1wiblCUIUIXXCCtDSVEuSVEyMTc1MDMuSVFfVkFMVUVfVFJBREVELjE2LzAxLzIwMTguVVNEAQAAAJ9RAwACAAAACDE3LjM1OTMzAIZ12PtPhdcI4wI8CFCF1wgoQ0lRLklRODgyMTg3LklRX0ZMT0FUX1BFUkNFTlQuMDgvMDkvMjAxOQEAAAALdg0AAgAAAAk2My40ODczMzMAeVx5+E+F1wiykyEHUIXXCC5DSVEuSVExMTcwMjcxODEuSVFfVkFMVUVfVFJBREVELjA0LzExLzIwMTku</t>
  </si>
  <si>
    <t>VVNEAQAAAG2x+QYCAAAACTIzLjI1NzkwNAAyouj7T4XXCCVJNwhQhdcIKENJUS5JUTg4MjE4Ny5JUV9GTE9BVF9QRVJDRU5ULjI4LzA5LzIwMTkBAAAAC3YNAAIAAAAJNjMuNDg3MzMzAHlcefhPhdcIjGwhB1CF1wgoQ0lRLklRMjE2NDYzLklRX0ZMT0FUX1BFUkNFTlQuMTYvMTAvMjAxOAEAAACPTQMAAgAAAAk4NS4xODgxODUAjal5+E+F1wgpoOMGUIXXCClDSVEuSVE3Njg1MjQ5LklRX0ZMT0FUX1BFUkNFTlQuMDYvMDIvMjAxOQEAAACBRHUAAgAAAAk4My4zNTE5MjUAJ0DM+U+F1wgFBW4HUIXXCCBDSVEuSVEyNzM0Mi4uMDEvMTIvMjAxOS4uLi5VU0QuSAUAAAABAAAACAAAABYoSW52YWxpZCBGb3JtdWxhIE5hbWUpcxo2CVCF1whzGjYJUIXXCChDSVEuSVE4NzkwOTEuSVFfRkxPQVRfUEVSQ0VOVC4yMC8wMi8yMDE5AQAAAPNpDQACAAAACTg1Ljc2NTgyNgBc2Gz4T4XXCOw5AQdQhdcIKkNJUS5JUTI0OTQ3MzkxLklRX0ZMT0FUX1BFUkNFTlQuMDcvMDcvMjAxOAEAAAC/qnwBAgAAAAk2NC45MDczMDkAA63Q+U+F1wjgzn4HUIXXCCpDSVEuSVEyNDk0NzM5MS5JUV9GTE9BVF9QRVJDRU5ULjI2LzA5LzIwMTgBAAAAv6p8AQIAAAAJNjQuOTA3MzA5ADPV0PlPhdcIOyl5B1CF1wgoQ0lRLklRODc5MDkxLklRX0ZMT0FUX1BFUkNFTlQuMjcvMDcvMjAxOAEAAADzaQ0AAgAAAAg4Ni42Mzk2NgBAsWz4T4XX</t>
  </si>
  <si>
    <t>CH/z8wZQhdcILENJUS5JUTg2OTAyNDkuSVFfVkFMVUVfVFJBREVELjIxLzA0LzIwMTkuVVNEAQAAAEmahAADAAAAAADSHN/6T4XXCIH6hQdQhdcIK0NJUS5JUTExNzAyNzE4MS5JUV9GTE9BVF9QRVJDRU5ULjA3LzA0LzIwMTkBAAAAbbH5BgIAAAAJNTguNTc4MTk4ALpPrfhPhdcIXh9FB1CF1wgsQ0lRLklRNzY4NTI0OS5JUV9WQUxVRV9UUkFERUQuMDEvMTEvMjAxNi5VU0QBAAAAgUR1AAIAAAAIMC4wMDIyMjEAZTyO9k+F1wiiH50GUIXXCC1DSVEuSVEyNDk0NzM5MS5JUV9WQUxVRV9UUkFERUQuMjUvMDMvMjAxNy5VU0QBAAAAv6p8AQMAAAAAAM2bBfdPhdcIVg2BBlCF1wgsQ0lRLklRODY5MDI0OS5JUV9WQUxVRV9UUkFERUQuMjgvMTAvMjAxOS5VU0QBAAAASZqEAAIAAAALMzUzNS44NzE2MTYAAWvf+k+F1wiXjbkHUIXXCCxDSVEuSVE4NjkwMjQ5LklRX1ZBTFVFX1RSQURFRC4yMi8wMy8yMDE5LlVTRAEAAABJmoQAAgAAAAo1MzMuNTE3NDIxANIc3/pPhdcI61C6B1CF1wguQ0lRLklRMTE3MDI3MTgxLklRX1ZBTFVFX1RSQURFRC4xNi8wNC8yMDE5LlVTRAEAAABtsfkGAgAAAAkzNC40MzY0NTUALVTo+0+F1whv5TcIUIXXCCxDSVEuSVE4NjkwMjQ5LklRX1ZBTFVFX1RSQURFRC4yNS8wMi8yMDE4LlVTRAEAAABJmoQAAwAAAAAA2q2/+k+F1wgkmKoHUIXXCCxDSVEuSVE4NjkwMjQ5LklRX1ZBTFVF</t>
  </si>
  <si>
    <t>X1RSQURFRC4xMi8wMi8yMDE4LlVTRAEAAABJmoQAAgAAAAk4NS4wNDk3OTQA2q2/+k+F1wi4UcMHUIXXCCxDSVEuSVE4NjkwMjQ5LklRX1ZBTFVFX1RSQURFRC4xNi8wMS8yMDE5LlVTRAEAAABJmoQAAgAAAAo0MjkuOTYzOTM5ACT33vpPhdcIFa2gB1CF1wgqQ0lRLklRMjI2MTU4ODMuSVFfRkxPQVRfUEVSQ0VOVC4wNS8xMC8yMDE4AQAAAEsXWQECAAAACTYyLjU5MTgwNwAIud/6T4XXCGmOnAdQhdcIK0NJUS5JUTIxNzUwMy5JUV9WQUxVRV9UUkFERUQuMjAvMDkvMjAxNi5VU0QBAAAAn1EDAAIAAAAJMjAuMzQwMzI3ANTCj/ZPhdcI6J1qBlCF1wgpQ0lRLklRODY5MDI0OS5JUV9GTE9BVF9QRVJDRU5ULjExLzA3LzIwMTgBAAAASZqEAAIAAAAJNDQuNzMwMTI4AOzUZvdPhdcIrenlBlCF1wguQ0lRLklRMTE3MDI3MTgxLklRX1ZBTFVFX1RSQURFRC4wNy8xMC8yMDE4LlVTRAEAAABtsfkGAwAAAAAALC3o+0+F1wjaItAHUIXXCCxDSVEuSVE4NjkwMjQ5LklRX1ZBTFVFX1RSQURFRC4yNi8wNS8yMDE4LlVTRAEAAABJmoQAAwAAAAAA39S/+k+F1whcdZYHUIXXCCxDSVEuSVE4NjkwMjQ5LklRX1ZBTFVFX1RSQURFRC4xNS8wNi8yMDE5LlVTRAEAAABJmoQAAwAAAAAAz0Pf+k+F1whTObIHUIXXCChDSVEuSVE4NzkwOTEuSVFfRkxPQVRfUEVSQ0VOVC4wOS8wMi8yMDE5AQAAAPNpDQACAAAACTg1Ljc2NTgy</t>
  </si>
  <si>
    <t>NgBc2Gz4T4XXCPGK7QZQhdcILUNJUS5JUTI0OTQ3MzkxLklRX1ZBTFVFX1RSQURFRC4wNi8xMS8yMDE2LlVTRAEAAAC/qnwBAwAAAAAAoHUF90+F1wjCQ3kGUIXXCCxDSVEuSVE3ODI3OTI0LklRX1ZBTFVFX1RSQURFRC4xNS8wMS8yMDE3LlVTRAEAAADUcXcAAwAAAAAAhAEO90+F1wglwrYGUIXXCCxDSVEuSVE4NjkwMjQ5LklRX1ZBTFVFX1RSQURFRC4yMC8wNC8yMDE5LlVTRAEAAABJmoQAAwAAAAAA0hzf+k+F1wgOpMEHUIXXCCtDSVEuSVE4ODIxODcuSVFfVkFMVUVfVFJBREVELjMwLzA3LzIwMTcuVVNEAQAAAAt2DQADAAAAAADlLBH2T4XXCEcpKQZQhdcIKENJUS5JUTIxNjQ2My5JUV9GTE9BVF9QRVJDRU5ULjAzLzA5LzIwMTgBAAAAj00DAAIAAAAJODQuODk1NDQ2AI2pefhPhdcIoH3qBlCF1wgpQ0lRLklRNzY4NTI0OS5JUV9GTE9BVF9QRVJDRU5ULjAyLzExLzIwMTgBAAAAgUR1AAIAAAAJODMuMzM5MjM5ACaX0flPhdcIAntuB1CF1wgsQ0lRLklRNzY4NTI0OS5JUV9WQUxVRV9UUkFERUQuMTYvMDkvMjAxOC5VU0QBAAAAgUR1AAMAAAAAAPAK7/tPhdcIuEGOCFCF1wgsQ0lRLklRODY5MDI0OS5JUV9WQUxVRV9UUkFERUQuMjMvMTIvMjAxNy5VU0QBAAAASZqEAAMAAAAAANqtv/pPhdcI2ejFB1CF1wgrQ0lRLklRODc5MDkxLklRX1ZBTFVFX1RSQURFRC4yMC8wNy8yMDE4LlVTRAEAAADzaQ0A</t>
  </si>
  <si>
    <t>AgAAAAgwLjAwMDEzNACmOL/6T4XXCN7W/AdQhdcIKkNJUS5JUTI0OTQ3MzkxLklRX0ZMT0FUX1BFUkNFTlQuMTEvMDIvMjAxOQEAAAC/qnwBAgAAAAk2NC45MDczMDkAKvzQ+U+F1wh//GgHUIXXCClDSVEuSVE4NjkwMjQ5LklRX0ZMT0FUX1BFUkNFTlQuMDgvMDYvMjAxOQEAAABJmoQAAgAAAAk3MS4zNjU0NTQAxyJn90+F1wgXAMgGUIXXCChDSVEuSVE4ODIxODcuSVFfRkxPQVRfUEVSQ0VOVC4wNS8wMy8yMDE4AQAAAAt2DQACAAAACTY0LjY4MDQzNADZna34T4XXCP90HQdQhdcILUNJUS5JUTI0OTQ3MzkxLklRX1ZBTFVFX1RSQURFRC4xNC8wMi8yMDE5LlVTRAEAAAC/qnwBAgAAAAgwLjMzMjk3MwCjXef8T4XXCBZ6VwhQhdcIKkNJUS5JUTI0OTQ3MzkxLklRX0ZMT0FUX1BFUkNFTlQuMTgvMDYvMjAxOAEAAAC/qnwBAgAAAAk2NC45MDczMDkAA63Q+U+F1wigMU8HUIXXCChDSVEuSVEyMTc1MDMuSVFfRkxPQVRfUEVSQ0VOVC4wNS8wNC8yMDE4AQAAAJ9RAwACAAAACTk5LjI5OTI5OQARjsz5T4XXCL27MwdQhdcIK0NJUS5JUTExNzAyNzE4MS5JUV9GTE9BVF9QRVJDRU5ULjE1LzA1LzIwMTgBAAAAbbH5BgIAAAAHNTQuMzY0MwCUAa34T4XXCH49QAdQhdcILkNJUS5JUTExNzAyNzE4MS5JUV9WQUxVRV9UUkFERUQuMDIvMTEvMjAxOC5VU0QBAAAAbbH5BgIAAAAJMjQuOTk5MjYxACwt6PtPhdcItdcF</t>
  </si>
  <si>
    <t>CFCF1wgsQ0lRLklRNzgyNzkyNC5JUV9WQUxVRV9UUkFERUQuMjkvMDcvMjAxOS5VU0QBAAAA1HF3AAIAAAAIMC4wODc1OTUA8MHm/E+F1whgnlkIUIXXCC1DSVEuSVEyNDk0NzM5MS5JUV9WQUxVRV9UUkFERUQuMzEvMDgvMjAxOC5VU0QBAAAAv6p8AQIAAAAIMS4wNDI0MjUAwRDn/E+F1wivWGcIUIXXCChDSVEuSVE4NzkwOTEuSVFfRkxPQVRfUEVSQ0VOVC4xMS8wMi8yMDE5AQAAAPNpDQACAAAACTg1Ljc2NTgyNgBc2Gz4T4XXCFgWCAdQhdcILENJUS5JUTg2OTAyNDkuSVFfVkFMVUVfVFJBREVELjE2LzA4LzIwMTguVVNEAQAAAEmahAACAAAACjU4MS4wMjUxNTUA39S/+k+F1wjc1KkHUIXXCCxDSVEuSVE3Njg1MjQ5LklRX1ZBTFVFX1RSQURFRC4wMS8wMS8yMDE2LlVTRAEAAACBRHUAAwAAAAAA6nEH90+F1whgSXcGUIXXCCxDSVEuSVE4NjkwMjQ5LklRX1ZBTFVFX1RSQURFRC4xNS8xMi8yMDE3LlVTRAEAAABJmoQAAgAAAAo4ODAuMTk3ODc3ANqtv/pPhdcIWuaqB1CF1wgqQ0lRLklRMjI2MTU4ODMuSVFfRkxPQVRfUEVSQ0VOVC4xNC8wMy8yMDE4AQAAAEsXWQECAAAACTYyLjIxNDk1MgAJkt/6T4XXCA7JuAdQhdcIKENJUS5JUTIxNzUwMy5JUV9GTE9BVF9QRVJDRU5ULjE4LzAxLzIwMTkBAAAAn1EDAAIAAAAJOTcuODc5MTE1ADnczPlPhdcIs6oyB1CF1wgpQ0lRLklRNzgyNzkyNC5JUV9GTE9B</t>
  </si>
  <si>
    <t>VF9QRVJDRU5ULjI5LzA5LzIwMTkBAAAA1HF3AAIAAAAJNzkuNjA2MjA5AISI9PlPhdcIUVJcB1CF1wgtQ0lRLklRMjI2MTU4ODMuSVFfVkFMVUVfVFJBREVELjIzLzAxLzIwMTkuVVNEAQAAAEsXWQECAAAACDAuMTAxNjEzABJu3/xPhdcIL6FFCFCF1wgqQ0lRLklRMjQ5NDczOTEuSVFfRkxPQVRfUEVSQ0VOVC4wNS8wMS8yMDE4AQAAAL+qfAECAAAACTY0Ljc4MjY4MgAusfT5T4XXCNbIgAdQhdcIK0NJUS5JUTg3OTA5MS5JUV9WQUxVRV9UUkFERUQuMTEvMDYvMjAxOS5VU0QBAAAA82kNAAMAAAAAALqGv/pPhdcIiamrB1CF1wgoQ0lRLklRMjE2NDYzLklRX0ZMT0FUX1BFUkNFTlQuMjcvMTIvMjAxNwEAAACPTQMAAgAAAAk3OS4zMDA2NzcAtYN5+E+F1wjbEScHUIXXCCtDSVEuSVE4ODIxODcuSVFfVkFMVUVfVFJBREVELjA1LzAzLzIwMTkuVVNEAQAAAAt2DQACAAAACDAuMzYyNTc5AHI+6ftPhdcIl1YCCFCF1wgrQ0lRLklRODgyMTg3LklRX1ZBTFVFX1RSQURFRC4yMC8xMi8yMDE4LlVTRAEAAAALdg0AAgAAAAgwLjk4MzMwNwD3F+n7T4XXCKvCNQhQhdcIK0NJUS5JUTg3OTA5MS5JUV9WQUxVRV9UUkFERUQuMTUvMDQvMjAxOS5VU0QBAAAA82kNAAIAAAAIMC4wMzA5NjIAuoa/+k+F1wjoOeEHUIXXCCxDSVEuSVE3Njg1MjQ5LklRX1ZBTFVFX1RSQURFRC4yMS8xMi8yMDE3LlVTRAEAAACBRHUAAgAA</t>
  </si>
  <si>
    <t>AAgwLjA0MjMyOQDWle77T4XXCHK8nghQhdcIKENJUS5JUTg4MjE4Ny5JUV9GTE9BVF9QRVJDRU5ULjAyLzA3LzIwMTgBAAAAC3YNAAIAAAAJNjQuNzY5OTA4AObErfhPhdcItiEWB1CF1wgsQ0lRLklRNzY4NTI0OS5JUV9WQUxVRV9UUkFERUQuMjgvMDIvMjAxOS5VU0QBAAAAgUR1AAIAAAAIMC4wMzAzMDYA4Fjv+0+F1wgHLwsIUIXXCChDSVEuSVE4NzkwOTEuSVFfRkxPQVRfUEVSQ0VOVC4xMC8wOC8yMDE4AQAAAPNpDQACAAAACDg2LjYzOTY2AECxbPhPhdcIPzLoBlCF1wguQ0lRLklRMTE3MDI3MTgxLklRX1ZBTFVFX1RSQURFRC4zMC8wMy8yMDE4LlVTRAEAAABtsfkGAgAAAAk2Mi4wNTM3MjMAMIfZ+0+F1wgxuPgHUIXXCCxDSVEuSVE3Njg1MjQ5LklRX1ZBTFVFX1RSQURFRC4wMy8xMC8yMDE3LlVTRAEAAACBRHUAAgAAAAgwLjQ5NjA5MwBs2I72T4XXCCXnmwZQhdcIK0NJUS5JUTg4MjE4Ny5JUV9WQUxVRV9UUkFERUQuMDIvMDMvMjAxOC5VU0QBAAAAC3YNAAIAAAAHMi40MDIxMQAuyej7T4XXCBqmJghQhdcIK0NJUS5JUTIxNjQ2My5JUV9WQUxVRV9UUkFERUQuMDcvMDYvMjAxNi5VU0QBAAAAj00DAAIAAAAHMC44MDU4MgA/o5T1T4XXCKeLFgZQhdcILENJUS5JUTc2ODUyNDkuSVFfVkFMVUVfVFJBREVELjA4LzA2LzIwMTguVVNEAQAAAIFEdQACAAAACDAuMDczNDE0ADzk7vtPhdcIXaVVCFCF</t>
  </si>
  <si>
    <t>1wgsQ0lRLklRNzY4NTI0OS5JUV9WQUxVRV9UUkFERUQuMjMvMTAvMjAxOS5VU0QBAAAAgUR1AAIAAAAIMC4wMzYzMTcAJKfv+0+F1wgPUTwIUIXXCChDSVEuSVE4NzkwOTEuSVFfRkxPQVRfUEVSQ0VOVC4xOC8wOS8yMDE4AQAAAPNpDQACAAAACDg2LjYzOTY2AFzYbPhPhdcILADuBlCF1wguQ0lRLklRMTE3MDI3MTgxLklRX1ZBTFVFX1RSQURFRC4xMS8xMi8yMDE3LlVTRAEAAABtsfkGAgAAAAkyOS43NzczNDEA5F/Z+0+F1whuEgcIUIXXCCtDSVEuSVE4NzkwOTEuSVFfVkFMVUVfVFJBREVELjEwLzA2LzIwMTkuVVNEAQAAAPNpDQACAAAACDAuMDE3NTA0ALqGv/pPhdcIA6buB1CF1wgsQ0lRLklRNzgyNzkyNC5JUV9WQUxVRV9UUkFERUQuMDQvMDUvMjAxOS5VU0QBAAAA1HF3AAMAAAAAAP+Z5vxPhdcIRRJaCFCF1wgqQ0lRLklRMjI2MTU4ODMuSVFfRkxPQVRfUEVSQ0VOVC4yNi8xMi8yMDE3AQAAAEsXWQECAAAACTYyLjIxNDk1MgABa9/6T4XXCM08pwdQhdcIKkNJUS5JUTI0OTQ3MzkxLklRX0ZMT0FUX1BFUkNFTlQuMTEvMDkvMjAxOQEAAAC/qnwBAgAAAAk2NC45MDczMDkAIiLR+U+F1whiyHcHUIXXCCxDSVEuSVE3ODI3OTI0LklRX1ZBTFVFX1RSQURFRC4xOC8wMS8yMDE4LlVTRAEAAADUcXcAAgAAAAgwLjM3MDYwMwCPCuD8T4XXCDDdTQhQhdcIK0NJUS5JUTIxNjQ2My5JUV9WQUxVRV9UUkFE</t>
  </si>
  <si>
    <t>RUQuMjUvMTIvMjAxNy5VU0QBAAAAj00DAAMAAAAAAA9K5vpPhdcIKATMB1CF1wgrQ0lRLklRMjE3NTAzLklRX1ZBTFVFX1RSQURFRC4wNy8wNi8yMDE2LlVTRAEAAACfUQMAAgAAAAcxNi44NzMyANibj/ZPhdcI2kWUBlCF1wgoQ0lRLklRODc5MDkxLklRX0ZMT0FUX1BFUkNFTlQuMjUvMDQvMjAxOQEAAADzaQ0AAgAAAAk4NS42Mzc0ODIAav9s+E+F1wgxCw4HUIXXCCtDSVEuSVEyMTY0NjMuSVFfVkFMVUVfVFJBREVELjA4LzA4LzIwMTguVVNEAQAAAI9NAwACAAAACDAuMDc3Mjg0ABiX5vpPhdcICJTkB1CF1wgrQ0lRLklRODgyMTg3LklRX1ZBTFVFX1RSQURFRC4xMi8wNS8yMDE5LlVTRAEAAAALdg0AAwAAAAAAgGXp+0+F1wiDLwIIUIXXCCpDSVEuSVEyNDk0NzM5MS5JUV9GTE9BVF9QRVJDRU5ULjA0LzA2LzIwMTgBAAAAv6p8AQIAAAAJNjQuOTA3MzA5AAOt0PlPhdcIoDFPB1CF1wgoQ0lRLklRMjE2NDYzLklRX0ZMT0FUX1BFUkNFTlQuMTIvMTAvMjAxOAEAAACPTQMAAgAAAAk4NS4xODgxODUAjal5+E+F1wgeSvAGUIXXCCpDSVEuSVEyNDk0NzM5MS5JUV9GTE9BVF9QRVJDRU5ULjI1LzA3LzIwMTkBAAAAv6p8AQIAAAAJNjQuOTA3MzA5ACr80PlPhdcIq/B3B1CF1wgtQ0lRLklRMjQ5NDczOTEuSVFfVkFMVUVfVFJBREVELjE1LzA2LzIwMTkuVVNEAQAAAL+qfAEDAAAAAAB9IO77T4XXCCxHZghQ</t>
  </si>
  <si>
    <t>hdcILENJUS5JUTc4Mjc5MjQuSVFfVkFMVUVfVFJBREVELjA4LzEyLzIwMTguVVNEAQAAANRxdwADAAAAAADJ1uX8T4XXCIYFhghQhdcIK0NJUS5JUTg4MjE4Ny5JUV9WQUxVRV9UUkFERUQuMDYvMDkvMjAxOC5VU0QBAAAAC3YNAAIAAAAIMS4xMDE5NzUAaPDo+0+F1wjWsc0HUIXXCCtDSVEuSVEyMTY0NjMuSVFfVkFMVUVfVFJBREVELjAyLzA4LzIwMTkuVVNEAQAAAI9NAwACAAAACDAuMzkyNjkzAAIM5/pPhdcIMnwxCFCF1wgpQ0lRLklRODY5MDI0OS5JUV9GTE9BVF9QRVJDRU5ULjE0LzAzLzIwMTkBAAAASZqEAAIAAAAJNzAuMzIzODU0AMf7ZvdPhdcIx80FB1CF1wgpQ0lRLklRODY5MDI0OS5JUV9GTE9BVF9QRVJDRU5ULjE3LzA5LzIwMTgBAAAASZqEAAIAAAAJNDQuNzMwMTI4AOzUZvdPhdcIkZvlBlCF1wguQ0lRLklRMTE3MDI3MTgxLklRX1ZBTFVFX1RSQURFRC4yOS8wNy8yMDE3LlVTRAEAAABtsfkGAwAAAAAArjoU9k+F1wjndU8GUIXXCDFDSVEuSVEyNjYwOTkuSVFfVE9UQUxfREVCVF9FUVVJVFkuRlkyMDE4Li4uLlVTRC5IAQAAAHMPBAACAAAABzEzNS4xMjgBCAAAAAUAAAABMQEAAAAKMTk0ODA0MzM5MgMAAAADMTYwAgAAAAQ0MDM0BAAAAAEwBwAAAAoxMi8yMC8yMDE5CAAAAAoxMi8zMS8yMDE4CQAAAAEwP2GB8k+F1wicGm4JUIXXCClDSVEuSVE4NjkwMjQ5LklRX0ZMT0FUX1BFUkNF</t>
  </si>
  <si>
    <t>TlQuMTIvMDYvMjAxOAEAAABJmoQAAgAAAAgyNC45MzY4NwDs1Gb3T4XXCKIK3wZQhdcIKUNJUS5JUTc2ODUyNDkuSVFfRkxPQVRfUEVSQ0VOVC4wOS8wNy8yMDE4AQAAAIFEdQACAAAACTY3LjY2NzAxNwDyb9H5T4XXCOQiYAdQhdcIKUNJUS5JUTg2OTAyNDkuSVFfRkxPQVRfUEVSQ0VOVC4xNy8xMC8yMDE5AQAAAEmahAACAAAACTczLjY2OTc2NQDQSWf3T4XXCM9z3AZQhdcILUNJUS5JUTI0OTQ3MzkxLklRX1ZBTFVFX1RSQURFRC4yNi8xMS8yMDE3LlVTRAEAAAC/qnwBAwAAAAAA6nEH90+F1wgRF48GUIXXCCtDSVEuSVE4ODIxODcuSVFfVkFMVUVfVFJBREVELjI4LzAyLzIwMTcuVVNEAQAAAAt2DQACAAAACDIuMDAwNjU4ANwFEfZPhdcIYnlEBlCF1wgtQ0lRLklRMjI2MTU4ODMuSVFfVkFMVUVfVFJBREVELjE3LzAyLzIwMTYuVVNEAQAAAEsXWQECAAAACDAuMzMwODg1AGfqZfdPhdcIo4fABlCF1wgqQ0lRLklRMjI2MTU4ODMuSVFfRkxPQVRfUEVSQ0VOVC4xOC8xMS8yMDE5AQAAAEsXWQECAAAACTYxLjg4NDI4MwD3AfP5T4XXCHentgdQhdcIKkNJUS5JUTI0OTQ3MzkxLklRX0ZMT0FUX1BFUkNFTlQuMTgvMDUvMjAxOQEAAAC/qnwBAgAAAAk2NC45MDczMDkAKvzQ+U+F1whkrmgHUIXXCCpDSVEuSVEyNDk0NzM5MS5JUV9GTE9BVF9QRVJDRU5ULjEzLzAxLzIwMTgBAAAAv6p8AQIAAAAJNjQuNzgy</t>
  </si>
  <si>
    <t>NjgyAC6x9PlPhdcIvFpqB1CF1wgrQ0lRLklRMjE2NDYzLklRX1ZBTFVFX1RSQURFRC4wNy8xMi8yMDE2LlVTRAEAAACPTQMAAgAAAAgwLjQyNTIxOACa75T1T4XXCDeDGgZQhdcILUNJUS5JUTI0OTQ3MzkxLklRX1ZBTFVFX1RSQURFRC4yMi8wOS8yMDE4LlVTRAEAAAC/qnwBAwAAAAAAwRDn/E+F1wiUe6EIUIXXCCtDSVEuSVE4NzkwOTEuSVFfVkFMVUVfVFJBREVELjA4LzA4LzIwMTcuVVNEAQAAAPNpDQADAAAAAAACQhz1T4XXCKJPIAZQhdcIKENJUS5JUTIxNjQ2My5JUV9GTE9BVF9QRVJDRU5ULjE3LzA0LzIwMTgBAAAAj00DAAIAAAAJODQuMjMzNjI4ALWDefhPhdcIQd4sB1CF1wgrQ0lRLklRODc5MDkxLklRX1ZBTFVFX1RSQURFRC4yNC8wMy8yMDE3LlVTRAEAAADzaQ0AAgAAAAgwLjAxNTIzOAADGxz1T4XXCBV4MgZQhdcILENJUS5JUTc2ODUyNDkuSVFfVkFMVUVfVFJBREVELjIwLzEwLzIwMTYuVVNEAQAAAIFEdQADAAAAAAAYFY72T4XXCDh1fgZQhdcIKENJUS5JUTIxNzUwMy5JUV9GTE9BVF9QRVJDRU5ULjA3LzA3LzIwMTkBAAAAn1EDAAIAAAAJOTcuNTMzNTkyAD4DzflPhdcIxCdBB1CF1wgrQ0lRLklRMjE2NDYzLklRX1ZBTFVFX1RSQURFRC4wOC8wMS8yMDE5LlVTRAEAAACPTQMAAgAAAAgwLjQ2OTI3NADgveb6T4XXCPec1wdQhdcIK0NJUS5JUTg4MjE4Ny5JUV9WQUxVRV9UUkFERUQu</t>
  </si>
  <si>
    <t>MTIvMDgvMjAxOS5VU0QBAAAAC3YNAAIAAAAIMC4wNjgzNDUARiPm+k+F1wg6gyQIUIXXCChDSVEuSVE4NzkwOTEuSVFfRkxPQVRfUEVSQ0VOVC4xMy8wMS8yMDE4AQAAAPNpDQACAAAACTgzLjA3MTU5NwBXimz4T4XXCE13CQdQhdcILENJUS5JUTc2ODUyNDkuSVFfVkFMVUVfVFJBREVELjA5LzAxLzIwMTcuVVNEAQAAAIFEdQACAAAACDAuMDA3NjM2AFdjjvZPhdcIjJt1BlCF1wgtQ0lRLklRMjQ5NDczOTEuSVFfVkFMVUVfVFJBREVELjE5LzAzLzIwMTguVVNEAQAAAL+qfAECAAAACDAuNjQ5ODg3AK/p5vxPhdcInvdBCFCF1wgsQ0lRLklRODY5MDI0OS5JUV9WQUxVRV9UUkFERUQuMDUvMTAvMjAxOC5VU0QBAAAASZqEAAIAAAAKNTg5LjA4NTUyMgDo+7/6T4XXCCvtugdQhdcIKUNJUS5JUTc2ODUyNDkuSVFfRkxPQVRfUEVSQ0VOVC4yNC8wMy8yMDE5AQAAAIFEdQACAAAACTgzLjM1MTkyNQAnQMz5T4XXCJhAUgdQhdcIKkNJUS5JUTIyNjE1ODgzLklRX0ZMT0FUX1BFUkNFTlQuMzAvMTEvMjAxOQEAAABLF1kBAgAAAAk2MS44ODQyODMA9wHz+U+F1wi39ZAHUIXXCCtDSVEuSVE4NzkwOTEuSVFfVkFMVUVfVFJBREVELjIzLzA2LzIwMTYuVVNEAQAAAPNpDQACAAAACDAuMTE3ODIyANJklfVPhdcIimIzBlCF1wgtQ0lRLklRMjI2MTU4ODMuSVFfVkFMVUVfVFJBREVELjA2LzA5LzIwMTcuVVNEAQAAAEsX</t>
  </si>
  <si>
    <t>WQECAAAACDAuMTA0MTkyAC+LDfdPhdcI0PLEBlCF1wgsQ0lRLklRNzgyNzkyNC5JUV9WQUxVRV9UUkFERUQuMTMvMDEvMjAxNy5VU0QBAAAA1HF3AAIAAAAIMC4xNzA3OTIAhAEO90+F1wijOtIGUIXXCCtDSVEuSVE4ODIxODcuSVFfVkFMVUVfVFJBREVELjI4LzEyLzIwMTcuVVNEAQAAAAt2DQACAAAACDEuMjk2NDgyADKi6PtPhdcI5NsDCFCF1wgtQ0lRLklRMjI2MTU4ODMuSVFfVkFMVUVfVFJBREVELjE3LzEyLzIwMTYuVVNEAQAAAEsXWQEDAAAAAAD/PA33T4XXCMWBzQZQhdcIK0NJUS5JUTg3OTA5MS5JUV9WQUxVRV9UUkFERUQuMTMvMDUvMjAxNi5VU0QBAAAA82kNAAIAAAAIMC4wNDk2MDMA0mSV9U+F1wht1BgGUIXXCCtDSVEuSVEyMTc1MDMuSVFfVkFMVUVfVFJBREVELjI0LzExLzIwMTcuVVNEAQAAAJ9RAwACAAAACDkuOTgxNjUzAI2fE/ZPhdcIDOB5BlCF1wgoQ0lRLklRODc5MDkxLklRX0ZMT0FUX1BFUkNFTlQuMjIvMTAvMjAxOAEAAADzaQ0AAgAAAAk4NS43NjU4NDEAXNhs+E+F1wjimPkGUIXXCChDSVEuSVE4ODIxODcuSVFfRkxPQVRfUEVSQ0VOVC4zMC8wOS8yMDE4AQAAAAt2DQACAAAACTY0Ljc3MTM4MQBnDXn4T4XXCJpWIgdQhdcIKENJUS5JUTIxNzUwMy5JUV9GTE9BVF9QRVJDRU5ULjI2LzAyLzIwMTgBAAAAn1EDAAIAAAAJOTkuMjEyNjg1ABGOzPlPhdcIw+IzB1CF1wgoQ0lR</t>
  </si>
  <si>
    <t>LklRMjE2NDYzLklRX0ZMT0FUX1BFUkNFTlQuMDkvMTIvMjAxOAEAAACPTQMAAgAAAAk4NS4xODgxODUAjal5+E+F1wgVI/AGUIXXCCxDSVEuSVE4NjkwMjQ5LklRX1ZBTFVFX1RSQURFRC4xMy8wNi8yMDE4LlVTRAEAAABJmoQAAgAAAAo2NTguNDMxMzczAN/Uv/pPhdcIAgyHB1CF1wgrQ0lRLklRMjE3NTAzLklRX1ZBTFVFX1RSQURFRC4wNy8xMi8yMDE3LlVTRAEAAACfUQMAAgAAAAgxNy42MDc0NgAkp+/7T4XXCCCIYwhQhdcILENJUS5JUTg2OTAyNDkuSVFfVkFMVUVfVFJBREVELjI0LzA3LzIwMTkuVVNEAQAAAEmahAACAAAACjY2MC44ODQ0NzUAz0Pf+k+F1wi+27kHUIXXCCxDSVEuSVE4NjkwMjQ5LklRX1ZBTFVFX1RSQURFRC4xNy8wNC8yMDE4LlVTRAEAAABJmoQAAgAAAAo1MDAuOTU1Mjk3AN/Uv/pPhdcICa2OB1CF1wgoQ0lRLklRMjE2NDYzLklRX0ZMT0FUX1BFUkNFTlQuMTQvMDkvMjAxOQEAAACPTQMAAgAAAAg2My4zMzA0NABGY2z4T4XXCJUD9QZQhdcILUNJUS5JUTIyNjE1ODgzLklRX1ZBTFVFX1RSQURFRC4wOC8wNS8yMDE4LlVTRAEAAABLF1kBAgAAAAcwLjIxNTQ5AOkf3/xPhdcIsHaaCFCF1wgrQ0lRLklRMjE2NDYzLklRX1ZBTFVFX1RSQURFRC4yNC8wOS8yMDE2LlVTRAEAAACPTQMAAwAAAAAAm8iU9U+F1wgfyTAGUIXXCCpDSVEuSVEyNDk0NzM5MS5JUV9GTE9BVF9QRVJDRU5U</t>
  </si>
  <si>
    <t>LjA0LzA1LzIwMTkBAAAAv6p8AQIAAAAJNjQuOTA3MzA5ACr80PlPhdcIcNVoB1CF1wgtQ0lRLklRMjQ5NDczOTEuSVFfVkFMVUVfVFJBREVELjEzLzAzLzIwMTcuVVNEAQAAAL+qfAECAAAACDEuNzE3MDgxAM2bBfdPhdcIs6C0BlCF1wgtQ0lRLklRMjI2MTU4ODMuSVFfVkFMVUVfVFJBREVELjE4LzExLzIwMTYuVVNEAQAAAEsXWQECAAAACDAuMDc5NzM0AP88DfdPhdcIg97FBlCF1wgsQ0lRLklRODY5MDI0OS5JUV9WQUxVRV9UUkFERUQuMDIvMDEvMjAxOC5VU0QBAAAASZqEAAIAAAAKMjIwLjA4NDg5NADarb/6T4XXCEp3+wdQhdcIK0NJUS5JUTIxNjQ2My5JUV9WQUxVRV9UUkFERUQuMDIvMTIvMjAxNy5VU0QBAAAAj00DAAMAAAAAAA9K5vpPhdcIJK/zB1CF1wgsQ0lRLklRNzgyNzkyNC5JUV9WQUxVRV9UUkFERUQuMTUvMDQvMjAxNy5VU0QBAAAA1HF3AAMAAAAAAIQBDvdPhdcIaC2pBlCF1wgoQ0lRLklRODgyMTg3LklRX0ZMT0FUX1BFUkNFTlQuMTQvMTAvMjAxOAEAAAALdg0AAgAAAAk2NC43NzEzODEAZzR5+E+F1wiuU/4GUIXXCCxDSVEuSVE3Njg1MjQ5LklRX1ZBTFVFX1RSQURFRC4xOS8wNS8yMDE4LlVTRAEAAACBRHUAAwAAAAAAPOTu+0+F1whGXj8IUIXXCC1DSVEuSVEyNDk0NzM5MS5JUV9WQUxVRV9UUkFERUQuMjkvMDcvMjAxNi5VU0QBAAAAv6p8AQIAAAAIMS4wMTAyNTMA2k4F90+F</t>
  </si>
  <si>
    <t>1wjVI4kGUIXXCClDSVEuSVE4NjkwMjQ5LklRX0ZMT0FUX1BFUkNFTlQuMTIvMDUvMjAxOQEAAABJmoQAAgAAAAk3MS4zNjU0NTQAxyJn90+F1wgMEN0GUIXXCClDSVEuSVE3Njg1MjQ5LklRX0ZMT0FUX1BFUkNFTlQuMDkvMDQvMjAxOQEAAACBRHUAAgAAAAk4My40MzE0NDUAJ0DM+U+F1wht6l4HUIXXCC5DSVEuSVExMTcwMjcxODEuSVFfVkFMVUVfVFJBREVELjA3LzExLzIwMTkuVVNEAQAAAG2x+QYCAAAACTE3Ljc1NjYwMQAyouj7T4XXCA0qBAhQhdcIK0NJUS5JUTIxNzUwMy5JUV9WQUxVRV9UUkFERUQuMjQvMDEvMjAxNy5VU0QBAAAAn1EDAAIAAAAIOC40MzQzNjEAAXcT9k+F1whfJGwGUIXXCClDSVEuSVE3ODI3OTI0LklRX0ZMT0FUX1BFUkNFTlQuMDQvMDkvMjAxOAEAAADUcXcAAgAAAAk3OS42NjExNDIA/k/z+U+F1wi4tIEHUIXXCC1DSVEuSVEyNDk0NzM5MS5JUV9WQUxVRV9UUkFERUQuMTcvMDUvMjAxNi5VU0QBAAAAv6p8AQIAAAAHMC40NjY0OQDaTgX3T4XXCGBwwQZQhdcIKUNJUS5JUTc4Mjc5MjQuSVFfRkxPQVRfUEVSQ0VOVC4yOC8xMC8yMDE5AQAAANRxdwACAAAACTc5LjcyNjA5NgCEiPT5T4XXCFGlYwdQhdcILkNJUS5JUTExNzAyNzE4MS5JUV9WQUxVRV9UUkFERUQuMjcvMDMvMjAxOC5VU0QBAAAAbbH5BgIAAAAJNzEuMjYwNTI2ADCH2ftPhdcIiAEqCFCF1wgpQ0lRLklRODY5</t>
  </si>
  <si>
    <t>MDI0OS5JUV9GTE9BVF9QRVJDRU5ULjA4LzAxLzIwMTgBAAAASZqEAAIAAAAJMTguODE1NjE1AFURZvdPhdcIkCgAB1CF1wgtQ0lRLklRMjQ5NDczOTEuSVFfVkFMVUVfVFJBREVELjEzLzA0LzIwMTcuVVNEAQAAAL+qfAECAAAACDEuNzYwMjU1AM2bBfdPhdcIx4B4BlCF1wguQ0lRLklRMTE3MDI3MTgxLklRX1ZBTFVFX1RSQURFRC4yNC8wNC8yMDE4LlVTRAEAAABtsfkGAgAAAAgxMDEuMDAyOAAwh9n7T4XXCFWcBghQhdcIK0NJUS5JUTIxNzUwMy5JUV9WQUxVRV9UUkFERUQuMzAvMDUvMjAxNy5VU0QBAAAAn1EDAAIAAAAJNjYuMDMzNzk1AAF3E/ZPhdcIMVV6BlCF1wgrQ0lRLklRODgyMTg3LklRX1ZBTFVFX1RSQURFRC4yNi8wNy8yMDE4LlVTRAEAAAALdg0AAgAAAAcwLjU4MzQ5AGjw6PtPhdcIZy3nB1CF1wgsQ0lRLklRNzY4NTI0OS5JUV9WQUxVRV9UUkFERUQuMDUvMDIvMjAxNi5VU0QBAAAAgUR1AAIAAAAIMC4wMzE1MDQA6ZgH90+F1wj3yI4GUIXXCChDSVEuSVE4NzkwOTEuSVFfRkxPQVRfUEVSQ0VOVC4xMy8wMi8yMDE5AQAAAPNpDQACAAAACTg1Ljc2NTgyNgBc2Gz4T4XXCPGK7QZQhdcILUNJUS5JUTIyNjE1ODgzLklRX1ZBTFVFX1RSQURFRC4wNC8wMy8yMDE5LlVTRAEAAABLF1kBAgAAAAgwLjMyNjA5OAASbt/8T4XXCM5uXQhQhdcILUNJUS5JUTI0OTQ3MzkxLklRX1ZBTFVFX1RSQURF</t>
  </si>
  <si>
    <t>RC4wMy8wMi8yMDE2LlVTRAEAAAC/qnwBAgAAAAgwLjYwMzE1NgDaTgX3T4XXCAAkkgZQhdcILENJUS5JUTc4Mjc5MjQuSVFfVkFMVUVfVFJBREVELjI3LzA2LzIwMTcuVVNEAQAAANRxdwACAAAACDAuMTU5OTMxAH8ABfdPhdcIbQ+uBlCF1wgpQ0lRLklRNzgyNzkyNC5JUV9GTE9BVF9QRVJDRU5ULjI4LzAzLzIwMTgBAAAA1HF3AAIAAAAJODAuMTc4NTM1AP4o8/lPhdcIRVm2B1CF1wgrQ0lRLklRODc5MDkxLklRX1ZBTFVFX1RSQURFRC4wMy8wMy8yMDE2LlVTRAEAAADzaQ0AAgAAAAgwLjA1NDUyNwDSZJX1T4XXCDVDJgZQhdcILENJUS5JUTc2ODUyNDkuSVFfVkFMVUVfVFJBREVELjA5LzExLzIwMTcuVVNEAQAAAIFEdQACAAAACDAuNzA5OTY4AI7/jvZPhdcIzEGEBlCF1wgrQ0lRLklRMjE2NDYzLklRX1ZBTFVFX1RSQURFRC4yMy8xMi8yMDE1LlVTRAEAAACPTQMAAgAAAAgwLjU5NTIzMQD3UxH2T4XXCBTnYwZQhdcIKENJUS5JUTIxNjQ2My5JUV9GTE9BVF9QRVJDRU5ULjA4LzA5LzIwMTkBAAAAj00DAAIAAAAINjMuMzMwNDQARmNs+E+F1wgKRekGUIXXCCxDSVEuSVE3ODI3OTI0LklRX1ZBTFVFX1RSQURFRC4wNi8wNy8yMDE4LlVTRAEAAADUcXcAAgAAAAgwLjM5OTc2NADwMuD8T4XXCFcAdghQhdcIKENJUS5JUTIxNjQ2My5JUV9GTE9BVF9QRVJDRU5ULjI5LzExLzIwMTgBAAAAj00DAAIAAAAJ</t>
  </si>
  <si>
    <t>ODUuMTg4MTg1AI2pefhPhdcIFSPwBlCF1wgrQ0lRLklRODgyMTg3LklRX1ZBTFVFX1RSQURFRC4yNy8wMy8yMDE2LlVTRAEAAAALdg0AAwAAAAAA0N4Q9k+F1wigM0AGUIXXCCtDSVEuSVEyMTY0NjMuSVFfVkFMVUVfVFJBREVELjI2LzAzLzIwMTguVVNEAQAAAI9NAwACAAAACDAuMTY4ODIyAM5v5vpPhdcIZYfYB1CF1wgrQ0lRLklRMTE3MDI3MTgxLklRX0ZMT0FUX1BFUkNFTlQuMjgvMDgvMjAxOAEAAABtsfkGAgAAAAk1NC4xNjAzMjUAWSet+E+F1whH7DgHUIXXCCxDSVEuSVE4NjkwMjQ5LklRX1ZBTFVFX1RSQURFRC4wMS8xMi8yMDE5LlVTRAEAAABJmoQAAwAAAAAAAWvf+k+F1wiIZrkHUIXXCCtDSVEuSVEyMTc1MDMuSVFfVkFMVUVfVFJBREVELjIxLzA3LzIwMTkuVVNEAQAAAJ9RAwADAAAAAADTONn7T4XXCACtBwhQhdcILUNJUS5JUTIyNjE1ODgzLklRX1ZBTFVFX1RSQURFRC4yMy8xMS8yMDE5LlVTRAEAAABLF1kBAwAAAAAApOPf/E+F1whgD1wIUIXXCClDSVEuSVE4NjkwMjQ5LklRX0ZMT0FUX1BFUkNFTlQuMDcvMDcvMjAxOAEAAABJmoQAAgAAAAk0NC43MzAxMjgA7NRm90+F1wit6eUGUIXXCCtDSVEuSVE4NzkwOTEuSVFfVkFMVUVfVFJBREVELjMwLzAxLzIwMTcuVVNEAQAAAPNpDQACAAAACDAuMDI1OTc2AOWylfVPhdcI8TQ3BlCF1wgsQ0lRLklRNzgyNzkyNC5JUV9WQUxVRV9UUkFE</t>
  </si>
  <si>
    <t>RUQuMTgvMDgvMjAxOC5VU0QBAAAA1HF3AAMAAAAAAJav5fxPhdcIChlqCFCF1wgoQ0lRLklRMjE3NTAzLklRX0ZMT0FUX1BFUkNFTlQuMjQvMDEvMjAxOQEAAACfUQMAAgAAAAk5Ny44NzkxMTUAOdzM+U+F1wiz4msHUIXXCC5DSVEuSVExMTcwMjcxODEuSVFfVkFMVUVfVFJBREVELjA0LzA5LzIwMTkuVVNEAQAAAG2x+QYCAAAACTI4LjIxNjU5OQAIe+j7T4XXCNw+6AdQhdcIKUNJUS5JUTc4Mjc5MjQuSVFfRkxPQVRfUEVSQ0VOVC4xMC8wOC8yMDE4AQAAANRxdwACAAAACTc5LjY2MTE0MgD+KPP5T4XXCP/ovAdQhdcIKENJUS5JUTIxNjQ2My5JUV9GTE9BVF9QRVJDRU5ULjIzLzA0LzIwMTkBAAAAj00DAAIAAAAJNjYuMDI5NjI5AKA7bPhPhdcINnr1BlCF1wgoQ0lRLklRODgyMTg3LklRX0ZMT0FUX1BFUkNFTlQuMDkvMDgvMjAxOQEAAAALdg0AAgAAAAk2My40ODczMzMAeVx5+E+F1whRnxIHUIXXCClDSVEuSVE3ODI3OTI0LklRX0ZMT0FUX1BFUkNFTlQuMzEvMDgvMjAxOQEAAADUcXcAAgAAAAk3OS42MDYyMDkAhIj0+U+F1whmzGMHUIXXCC1DSVEuSVEyMjYxNTg4My5JUV9WQUxVRV9UUkFERUQuMTQvMDQvMjAxOC5VU0QBAAAASxdZAQMAAAAAAOkf3/xPhdcIrp2aCFCF1wgrQ0lRLklRMjE2NDYzLklRX1ZBTFVFX1RSQURFRC4xMy8xMS8yMDE5LlVTRAEAAACPTQMAAgAAAAgzLjAzNTczOQAfM+f6</t>
  </si>
  <si>
    <t>T4XXCGQP/gdQhdcIK0NJUS5JUTExNzAyNzE4MS5JUV9GTE9BVF9QRVJDRU5ULjA1LzA4LzIwMTkBAAAAbbH5BgIAAAAJNTguNjU0ODg4AFB2rfhPhdcIM6pEB1CF1wgrQ0lRLklRODc5MDkxLklRX1ZBTFVFX1RSQURFRC4wNS8wMS8yMDE5LlVTRAEAAADzaQ0AAwAAAAAArV+/+k+F1wgoIscHUIXXCCtDSVEuSVExMTcwMjcxODEuSVFfRkxPQVRfUEVSQ0VOVC4wMy8wNC8yMDE5AQAAAG2x+QYCAAAACTU4LjU3ODE5OAC6T634T4XXCFqGHgdQhdcILUNJUS5JUTIyNjE1ODgzLklRX1ZBTFVFX1RSQURFRC4wNC8wMS8yMDE2LlVTRAEAAABLF1kBAgAAAAgwLjU0MjgzNgBn6mX3T4XXCIcYswZQhdcILkNJUS5JUTExNzAyNzE4MS5JUV9WQUxVRV9UUkFERUQuMjAvMDYvMjAxOS5VU0QBAAAAbbH5BgIAAAAJMjMuMDM5NzY2AAh76PtPhdcIp+4ECFCF1wgtQ0lRLklRMTE3MDI3MTgxLklRX01BUktFVENBUC4wMS8xMi8yMDE5LlVTRC5IAQAAAG2x+QYCAAAACjEyNTMuNTUzNjEBBgAAAAUAAAABMQEAAAAKMTk4ODc3NTE5MgMAAAADMTYwAgAAAAYxMDAwNTQEAAAAATAHAAAACTEyLzEvMjAxOQLS3vxPhdcIUah5CFCF1wgqQ0lRLklRMjQ5NDczOTEuSVFfRkxPQVRfUEVSQ0VOVC4wNi8wNi8yMDE4AQAAAL+qfAECAAAACTY0LjkwNzMwOQADrdD5T4XXCOLmaQdQhdcIKkNJUS5JUTI0OTQ3MzkxLklRX0ZMT0FUX1BF</t>
  </si>
  <si>
    <t>UkNFTlQuMjcvMDgvMjAxOAEAAAC/qnwBAgAAAAk2NC45MDczMDkAA63Q+U+F1wjGmGkHUIXXCCtDSVEuSVExMTcwMjcxODEuSVFfRkxPQVRfUEVSQ0VOVC4wNi8wNS8yMDE5AQAAAG2x+QYCAAAACTU4LjU3ODE5OAC6T634T4XXCKp/FwdQhdcILkNJUS5JUTExNzAyNzE4MS5JUV9WQUxVRV9UUkFERUQuMTcvMTEvMjAxNy5VU0QBAAAAbbH5BgIAAAAJMzMuODEyNTY2AL+3EPZPhdcIr7tTBlCF1wgsQ0lRLklRNzgyNzkyNC5JUV9WQUxVRV9UUkFERUQuMjUvMDkvMjAxOS5VU0QBAAAA1HF3AAIAAAAIMC45NDgxMzgA8MHm/E+F1whrd1kIUIXXCCtDSVEuSVE4ODIxODcuSVFfVkFMVUVfVFJBREVELjA5LzAxLzIwMTYuVVNEAQAAAAt2DQADAAAAAAC/txD2T4XXCBjbYAZQhdcIK0NJUS5JUTExNzAyNzE4MS5JUV9GTE9BVF9QRVJDRU5ULjI2LzEyLzIwMTcBAAAAbbH5BgIAAAAJNTMuOTgyNzc4AKDarPhPhdcIn7JAB1CF1wgrQ0lRLklRMjE3NTAzLklRX1ZBTFVFX1RSQURFRC4wOS8xMS8yMDE2LlVTRAEAAACfUQMAAgAAAAkzMC4xNzMxMTUA2+mP9k+F1whWRYsGUIXXCC1DSVEuSVEyMjYxNTg4My5JUV9WQUxVRV9UUkFERUQuMTkvMDcvMjAxOS5VU0QBAAAASxdZAQIAAAAIMC41NDE0MzgACr3f/E+F1wjmR6cIUIXXCChDSVEuSVEyMTc1MDMuSVFfRkxPQVRfUEVSQ0VOVC4yMC8wMi8yMDE5AQAAAJ9RAwAC</t>
  </si>
  <si>
    <t>AAAACTk3Ljg3OTExNQA53Mz5T4XXCIsBSgdQhdcIK0NJUS5JUTg3OTA5MS5JUV9WQUxVRV9UUkFERUQuMTQvMTEvMjAxNy5VU0QBAAAA82kNAAIAAAAIMC4wMDM4MDMAAkIc9U+F1widSDYGUIXXCClDSVEuSVE4NjkwMjQ5LklRX0ZMT0FUX1BFUkNFTlQuMjAvMDYvMjAxOQEAAABJmoQAAgAAAAk3MS4zNjU0NTQAxyJn90+F1wgsmgsHUIXXCC1DSVEuSVEyMjYxNTg4My5JUV9WQUxVRV9UUkFERUQuMDkvMTIvMjAxNy5VU0QBAAAASxdZAQMAAAAAAALS3vxPhdcIUah5CFCF1wgoQ0lRLklRODc5MDkxLklRX0ZMT0FUX1BFUkNFTlQuMDgvMDMvMjAxOQEAAADzaQ0AAgAAAAk4NS43NjU4MjYAXNhs+E+F1wj5MA4HUIXXCCtDSVEuSVEyMTc1MDMuSVFfVkFMVUVfVFJBREVELjA3LzA3LzIwMTcuVVNEAQAAAJ9RAwACAAAACDUuODY1ODg4AI2fE/ZPhdcIb69rBlCF1wgrQ0lRLklRODgyMTg3LklRX1ZBTFVFX1RSQURFRC4xMC8wOS8yMDE4LlVTRAEAAAALdg0AAgAAAAgxLjI2OTY2MgBo8Oj7T4XXCK27JQhQhdcILENJUS5JUTc2ODUyNDkuSVFfVkFMVUVfVFJBREVELjEyLzEwLzIwMTcuVVNEAQAAAIFEdQACAAAACDAuNDMxMDAxAI7/jvZPhdcINjCVBlCF1wguQ0lRLklRMTE3MDI3MTgxLklRX1ZBTFVFX1RSQURFRC4xNS8wNS8yMDE4LlVTRAEAAABtsfkGAgAAAAkyMC40MDI0MDIAMIfZ+0+F1wifHDkIUIXX</t>
  </si>
  <si>
    <t>CCtDSVEuSVEyMTY0NjMuSVFfVkFMVUVfVFJBREVELjA4LzA5LzIwMTkuVVNEAQAAAI9NAwADAAAAAAAfM+f6T4XXCIxPIQhQhdcIKUNJUS5JUTc2ODUyNDkuSVFfRkxPQVRfUEVSQ0VOVC4xNi8wOS8yMDE5AQAAAIFEdQACAAAACTgzLjM5Nzc1MgAhZ8z5T4XXCNASSwdQhdcILENJUS5JUTg2OTAyNDkuSVFfVkFMVUVfVFJBREVELjA4LzA1LzIwMTguVVNEAQAAAEmahAACAAAACjE4Mi4xOTM4ODIA39S/+k+F1whwJKoHUIXXCCtDSVEuSVE4ODIxODcuSVFfVkFMVUVfVFJBREVELjA0LzEyLzIwMTcuVVNEAQAAAAt2DQACAAAABzEuMjIyNDMAMqLo+0+F1wiQAwQIUIXXCC1DSVEuSVEyMjYxNTg4My5JUV9WQUxVRV9UUkFERUQuMTAvMDgvMjAxNy5VU0QBAAAASxdZAQIAAAAIMC4xMTA3MzEAL4sN90+F1wjhKdoGUIXXCC1DSVEuSVEyMjYxNTg4My5JUV9WQUxVRV9UUkFERUQuMDQvMDgvMjAxNy5VU0QBAAAASxdZAQIAAAAIMC4yMTkyNzgAL4sN90+F1whRlcwGUIXXCCxDSVEuSVE3ODI3OTI0LklRX1ZBTFVFX1RSQURFRC4yNy8xMi8yMDE2LlVTRAEAAADUcXcAAgAAAAgwLjQ3MDUzNgCEAQ73T4XXCKirrgZQhdcIKkNJUS5JUTIyNjE1ODgzLklRX0ZMT0FUX1BFUkNFTlQuMTYvMTIvMjAxNgEAAABLF1kBAgAAAAk2MC43NDA4ODQAHpAc9U+F1wirPzEGUIXXCCtDSVEuSVE4NzkwOTEuSVFfVkFMVUVfVFJB</t>
  </si>
  <si>
    <t>REVELjE3LzA4LzIwMTcuVVNEAQAAAPNpDQADAAAAAAACQhz1T4XXCMXiGwZQhdcIK0NJUS5JUTIxNzUwMy5JUV9WQUxVRV9UUkFERUQuMTAvMDEvMjAxNi5VU0QBAAAAn1EDAAMAAAAAAO0kj/ZPhdcI9leMBlCF1wgoQ0lRLklRMjE3NTAzLklRX0ZMT0FUX1BFUkNFTlQuMDQvMDUvMjAxOAEAAACfUQMAAgAAAAk5OS4yOTkyOTkAEY7M+U+F1winYXoHUIXXCCpDSVEuSVEyNDk0NzM5MS5JUV9GTE9BVF9QRVJDRU5ULjEwLzA2LzIwMTkBAAAAv6p8AQIAAAAJNjQuOTA3MzA5ACr80PlPhdcIxIJhB1CF1wgsQ0lRLklRNzY4NTI0OS5JUV9WQUxVRV9UUkFERUQuMTcvMDgvMjAxOS5VU0QBAAAAgUR1AAMAAAAAAByA7/tPhdcIehrUB1CF1wgrQ0lRLklRMjE2NDYzLklRX1ZBTFVFX1RSQURFRC4xNS8wNi8yMDE5LlVTRAEAAACPTQMAAwAAAAAAAgzn+k+F1wiZojEIUIXXCCtDSVEuSVExMTcwMjcxODEuSVFfRkxPQVRfUEVSQ0VOVC4xNC8wNC8yMDE4AQAAAG2x+QYCAAAABzU0LjM2NDMAlAGt+E+F1wgyVisHUIXXCCpDSVEuSVEyMjYxNTg4My5JUV9GTE9BVF9QRVJDRU5ULjIyLzAxLzIwMTkBAAAASxdZAQIAAAAJNjIuNjU1NDQ4ABTg3/pPhdcIGS6SB1CF1wgrQ0lRLklRODgyMTg3LklRX1ZBTFVFX1RSQURFRC4xNS8wMS8yMDE2LlVTRAEAAAALdg0AAgAAAAgxLjEzMzA1OAC/txD2T4XXCMWBQAZQhdcIK0NJ</t>
  </si>
  <si>
    <t>US5JUTg4MjE4Ny5JUV9WQUxVRV9UUkFERUQuMDkvMDgvMjAxNy5VU0QBAAAAC3YNAAIAAAAIMi45MTk1NzgA5SwR9k+F1whHKSkGUIXXCCtDSVEuSVEyMTc1MDMuSVFfVkFMVUVfVFJBREVELjI0LzEwLzIwMTYuVVNEAQAAAJ9RAwACAAAACTExLjExMTM1MwDb6Y/2T4XXCOF2agZQhdcILUNJUS5JUTI0OTQ3MzkxLklRX1ZBTFVFX1RSQURFRC4wMy8wOS8yMDE4LlVTRAEAAAC/qnwBAgAAAAgxLjI2NjA5OQDBEOf8T4XXCF5bQQhQhdcIK0NJUS5JUTg3OTA5MS5JUV9WQUxVRV9UUkFERUQuMjUvMDIvMjAxNy5VU0QBAAAA82kNAAMAAAAAAAMbHPVPhdcIOOsXBlCF1wgsQ0lRLklRNzY4NTI0OS5JUV9WQUxVRV9UUkFERUQuMjIvMDgvMjAxNi5VU0QBAAAAgUR1AAIAAAAIMC4wMDMyMTUAGBWO9k+F1whJ/aMGUIXXCCtDSVEuSVEyMTY0NjMuSVFfVkFMVUVfVFJBREVELjIwLzExLzIwMTcuVVNEAQAAAI9NAwACAAAACDAuMTM2NjI1ALw9lfVPhdcI9ZEvBlCF1wgpQ0lRLklRNzY4NTI0OS5JUV9GTE9BVF9QRVJDRU5ULjI3LzAxLzIwMTgBAAAAgUR1AAIAAAAJODAuMzc1MDAzACdJ0flPhdcIQMRnB1CF1wgoQ0lRLklRODgyMTg3LklRX0ZMT0FUX1BFUkNFTlQuMDMvMDYvMjAxOAEAAAALdg0AAgAAAAk2NC43NjQ4MTEA2Z2t+E+F1wjAmEMHUIXXCCtDSVEuSVEyMTY0NjMuSVFfVkFMVUVfVFJBREVELjA0LzA2</t>
  </si>
  <si>
    <t>LzIwMTguVVNEAQAAAI9NAwACAAAACDAuMTk1OTI2AM5v5vpPhdcIinARCFCF1wgsQ0lRLklRODY5MDI0OS5JUV9WQUxVRV9UUkFERUQuMDYvMDMvMjAxOC5VU0QBAAAASZqEAAIAAAAKMTA0LjI3MDc4MwDarb/6T4XXCIwaDAhQhdcIK0NJUS5JUTg4MjE4Ny5JUV9WQUxVRV9UUkFERUQuMTYvMDcvMjAxNi5VU0QBAAAAC3YNAAMAAAAAANDeEPZPhdcIxzxFBlCF1wgrQ0lRLklRMjE2NDYzLklRX1ZBTFVFX1RSQURFRC4xMC8wNS8yMDE5LlVTRAEAAACPTQMAAgAAAAgwLjA5Mjc1NAACDOf6T4XXCFmz8QdQhdcIK0NJUS5JUTIxNjQ2My5JUV9WQUxVRV9UUkFERUQuMjcvMTAvMjAxNy5VU0QBAAAAj00DAAIAAAAHMC42MDg3OAC8PZX1T4XXCPWRLwZQhdcILUNJUS5JUTI0OTQ3MzkxLklRX1ZBTFVFX1RSQURFRC4xOS8wOC8yMDE5LlVTRAEAAAC/qnwBAgAAAAcwLjYzMTY3AJRH7vtPhdcI8klACFCF1wgpQ0lRLklRODY5MDI0OS5JUV9GTE9BVF9QRVJDRU5ULjAxLzA4LzIwMTkBAAAASZqEAAIAAAAJNzIuMjc4NjMxAMciZ/dPhdcIx/LqBlCF1wgoQ0lRLklRMjE3NTAzLklRX0ZMT0FUX1BFUkNFTlQuMjQvMDIvMjAxOAEAAACfUQMAAgAAAAk5OS4yMTI2ODUAEY7M+U+F1wjN+VYHUIXXCCpDSVEuSVEyMjYxNTg4My5JUV9GTE9BVF9QRVJDRU5ULjAxLzA4LzIwMTkBAAAASxdZAQIAAAAJNjEuODI4NDc2AFrc</t>
  </si>
  <si>
    <t>8vlPhdcIR26+B1CF1wgsQ0lRLklRNzY4NTI0OS5JUV9WQUxVRV9UUkFERUQuMTQvMDYvMjAxOC5VU0QBAAAAgUR1AAIAAAAIMC4yMjI1NDcAPOTu+0+F1wg15G8IUIXXCCtDSVEuSVEyMTY0NjMuSVFfVkFMVUVfVFJBREVELjE5LzAzLzIwMTYuVVNEAQAAAI9NAwADAAAAAAD3UxH2T4XXCBxqXgZQhdcIKUNJUS5JUTc2ODUyNDkuSVFfRkxPQVRfUEVSQ0VOVC4xOS8wNi8yMDE4AQAAAIFEdQACAAAACTgzLjM2MzY2MgDyb9H5T4XXCA1SUwdQhdcILENJUS5JUTc4Mjc5MjQuSVFfVkFMVUVfVFJBREVELjE3LzA2LzIwMTYuVVNEAQAAANRxdwACAAAACDAuMDc5NjQ3ADSyDfdPhdcIBBiqBlCF1wgrQ0lRLklRMjE2NDYzLklRX1ZBTFVFX1RSQURFRC4xMC8xMC8yMDE2LlVTRAEAAACPTQMAAgAAAAgwLjI2OTQwMgCbyJT1T4XXCCzbOgZQhdcILUNJUS5JUTIyNjE1ODgzLklRX1ZBTFVFX1RSQURFRC4wNy8xMS8yMDE3LlVTRAEAAABLF1kBAgAAAAgwLjE5NDAyMgAviw33T4XXCCxKuAZQhdcILkNJUS5JUTExNzAyNzE4MS5JUV9WQUxVRV9UUkFERUQuMTkvMDUvMjAxNy5VU0QBAAAAbbH5BgIAAAAIOC40NjY0NzgArjoU9k+F1wj6flQGUIXXCCxDSVEuSVE3ODI3OTI0LklRX1ZBTFVFX1RSQURFRC4yMi8wNy8yMDE5LlVTRAEAAADUcXcAAgAAAAgwLjM1Nzg0NQDwweb8T4XXCGyeowhQhdcIK0NJUS5JUTg4MjE4</t>
  </si>
  <si>
    <t>Ny5JUV9WQUxVRV9UUkFERUQuMTkvMDQvMjAxNy5VU0QBAAAAC3YNAAIAAAAIMS45Nzc4ODgA3AUR9k+F1wgkDEkGUIXXCCtDSVEuSVE4ODIxODcuSVFfVkFMVUVfVFJBREVELjMxLzA4LzIwMTcuVVNEAQAAAAt2DQACAAAACDQuMTIxODIyAOUsEfZPhdcI2L9RBlCF1wgsQ0lRLklRODY5MDI0OS5JUV9WQUxVRV9UUkFERUQuMTEvMTIvMjAxOC5VU0QBAAAASZqEAAIAAAAKNDgzLjEzMjc2NADo+7/6T4XXCEkZwgdQhdcIK0NJUS5JUTIxNzUwMy5JUV9WQUxVRV9UUkFERUQuMDgvMDEvMjAxNy5VU0QBAAAAn1EDAAMAAAAAAAF3E/ZPhdcIKKKgBlCF1wgsQ0lRLklRODY5MDI0OS5JUV9WQUxVRV9UUkFERUQuMjEvMTAvMjAxOS5VU0QBAAAASZqEAAIAAAALMjE4Mi43OTIxNTgAAWvf+k+F1whTsYwHUIXXCCtDSVEuSVEyMTY0NjMuSVFfVkFMVUVfVFJBREVELjA3LzA4LzIwMTkuVVNEAQAAAI9NAwACAAAACDAuMjE5ODA0AAIM5/pPhdcIGGzJB1CF1wgrQ0lRLklRMjE2NDYzLklRX1ZBTFVFX1RSQURFRC4yMC8wMS8yMDE3LlVTRAEAAACPTQMAAgAAAAgwLjA1NzQ1MgCa75T1T4XXCCtcGgZQhdcIKUNJUS5JUTc2ODUyNDkuSVFfRkxPQVRfUEVSQ0VOVC4yMi8wNy8yMDE5AQAAAIFEdQACAAAACTgzLjM5Nzc1MgAnQMz5T4XXCE+MSQdQhdcIK0NJUS5JUTg3OTA5MS5JUV9WQUxVRV9UUkFERUQuMTAvMDgvMjAx</t>
  </si>
  <si>
    <t>Ni5VU0QBAAAA82kNAAIAAAAIMC4wMDg2MTUA2ouV9U+F1wgWOjMGUIXXCClDSVEuSVE3ODI3OTI0LklRX0ZMT0FUX1BFUkNFTlQuMTUvMDkvMjAxOAEAAADUcXcAAgAAAAk3OS42NjExNDIA/k/z+U+F1wi/05cHUIXXCChDSVEuSVEyMTc1MDMuSVFfRkxPQVRfUEVSQ0VOVC4wMS8wNy8yMDE5AQAAAJ9RAwACAAAACTk3LjUzMzU5MgA+A835T4XXCMczMgdQhdcIKUNJUS5JUTg2OTAyNDkuSVFfRkxPQVRfUEVSQ0VOVC4xNi8wOC8yMDE4AQAAAEmahAACAAAACTQ0LjczMDEyOADs1Gb3T4XXCDeM/wZQhdcIK0NJUS5JUTIxNzUwMy5JUV9WQUxVRV9UUkFERUQuMTQvMDgvMjAxOS5VU0QBAAAAn1EDAAIAAAAHNS4xMTcwMgDTONn7T4XXCL6FBwhQhdcILUNJUS5JUTI0OTQ3MzkxLklRX1ZBTFVFX1RSQURFRC4xMi8wMi8yMDE3LlVTRAEAAAC/qnwBAwAAAAAAoHUF90+F1wifjJgGUIXXCClDSVEuSVE3Njg1MjQ5LklRX0ZMT0FUX1BFUkNFTlQuMDgvMDYvMjAxOAEAAACBRHUAAgAAAAk4My4zNjM2NjIA8m/R+U+F1wihwEwHUIXXCCtDSVEuSVEyMTY0NjMuSVFfVkFMVUVfVFJBREVELjE2LzA1LzIwMTcuVVNEAQAAAI9NAwACAAAACDAuMTUwNDA4AKsWlfVPhdcItuciBlCF1wgrQ0lRLklRODc5MDkxLklRX1ZBTFVFX1RSQURFRC4xMC8wMi8yMDE4LlVTRAEAAADzaQ0AAwAAAAAAJFrn+k+F1whjmOIHUIXXCChD</t>
  </si>
  <si>
    <t>SVEuSVE4NzkwOTEuSVFfRkxPQVRfUEVSQ0VOVC4yOC8wMS8yMDE4AQAAAPNpDQACAAAACTgzLjA3MTU5NwBXimz4T4XXCM2RDwdQhdcIKUNJUS5JUTc2ODUyNDkuSVFfRkxPQVRfUEVSQ0VOVC4xOS8xMi8yMDE3AQAAAIFEdQACAAAACTc4LjM2MTA2MgAnSdH5T4XXCDDmYAdQhdcIK0NJUS5JUTg4MjE4Ny5JUV9WQUxVRV9UUkFERUQuMTYvMDIvMjAxOC5VU0QBAAAAC3YNAAIAAAAIOS45MzA0NDYALsno+0+F1wgozSYIUIXXCClDSVEuSVE4ODIxODcuSVFfVE9UQUxfUkVWLkZZMjAxOC4uLi5VU0QuSAEAAAALdg0AAgAAAAc5MDguMjA1AQgAAAAFAAAAATEBAAAACjE5NDcyODk1OTYDAAAAAzE2MAIAAAACMjgEAAAAATAHAAAACjEyLzIwLzIwMTkIAAAACjEyLzMxLzIwMTgJAAAAATBj1oHyT4XXCEBCdwlQhdcIKENJUS5JUTIxNzUwMy5JUV9GTE9BVF9QRVJDRU5ULjE3LzEwLzIwMTkBAAAAn1EDAAIAAAAJOTguMTM2OTA0AKDarPhPhdcIKn0ZB1CF1wgoQ0lRLklRMjE3NTAzLklRX0ZMT0FUX1BFUkNFTlQuMjYvMDQvMjAxOAEAAACfUQMAAgAAAAk5OS4yOTkyOTkAEY7M+U+F1wjSoUgHUIXXCCtDSVEuSVExMTcwMjcxODEuSVFfRkxPQVRfUEVSQ0VOVC4wOC8xMC8yMDE5AQAAAG2x+QYCAAAACTU4LjY1NDg4OABQdq34T4XXCNNbKQdQhdcIKkNJUS5JUTI0OTQ3MzkxLklRX0ZMT0FUX1BFUkNFTlQuMjYv</t>
  </si>
  <si>
    <t>MTIvMjAxNwEAAAC/qnwBAgAAAAk2NC43ODI2ODIALrH0+U+F1wjg+Y4HUIXXCCtDSVEuSVEyMTY0NjMuSVFfVkFMVUVfVFJBREVELjA3LzAxLzIwMTYuVVNEAQAAAI9NAwACAAAACDAuNzQzNDA2APdTEfZPhdcIs3FRBlCF1wgrQ0lRLklRMjE3NTAzLklRX1ZBTFVFX1RSQURFRC4yMi8xMS8yMDE3LlVTRAEAAACfUQMAAgAAAAk0My42NDM1NTkAjZ8T9k+F1wgWyWgGUIXXCCtDSVEuSVEyMTY0NjMuSVFfVkFMVUVfVFJBREVELjEyLzA0LzIwMTYuVVNEAQAAAI9NAwACAAAACDIuMDg5ODA5APdTEfZPhdcIlyNRBlCF1wgtQ0lRLklRMjQ5NDczOTEuSVFfVkFMVUVfVFJBREVELjAyLzEwLzIwMTcuVVNEAQAAAL+qfAEDAAAAAADXwgX3T4XXCMk1pQZQhdcIKENJUS5JUTIxNzUwMy5JUV9GTE9BVF9QRVJDRU5ULjMwLzA5LzIwMTgBAAAAn1EDAAIAAAAJOTkuMTU5MzIxACi1zPlPhdcI4B8zB1CF1wgqQ0lRLklRMjI2MTU4ODMuSVFfRkxPQVRfUEVSQ0VOVC4yMi8wMi8yMDE4AQAAAEsXWQECAAAACTYyLjIxNDk1MgAJkt/6T4XXCLXupgdQhdcILUNJUS5JUTIyNjE1ODgzLklRX1ZBTFVFX1RSQURFRC4wNC8wNS8yMDE5LlVTRAEAAABLF1kBAwAAAAAAWJXf/E+F1wib7k4IUIXXCChDSVEuSVE4ODIxODcuSVFfRkxPQVRfUEVSQ0VOVC4xMC8wNC8yMDE5AQAAAAt2DQACAAAACTYzLjQ4NzMzMwBnNHn4T4XXCBjj</t>
  </si>
  <si>
    <t>IQdQhdcIKkNJUS5JUTIyNjE1ODgzLklRX0ZMT0FUX1BFUkNFTlQuMTEvMDgvMjAxOAEAAABLF1kBAgAAAAk2Mi4zNjI5ODcACLnf+k+F1wi7JYQHUIXXCChDSVEuSVE4ODIxODcuSVFfRkxPQVRfUEVSQ0VOVC4xOC8wMy8yMDE4AQAAAAt2DQACAAAACTY0LjY4MDQzNADZna34T4XXCEv1PQdQhdcILkNJUS5JUTExNzAyNzE4MS5JUV9WQUxVRV9UUkFERUQuMjcvMDIvMjAxOS5VU0QBAAAAbbH5BgIAAAAJNDcuMzI3OTU2AC1U6PtPhdcIWjI4CFCF1wgsQ0lRLklRNzY4NTI0OS5JUV9WQUxVRV9UUkFERUQuMTcvMDMvMjAxNi5VU0QBAAAAgUR1AAIAAAAIMC4wMDQ1NDkAIaCN9k+F1wiYmaQGUIXXCCxDSVEuSVE3Njg1MjQ5LklRX1ZBTFVFX1RSQURFRC4wMy8wNi8yMDE5LlVTRAEAAACBRHUAAgAAAAcwLjE0NDY5AOBY7/tPhdcI9rpUCFCF1wgrQ0lRLklRMjE3NTAzLklRX1ZBTFVFX1RSQURFRC4wNC8wOC8yMDE4LlVTRAEAAACfUQMAAwAAAAAA2sPY+0+F1wgY2/oHUIXXCCxDSVEuSVE3ODI3OTI0LklRX1ZBTFVFX1RSQURFRC4wNC8xMS8yMDE2LlVTRAEAAADUcXcAAgAAAAgwLjA5ODE1MwC02Q33T4XXCBbptgZQhdcIKENJUS5JUTIxNjQ2My5JUV9GTE9BVF9QRVJDRU5ULjIwLzAxLzIwMTgBAAAAj00DAAIAAAAJODIuMDk0NjE3ALWDefhPhdcIIxJCB1CF1wgrQ0lRLklRODgyMTg3LklRX1ZBTFVFX1RS</t>
  </si>
  <si>
    <t>QURFRC4wOS8wNS8yMDE5LlVTRAEAAAALdg0AAgAAAAgxLjMyNjI1OACAZen7T4XXCAX+NAhQhdcIK0NJUS5JUTIxNzUwMy5JUV9WQUxVRV9UUkFERUQuMTQvMDUvMjAxOS5VU0QBAAAAn1EDAAIAAAAJMTkuNzAxOTc2AL4R2ftPhdcI3iEICFCF1wguQ0lRLklRMTE3MDI3MTgxLklRX1ZBTFVFX1RSQURFRC4yNC8wNS8yMDE5LlVTRAEAAABtsfkGAgAAAAkyNC44OTcyNDkACHvo+0+F1whv5TcIUIXXCClDSVEuSVE3Njg1MjQ5LklRX0ZMT0FUX1BFUkNFTlQuMjUvMDIvMjAxOQEAAACBRHUAAgAAAAk4My4zNTE5MjUAJ0DM+U+F1whxZGYHUIXXCCtDSVEuSVEyMTc1MDMuSVFfVkFMVUVfVFJBREVELjMwLzA4LzIwMTYuVVNEAQAAAJ9RAwACAAAACTMwLjcwOTYzMQDUwo/2T4XXCFfaVwZQhdcILENJUS5JUTc2ODUyNDkuSVFfVkFMVUVfVFJBREVELjE1LzEyLzIwMTYuVVNEAQAAAIFEdQACAAAACDAuMDAzNDgzAGU8jvZPhdcIlPicBlCF1wgsQ0lRLklRNzY4NTI0OS5JUV9WQUxVRV9UUkFERUQuMjcvMDQvMjAxNi5VU0QBAAAAgUR1AAIAAAAIMC4wNDcyNzkAD8eN9k+F1wjVeo4GUIXXCCxDSVEuSVE3ODI3OTI0LklRX1ZBTFVFX1RSQURFRC4xMi8wMi8yMDE4LlVTRAEAAADUcXcAAgAAAAcwLjg1NzA3AI8K4PxPhdcIRHV2CFCF1wgqQ0lRLklRMjQ5NDczOTEuSVFfRkxPQVRfUEVSQ0VOVC4wMy8wOS8yMDE4</t>
  </si>
  <si>
    <t>AQAAAL+qfAECAAAACTY0LjkwNzMwOQADrdD5T4XXCO2nfgdQhdcILUNJUS5JUTI0OTQ3MzkxLklRX1ZBTFVFX1RSQURFRC4xMi8xMi8yMDE3LlVTRAEAAAC/qnwBAgAAAAgzLjA2MzQ4NADwweb8T4XXCCwCowhQhdcILUNJUS5JUTIyNjE1ODgzLklRX1ZBTFVFX1RSQURFRC4xNi8wNi8yMDE5LlVTRAEAAABLF1kBAwAAAAAACr3f/E+F1wjxK0UIUIXXCClDSVEuSVE4NjkwMjQ5LklRX0ZMT0FUX1BFUkNFTlQuMTkvMTAvMjAxOAEAAABJmoQAAgAAAAk2NC45NzMxMTQAx/tm90+F1whUDwwHUIXXCCtDSVEuSVE4ODIxODcuSVFfVkFMVUVfVFJBREVELjMxLzEyLzIwMTYuVVNEAQAAAAt2DQADAAAAAADcBRH2T4XXCEBaSQZQhdcIK0NJUS5JUTIxNjQ2My5JUV9WQUxVRV9UUkFERUQuMjYvMDUvMjAxOC5VU0QBAAAAj00DAAMAAAAAAM5v5vpPhdcI0CMjCFCF1wg0Q0lRLklRMjQ3MDE3ODU5LklRX1RPVEFMX0RFQlRfRVFVSVRZLkZZMjAxOC4uLi5VU0QuSAEAAACDMbkOAgAAAAc3My41NzE3AQgAAAAFAAAAATEBAAAACjE5OTY4NzI5NTgDAAAAAzE2MAIAAAAENDAzNAQAAAABMAcAAAAKMTIvMjAvMjAxOQgAAAAKMTAvMzEvMjAxOAkAAAABMD9hgfJPhdcIfItwCVCF1wgsQ0lRLklRODY5MDI0OS5JUV9WQUxVRV9UUkFERUQuMzAvMDUvMjAxOS5VU0QBAAAASZqEAAIAAAALMTA4My4yNDk5MDMAz0Pf+k+F1whu</t>
  </si>
  <si>
    <t>Jo0HUIXXCCtDSVEuSVE4ODIxODcuSVFfVkFMVUVfVFJBREVELjIwLzA2LzIwMTcuVVNEAQAAAAt2DQACAAAACDEuNzQwODk2AOUsEfZPhdcIFuVIBlCF1wgoQ0lRLklRMjE3NTAzLklRX0ZMT0FUX1BFUkNFTlQuMjcvMDMvMjAxOAEAAACfUQMAAgAAAAk5OS4yMTI2ODUAEY7M+U+F1wijnUoHUIXXCCxDSVEuSVE3Njg1MjQ5LklRX1ZBTFVFX1RSQURFRC4yNC8wOC8yMDE4LlVTRAEAAACBRHUAAgAAAAgwLjgyNzg1OADwCu/7T4XXCE5gSAhQhdcILUNJUS5JUTI0OTQ3MzkxLklRX1ZBTFVFX1RSQURFRC4yMS8wNy8yMDE4LlVTRAEAAAC/qnwBAwAAAAAAwRDn/E+F1wh7rpIIUIXXCC1DSVEuSVEyMjYxNTg4My5JUV9WQUxVRV9UUkFERUQuMTkvMDIvMjAxNy5VU0QBAAAASxdZAQMAAAAAAP88DfdPhdcIIMbaBlCF1wgrQ0lRLklRMjE2NDYzLklRX1ZBTFVFX1RSQURFRC4yOC8wNi8yMDE2LlVTRAEAAACPTQMAAgAAAAgwLjU0NDU0NAA/o5T1T4XXCD3SIwZQhdcIK0NJUS5JUTg3OTA5MS5JUV9WQUxVRV9UUkFERUQuMjcvMDEvMjAxOS5VU0QBAAAA82kNAAMAAAAAAK1fv/pPhdcI0VENCFCF1wgoQ0lRLklRMjE2NDYzLklRX0ZMT0FUX1BFUkNFTlQuMTUvMDgvMjAxOQEAAACPTQMAAgAAAAg2My4zMzA0NACgO2z4T4XXCApF6QZQhdcILkNJUS5JUTExNzAyNzE4MS5JUV9WQUxVRV9UUkFERUQuMDUvMDQvMjAx</t>
  </si>
  <si>
    <t>OC5VU0QBAAAAbbH5BgMAAAAAADCH2ftPhdcII04YCFCF1wgsQ0lRLklRNzgyNzkyNC5JUV9WQUxVRV9UUkFERUQuMDQvMDEvMjAxNi5VU0QBAAAA1HF3AAIAAAAIMC4wNzIxMjIAL4sN90+F1wjHHswGUIXXCC1DSVEuSVEyMjYxNTg4My5JUV9WQUxVRV9UUkFERUQuMDUvMDcvMjAxOS5VU0QBAAAASxdZAQIAAAAIMC4zMDY5ODEACr3f/E+F1wj7bqcIUIXXCCtDSVEuSVE4NzkwOTEuSVFfVkFMVUVfVFJBREVELjA2LzA3LzIwMTkuVVNEAQAAAPNpDQADAAAAAAC6hr/6T4XXCG7zHQhQhdcIK0NJUS5JUTg3OTA5MS5JUV9WQUxVRV9UUkFERUQuMjUvMTAvMjAxOC5VU0QBAAAA82kNAAIAAAAHMS4yRS0wNQCtX7/6T4XXCJktHwhQhdcIK0NJUS5JUTg3OTA5MS5JUV9WQUxVRV9UUkFERUQuMjQvMDYvMjAxOS5VU0QBAAAA82kNAAIAAAAIMC4wMjc0ODkAuoa/+k+F1whRRy4IUIXXCC5DSVEuSVExMTcwMjcxODEuSVFfVkFMVUVfVFJBREVELjA0LzA4LzIwMTguVVNEAQAAAG2x+QYDAAAAAADurtn7T4XXCMU/KQhQhdcIK0NJUS5JUTIxNjQ2My5JUV9WQUxVRV9UUkFERUQuMTkvMTIvMjAxNy5VU0QBAAAAj00DAAIAAAAGMS4yMDcxAA9K5vpPhdcIIg4kCFCF1wgpQ0lRLklRODY5MDI0OS5JUV9GTE9BVF9QRVJDRU5ULjI4LzAyLzIwMTgBAAAASZqEAAIAAAAJMTguODE1NjE1APqtZvdPhdcIT1LsBlCF1wgsQ0lR</t>
  </si>
  <si>
    <t>LklRNzgyNzkyNC5JUV9WQUxVRV9UUkFERUQuMzEvMTAvMjAxNy5VU0QBAAAA1HF3AAIAAAAHMC4xMDM5NwClJwX3T4XXCEuZkgZQhdcIKUNJUS5JUTc2ODUyNDkuSVFfRkxPQVRfUEVSQ0VOVC4yMS8wOS8yMDE4AQAAAIFEdQACAAAACTY3LjY2NzAxNwAml9H5T4XXCMgPfAdQhdcIKENJUS5JUTIxNzUwMy5JUV9GTE9BVF9QRVJDRU5ULjAxLzA0LzIwMTgBAAAAn1EDAAIAAAAJOTkuMjk5Mjk5ABGOzPlPhdcIvbszB1CF1wgsQ0lRLklRNzgyNzkyNC5JUV9WQUxVRV9UUkFERUQuMjAvMTIvMjAxNi5VU0QBAAAA1HF3AAIAAAAIMC4yMzc1OTIAtNkN90+F1wi6YdIGUIXXCClDSVEuSVE3Njg1MjQ5LklRX0ZMT0FUX1BFUkNFTlQuMzAvMDUvMjAxOAEAAACBRHUAAgAAAAk4My4zNjM2NjIA8m/R+U+F1wgNUlMHUIXXCCtDSVEuSVEyMTY0NjMuSVFfVkFMVUVfVFJBREVELjA0LzAyLzIwMTcuVVNEAQAAAI9NAwADAAAAAACa75T1T4XXCPShHgZQhdcIKUNJUS5JUTc2ODUyNDkuSVFfRkxPQVRfUEVSQ0VOVC4wOC8wNS8yMDE5AQAAAIFEdQACAAAACTgzLjQzMTQ0NQAnQMz5T4XXCGI9ZgdQhdcIK0NJUS5JUTIxNzUwMy5JUV9WQUxVRV9UUkFERUQuMjYvMDMvMjAxOS5VU0QBAAAAn1EDAAIAAAAINi4wNjc0MDMAvhHZ+0+F1wgC8N4HUIXXCClDSVEuSVE3ODI3OTI0LklRX0ZMT0FUX1BFUkNFTlQuMTMvMTAvMjAx</t>
  </si>
  <si>
    <t>OAEAAADUcXcAAgAAAAk3OS42ODc5OTkA/k/z+U+F1wjZuYgHUIXXCChDSVEuSVEyMTc1MDMuSVFfRkxPQVRfUEVSQ0VOVC4yNC8wNy8yMDE5AQAAAJ9RAwACAAAACTk3LjUzMzU5MgA+A835T4XXCAFCLAdQhdcIK0NJUS5JUTg3OTA5MS5JUV9WQUxVRV9UUkFERUQuMjcvMDgvMjAxOC5VU0QBAAAA82kNAAMAAAAAAKY4v/pPhdcIy6/8B1CF1wgfQ0lRLklRMzA4OTc3NzUuLkZZMjAxOC4uLi5VU0QuSAUAAAABAAAACAAAABYoSW52YWxpZCBGb3JtdWxhIE5hbWUpefM1CVCF1wh58zUJUIXXCCtDSVEuSVE4NzkwOTEuSVFfVkFMVUVfVFJBREVELjAzLzEwLzIwMTkuVVNEAQAAAPNpDQACAAAACDAuMDI0MzE1ANqtv/pPhdcIwhDGB1CF1wgsQ0lRLklRNzY4NTI0OS5JUV9WQUxVRV9UUkFERUQuMjgvMDEvMjAxNy5VU0QBAAAAgUR1AAMAAAAAAFdjjvZPhdcIE+RuBlCF1wgrQ0lRLklRMjE2NDYzLklRX1ZBTFVFX1RSQURFRC4zMC8xMi8yMDE1LlVTRAEAAACPTQMAAgAAAAgwLjQyNzc3NgD3UxH2T4XXCBW0KAZQhdcIK0NJUS5JUTIxNjQ2My5JUV9WQUxVRV9UUkFERUQuMjIvMDgvMjAxOC5VU0QBAAAAj00DAAIAAAAIMS4xNDMyMjYAGJfm+k+F1witP8sHUIXXCCtDSVEuSVE4ODIxODcuSVFfVkFMVUVfVFJBREVELjI0LzA1LzIwMTYuVVNEAQAAAAt2DQACAAAACDIuODg4NTE5ANDeEPZPhdcIjAxABlCF1wgr</t>
  </si>
  <si>
    <t>Q0lRLklRODgyMTg3LklRX1ZBTFVFX1RSQURFRC4wNi8wMy8yMDE3LlVTRAEAAAALdg0AAgAAAAgxLjYwMDA3MgDcBRH2T4XXCBE1UgZQhdcIKENJUS5JUTg4MjE4Ny5JUV9GTE9BVF9QRVJDRU5ULjEwLzA3LzIwMTgBAAAAC3YNAAIAAAAJNjQuNzY5OTA4AGcNefhPhdcI4GQuB1CF1wgrQ0lRLklRMjE3NTAzLklRX1ZBTFVFX1RSQURFRC4xMS8wNS8yMDE5LlVTRAEAAACfUQMAAwAAAAAAvhHZ+0+F1wg6VToIUIXXCChDSVEuSVE4NzkwOTEuSVFfRkxPQVRfUEVSQ0VOVC4xMi8wMy8yMDE5AQAAAPNpDQACAAAACTg1Ljc2NTgyNgBc2Gz4T4XXCPkwDgdQhdcIKkNJUS5JUTIyNjE1ODgzLklRX0ZMT0FUX1BFUkNFTlQuMjEvMDMvMjAxOAEAAABLF1kBAgAAAAk2Mi4yMTQ5NTIACZLf+k+F1wj7FIwHUIXXCCpDSVEuSVEyMjYxNTg4My5JUV9GTE9BVF9QRVJDRU5ULjEyLzEwLzIwMTkBAAAASxdZAQIAAAAJNjEuODg0MjgzAPcB8/lPhdcIMSC+B1CF1wgqQ0lRLklRMjQ5NDczOTEuSVFfRkxPQVRfUEVSQ0VOVC4zMS8xMi8yMDE4AQAAAL+qfAECAAAACTY0LjkwNzMwOQAz1dD5T4XXCPezeAdQhdcIKENJUS5JUTg3OTA5MS5JUV9GTE9BVF9QRVJDRU5ULjI3LzExLzIwMTgBAAAA82kNAAIAAAAJODUuNzY1ODQxAFzYbPhPhdcIrgfhBlCF1wgtQ0lRLklRMjQ5NDczOTEuSVFfVkFMVUVfVFJBREVELjA4LzEyLzIw</t>
  </si>
  <si>
    <t>MTguVVNEAQAAAL+qfAEDAAAAAABMNuf8T4XXCEUNQQhQhdcIK0NJUS5JUTg4MjE4Ny5JUV9WQUxVRV9UUkFERUQuMTMvMDMvMjAxNy5VU0QBAAAAC3YNAAIAAAAIMS4xNjg2MTEA3AUR9k+F1wgRNVIGUIXXCC5DSVEuSVExMTcwMjcxODEuSVFfVkFMVUVfVFJBREVELjA2LzA1LzIwMTcuVVNEAQAAAG2x+QYDAAAAAACuOhT2T4XXCJj1ZgZQhdcIKENJUS5JUTIxNzUwMy5JUV9GTE9BVF9QRVJDRU5ULjE5LzA1LzIwMTkBAAAAn1EDAAIAAAAJOTcuODYyMTA3AD4DzflPhdcI0nI6B1CF1wgoQ0lRLklRODc5MDkxLklRX0ZMT0FUX1BFUkNFTlQuMjIvMTEvMjAxOAEAAADzaQ0AAgAAAAk4NS43NjU4NDEAXNhs+E+F1whmgA4HUIXXCCtDSVEuSVE4NzkwOTEuSVFfVkFMVUVfVFJBREVELjEyLzA5LzIwMTYuVVNEAQAAAPNpDQACAAAACDAuMDMxMjMzANqLlfVPhdcIOIAuBlCF1wgoQ0lRLklRMjE2NDYzLklRX0ZMT0FUX1BFUkNFTlQuMDkvMDgvMjAxOQEAAACPTQMAAgAAAAg2My4zMzA0NACgO2z4T4XXCAwuEAdQhdcIKENJUS5JUTg3OTA5MS5JUV9GTE9BVF9QRVJDRU5ULjAzLzEwLzIwMTgBAAAA82kNAAIAAAAJODUuNzY1ODQxAFzYbPhPhdcIL8vzBlCF1wgpQ0lRLklRODY5MDI0OS5JUV9GTE9BVF9QRVJDRU5ULjAzLzA3LzIwMTgBAAAASZqEAAIAAAAJNDQuNzMwMTI4AOzUZvdPhdcIoKnxBlCF1wgoQ0lR</t>
  </si>
  <si>
    <t>LklRMjE2NDYzLklRX0ZMT0FUX1BFUkNFTlQuMjAvMDUvMjAxOAEAAACPTQMAAgAAAAk4NC4yMzM2MjgAtYN5+E+F1whcwyYHUIXXCCpDSVEuSVEyMjYxNTg4My5JUV9GTE9BVF9QRVJDRU5ULjAzLzA3LzIwMTgBAAAASxdZAQIAAAAJNjIuMzYyOTg3AAi53/pPhdcI9s2/B1CF1wgrQ0lRLklRMTE3MDI3MTgxLklRX0ZMT0FUX1BFUkNFTlQuMjkvMDkvMjAxOAEAAABtsfkGAgAAAAk1NC4xNjAzMjUAWSet+E+F1wjkuSoHUIXXCCxDSVEuSVE3Njg1MjQ5LklRX1ZBTFVFX1RSQURFRC4wNi8wNS8yMDE2LlVTRAEAAACBRHUAAgAAAAcwLjAwNTA4AA/HjfZPhdcImouGBlCF1wgrQ0lRLklRMjE3NTAzLklRX1ZBTFVFX1RSQURFRC4wMS8xMS8yMDE5LlVTRAEAAACfUQMAAgAAAAg0LjA3MDA2MQDTONn7T4XXCLlT3gdQhdcIKUNJUS5JUTg2OTAyNDkuSVFfRkxPQVRfUEVSQ0VOVC4wNi8wNi8yMDE4AQAAAEmahAACAAAACDI0LjkzNjg3AOzUZvdPhdcIHpEGB1CF1wgtQ0lRLklRMjQ5NDczOTEuSVFfVkFMVUVfVFJBREVELjEwLzA3LzIwMTkuVVNEAQAAAL+qfAECAAAACDAuMjY5NDg1AJRH7vtPhdcIGEVxCFCF1wgrQ0lRLklRMjE2NDYzLklRX1ZBTFVFX1RSQURFRC4xMy8wOS8yMDE2LlVTRAEAAACPTQMAAgAAAAgwLjU5MTcyNQCbyJT1T4XXCDY+HwZQhdcILUNJUS5JUTI0OTQ3MzkxLklRX1ZBTFVFX1RSQURF</t>
  </si>
  <si>
    <t>RC4wOC8wNy8yMDE2LlVTRAEAAAC/qnwBAgAAAAcxLjEzOTI1ANpOBfdPhdcI6PSnBlCF1wgsQ0lRLklRNzgyNzkyNC5JUV9WQUxVRV9UUkFERUQuMjQvMDUvMjAxOC5VU0QBAAAA1HF3AAIAAAAIMS41NDkyNDYAjwrg/E+F1whfZ2oIUIXXCCtDSVEuSVEyMTc1MDMuSVFfVkFMVUVfVFJBREVELjA3LzExLzIwMTcuVVNEAQAAAJ9RAwACAAAACDExLjI1MTY5AI2fE/ZPhdcIpNCBBlCF1wgrQ0lRLklRODgyMTg3LklRX1ZBTFVFX1RSQURFRC4yNi8wNi8yMDE2LlVTRAEAAAALdg0AAwAAAAAA0N4Q9k+F1wj/bmUGUIXXCChDSVEuSVEyMTY0NjMuSVFfRkxPQVRfUEVSQ0VOVC4yMi8wNS8yMDE5AQAAAI9NAwACAAAACTY2LjAyOTYyOQCgO2z4T4XXCIZG+wZQhdcILENJUS5JUTg2OTAyNDkuSVFfVkFMVUVfVFJBREVELjA2LzAyLzIwMTkuVVNEAQAAAEmahAACAAAACjMwMi4wNTU1NDcAJPfe+k+F1wgCeLoHUIXXCCtDSVEuSVExMTcwMjcxODEuSVFfRkxPQVRfUEVSQ0VOVC4wNC8wOS8yMDE5AQAAAG2x+QYCAAAACTU4LjY1NDg4OABQdq34T4XXCHYRHgdQhdcIK0NJUS5JUTExNzAyNzE4MS5JUV9GTE9BVF9QRVJDRU5ULjAyLzA1LzIwMTkBAAAAbbH5BgIAAAAJNTguNTc4MTk4ALpPrfhPhdcIPiskB1CF1wgtQ0lRLklRMjI2MTU4ODMuSVFfVkFMVUVfVFJBREVELjA1LzEwLzIwMTcuVVNEAQAAAEsXWQEDAAAA</t>
  </si>
  <si>
    <t>AAAviw33T4XXCOtkvgZQhdcIKUNJUS5JUTc4Mjc5MjQuSVFfRkxPQVRfUEVSQ0VOVC4yNi8wMi8yMDE4AQAAANRxdwACAAAACTgwLjE3ODUzNQD+KPP5T4XXCFC6owdQhdcILkNJUS5JUTExNzAyNzE4MS5JUV9WQUxVRV9UUkFERUQuMTcvMDkvMjAxNi5VU0QBAAAAbbH5BgMAAAAAAJztE/ZPhdcI2dZiBlCF1wgsQ0lRLklRNzY4NTI0OS5JUV9WQUxVRV9UUkFERUQuMjUvMDEvMjAxOC5VU0QBAAAAgUR1AAIAAAAIMC4xMDQ2NzQA1pXu+0+F1wieQVYIUIXXCC1DSVEuSVEyMjYxNTg4My5JUV9WQUxVRV9UUkFERUQuMDMvMDIvMjAxNy5VU0QBAAAASxdZAQIAAAAIMC4xMzM0MTMA/zwN90+F1whOV80GUIXXCCtDSVEuSVExMTcwMjcxODEuSVFfRkxPQVRfUEVSQ0VOVC4xMi8wMS8yMDE4AQAAAG2x+QYCAAAACTU0LjMzOTExMgCUAa34T4XXCP7lHwdQhdcIK0NJUS5JUTIxNzUwMy5JUV9WQUxVRV9UUkFERUQuMjUvMDgvMjAxOS5VU0QBAAAAn1EDAAMAAAAAANM42ftPhdcIEAc6CFCF1wgtQ0lRLklRMjQ5NDczOTEuSVFfVkFMVUVfVFJBREVELjE2LzA5LzIwMTYuVVNEAQAAAL+qfAEDAAAAAACgdQX3T4XXCMI4kQZQhdcILkNJUS5JUTExNzAyNzE4MS5JUV9WQUxVRV9UUkFERUQuMTkvMDgvMjAxNi5VU0QBAAAAbbH5BgIAAAAJNTAuOTQzMjI2AJztE/ZPhdcIhzFdBlCF1wgoQ0lRLklRMjE3NTAzLklRX0ZM</t>
  </si>
  <si>
    <t>T0FUX1BFUkNFTlQuMDMvMDcvMjAxOQEAAACfUQMAAgAAAAk5Ny41MzM1OTIAPgPN+U+F1wgb8hkHUIXXCChDSVEuSVEyMTY0NjMuSVFfRkxPQVRfUEVSQ0VOVC4yNi8xMS8yMDE4AQAAAI9NAwACAAAACTg1LjE4ODE4NQCNqXn4T4XXCAr5AwdQhdcIK0NJUS5JUTg3OTA5MS5JUV9WQUxVRV9UUkFERUQuMjAvMDUvMjAxNi5VU0QBAAAA82kNAAIAAAAIMC4wNjMzNDMA0mSV9U+F1wiKYjMGUIXXCC1DSVEuSVEyMjYxNTg4My5JUV9WQUxVRV9UUkFERUQuMDYvMDcvMjAxOC5VU0QBAAAASxdZAQIAAAAHMC4xMTE3OQDpH9/8T4XXCP7YTwhQhdcIKUNJUS5JUTg2OTAyNDkuSVFfRkxPQVRfUEVSQ0VOVC4yOC8wNi8yMDE4AQAAAEmahAACAAAACDI0LjkzNjg3AOzUZvdPhdcIHN3rBlCF1wgsQ0lRLklRNzgyNzkyNC5JUV9WQUxVRV9UUkFERUQuMDkvMDcvMjAxOC5VU0QBAAAA1HF3AAIAAAAIMC4xNTk4OTcA8DLg/E+F1wjnQE0IUIXXCClDSVEuSVE3Njg1MjQ5LklRX0ZMT0FUX1BFUkNFTlQuMjcvMTAvMjAxOAEAAACBRHUAAgAAAAk4My4zMzkyMzkAJpfR+U+F1wgxrV8HUIXXCCtDSVEuSVEyMTY0NjMuSVFfVkFMVUVfVFJBREVELjA0LzEwLzIwMTkuVVNEAQAAAI9NAwACAAAACDAuMTc2NjA1AB8z5/pPhdcICEXJB1CF1wgsQ0lRLklRNzgyNzkyNC5JUV9WQUxVRV9UUkFERUQuMDQvMTAvMjAxNy5VU0QBAAAA</t>
  </si>
  <si>
    <t>1HF3AAMAAAAAAKUnBfdPhdcILSnRBlCF1wgrQ0lRLklRMTE3MDI3MTgxLklRX0ZMT0FUX1BFUkNFTlQuMjMvMTAvMjAxOAEAAABtsfkGAgAAAAk1Ni4xMzc2NzUAWSet+E+F1whLlCoHUIXXCCxDSVEuSVE3Njg1MjQ5LklRX1ZBTFVFX1RSQURFRC4yMi8wOS8yMDE2LlVTRAEAAACBRHUAAwAAAAAAGBWO9k+F1whGnH4GUIXXCCtDSVEuSVExMTcwMjcxODEuSVFfRkxPQVRfUEVSQ0VOVC4wMi8xMS8yMDE4AQAAAG2x+QYCAAAACTU2LjEzNzY3NQBZJ634T4XXCEuUKgdQhdcIK0NJUS5JUTg4MjE4Ny5JUV9WQUxVRV9UUkFERUQuMjEvMTIvMjAxNi5VU0QBAAAAC3YNAAIAAAAHMC41NTE4OQDcBRH2T4XXCB2vWQZQhdcIKUNJUS5JUTc4Mjc5MjQuSVFfRkxPQVRfUEVSQ0VOVC4yOS8wMS8yMDE5AQAAANRxdwACAAAACTc5LjY1MDkzOAD+T/P5T4XXCJ9flwdQhdcIK0NJUS5JUTIxNjQ2My5JUV9WQUxVRV9UUkFERUQuMTcvMDQvMjAxNy5VU0QBAAAAj00DAAIAAAAIMC40NzY4NjMAmu+U9U+F1wjxeh4GUIXXCCtDSVEuSVE4NzkwOTEuSVFfVkFMVUVfVFJBREVELjE1LzA2LzIwMTcuVVNEAQAAAPNpDQACAAAACDAuMDAxMzc1AAMbHPVPhdcIGZ0XBlCF1wgpQ0lRLklRNzY4NTI0OS5JUV9GTE9BVF9QRVJDRU5ULjI2LzA4LzIwMTgBAAAAgUR1AAIAAAAJNjcuNjY3MDE3APJv0flPhdcIytRfB1CF1wgrQ0lRLklR</t>
  </si>
  <si>
    <t>ODgyMTg3LklRX1ZBTFVFX1RSQURFRC4xNy8wMy8yMDE4LlVTRAEAAAALdg0AAwAAAAAALsno+0+F1wix0jYIUIXXCCtDSVEuSVEyMTc1MDMuSVFfVkFMVUVfVFJBREVELjExLzA4LzIwMTcuVVNEAQAAAJ9RAwACAAAACDEzLjIyMzY1AI2fE/ZPhdcI/qFWBlCF1wgrQ0lRLklRODgyMTg3LklRX1ZBTFVFX1RSQURFRC4yMS8wMy8yMDE2LlVTRAEAAAALdg0AAgAAAAgxLjQyMzY2NwC/txD2T4XXCAa0YAZQhdcIKUNJUS5JUTc4Mjc5MjQuSVFfRkxPQVRfUEVSQ0VOVC4xMS8wNi8yMDE5AQAAANRxdwACAAAACTc5LjU3NjAwMwCEiPT5T4XXCGsfawdQhdcILUNJUS5JUTI0OTQ3MzkxLklRX1ZBTFVFX1RSQURFRC4xNC8xMS8yMDE4LlVTRAEAAAC/qnwBAgAAAAgwLjMyNTIxNQBMNuf8T4XXCIU0QQhQhdcIK0NJUS5JUTIxNjQ2My5JUV9WQUxVRV9UUkFERUQuMjcvMDcvMjAxNy5VU0QBAAAAj00DAAIAAAAIMC4xNTU1MDMAqxaV9U+F1wipmSIGUIXXCChDSVEuSVE4NzkwOTEuSVFfRkxPQVRfUEVSQ0VOVC4xOC8xMi8yMDE3AQAAAPNpDQACAAAACTgzLjgwOTk0NgBXimz4T4XXCITq7gZQhdcILENJUS5JUTc2ODUyNDkuSVFfVkFMVUVfVFJBREVELjI3LzEwLzIwMTcuVVNEAQAAAIFEdQACAAAACDIuNDM0MzY5AI7/jvZPhdcIE8CbBlCF1wgqQ0lRLklRMjI2MTU4ODMuSVFfRkxPQVRfUEVSQ0VOVC4xNi8xMC8y</t>
  </si>
  <si>
    <t>MDE5AQAAAEsXWQECAAAACTYxLjg4NDI4MwD3AfP5T4XXCDEgvgdQhdcIKkNJUS5JUTIyNjE1ODgzLklRX0ZMT0FUX1BFUkNFTlQuMDMvMDQvMjAxOQEAAABLF1kBAgAAAAg2MS41NjM2MQAU4N/6T4XXCOvkvgdQhdcILENJUS5JUTc2ODUyNDkuSVFfVkFMVUVfVFJBREVELjAyLzExLzIwMTguVVNEAQAAAIFEdQACAAAACDAuNjc1NzI2APAK7/tPhdcIMTlICFCF1wgpQ0lRLklRNzgyNzkyNC5JUV9GTE9BVF9QRVJDRU5ULjEwLzA3LzIwMTkBAAAA1HF3AAIAAAAJNzkuNjA2MjA5AISI9PlPhdcIcfNjB1CF1wgrQ0lRLklRMjE2NDYzLklRX1ZBTFVFX1RSQURFRC4xMC8xMS8yMDE5LlVTRAEAAACPTQMAAwAAAAAAHzPn+k+F1wikBjEIUIXXCCtDSVEuSVE4NzkwOTEuSVFfVkFMVUVfVFJBREVELjA0LzA1LzIwMTguVVNEAQAAAPNpDQACAAAACDAuMDAwNjEyAKY4v/pPhdcIx1PwB1CF1wguQ0lRLklRMTE3MDI3MTgxLklRX1ZBTFVFX1RSQURFRC4zMC8xMC8yMDE3LlVTRAEAAABtsfkGAgAAAAkxOC41MDM5MTUAv7cQ9k+F1wgsKWEGUIXXCChDSVEuSVEyMTc1MDMuSVFfRkxPQVRfUEVSQ0VOVC4yNS8wMy8yMDE4AQAAAJ9RAwACAAAACTk5LjIxMjY4NQARjsz5T4XXCGEAXgdQhdcIK0NJUS5JUTg4MjE4Ny5JUV9WQUxVRV9UUkFERUQuMjUvMDkvMjAxNi5VU0QBAAAAC3YNAAMAAAAAANDeEPZPhdcIZ+9fBlCF</t>
  </si>
  <si>
    <t>1wguQ0lRLklRMTE3MDI3MTgxLklRX1ZBTFVFX1RSQURFRC4xMC8wOS8yMDE3LlVTRAEAAABtsfkGAwAAAAAAapIQ9k+F1wgH4koGUIXXCCtDSVEuSVEyMTY0NjMuSVFfVkFMVUVfVFJBREVELjIzLzA0LzIwMTguVVNEAQAAAI9NAwACAAAACDAuNTgzMTI1AM5v5vpPhdcIanczCFCF1wgrQ0lRLklRMTE3MDI3MTgxLklRX0ZMT0FUX1BFUkNFTlQuMjYvMDEvMjAxOQEAAABtsfkGAgAAAAk1Ni41MzMyMjYAuk+t+E+F1wgMeCQHUIXXCChDSVEuSVE4NzkwOTEuSVFfRkxPQVRfUEVSQ0VOVC4yMi8wNi8yMDE4AQAAAPNpDQACAAAACTg2LjYzOTY0NQBAsWz4T4XXCOF84QZQhdcIK0NJUS5JUTg4MjE4Ny5JUV9WQUxVRV9UUkFERUQuMTQvMDYvMjAxOC5VU0QBAAAAC3YNAAIAAAAIMS42NDY1ODYALsno+0+F1wjrQAMIUIXXCC1DSVEuSVEyNDk0NzM5MS5JUV9WQUxVRV9UUkFERUQuMjEvMDEvMjAxOC5VU0QBAAAAv6p8AQMAAAAAAK/p5vxPhdcIJGxLCFCF1wgsQ0lRLklRNzY4NTI0OS5JUV9WQUxVRV9UUkFERUQuMDcvMDMvMjAxOS5VU0QBAAAAgUR1AAIAAAAIMC4xNzA0ODcA4Fjv+0+F1whqFD0IUIXXCClDSVEuSVE3ODI3OTI0LklRX0ZMT0FUX1BFUkNFTlQuMDMvMDgvMjAxOQEAAADUcXcAAgAAAAk3OS42MDYyMDkAhIj0+U+F1whx82MHUIXXCCtDSVEuSVEyMTc1MDMuSVFfVkFMVUVfVFJBREVELjE2LzA0</t>
  </si>
  <si>
    <t>LzIwMTcuVVNEAQAAAJ9RAwADAAAAAAABdxP2T4XXCASqigZQhdcIKUNJUS5JUTIyNzA5MjY5LklRX1RFVi4wMS8xMi8yMDE5Li4uLlVTRC5IAQAAABWEWgECAAAACTcxLjQ4NDE0MQEGAAAABQAAAAExAQAAAAoxOTk1MzQ5NTI4AwAAAAMxNjACAAAABjEwMDA2MAQAAAABMAcAAAAJMTIvMS8yMDE5FOyA8k+F1wgXXHQJUIXXCCxDSVEuSVE3Njg1MjQ5LklRX1ZBTFVFX1RSQURFRC4xNS8xMC8yMDE3LlVTRAEAAACBRHUAAwAAAAAAjv+O9k+F1wgzn3wGUIXXCCtDSVEuSVE4NzkwOTEuSVFfVkFMVUVfVFJBREVELjA1LzAxLzIwMTYuVVNEAQAAAPNpDQACAAAACDAuMDI1NDg1ALw9lfVPhdcIqLcdBlCF1wgpQ0lRLklRNzgyNzkyNC5JUV9GTE9BVF9QRVJDRU5ULjE3LzA1LzIwMTgBAAAA1HF3AAIAAAAJNzkuNjE3ODI5AP4o8/lPhdcIXlmQB1CF1wgrQ0lRLklRODc5MDkxLklRX1ZBTFVFX1RSQURFRC4xMC8wMy8yMDE4LlVTRAEAAADzaQ0AAwAAAAAAJFrn+k+F1wj4gcgHUIXXCClDSVEuSVE3Njg1MjQ5LklRX0ZMT0FUX1BFUkNFTlQuMjMvMDYvMjAxOQEAAACBRHUAAgAAAAk4My40MzE0NDUAJ0DM+U+F1whQw14HUIXXCCtDSVEuSVEyMTY0NjMuSVFfVkFMVUVfVFJBREVELjE1LzA5LzIwMTkuVVNEAQAAAI9NAwADAAAAAAAfM+f6T4XXCLDZ1gdQhdcIK0NJUS5JUTg3OTA5MS5JUV9WQUxVRV9UUkFERUQu</t>
  </si>
  <si>
    <t>MTAvMDUvMjAxNy5VU0QBAAAA82kNAAIAAAAIMC4wMDY2MzIAAxsc9U+F1wgcvS0GUIXXCC1DSVEuSVEyNDk0NzM5MS5JUV9WQUxVRV9UUkFERUQuMDcvMDMvMjAxNy5VU0QBAAAAv6p8AQIAAAAIMS41NjMyNDMAzZsF90+F1witdpAGUIXXCCtDSVEuSVE4ODIxODcuSVFfVkFMVUVfVFJBREVELjAyLzA5LzIwMTYuVVNEAQAAAAt2DQACAAAABjIuNDUxOADQ3hD2T4XXCJzuRAZQhdcIKUNJUS5JUTc4Mjc5MjQuSVFfRkxPQVRfUEVSQ0VOVC4xNC8wOC8yMDE4AQAAANRxdwACAAAACTc5LjY2MTE0MgD+KPP5T4XXCH7zrQdQhdcIK0NJUS5JUTIxNjQ2My5JUV9WQUxVRV9UUkFERUQuMTIvMDUvMjAxNi5VU0QBAAAAj00DAAIAAAAIMC41ODYyMjIAP6OU9U+F1wj7PigGUIXXCCtDSVEuSVE4ODIxODcuSVFfVkFMVUVfVFJBREVELjExLzA3LzIwMTguVVNEAQAAAAt2DQACAAAACDIuNjYyOTkyAGjw6PtPhdcIEPfaB1CF1wgsQ0lRLklRNzgyNzkyNC5JUV9WQUxVRV9UUkFERUQuMDIvMTEvMjAxNi5VU0QBAAAA1HF3AAIAAAAIMC4xOTMxNTYAtNkN90+F1whPidIGUIXXCCtDSVEuSVEyMTY0NjMuSVFfVkFMVUVfVFJBREVELjE0LzAyLzIwMTguVVNEAQAAAI9NAwACAAAACDAuNzQ4MDk0AA9K5vpPhdcI0VoSCFCF1wgoQ0lRLklRMjE3NTAzLklRX0ZMT0FUX1BFUkNFTlQuMjcvMTIvMjAxOAEAAACfUQMAAgAAAAk5</t>
  </si>
  <si>
    <t>OS4xNTkzMjEAOdzM+U+F1wiz4msHUIXXCCxDSVEuSVE3ODI3OTI0LklRX1ZBTFVFX1RSQURFRC4yMS8xMS8yMDE2LlVTRAEAAADUcXcAAgAAAAgwLjU0MjEwMgC02Q33T4XXCELmygZQhdcIKENJUS5JUTIxNjQ2My5JUV9GTE9BVF9QRVJDRU5ULjMxLzEyLzIwMTgBAAAAj00DAAIAAAAJNzcuNjEzNjE4AI2pefhPhdcIo1HjBlCF1wgrQ0lRLklRODc5MDkxLklRX1ZBTFVFX1RSQURFRC4yNC8wMS8yMDE5LlVTRAEAAADzaQ0AAgAAAAgwLjAwMDI5MgCtX7/6T4XXCIq8LghQhdcILkNJUS5JUTExNzAyNzE4MS5JUV9WQUxVRV9UUkFERUQuMDkvMDYvMjAxOS5VU0QBAAAAbbH5BgMAAAAAAAh76PtPhdcI9FfcB1CF1wgtQ0lRLklRMjI2MTU4ODMuSVFfVkFMVUVfVFJBREVELjAxLzA1LzIwMTkuVVNEAQAAAEsXWQEDAAAAAABYld/8T4XXCJyFdwhQhdcILUNJUS5JUTI0OTQ3MzkxLklRX1ZBTFVFX1RSQURFRC4yMC8wOC8yMDE2LlVTRAEAAAC/qnwBAwAAAAAAoHUF90+F1whalaYGUIXXCC5DSVEuSVExMTcwMjcxODEuSVFfVkFMVUVfVFJBREVELjIwLzEyLzIwMTguVVNEAQAAAG2x+QYCAAAACTEyLjQwNjU1NAAsLej7T4XXCFiyBQhQhdcIKkNJUS5JUTI0OTQ3MzkxLklRX0ZMT0FUX1BFUkNFTlQuMTAvMDkvMjAxOAEAAAC/qnwBAgAAAAk2NC45MDczMDkAA63Q+U+F1wjGmGkHUIXXCC5DSVEuSVExMTcwMjcx</t>
  </si>
  <si>
    <t>ODEuSVFfVkFMVUVfVFJBREVELjA0LzA3LzIwMTYuVVNEAQAAAG2x+QYCAAAACDIyLjQ5MzM3AHjGE/ZPhdcIaaxHBlCF1wgoQ0lRLklRMjE3NTAzLklRX0ZMT0FUX1BFUkNFTlQuMjcvMDUvMjAxOAEAAACfUQMAAgAAAAk5OS4yOTkyOTkAEY7M+U+F1winYXoHUIXXCCtDSVEuSVE4NzkwOTEuSVFfVkFMVUVfVFJBREVELjEwLzExLzIwMTkuVVNEAQAAAPNpDQADAAAAAADarb/6T4XXCE/PhwdQhdcILENJUS5JUTc2ODUyNDkuSVFfVkFMVUVfVFJBREVELjEzLzA0LzIwMTkuVVNEAQAAAIFEdQADAAAAAADgWO/7T4XXCN1zPghQhdcIK0NJUS5JUTIxNzUwMy5JUV9WQUxVRV9UUkFERUQuMTMvMTEvMjAxOC5VU0QBAAAAn1EDAAIAAAAIOC41NTM4ODgAxerY+0+F1wgAvggIUIXXCCpDSVEuSVEyMjYxNTg4My5JUV9GTE9BVF9QRVJDRU5ULjIzLzAzLzIwMTgBAAAASxdZAQIAAAAJNjIuMjE0OTUyAAmS3/pPhdcIJwKxB1CF1wgoQ0lRLklRMjE2NDYzLklRX0ZMT0FUX1BFUkNFTlQuMTgvMDEvMjAxOQEAAACPTQMAAgAAAAk3Ny42MTM2MTgAjal5+E+F1wi8iAoHUIXXCClDSVEuSVE3Njg1MjQ5LklRX0ZMT0FUX1BFUkNFTlQuMTMvMDYvMjAxOQEAAACBRHUAAgAAAAk4My40MzE0NDUAJ0DM+U+F1wjG8FEHUIXXCCxDSVEuSVE3Njg1MjQ5LklRX1ZBTFVFX1RSQURFRC4zMS8wMS8yMDE2LlVTRAEAAACBRHUAAwAA</t>
  </si>
  <si>
    <t>AAAA6ZgH90+F1wjc2YYGUIXXCBtDSVEuSVExMTcwMjcxODEuSVFfRVhDSEFOR0UBAAAAbbH5BgMAAAAEU1pTRQAsLej7T4XXCCAiNwhQhdcIK0NJUS5JUTIxNjQ2My5JUV9WQUxVRV9UUkFERUQuMDcvMTEvMjAxNi5VU0QBAAAAj00DAAIAAAAIMC4yNjgwOTEAm8iU9U+F1wiktDoGUIXXCC9DSVFBVkcuSVEyMTc1MDMuSVFfVk9MVU1FLjE4LzEyLzIwMTUuMTgvMTIvMjAxNwEAAACfUQMAAgAAAAgxLjAyMjk5NQADGxz1T4XXCEVHJAZQhdcIK0NJUS5JUTIxNzUwMy5JUV9WQUxVRV9UUkFERUQuMTQvMTEvMjAxOS5VU0QBAAAAn1EDAAIAAAAIMy45ODEyODgA0zjZ+0+F1wi2dioIUIXXCCtDSVEuSVExMTcwMjcxODEuSVFfRkxPQVRfUEVSQ0VOVC4wNS8xMC8yMDE5AQAAAG2x+QYCAAAACTU4LjY1NDg4OABQdq34T4XXCH6RPgdQhdcILkNJUS5JUTExNzAyNzE4MS5JUV9WQUxVRV9UUkFERUQuMTEvMTEvMjAxOC5VU0QBAAAAbbH5BgMAAAAAACwt6PtPhdcI7PT3B1CF1wgzQ0lRLklRNzgyNzkyNC5JUV9UT1RBTF9ERUJULi4wMS8xMi8yMDE5LkxGUi5GLlVTRC5IAQAAANRxdwACAAAACDAuMTI3MzIxAQgAAAAFAAAAATEBAAAACjE5OTE0OTA4ODcDAAAAAzE2MAIAAAAENDE3MwQAAAABMAcAAAAJMTIvMS8yMDE5CAAAAAk5LzMwLzIwMTkJAAAAATAC0t78T4XXCDCvmwhQhdcIKkNJUS5JUTIyNjE1ODgzLklR</t>
  </si>
  <si>
    <t>X0ZMT0FUX1BFUkNFTlQuMDEvMDcvMjAxOAEAAABLF1kBAgAAAAk2Mi4zNjI5ODcACLnf+k+F1wg6oJ0HUIXXCCpDSVEuSVEyNDk0NzM5MS5JUV9GTE9BVF9QRVJDRU5ULjAyLzA4LzIwMTgBAAAAv6p8AQIAAAAJNjQuOTA3MzA5AAOt0PlPhdcIALtiB1CF1wgpQ0lRLklRNzY4NTI0OS5JUV9GTE9BVF9QRVJDRU5ULjAzLzEwLzIwMTgBAAAAgUR1AAIAAAAJODMuMzM5MjM5ACaX0flPhdcIMa1fB1CF1wgoQ0lRLklRMjE3NTAzLklRX0ZMT0FUX1BFUkNFTlQuMDkvMDQvMjAxOQEAAACfUQMAAgAAAAk5Ny44NjIxMDcAOdzM+U+F1whhkCwHUIXXCChDSVEuSVEyMTc1MDMuSVFfRkxPQVRfUEVSQ0VOVC4xMC8wMS8yMDE4AQAAAJ9RAwACAAAACTk5LjIxMjY4NQAhZ8z5T4XXCDGhZQdQhdcIK0NJUS5JUTIxNjQ2My5JUV9WQUxVRV9UUkFERUQuMjUvMTEvMjAxOC5VU0QBAAAAj00DAAMAAAAAAOC95vpPhdcI+mUyCFCF1wguQ0lRLklRMTE3MDI3MTgxLklRX1ZBTFVFX1RSQURFRC4wNi8wNC8yMDE2LlVTRAEAAABtsfkGAgAAAAgyNC4zOTAwMQB4xhP2T4XXCJreVQZQhdcIKENJUS5JUTg4MjE4Ny5JUV9GTE9BVF9QRVJDRU5ULjI3LzA0LzIwMTkBAAAAC3YNAAIAAAAJNjMuNDg3MzMzAGc0efhPhdcIzTUVB1CF1wgoQ0lRLklRODgyMTg3LklRX0ZMT0FUX1BFUkNFTlQuMjcvMDIvMjAxOAEAAAALdg0AAgAAAAk2</t>
  </si>
  <si>
    <t>NC42ODA0MzQA2Z2t+E+F1wjq5kMHUIXXCC1DSVEuSVEyNDk0NzM5MS5JUV9WQUxVRV9UUkFERUQuMTMvMDEvMjAxOS5VU0QBAAAAv6p8AQMAAAAAAKNd5/xPhdcIFQdyCFCF1wgrQ0lRLklRMTE3MDI3MTgxLklRX0ZMT0FUX1BFUkNFTlQuMDUvMDMvMjAxOAEAAABtsfkGAgAAAAk1NC4zMzkxMTIAlAGt+E+F1wjivh8HUIXXCC1DSVEuSVEyMjYxNTg4My5JUV9WQUxVRV9UUkFERUQuMjMvMDYvMjAxOS5VU0QBAAAASxdZAQMAAAAAAAq93/xPhdcIrZ9rCFCF1wgqQ0lRLklRMjQ5NDczOTEuSVFfRkxPQVRfUEVSQ0VOVC4xNS8wMy8yMDE5AQAAAL+qfAECAAAACTY0LjkwNzMwOQAq/ND5T4XXCKF8WgdQhdcILENJUS5JUTc4Mjc5MjQuSVFfVkFMVUVfVFJBREVELjEyLzA1LzIwMTkuVVNEAQAAANRxdwADAAAAAAD/meb8T4XXCP/hQghQhdcIK0NJUS5JUTIxNjQ2My5JUV9WQUxVRV9UUkFERUQuMjUvMDQvMjAxOS5VU0QBAAAAj00DAAIAAAAIMC4wNjgyMjcA0eXm+k+F1wjcg+MHUIXXCC1DSVEuSVEyMjYxNTg4My5JUV9WQUxVRV9UUkFERUQuMjgvMDYvMjAxNy5VU0QBAAAASxdZAQIAAAAIMC4xNjMxNjYAHWQN90+F1wiQhNQGUIXXCC1DSVEuSVEyMjYxNTg4My5JUV9WQUxVRV9UUkFERUQuMTQvMTAvMjAxNi5VU0QBAAAASxdZAQIAAAAIMC4zMTU3MTYA/zwN90+F1wjKm78GUIXXCChDSVEuSVEyMTc1MDMu</t>
  </si>
  <si>
    <t>SVFfRkxPQVRfUEVSQ0VOVC4yMi8xMS8yMDE4AQAAAJ9RAwACAAAACTk5LjE1OTMyMQA53Mz5T4XXCCoPOwdQhdcILENJUS5JUTc4Mjc5MjQuSVFfVkFMVUVfVFJBREVELjA2LzAzLzIwMTguVVNEAQAAANRxdwACAAAACDAuMzYyNTkyAI8K4PxPhdcIr0FECFCF1wgtQ0lRLklRMjI2MTU4ODMuSVFfVkFMVUVfVFJBREVELjA3LzA1LzIwMTcuVVNEAQAAAEsXWQEDAAAAAAAdZA33T4XXCGmeqwZQhdcILENJUS5JUTc2ODUyNDkuSVFfVkFMVUVfVFJBREVELjE1LzA2LzIwMTYuVVNEAQAAAIFEdQACAAAACDAuMDA0NTk4AAPujfZPhdcIbd6WBlCF1wgoQ0lRLklRODc5MDkxLklRX0ZMT0FUX1BFUkNFTlQuMzEvMDMvMjAxOAEAAADzaQ0AAgAAAAk4Ni42Mzk2NDUAV4ps+E+F1wipcgIHUIXXCCtDSVEuSVE4ODIxODcuSVFfVkFMVUVfVFJBREVELjA0LzExLzIwMTkuVVNEAQAAAAt2DQACAAAACDAuNDkwNDgxAEYj5vpPhdcI8n/lB1CF1wgrQ0lRLklRMjE2NDYzLklRX1ZBTFVFX1RSQURFRC4wNS8xMi8yMDE2LlVTRAEAAACPTQMAAgAAAAgwLjE2NTEyNgCa75T1T4XXCACiMAZQhdcILUNJUS5JUTIyNjE1ODgzLklRX1ZBTFVFX1RSQURFRC4xMS8xMS8yMDE2LlVTRAEAAABLF1kBAgAAAAgwLjA4MjEyNwD/PA33T4XXCPWRsQZQhdcILENJUS5JUTg2OTAyNDkuSVFfVkFMVUVfVFJBREVELjI1LzA1LzIwMTguVVNE</t>
  </si>
  <si>
    <t>AQAAAEmahAACAAAACjgxNy4xNzk4MDcA39S/+k+F1wj9hY4HUIXXCClDSVEuSVE4NjkwMjQ5LklRX0ZMT0FUX1BFUkNFTlQuMjkvMDMvMjAxOAEAAABJmoQAAgAAAAkxOC44MTU2MTUA+q1m90+F1wjB9/EGUIXXCCxDSVEuSVE3Njg1MjQ5LklRX1ZBTFVFX1RSQURFRC4wNC8wMy8yMDE4LlVTRAEAAACBRHUAAwAAAAAA07zu+0+F1wiJGlYIUIXXCCtDSVEuSVEyMTc1MDMuSVFfVkFMVUVfVFJBREVELjA4LzA3LzIwMTkuVVNEAQAAAJ9RAwACAAAACDQuMjcxNTQ5ANM42ftPhdcILi46CFCF1wgpQ0lRLklRODY5MDI0OS5JUV9GTE9BVF9QRVJDRU5ULjMwLzA0LzIwMTkBAAAASZqEAAIAAAAJNzEuMzY1NDU0AMciZ/dPhdcIXyblBlCF1wgsQ0lRLklRNzgyNzkyNC5JUV9WQUxVRV9UUkFERUQuMTcvMTEvMjAxOS5VU0QBAAAA1HF3AAMAAAAAAPDB5vxPhdcIKZFoCFCF1wgtQ0lRLklRMjI2MTU4ODMuSVFfVkFMVUVfVFJBREVELjExLzA0LzIwMTcuVVNEAQAAAEsXWQECAAAACDAuMTEzNjU0AB1kDfdPhdcI/2fFBlCF1wgsQ0lRLklRNzgyNzkyNC5JUV9WQUxVRV9UUkFERUQuMDgvMDgvMjAxNy5VU0QBAAAA1HF3AAIAAAAIMC4xNjUyMzgApScF90+F1wjLatcGUIXXCCtDSVEuSVEyMTc1MDMuSVFfVkFMVUVfVFJBREVELjEzLzA5LzIwMTcuVVNEAQAAAJ9RAwACAAAACDkuNzI4NDMyAI2fE/ZPhdcIFzWKBlCF</t>
  </si>
  <si>
    <t>1wgpQ0lRLklRNzY4NTI0OS5JUV9GTE9BVF9QRVJDRU5ULjIwLzAzLzIwMTgBAAAAgUR1AAIAAAAJODAuMzc1MDAzACdJ0flPhdcI3ENZB1CF1wgoQ0lRLklRMjE2NDYzLklRX0ZMT0FUX1BFUkNFTlQuMjgvMTIvMjAxNwEAAACPTQMAAgAAAAk3OS4zMDA2NzcAtYN5+E+F1whiBS0HUIXXCCpDSVEuSVEyMjYxNTg4My5JUV9GTE9BVF9QRVJDRU5ULjAzLzAxLzIwMTgBAAAASxdZAQIAAAAJNjIuMjE0OTUyAAFr3/pPhdcIu7STB1CF1wgsQ0lRLklRNzY4NTI0OS5JUV9WQUxVRV9UUkFERUQuMjkvMTAvMjAxOS5VU0QBAAAAgUR1AAIAAAAIMC4wMDgyMjMAJKfv+0+F1whOCY0IUIXXCC5DSVEuSVExMTcwMjcxODEuSVFfVkFMVUVfVFJBREVELjAyLzAyLzIwMTcuVVNEAQAAAG2x+QYDAAAAAAA0ExT2T4XXCDH0VAZQhdcILENJUS5JUTc2ODUyNDkuSVFfVkFMVUVfVFJBREVELjI2LzA3LzIwMTguVVNEAQAAAIFEdQACAAAACDAuMTg0MTAyAPAK7/tPhdcIU75vCFCF1wgsQ0lRLklRNzgyNzkyNC5JUV9WQUxVRV9UUkFERUQuMTYvMDIvMjAxOS5VU0QBAAAA1HF3AAMAAAAAAMnW5fxPhdcIunxpCFCF1wguQ0lRLklRMTE3MDI3MTgxLklRX1ZBTFVFX1RSQURFRC4yMi8wNS8yMDE3LlVTRAEAAABtsfkGAgAAAAkxMC4xNDkzMTEArjoU9k+F1whUnEYGUIXXCCtDSVEuSVE4NzkwOTEuSVFfVkFMVUVfVFJBREVELjIx</t>
  </si>
  <si>
    <t>LzA2LzIwMTYuVVNEAQAAAPNpDQACAAAACDAuMDczMjkxANJklfVPhdcIVhsdBlCF1wgrQ0lRLklRMjE3NTAzLklRX1ZBTFVFX1RSQURFRC4wMy8wOS8yMDE2LlVTRAEAAACfUQMAAwAAAAAA1MKP9k+F1wghIJQGUIXXCChDSVEuSVEyMTc1MDMuSVFfRkxPQVRfUEVSQ0VOVC4yNS8wNi8yMDE5AQAAAJ9RAwACAAAACTk3Ljg2MjEwNwA+A835T4XXCJZOJgdQhdcIK0NJUS5JUTIxNjQ2My5JUV9WQUxVRV9UUkFERUQuMDkvMDcvMjAxOS5VU0QBAAAAj00DAAIAAAAIMC4xMjI2NzcAAgzn+k+F1wiZojEIUIXXCC5DSVEuSVExMTcwMjcxODEuSVFfVkFMVUVfVFJBREVELjIzLzEwLzIwMTguVVNEAQAAAG2x+QYCAAAACDE1Ljk4NzMzACwt6PtPhdcItdcFCFCF1wgtQ0lRLklRMjQ5NDczOTEuSVFfVkFMVUVfVFJBREVELjI5LzAzLzIwMTcuVVNEAQAAAL+qfAECAAAACDEuMjM0MDMxAM2bBfdPhdcIwHtxBlCF1wgpQ0lRLklRODY5MDI0OS5JUV9GTE9BVF9QRVJDRU5ULjEzLzEwLzIwMTgBAAAASZqEAAIAAAAJNjQuOTczMTE0AMf7ZvdPhdcIKWX/BlCF1wgrQ0lRLklRMjE2NDYzLklRX1ZBTFVFX1RSQURFRC4yNy8wMS8yMDE3LlVTRAEAAACPTQMAAgAAAAgwLjA4NzYyNgCa75T1T4XXCBwQNQZQhdcIK0NJUS5JUTIxNzUwMy5JUV9WQUxVRV9UUkFERUQuMjEvMDUvMjAxNy5VU0QBAAAAn1EDAAMAAAAAAAF3E/ZP</t>
  </si>
  <si>
    <t>hdcIn+5WBlCF1wgoQ0lRLklRMjE3NTAzLklRX0ZMT0FUX1BFUkNFTlQuMTgvMDQvMjAxOQEAAACfUQMAAgAAAAk5Ny44NjIxMDcAOdzM+U+F1wg/nCYHUIXXCCxDSVEuSVE3Njg1MjQ5LklRX1ZBTFVFX1RSQURFRC4wNi8xMC8yMDE3LlVTRAEAAACBRHUAAgAAAAgwLjcxNzQ2MQCO/472T4XXCMxBhAZQhdcILUNJUS5JUTI0OTQ3MzkxLklRX1ZBTFVFX1RSQURFRC4yMy8xMi8yMDE1LlVTRAEAAAC/qnwBAgAAAAcwLjY3MzU1AKUnBfdPhdcIm87WBlCF1wgrQ0lRLklRODgyMTg3LklRX1ZBTFVFX1RSQURFRC4xNi8xMC8yMDE5LlVTRAEAAAALdg0AAgAAAAgwLjQ4ODE4MwBGI+b6T4XXCDfW8wdQhdcIK0NJUS5JUTExNzAyNzE4MS5JUV9GTE9BVF9QRVJDRU5ULjMxLzAxLzIwMTkBAAAAbbH5BgIAAAAJNTYuNTMzMjI2ALpPrfhPhdcIb60eB1CF1wgtQ0lRLklRMjI2MTU4ODMuSVFfVkFMVUVfVFJBREVELjA1LzA4LzIwMTkuVVNEAQAAAEsXWQECAAAABzAuMjgxMzMACr3f/E+F1wiGEXcIUIXXCCtDSVEuSVEzMDg5Nzc3NS5JUV9UT1RBTF9SRVYuRlkyMDE4Li4uLlVTRC5IAQAAAG921wEDAAAAAABWr4HyT4XXCLcJdglQhdcILUNJUS5JUTIyNjE1ODgzLklRX1ZBTFVFX1RSQURFRC4wMy8wNi8yMDE3LlVTRAEAAABLF1kBAwAAAAAAHWQN90+F1wiM4swGUIXXCCtDSVEuSVExMTcwMjcxODEuSVFfRkxPQVRf</t>
  </si>
  <si>
    <t>UEVSQ0VOVC4xMy8xMS8yMDE4AQAAAG2x+QYCAAAACTU2LjEzNzY3NQBZJ634T4XXCDehPwdQhdcIKUNJUS5JUTc4Mjc5MjQuSVFfRkxPQVRfUEVSQ0VOVC4yMC8wMi8yMDE4AQAAANRxdwACAAAACTgwLjE3ODUzNQD+KPP5T4XXCKupkAdQhdcIKUNJUS5JUTg2OTAyNDkuSVFfRkxPQVRfUEVSQ0VOVC4wMi8wNi8yMDE4AQAAAEmahAACAAAACDI0LjkzNjg3AOzUZvdPhdcIogrfBlCF1wgrQ0lRLklRODc5MDkxLklRX1ZBTFVFX1RSQURFRC4yMS8wMy8yMDE3LlVTRAEAAADzaQ0AAgAAAAgwLjAxNDMxNQADGxz1T4XXCCnEFwZQhdcILUNJUS5JUTIyNjE1ODgzLklRX1ZBTFVFX1RSQURFRC4yOC8xMC8yMDE3LlVTRAEAAABLF1kBAwAAAAAAL4sN90+F1wgsSrgGUIXXCCtDSVEuSVEyMTc1MDMuSVFfVkFMVUVfVFJBREVELjI2LzA5LzIwMTkuVVNEAQAAAJ9RAwACAAAACDcuODE0OTU5ANM42ftPhdcI6BIZCFCF1wgrQ0lRLklRMjE3NTAzLklRX1ZBTFVFX1RSQURFRC4yOS8wNi8yMDE5LlVTRAEAAACfUQMAAwAAAAAAvhHZ+0+F1wh7qdEHUIXXCC1DSVEuSVEyMjYxNTg4My5JUV9WQUxVRV9UUkFERUQuMTgvMDIvMjAxNy5VU0QBAAAASxdZAQMAAAAAAP88DfdPhdcI4vnUBlCF1wgrQ0lRLklRMjE2NDYzLklRX1ZBTFVFX1RSQURFRC4wMS8xMi8yMDE4LlVTRAEAAACPTQMAAwAAAAAA4L3m+k+F1wgMxNcHUIXX</t>
  </si>
  <si>
    <t>CCtDSVEuSVEyMTc1MDMuSVFfVkFMVUVfVFJBREVELjIyLzEwLzIwMTkuVVNEAQAAAJ9RAwACAAAACDUuMTA5NTEyANM42ftPhdcI/985CFCF1wgtQ0lRLklRMjI2MTU4ODMuSVFfVkFMVUVfVFJBREVELjI0LzA0LzIwMTYuVVNEAQAAAEsXWQEDAAAAAABVEWb3T4XXCKkeugZQhdcILUNJUS5JUTI0OTQ3MzkxLklRX1ZBTFVFX1RSQURFRC4yNS8wNi8yMDE2LlVTRAEAAAC/qnwBAwAAAAAA2k4F90+F1wjWSokGUIXXCCxDSVEuSVE3Njg1MjQ5LklRX1ZBTFVFX1RSQURFRC4wNy8wNC8yMDE3LlVTRAEAAACBRHUAAgAAAAgwLjU1NjM1OABGio72T4XXCN8DhQZQhdcIKENJUS5JUTg3OTA5MS5JUV9GTE9BVF9QRVJDRU5ULjI1LzAxLzIwMTgBAAAA82kNAAIAAAAJODMuMDcxNTk3AFeKbPhPhdcIbsPuBlCF1wgrQ0lRLklRODc5MDkxLklRX1ZBTFVFX1RSQURFRC4yOC8xMC8yMDE5LlVTRAEAAADzaQ0AAgAAAAgwLjAwNDQzNgDarb/6T4XXCJhBDAhQhdcIK0NJUS5JUTg4MjE4Ny5JUV9WQUxVRV9UUkFERUQuMDgvMDMvMjAxNi5VU0QBAAAAC3YNAAIAAAAINy4zNTU5NjQAv7cQ9k+F1wg75GUGUIXXCClDSVEuSVE3ODI3OTI0LklRX0ZMT0FUX1BFUkNFTlQuMTcvMDIvMjAxOQEAAADUcXcAAgAAAAk3OS42NTA5MzgA/k/z+U+F1wiGP4EHUIXXCC1DSVEuSVEyMjYxNTg4My5JUV9WQUxVRV9UUkFERUQuMTgvMDkv</t>
  </si>
  <si>
    <t>MjAxOS5VU0QBAAAASxdZAQIAAAAIMC4yODE2NjEApOPf/E+F1whv6nYIUIXXCClDSVEuSVE3Njg1MjQ5LklRX0ZMT0FUX1BFUkNFTlQuMjEvMDYvMjAxOQEAAACBRHUAAgAAAAk4My40MzE0NDUAJ0DM+U+F1wjZpDQHUIXXCC1DSVEuSVEyNDk0NzM5MS5JUV9WQUxVRV9UUkFERUQuMzAvMDgvMjAxNi5VU0QBAAAAv6p8AQIAAAAIMC44MjY0OTkAoHUF90+F1wjTkXkGUIXXCC1DSVEuSVEyNDk0NzM5MS5JUV9WQUxVRV9UUkFERUQuMjkvMDEvMjAxOC5VU0QBAAAAv6p8AQIAAAAIMy4zNzg1MzkAr+nm/E+F1wiTtKIIUIXXCCtDSVEuSVE4NzkwOTEuSVFfVkFMVUVfVFJBREVELjAxLzEyLzIwMTcuVVNEAQAAAPNpDQACAAAACDAuMDE4NzA4AAJCHPVPhdcIppQbBlCF1wgoQ0lRLklRODgyMTg3LklRX0ZMT0FUX1BFUkNFTlQuMjAvMDcvMjAxOAEAAAALdg0AAgAAAAk2NC43Njk5MDgAZw15+E+F1whagD0HUIXXCCtDSVEuSVE4NzkwOTEuSVFfVkFMVUVfVFJBREVELjEzLzAzLzIwMTcuVVNEAQAAAPNpDQACAAAACDAuMDAxNzA3AAMbHPVPhdcIGQsuBlCF1wgrQ0lRLklRMjE3NTAzLklRX1ZBTFVFX1RSQURFRC4yNi8wNC8yMDE5LlVTRAEAAACfUQMAAgAAAAg5LjIxNDU5OQC+Edn7T4XXCPcSKwhQhdcILENJUS5JUTg2OTAyNDkuSVFfVkFMVUVfVFJBREVELjMwLzExLzIwMTguVVNEAQAAAEmahAACAAAACjE0</t>
  </si>
  <si>
    <t>NS40MTcwMjcA6Pu/+k+F1wiDOakHUIXXCCtDSVEuSVE4ODIxODcuSVFfVkFMVUVfVFJBREVELjA3LzA0LzIwMTkuVVNEAQAAAAt2DQADAAAAAAByPun7T4XXCIiZ9AdQhdcIKENJUS5JUTIxNzUwMy5JUV9GTE9BVF9QRVJDRU5ULjAyLzA2LzIwMTkBAAAAn1EDAAIAAAAJOTcuODYyMTA3AD4DzflPhdcI0nI6B1CF1wgpQ0lRLklRODY5MDI0OS5JUV9GTE9BVF9QRVJDRU5ULjI5LzA3LzIwMTgBAAAASZqEAAIAAAAJNDQuNzMwMTI4AOzUZvdPhdcIo10MB1CF1wgpQ0lRLklRNzY4NTI0OS5JUV9GTE9BVF9QRVJDRU5ULjE1LzAxLzIwMTgBAAAAgUR1AAIAAAAJODAuMzc1MDAzACdJ0flPhdcILl5NB1CF1wgsQ0lRLklRNzY4NTI0OS5JUV9WQUxVRV9UUkFERUQuMTAvMTEvMjAxNi5VU0QBAAAAgUR1AAMAAAAAAGU8jvZPhdcIokGWBlCF1wgrQ0lRLklRMjE2NDYzLklRX1ZBTFVFX1RSQURFRC4xNC8wNC8yMDE4LlVTRAEAAACPTQMAAwAAAAAAzm/m+k+F1wgPtssHUIXXCCtDSVEuSVEyMTc1MDMuSVFfVkFMVUVfVFJBREVELjE5LzA3LzIwMTguVVNEAQAAAJ9RAwACAAAACTEzLjkxODIzMgDaw9j7T4XXCEaz3wdQhdcILkNJUS5JUTExNzAyNzE4MS5JUV9WQUxVRV9UUkFERUQuMjEvMDEvMjAxOS5VU0QBAAAAbbH5BgIAAAAJMTkuMjUxMDYzAC1U6PtPhdcIjALpB1CF1wgtQ0lRLklRMjQ5NDczOTEuSVFfVkFM</t>
  </si>
  <si>
    <t>VUVfVFJBREVELjA2LzAyLzIwMTcuVVNEAQAAAL+qfAECAAAACDAuODgzMDczAKB1BfdPhdcIOzmIBlCF1wguQ0lRLklRMTE3MDI3MTgxLklRX1ZBTFVFX1RSQURFRC4xMi8wNS8yMDE5LlVTRAEAAABtsfkGAwAAAAAACHvo+0+F1wifWPcHUIXXCC5DSVEuSVExMTcwMjcxODEuSVFfVkFMVUVfVFJBREVELjE2LzA3LzIwMTkuVVNEAQAAAG2x+QYCAAAACDkuNDc0OTAzAAh76PtPhdcIdbcnCFCF1wggQ0lRLklRMzY1MDguLjAxLzEyLzIwMTkuLi4uVVNELkgFAAAAAQAAAAgAAAAWKEludmFsaWQgRm9ybXVsYSBOYW1lKY5BNglQhdcIjkE2CVCF1wguQ0lRLklRMTE3MDI3MTgxLklRX1ZBTFVFX1RSQURFRC4yMi8wMi8yMDE5LlVTRAEAAABtsfkGAgAAAAk1OC45NzI0OTcALVTo+0+F1wimLCgIUIXXCCtDSVEuSVEyMTc1MDMuSVFfVkFMVUVfVFJBREVELjA2LzAzLzIwMTkuVVNEAQAAAJ9RAwACAAAACDguMTc5OTQzAL4R2ftPhdcIBxffB1CF1wgtQ0lRLklRMjI2MTU4ODMuSVFfVkFMVUVfVFJBREVELjI3LzA1LzIwMTkuVVNEAQAAAEsXWQECAAAACDAuMjEwNzkzAFiV3/xPhdcIesmYCFCF1wgrQ0lRLklRODc5MDkxLklRX1ZBTFVFX1RSQURFRC4xMy8wOC8yMDE5LlVTRAEAAADzaQ0AAgAAAAcyLjNFLTA1ALqGv/pPhdcIjjbGB1CF1wgtQ0lRLklRMjI2MTU4ODMuSVFfVkFMVUVfVFJBREVELjEzLzAyLzIw</t>
  </si>
  <si>
    <t>MTkuVVNEAQAAAEsXWQECAAAACDAuMTMyMDk5ABJu3/xPhdcI3RRsCFCF1wgpQ0lRLklRNzgyNzkyNC5JUV9GTE9BVF9QRVJDRU5ULjI4LzA1LzIwMTgBAAAA1HF3AAIAAAAJNzkuNjE3ODI5AP4o8/lPhdcISnGYB1CF1wgrQ0lRLklRODc5MDkxLklRX1ZBTFVFX1RSQURFRC4wNS8wOS8yMDE5LlVTRAEAAADzaQ0AAwAAAAAA2q2/+k+F1wi0xOAHUIXXCCtDSVEuSVEyMTc1MDMuSVFfVkFMVUVfVFJBREVELjExLzA1LzIwMTYuVVNEAQAAAJ9RAwACAAAACTEzLjc1Mjk1NAAMc4/2T4XXCDzpbAZQhdcILENJUS5JUTc4Mjc5MjQuSVFfVkFMVUVfVFJBREVELjMwLzEwLzIwMTcuVVNEAQAAANRxdwACAAAACDAuMTc4OTk4AKUnBfdPhdcIbhvXBlCF1wgpQ0lRLklRNzY4NTI0OS5JUV9GTE9BVF9QRVJDRU5ULjI5LzAxLzIwMTkBAAAAgUR1AAIAAAAJODMuMzUxOTI1ACdAzPlPhdcIKZp7B1CF1wgrQ0lRLklRODgyMTg3LklRX1ZBTFVFX1RSQURFRC4yNy8wNS8yMDE4LlVTRAEAAAALdg0AAwAAAAAALsno+0+F1wh1MSYIUIXXCCtDSVEuSVEyMTY0NjMuSVFfVkFMVUVfVFJBREVELjAyLzExLzIwMTYuVVNEAQAAAI9NAwACAAAACDAuMjI2NDEyAJvIlPVPhdcIPV41BlCF1wgtQ0lRLklRMjQ5NDczOTEuSVFfVkFMVUVfVFJBREVELjE2LzA4LzIwMTguVVNEAQAAAL+qfAECAAAACDAuODY1MjMxAMEQ5/xPhdcIWBZY</t>
  </si>
  <si>
    <t>CFCF1wgoQ0lRLklRMjE3NTAzLklRX0ZMT0FUX1BFUkNFTlQuMTkvMTEvMjAxOQEAAACfUQMAAgAAAAk5OC4xMzY5MDQAoNqs+E+F1wgUzUYHUIXXCCxDSVEuSVE3Njg1MjQ5LklRX1ZBTFVFX1RSQURFRC4wOC8wOC8yMDE4LlVTRAEAAACBRHUAAgAAAAgxLjAzNDcwMQDwCu/7T4XXCH6ZZAhQhdcILkNJUS5JUTExNzAyNzE4MS5JUV9WQUxVRV9UUkFERUQuMjUvMTIvMjAxNy5VU0QBAAAAbbH5BgIAAAAJMjEuMjYyMTYxAORf2ftPhdcIceoGCFCF1wgtQ0lRLklRMjI2MTU4ODMuSVFfVkFMVUVfVFJBREVELjI2LzExLzIwMTkuVVNEAQAAAEsXWQECAAAACDAuMDk5ODQyAKTj3/xPhdcIrqumCFCF1wgqQ0lRLklRMjI2MTU4ODMuSVFfRkxPQVRfUEVSQ0VOVC4wMi8wNS8yMDE5AQAAAEsXWQECAAAACDYxLjU2MzYxABTg3/pPhdcIozuDB1CF1wgrQ0lRLklRMjE2NDYzLklRX1ZBTFVFX1RSQURFRC4xOC8wMS8yMDE5LlVTRAEAAACPTQMAAgAAAAgwLjIzNjU1NADR5eb6T4XXCPec1wdQhdcIKENJUS5JUTg3OTA5MS5JUV9GTE9BVF9QRVJDRU5ULjA2LzEwLzIwMTgBAAAA82kNAAIAAAAJODUuNzY1ODQxAFzYbPhPhdcIxS7hBlCF1wgoQ0lRLklRODc5MDkxLklRX0ZMT0FUX1BFUkNFTlQuMTkvMDUvMjAxOQEAAADzaQ0AAgAAAAk4NS42Mzc0ODIAav9s+E+F1wi9uw0HUIXXCCtDSVEuSVE4ODIxODcuSVFfVkFM</t>
  </si>
  <si>
    <t>VUVfVFJBREVELjI3LzEyLzIwMTcuVVNEAQAAAAt2DQACAAAACDQuMzYzNzMyADKi6PtPhdcI6ZTbB1CF1wguQ0lRLklRMTE3MDI3MTgxLklRX1ZBTFVFX1RSQURFRC4xMC8wNi8yMDE5LlVTRAEAAABtsfkGAgAAAAkzMS40MzA2NTUACHvo+0+F1wjzjOgHUIXXCChDSVEuSVEyMTc1MDMuSVFfRkxPQVRfUEVSQ0VOVC4xMC8wNi8yMDE5AQAAAJ9RAwACAAAACTk3Ljg2MjEwNwA+A835T4XXCD+pIAdQhdcILENJUS5JUTc4Mjc5MjQuSVFfVkFMVUVfVFJBREVELjIzLzA5LzIwMTkuVVNEAQAAANRxdwACAAAACDMuMjM3NTUyAPDB5vxPhdcI6pNCCFCF1wgoQ0lRLklRODgyMTg3LklRX0ZMT0FUX1BFUkNFTlQuMjMvMDQvMjAxOQEAAAALdg0AAgAAAAk2My40ODczMzMAZzR5+E+F1wgY4yEHUIXXCCtDSVEuSVE4ODIxODcuSVFfVkFMVUVfVFJBREVELjIyLzA0LzIwMTguVVNEAQAAAAt2DQADAAAAAAAuyej7T4XXCBog9gdQhdcIKUNJUS5JUTc2ODUyNDkuSVFfRkxPQVRfUEVSQ0VOVC4yMC8wNi8yMDE5AQAAAIFEdQACAAAACTgzLjQzMTQ0NQAnQMz5T4XXCGJpbQdQhdcIHUNJUS5JUTIwNTU3My4uRlkyMDE4Li4uLlVTRC5IBQAAAAEAAAAIAAAAFihJbnZhbGlkIEZvcm11bGEgTmFtZSmOQTYJUIXXCI5BNglQhdcIK0NJUS5JUTg3OTA5MS5JUV9WQUxVRV9UUkFERUQuMTMvMDEvMjAxOC5VU0QBAAAA82kNAAMA</t>
  </si>
  <si>
    <t>AAAAACRa5/pPhdcIeL/iB1CF1wgrQ0lRLklRMTE3MDI3MTgxLklRX0ZMT0FUX1BFUkNFTlQuMDcvMDMvMjAxOAEAAABtsfkGAgAAAAk1NC4zMzkxMTIAlAGt+E+F1wiufisHUIXXCCxDSVEuSVE3Njg1MjQ5LklRX1ZBTFVFX1RSQURFRC4wMi8xMC8yMDE4LlVTRAEAAACBRHUAAgAAAAg0Ljc4NTg3OADwCu/7T4XXCAOWbwhQhdcIKkNJUS5JUTI0OTQ3MzkxLklRX0ZMT0FUX1BFUkNFTlQuMzAvMDMvMjAxOAEAAAC/qnwBAgAAAAk2NC43ODI2ODIALrH0+U+F1wgEtVsHUIXXCCpDSVEuSVEyNDk0NzM5MS5JUV9GTE9BVF9QRVJDRU5ULjE3LzAzLzIwMTkBAAAAv6p8AQIAAAAJNjQuOTA3MzA5ACr80PlPhdcIf/xoB1CF1wgoQ0lRLklRODc5MDkxLklRX0ZMT0FUX1BFUkNFTlQuMjYvMDgvMjAxOAEAAADzaQ0AAgAAAAg4Ni42Mzk2NgBAsWz4T4XXCPXUAQdQhdcIK0NJUS5JUTIxNjQ2My5JUV9WQUxVRV9UUkFERUQuMDMvMDEvMjAxOS5VU0QBAAAAj00DAAIAAAAIMC4wNTk4MTcA4L3m+k+F1whvo8oHUIXXCC5DSVEuSVExMTcwMjcxODEuSVFfVkFMVUVfVFJBREVELjE2LzA1LzIwMTYuVVNEAQAAAG2x+QYCAAAACDI2LjE5MDY1AHjGE/ZPhdcIDkxjBlCF1wgoQ0lRLklRMjE3NTAzLklRX0ZMT0FUX1BFUkNFTlQuMTEvMDcvMjAxOQEAAACfUQMAAgAAAAk5Ny41MzM1OTIAPgPN+U+F1wjEJ0EHUIXXCChDSVEu</t>
  </si>
  <si>
    <t>SVE4NzkwOTEuSVFfRkxPQVRfUEVSQ0VOVC4yMy8wNy8yMDE4AQAAAPNpDQACAAAACDg2LjYzOTY2AECxbPhPhdcIf/PzBlCF1wgrQ0lRLklRODgyMTg3LklRX1ZBTFVFX1RSQURFRC4xNi8wNC8yMDE2LlVTRAEAAAALdg0AAwAAAAAA0N4Q9k+F1wigM0AGUIXXCCxDSVEuSVE3Njg1MjQ5LklRX1ZBTFVFX1RSQURFRC4wNS8wMS8yMDE3LlVTRAEAAACBRHUAAgAAAAgwLjAwOTQ5NQBXY472T4XXCIybdQZQhdcILUNJUS5JUTIyNjE1ODgzLklRX1ZBTFVFX1RSQURFRC4yNi8wNy8yMDE5LlVTRAEAAABLF1kBAgAAAAgwLjEyNTQ0OQAKvd/8T4XXCF7RXAhQhdcIK0NJUS5JUTExNzAyNzE4MS5JUV9GTE9BVF9QRVJDRU5ULjAzLzAyLzIwMTkBAAAAbbH5BgIAAAAJNTYuNTMzMjI2ALpPrfhPhdcI11Q/B1CF1wgpQ0lRLklRNzgyNzkyNC5JUV9GTE9BVF9QRVJDRU5ULjAyLzA5LzIwMTkBAAAA1HF3AAIAAAAJNzkuNjA2MjA5AISI9PlPhdcIpiW8B1CF1wgpQ0lRLklRNzgyNzkyNC5JUV9GTE9BVF9QRVJDRU5ULjE1LzAxLzIwMTgBAAAA1HF3AAIAAAAJODAuMTc4NTM1APcB8/lPhdcIVIC2B1CF1wgrQ0lRLklRODgyMTg3LklRX1ZBTFVFX1RSQURFRC4zMC8wOS8yMDE3LlVTRAEAAAALdg0AAwAAAAAA5SwR9k+F1wg2AikGUIXXCClDSVEuSVE3ODI3OTI0LklRX0ZMT0FUX1BFUkNFTlQuMTYvMDQvMjAxOAEAAADU</t>
  </si>
  <si>
    <t>cXcAAgAAAAk3OS42MTc4MjkA/ijz+U+F1wjKaa4HUIXXCCtDSVEuSVEyMTY0NjMuSVFfVkFMVUVfVFJBREVELjE2LzA3LzIwMTkuVVNEAQAAAI9NAwACAAAABzIuMjA2ODEAAgzn+k+F1wj3IP8HUIXXCCxDSVEuSVE3Njg1MjQ5LklRX1ZBTFVFX1RSQURFRC4yMC8wNy8yMDE3LlVTRAEAAACBRHUAAgAAAAgwLjAwNTIyNQA8sY72T4XXCBn+dAZQhdcIKUNJUS5JUTg2OTAyNDkuSVFfRkxPQVRfUEVSQ0VOVC4yOC8wOS8yMDE5AQAAAEmahAACAAAACTcyLjI3ODYzMQDQSWf3T4XXCDWY8AZQhdcIK0NJUS5JUTIxNjQ2My5JUV9WQUxVRV9UUkFERUQuMjQvMTIvMjAxNi5VU0QBAAAAj00DAAMAAAAAAJrvlPVPhdcIqaInBlCF1wgoQ0lRLklRODgyMTg3LklRX0ZMT0FUX1BFUkNFTlQuMDgvMDEvMjAxOQEAAAALdg0AAgAAAAk2My4zNjE0MjgAZzR5+E+F1wiPBf4GUIXXCCtDSVEuSVE4ODIxODcuSVFfVkFMVUVfVFJBREVELjA3LzA5LzIwMTcuVVNEAQAAAAt2DQACAAAACDIuMzM0NTYxAOUsEfZPhdcIEdQ+BlCF1wgsQ0lRLklRNzgyNzkyNC5JUV9WQUxVRV9UUkFERUQuMDYvMDIvMjAxOS5VU0QBAAAA1HF3AAMAAAAAAMnW5fxPhdcIo31MCFCF1wgqQ0lRLklRMjQ5NDczOTEuSVFfRkxPQVRfUEVSQ0VOVC4xOS8wOS8yMDE4AQAAAL+qfAECAAAACTY0LjkwNzMwOQAz1dD5T4XXCOuTYgdQhdcIK0NJUS5JUTg4</t>
  </si>
  <si>
    <t>MjE4Ny5JUV9WQUxVRV9UUkFERUQuMTgvMTAvMjAxNy5VU0QBAAAAC3YNAAIAAAAIMy40ODQ3NDYA5SwR9k+F1wgErT4GUIXXCC1DSVEuSVEyNDk0NzM5MS5JUV9WQUxVRV9UUkFERUQuMDcvMDcvMjAxNi5VU0QBAAAAv6p8AQIAAAAIMC40MDI2MDUA2k4F90+F1whovKYGUIXXCCtDSVEuSVEyMTY0NjMuSVFfVkFMVUVfVFJBREVELjAzLzA4LzIwMTguVVNEAQAAAI9NAwACAAAACDAuMzEyMzI3ABiX5vpPhdcI1jfYB1CF1wgrQ0lRLklRMjE3NTAzLklRX1ZBTFVFX1RSQURFRC4yMy8wNy8yMDE2LlVTRAEAAACfUQMAAwAAAAAA2JuP9k+F1whuAVgGUIXXCC1DSVEuSVEyMjYxNTg4My5JUV9WQUxVRV9UUkFERUQuMjYvMTAvMjAxOS5VU0QBAAAASxdZAQMAAAAAAKTj3/xPhdcIYMN2CFCF1wgrQ0lRLklRMjE2NDYzLklRX1ZBTFVFX1RSQURFRC4yOC8wOS8yMDE2LlVTRAEAAACPTQMAAgAAAAgwLjQxNzI4OACbyJT1T4XXCACEIwZQhdcIKkNJUS5JUTIyNjE1ODgzLklRX0ZMT0FUX1BFUkNFTlQuMTkvMDEvMjAxOQEAAABLF1kBAgAAAAk2Mi42NTU0NDgAFODf+k+F1wit8K8HUIXXCChDSVEuSVEyMTc1MDMuSVFfRkxPQVRfUEVSQ0VOVC4xNS8wMy8yMDE4AQAAAJ9RAwACAAAACTk5LjIxMjY4NQARjsz5T4XXCOLgUAdQhdcIK0NJUS5JUTIxNjQ2My5JUV9WQUxVRV9UUkFERUQuMDMvMDMvMjAxNi5VU0QBAAAA</t>
  </si>
  <si>
    <t>j00DAAIAAAAIMC42OTk3MzgA91MR9k+F1wg8Xj4GUIXXCDRDSVEuSVExMTcwMjcxODEuSVFfVE9UQUxfREVCVF9FUVVJVFkuRlkyMDE4Li4uLlVTRC5IAQAAAG2x+QYCAAAABjMyLjk0MwEIAAAABQAAAAExAQAAAAoxOTU2OTEzMTIyAwAAAAIzMgIAAAAENDAzNAQAAAABMAcAAAAKMTIvMjAvMjAxOQgAAAAKMTIvMzEvMjAxOAkAAAABMFavgfJPhdcI08h4CVCF1wgtQ0lRLklRMjI2MTU4ODMuSVFfVkFMVUVfVFJBREVELjE2LzAyLzIwMTcuVVNEAQAAAEsXWQECAAAACDAuMDc3MTc3AP88DfdPhdcISTS5BlCF1wgtQ0lRLklRMjQ5NDczOTEuSVFfVkFMVUVfVFJBREVELjIzLzA5LzIwMTcuVVNEAQAAAL+qfAEDAAAAAADXwgX3T4XXCJOScAZQhdcIK0NJUS5JUTg3OTA5MS5JUV9WQUxVRV9UUkFERUQuMjAvMTEvMjAxNy5VU0QBAAAA82kNAAIAAAAIMC4wMDA3MjQAAkIc9U+F1wjUABcGUIXXCCtDSVEuSVEyMTc1MDMuSVFfVkFMVUVfVFJBREVELjAzLzEwLzIwMTkuVVNEAQAAAJ9RAwACAAAACDQuNjY4OTA3ANM42ftPhdcIV1vRB1CF1wgpQ0lRLklRNzgyNzkyNC5JUV9GTE9BVF9QRVJDRU5ULjAxLzA0LzIwMTgBAAAA1HF3AAIAAAAJNzkuNjE3ODI5AP4o8/lPhdcIULqjB1CF1wgrQ0lRLklRODc5MDkxLklRX1ZBTFVFX1RSQURFRC4wNS8wNC8yMDE3LlVTRAEAAADzaQ0AAgAAAAgwLjAxOTUwMgADGxz1</t>
  </si>
  <si>
    <t>T4XXCOswHAZQhdcILUNJUS5JUTI0OTQ3MzkxLklRX1ZBTFVFX1RSQURFRC4yNC8wOC8yMDE2LlVTRAEAAAC/qnwBAgAAAAgwLjk4NTcyNQCgdQX3T4XXCFqVpgZQhdcIK0NJUS5JUTIxNzUwMy5JUV9WQUxVRV9UUkFERUQuMjgvMDEvMjAxNy5VU0QBAAAAn1EDAAMAAAAAAAF3E/ZPhdcIvyhqBlCF1wgoQ0lRLklRMjE2NDYzLklRX0ZMT0FUX1BFUkNFTlQuMDMvMDEvMjAxOAEAAACPTQMAAgAAAAk4Mi4wOTQ2MTcAtYN5+E+F1wguzfwGUIXXCCtDSVEuSVE4ODIxODcuSVFfVkFMVUVfVFJBREVELjIwLzExLzIwMTguVVNEAQAAAAt2DQACAAAACDEuOTc5NjkyAPcX6ftPhdcIzAkUCFCF1wgrQ0lRLklRODc5MDkxLklRX1ZBTFVFX1RSQURFRC4zMC8wNC8yMDE2LlVTRAEAAADzaQ0AAwAAAAAA0mSV9U+F1wggHCYGUIXXCCtDSVEuSVEyMTc1MDMuSVFfVkFMVUVfVFJBREVELjEwLzExLzIwMTcuVVNEAQAAAJ9RAwACAAAACTE3Ljg4OTEwNgCNnxP2T4XXCAzgeQZQhdcIKkNJUS5JUTIyNjE1ODgzLklRX0ZMT0FUX1BFUkNFTlQuMDUvMDEvMjAxNgEAAABLF1kBAgAAAAg2MC44OTIwMgACQhz1T4XXCDYgJAZQhdcIKENJUS5JUTg4MjE4Ny5JUV9GTE9BVF9QRVJDRU5ULjMxLzEyLzIwMTcBAAAAC3YNAAIAAAAJNjQuNjgwNDM0ANmdrfhPhdcICjVEB1CF1wgpQ0lRLklRMzQ2MjAwLklRX1RPVEFMX1JFVi5GWTIw</t>
  </si>
  <si>
    <t>MTguLi4uVVNELkgBAAAAWEgFAAIAAAAIMTg0Mi4yOTgBCAAAAAUAAAABMQEAAAAKMTk5NDgwMDk4NwMAAAADMTYwAgAAAAIyOAQAAAABMAcAAAAKMTIvMjAvMjAxOQgAAAAJOS8zMC8yMDE4CQAAAAEwP2GB8k+F1wiQsnAJUIXXCCpDSVEuSVEyMjYxNTg4My5JUV9GTE9BVF9QRVJDRU5ULjI0LzAxLzIwMTgBAAAASxdZAQIAAAAJNjIuMjE0OTUyAAmS3/pPhdcIKiixB1CF1wgoQ0lRLklRMjE3NTAzLklRX0ZMT0FUX1BFUkNFTlQuMDgvMDUvMjAxOQEAAACfUQMAAgAAAAk5Ny44NjIxMDcAPgPN+U+F1wi8dSYHUIXXCC5DSVEuSVExMTcwMjcxODEuSVFfVkFMVUVfVFJBREVELjAyLzA4LzIwMTYuVVNEAQAAAG2x+QYCAAAACTIwLjM1MjU3MgCc7RP2T4XXCIRWQgZQhdcIKENJUS5JUTg3OTA5MS5JUV9GTE9BVF9QRVJDRU5ULjIyLzA5LzIwMTkBAAAA82kNAAIAAAAJODUuNjM3NDgyAGr/bPhPhdcIC9TmBlCF1wgpQ0lRLklRNzgyNzkyNC5JUV9GTE9BVF9QRVJDRU5ULjIxLzA0LzIwMTkBAAAA1HF3AAIAAAAJNzkuNTc2MDAzAISI9PlPhdcItlOAB1CF1wgoQ0lRLklRODgyMTg3LklRX0ZMT0FUX1BFUkNFTlQuMjYvMDUvMjAxOQEAAAALdg0AAgAAAAk2My40ODczMzMAeVx5+E+F1wgDFRwHUIXXCChDSVEuSVE4ODIxODcuSVFfRkxPQVRfUEVSQ0VOVC4yNi8wMy8yMDE4AQAAAAt2DQACAAAACTY0LjY4MDQz</t>
  </si>
  <si>
    <t>NADZna34T4XXCAazLgdQhdcIKENJUS5JUTIxNzUwMy5JUV9GTE9BVF9QRVJDRU5ULjA0LzEwLzIwMTgBAAAAn1EDAAIAAAAJOTkuMTU5MzIxACi1zPlPhdcIixN6B1CF1wgsQ0lRLklRNzgyNzkyNC5JUV9WQUxVRV9UUkFERUQuMDUvMDMvMjAxNi5VU0QBAAAA1HF3AAMAAAAAADSyDfdPhdcIt9S3BlCF1wgtQ0lRLklRMjI2MTU4ODMuSVFfVkFMVUVfVFJBREVELjIxLzA0LzIwMTcuVVNEAQAAAEsXWQECAAAACDAuMDM4ODQ1AB1kDfdPhdcIt9LUBlCF1wguQ0lRLklRMTE3MDI3MTgxLklRX1ZBTFVFX1RSQURFRC4yOC8wMS8yMDE2LlVTRAEAAABtsfkGAgAAAAkyMy41MjY1OTkAeMYT9k+F1wgYE2sGUIXXCC5DSVEuSVExMTcwMjcxODEuSVFfVkFMVUVfVFJBREVELjA3LzEyLzIwMTguVVNEAQAAAG2x+QYCAAAACTI2LjAzMjU3MQAsLej7T4XXCG5ZOAhQhdcILUNJUS5JUTIyNjE1ODgzLklRX1ZBTFVFX1RSQURFRC4xNi8xMi8yMDE3LlVTRAEAAABLF1kBAwAAAAAAAtLe/E+F1whGnFAIUIXXCCpDSVEuSVEyNDk0NzM5MS5JUV9GTE9BVF9QRVJDRU5ULjAyLzEwLzIwMTgBAAAAv6p8AQIAAAAJNjQuOTA3MzA5ADPV0PlPhdcIe+NOB1CF1wgoQ0lRLklRODc5MDkxLklRX0ZMT0FUX1BFUkNFTlQuMjEvMDQvMjAxOQEAAADzaQ0AAgAAAAk4NS42Mzc0ODIAav9s+E+F1whKSecGUIXXCCpDSVEuSVEyNDk0NzM5</t>
  </si>
  <si>
    <t>MS5JUV9GTE9BVF9QRVJDRU5ULjE0LzAyLzIwMTkBAAAAv6p8AQIAAAAJNjQuOTA3MzA5ACr80PlPhdcIl9hUB1CF1wgqQ0lRLklRMjQ5NDczOTEuSVFfRkxPQVRfUEVSQ0VOVC4wNS8wOS8yMDE4AQAAAL+qfAECAAAACTY0LjkwNzMwOQADrdD5T4XXCOuTYgdQhdcIKkNJUS5JUTI0OTQ3MzkxLklRX0ZMT0FUX1BFUkNFTlQuMzAvMDcvMjAxOAEAAAC/qnwBAgAAAAk2NC45MDczMDkAA63Q+U+F1whDUHkHUIXXCChDSVEuSVEyMTc1MDMuSVFfRkxPQVRfUEVSQ0VOVC4xMi8wOS8yMDE4AQAAAJ9RAwACAAAACTk5LjI5MzA4NAAotcz5T4XXCLlrUAdQhdcIKUNJUS5JUTc4Mjc5MjQuSVFfRkxPQVRfUEVSQ0VOVC4wNS8wMi8yMDE4AQAAANRxdwACAAAACTgwLjE3ODUzNQD3AfP5T4XXCAN9iQdQhdcIKUNJUS5JUTc2ODUyNDkuSVFfRkxPQVRfUEVSQ0VOVC4yMS8wMS8yMDE4AQAAAIFEdQACAAAACTgwLjM3NTAwMwAnSdH5T4XXCCBsWQdQhdcIK0NJUS5JUTg4MjE4Ny5JUV9WQUxVRV9UUkFERUQuMTUvMDIvMjAxNy5VU0QBAAAAC3YNAAIAAAAIMS42ODcxNzYA3AUR9k+F1wi4oEQGUIXXCCxDSVEuSVE3Njg1MjQ5LklRX1ZBTFVFX1RSQURFRC4wNi8xMi8yMDE2LlVTRAEAAACBRHUAAgAAAAgwLjAxNDI2NABlPI72T4XXCCmvowZQhdcIKkNJUS5JUTIyNjE1ODgzLklRX0ZMT0FUX1BFUkNFTlQuMjYvMDQvMjAx</t>
  </si>
  <si>
    <t>OQEAAABLF1kBAgAAAAg2MS41NjM2MQAU4N/6T4XXCLVqtwdQhdcIK0NJUS5JUTExNzAyNzE4MS5JUV9GTE9BVF9QRVJDRU5ULjI3LzEwLzIwMTkBAAAAbbH5BgIAAAAJNTguNjU0ODg4AFB2rfhPhdcIKI8jB1CF1wgsQ0lRLklRNzgyNzkyNC5JUV9WQUxVRV9UUkFERUQuMTcvMTAvMjAxNi5VU0QBAAAA1HF3AAIAAAAIMC4wOTQwOTYAtNkN90+F1wg4bMMGUIXXCCtDSVEuSVE4NzkwOTEuSVFfVkFMVUVfVFJBREVELjA1LzA2LzIwMTguVVNEAQAAAPNpDQACAAAACDAuMDAzNzczAKY4v/pPhdcIM8jVB1CF1wgrQ0lRLklRODc5MDkxLklRX1ZBTFVFX1RSQURFRC4wMi8wNC8yMDE2LlVTRAEAAADzaQ0AAwAAAAAA0mSV9U+F1wjJiTMGUIXXCC1DSVEuSVEyMjYxNTg4My5JUV9WQUxVRV9UUkFERUQuMjUvMDcvMjAxOC5VU0QBAAAASxdZAQIAAAAGMC4xODI4AOkf3/xPhdcIFWNGCFCF1wgsQ0lRLklRODY5MDI0OS5JUV9WQUxVRV9UUkFERUQuMjQvMDQvMjAxOS5VU0QBAAAASZqEAAIAAAAKNTUxLjE4MDI2MgDSHN/6T4XXCLlhsgdQhdcIKUNJUS5JUTc2ODUyNDkuSVFfRkxPQVRfUEVSQ0VOVC4xNS8wNi8yMDE5AQAAAIFEdQACAAAACTgzLjQzMTQ0NQAnQMz5T4XXCMCmdQdQhdcIJ0NJUS5JUTg3OTgwMS5JUV9URVYuMDEvMTIvMjAxOS4uLi5VU0QuSAEAAAC5bA0AAgAAAAg4LjE4NjI5NwEGAAAABQAAAAEx</t>
  </si>
  <si>
    <t>AQAAAAoxOTgwNTY0MTA4AwAAAAMxNjACAAAABjEwMDA2MAQAAAABMAcAAAAJMTIvMS8yMDE5FOyA8k+F1whOFnAJUIXXCC5DSVEuSVExMTcwMjcxODEuSVFfVkFMVUVfVFJBREVELjI4LzA4LzIwMTkuVVNEAQAAAG2x+QYCAAAACTM3Ljk1NDYzNAAIe+j7T4XXCDVwNwhQhdcIK0NJUS5JUTIxNzUwMy5JUV9WQUxVRV9UUkFERUQuMjMvMTEvMjAxOS5VU0QBAAAAn1EDAAMAAAAAANM42ftPhdcIVcMYCFCF1wgrQ0lRLklRMjE2NDYzLklRX1ZBTFVFX1RSQURFRC4xNC8wMi8yMDE3LlVTRAEAAACPTQMAAgAAAAgwLjEwOTYyNACa75T1T4XXCKp7JwZQhdcIK0NJUS5JUTg4MjE4Ny5JUV9WQUxVRV9UUkFERUQuMjUvMDcvMjAxOS5VU0QBAAAAC3YNAAIAAAAIMC42MDk2NTUARiPm+k+F1whXecwHUIXXCCxDSVEuSVE3ODI3OTI0LklRX1ZBTFVFX1RSQURFRC4yMi8xMS8yMDE4LlVTRAEAAADUcXcAAgAAAAgwLjA3MTI5NgDJ1uX8T4XXCOTKaQhQhdcILUNJUS5JUTIyNjE1ODgzLklRX1ZBTFVFX1RSQURFRC4wNy8wMy8yMDE4LlVTRAEAAABLF1kBAgAAAAgwLjI0NTU4MgDx+N78T4XXCIvZRghQhdcILENJUS5JUTc4Mjc5MjQuSVFfVkFMVUVfVFJBREVELjIwLzExLzIwMTYuVVNEAQAAANRxdwADAAAAAAC02Q33T4XXCCJFwwZQhdcILUNJUS5JUTIyNjE1ODgzLklRX1ZBTFVFX1RSQURFRC4xNC8xMS8yMDE5LlVT</t>
  </si>
  <si>
    <t>RAEAAABLF1kBAgAAAAgwLjI4MDQ5MgCk49/8T4XXCHkqawhQhdcILkNJUS5JUTExNzAyNzE4MS5JUV9WQUxVRV9UUkFERUQuMDcvMDIvMjAxNy5VU0QBAAAAbbH5BgIAAAAHOC4wNjYxOQA0ExT2T4XXCDASUAZQhdcIK0NJUS5JUTg3OTA5MS5JUV9WQUxVRV9UUkFERUQuMTgvMTEvMjAxOC5VU0QBAAAA82kNAAMAAAAAAK1fv/pPhdcIxYj8B1CF1wgsQ0lRLklRNzgyNzkyNC5JUV9WQUxVRV9UUkFERUQuMTcvMDUvMjAxNy5VU0QBAAAA1HF3AAIAAAAIMC42OTYzNzkAhAEO90+F1wjeqMIGUIXXCCtDSVEuSVE4NzkwOTEuSVFfVkFMVUVfVFJBREVELjIzLzA4LzIwMTYuVVNEAQAAAPNpDQACAAAACDAuMDM4MjY4ANqLlfVPhdcIHmEhBlCF1wgtQ0lRLklRMjI2MTU4ODMuSVFfVkFMVUVfVFJBREVELjA4LzAxLzIwMTYuVVNEAQAAAEsXWQECAAAACDAuNzc4OTQ1AGfqZfdPhdcIwiXcBlCF1wguQ0lRLklRMTE3MDI3MTgxLklRX1ZBTFVFX1RSQURFRC4yMy8xMi8yMDE3LlVTRAEAAABtsfkGAwAAAAAA5F/Z+0+F1wh8DdEHUIXXCClDSVEuSVE3ODI3OTI0LklRX0ZMT0FUX1BFUkNFTlQuMjYvMTAvMjAxOQEAAADUcXcAAgAAAAk3OS43MjYwOTYAhIj0+U+F1whnt38HUIXXCC5DSVEuSVExMTcwMjcxODEuSVFfVkFMVUVfVFJBREVELjI3LzA5LzIwMTguVVNEAQAAAG2x+QYCAAAACDkuOTc2NDIyAO6u2ftPhdcI</t>
  </si>
  <si>
    <t>2iLQB1CF1wgsQ0lRLklRNzY4NTI0OS5JUV9WQUxVRV9UUkFERUQuMjYvMDEvMjAxOC5VU0QBAAAAgUR1AAIAAAAIMC4yOTAzNTUA1pXu+0+F1wi/NWUIUIXXCCtDSVEuSVEyMTY0NjMuSVFfVkFMVUVfVFJBREVELjA5LzExLzIwMTguVVNEAQAAAI9NAwACAAAACDAuMjg2MTE3AOC95vpPhdcIXvsQCFCF1wgrQ0lRLklRMjE3NTAzLklRX1ZBTFVFX1RSQURFRC4yNC8wNS8yMDE3LlVTRAEAAACfUQMAAgAAAAkxMS4wNTQ2NjgAAXcT9k+F1whiEpoGUIXXCCtDSVEuSVE4ODIxODcuSVFfVkFMVUVfVFJBREVELjA4LzEyLzIwMTguVVNEAQAAAAt2DQADAAAAAAD3F+n7T4XXCCo39QdQhdcILENJUS5JUTc4Mjc5MjQuSVFfVkFMVUVfVFJBREVELjA2LzA5LzIwMTguVVNEAQAAANRxdwACAAAABzEuMjkyNTYAlq/l/E+F1wjG1loIUIXXCCtDSVEuSVE4ODIxODcuSVFfVkFMVUVfVFJBREVELjA1LzAxLzIwMTYuVVNEAQAAAAt2DQACAAAACDEuMzYxNTY3AL+3EPZPhdcIIQJhBlCF1wgrQ0lRLklRMjE2NDYzLklRX1ZBTFVFX1RSQURFRC4xNy8xMi8yMDE3LlVTRAEAAACPTQMAAwAAAAAAD0rm+k+F1wgfRQEIUIXXCC1DSVEuSVEyMjYxNTg4My5JUV9WQUxVRV9UUkFERUQuMjMvMDkvMjAxOS5VU0QBAAAASxdZAQIAAAAIMC4wNzkwNDMApOPf/E+F1whadYgIUIXXCClDSVEuSVE3Njg1MjQ5LklRX0ZMT0FUX1BFUkNF</t>
  </si>
  <si>
    <t>TlQuMDkvMTAvMjAxOAEAAACBRHUAAgAAAAk4My4zMzkyMzkAJpfR+U+F1wgCe24HUIXXCCtDSVEuSVEyMTY0NjMuSVFfVkFMVUVfVFJBREVELjI1LzAzLzIwMTkuVVNEAQAAAI9NAwACAAAACDAuMDg1NDQ1ANHl5vpPhdcI0vAxCFCF1wgsQ0lRLklRNzgyNzkyNC5JUV9WQUxVRV9UUkFERUQuMDIvMTAvMjAxOC5VU0QBAAAA1HF3AAIAAAAHMC4wODMzOACWr+X8T4XXCAjjlQhQhdcILUNJUS5JUTIyNjE1ODgzLklRX1ZBTFVFX1RSQURFRC4yNi8wOC8yMDE4LlVTRAEAAABLF1kBAwAAAAAAFkff/E+F1whwAZoIUIXXCCtDSVEuSVEyMTc1MDMuSVFfVkFMVUVfVFJBREVELjE5LzA4LzIwMTkuVVNEAQAAAJ9RAwACAAAABzcuMDk4NzEA0zjZ+0+F1wjxORkIUIXXCC5DSVEuSVExMTcwMjcxODEuSVFfVkFMVUVfVFJBREVELjMwLzAxLzIwMTcuVVNEAQAAAG2x+QYDAAAAAAA0ExT2T4XXCOhqZwZQhdcILENJUS5JUTc2ODUyNDkuSVFfVkFMVUVfVFJBREVELjMwLzAzLzIwMTkuVVNEAQAAAIFEdQADAAAAAADgWO/7T4XXCPPTbghQhdcILUNJUS5JUTIyNjE1ODgzLklRX1ZBTFVFX1RSQURFRC4xNC8wNy8yMDE5LlVTRAEAAABLF1kBAwAAAAAACr3f/E+F1wjtU5gIUIXXCChDSVEuSVEyMTY0NjMuSVFfRkxPQVRfUEVSQ0VOVC4wMS8wMi8yMDE5AQAAAI9NAwACAAAACTc3LjYxMzYxOACNqXn4T4XXCMGU+wZQhdcI</t>
  </si>
  <si>
    <t>K0NJUS5JUTIxNjQ2My5JUV9WQUxVRV9UUkFERUQuMDMvMTAvMjAxNy5VU0QBAAAAj00DAAIAAAAIMC4zNzE2OTEAvD2V9U+F1wjwuC8GUIXXCChDSVEuSVEyMTc1MDMuSVFfRkxPQVRfUEVSQ0VOVC4wNS8wMi8yMDE5AQAAAJ9RAwACAAAACTk3Ljg3OTExNQA53Mz5T4XXCLfseQdQhdcIK0NJUS5JUTIxNjQ2My5JUV9WQUxVRV9UUkFERUQuMDQvMDUvMjAxNy5VU0QBAAAAj00DAAIAAAAIMC4yNTYxMDIAqxaV9U+F1wjgyTkGUIXXCCtDSVEuSVE4NzkwOTEuSVFfVkFMVUVfVFJBREVELjAzLzAyLzIwMTguVVNEAQAAAPNpDQADAAAAAAAkWuf6T4XXCDmxDghQhdcILUNJUS5JUTI0OTQ3MzkxLklRX1ZBTFVFX1RSQURFRC4xOC8wNS8yMDE4LlVTRAEAAAC/qnwBAgAAAAgwLjg3NDE2NACv6eb8T4XXCOMZcwhQhdcILUNJUS5JUTIyNjE1ODgzLklRX1ZBTFVFX1RSQURFRC4wOC8wOC8yMDE3LlVTRAEAAABLF1kBAgAAAAgwLjEwMDk2MgAviw33T4XXCJOLvgZQhdcILENJUS5JUTc2ODUyNDkuSVFfVkFMVUVfVFJBREVELjA5LzA1LzIwMTkuVVNEAQAAAIFEdQACAAAACDAuMzA3NzQ3AOBY7/tPhdcIX0ucCFCF1wgrQ0lRLklRODc5MDkxLklRX1ZBTFVFX1RSQURFRC4wOS8xMS8yMDE5LlVTRAEAAADzaQ0AAwAAAAAA2q2/+k+F1wiixcMHUIXXCCtDSVEuSVExMTcwMjcxODEuSVFfRkxPQVRfUEVSQ0VOVC4wNC8w</t>
  </si>
  <si>
    <t>MS8yMDE5AQAAAG2x+QYCAAAACTU2LjUzMzIyNgC6T634T4XXCNE5MAdQhdcILENJUS5JUTc4Mjc5MjQuSVFfVkFMVUVfVFJBREVELjE2LzA5LzIwMTkuVVNEAQAAANRxdwACAAAACDEuNDExNTkzAPDB5vxPhdcIoLloCFCF1wgwQ0lRLklRMjQzMjEuSVFfVE9UQUxfREVCVF9FUVVJVFkuRlkyMDE4Li4uLlVTRC5IAQAAAAFfAAACAAAABzQ0LjE2MjUBCAAAAAUAAAABMQEAAAAKMTk0MjkyNjc5NQMAAAADMTYwAgAAAAQ0MDM0BAAAAAEwBwAAAAoxMi8yMC8yMDE5CAAAAAoxMS8zMC8yMDE4CQAAAAEwVq+B8k+F1wjGoXgJUIXXCC1DSVEuSVEyNDk0NzM5MS5JUV9WQUxVRV9UUkFERUQuMjcvMDgvMjAxNi5VU0QBAAAAv6p8AQMAAAAAAKB1BfdPhdcIwjiRBlCF1wgoQ0lRLklRODc5MDkxLklRX0ZMT0FUX1BFUkNFTlQuMjEvMDcvMjAxOAEAAADzaQ0AAgAAAAg4Ni42Mzk2NgBAsWz4T4XXCD8y6AZQhdcIKUNJUS5JUTc2ODUyNDkuSVFfRkxPQVRfUEVSQ0VOVC4xMC8wMy8yMDE4AQAAAIFEdQACAAAACTgwLjM3NTAwMwAnSdH5T4XXCNxDWQdQhdcIKkNJUS5JUTI0OTQ3MzkxLklRX0ZMT0FUX1BFUkNFTlQuMTQvMDEvMjAxOAEAAAC/qnwBAgAAAAk2NC43ODI2ODIALrH0+U+F1wj9XHMHUIXXCCxDSVEuSVE3Njg1MjQ5LklRX1ZBTFVFX1RSQURFRC4wNS8wNi8yMDE5LlVTRAEAAACBRHUAAgAAAAgwLjA2NTM5</t>
  </si>
  <si>
    <t>NwAcgO/7T4XXCC/WYwhQhdcIK0NJUS5JUTIxNjQ2My5JUV9WQUxVRV9UUkFERUQuMDMvMDcvMjAxOS5VU0QBAAAAj00DAAIAAAAIMC4wNzI0MDgAAgzn+k+F1wg76w8IUIXXCCtDSVEuSVE4ODIxODcuSVFfVkFMVUVfVFJBREVELjE5LzAxLzIwMTYuVVNEAQAAAAt2DQACAAAACDAuOTM3MzM0AL+3EPZPhdcIGNtgBlCF1wgrQ0lRLklRODgyMTg3LklRX1ZBTFVFX1RSQURFRC4wNS8wOC8yMDE3LlVTRAEAAAALdg0AAwAAAAAA5SwR9k+F1whEK0QGUIXXCC1DSVEuSVEyMjYxNTg4My5JUV9WQUxVRV9UUkFERUQuMDMvMDgvMjAxOC5VU0QBAAAASxdZAQIAAAAIMC40NzUxMTkA6R/f/E+F1wjFHKkIUIXXCCxDSVEuSVE3ODI3OTI0LklRX1ZBTFVFX1RSQURFRC4zMS8xMi8yMDE1LlVTRAEAAADUcXcAAgAAAAcwLjA5NzkyAC+LDfdPhdcIq43ZBlCF1wgtQ0lRLklRMjI2MTU4ODMuSVFfVkFMVUVfVFJBREVELjE0LzEwLzIwMTkuVVNEAQAAAEsXWQECAAAACDEuNDg5OTYyAKTj3/xPhdcI1N1ECFCF1wgtQ0lRLklRMjQ5NDczOTEuSVFfVkFMVUVfVFJBREVELjA1LzA1LzIwMTcuVVNEAQAAAL+qfAEDAAAAAADNmwX3T4XXCHQ9mAZQhdcIKUNJUS5JUTc4Mjc5MjQuSVFfRkxPQVRfUEVSQ0VOVC4xNi8wMy8yMDE5AQAAANRxdwACAAAACTc5LjY1MDkzOACRYfT5T4XXCNBoZAdQhdcILENJUS5JUTg2OTAyNDkuSVFf</t>
  </si>
  <si>
    <t>VkFMVUVfVFJBREVELjI5LzAzLzIwMTguVVNEAQAAAEmahAACAAAACTIwMC44Mzk4NQDf1L/6T4XXCFfDlgdQhdcIKENJUS5JUTIxNzUwMy5JUV9GTE9BVF9QRVJDRU5ULjE5LzAyLzIwMTgBAAAAn1EDAAIAAAAJOTkuMjEyNjg1ABGOzPlPhdcI3yVeB1CF1wgpQ0lRLklRNzgyNzkyNC5JUV9GTE9BVF9QRVJDRU5ULjMwLzA4LzIwMTgBAAAA1HF3AAIAAAAJNzkuNjYxMTQyAP4o8/lPhdcISN+IB1CF1wguQ0lRLklRMTE3MDI3MTgxLklRX1ZBTFVFX1RSQURFRC4xMy8wOS8yMDE4LlVTRAEAAABtsfkGAgAAAAg5LjE1NzM5MQDurtn7T4XXCNoi0AdQhdcILENJUS5JUTc2ODUyNDkuSVFfVkFMVUVfVFJBREVELjIyLzAxLzIwMTYuVVNEAQAAAIFEdQACAAAACDAuMDc3MzQ3AOmYB/dPhdcI98iOBlCF1wgpQ0lRLklRNzgyNzkyNC5JUV9GTE9BVF9QRVJDRU5ULjA1LzA2LzIwMTgBAAAA1HF3AAIAAAAJNzkuNjE3ODI5AP4o8/lPhdcI4C6JB1CF1wgpQ0lRLklRNzY4NTI0OS5JUV9GTE9BVF9QRVJDRU5ULjAxLzExLzIwMTkBAAAAgUR1AAIAAAAJODMuNTM2NzMzACFnzPlPhdcIINd6B1CF1wguQ0lRLklRMTE3MDI3MTgxLklRX1ZBTFVFX1RSQURFRC4wMi8xMC8yMDE2LlVTRAEAAABtsfkGAwAAAAAAnO0T9k+F1whAuWcGUIXXCCxDSVEuSVE3ODI3OTI0LklRX1ZBTFVFX1RSQURFRC4xOS8xMS8yMDE3LlVTRAEA</t>
  </si>
  <si>
    <t>AADUcXcAAwAAAAAApScF90+F1wiffrsGUIXXCC1DSVEuSVEyNDk0NzM5MS5JUV9WQUxVRV9UUkFERUQuMjEvMDgvMjAxNy5VU0QBAAAAv6p8AQIAAAAGMC41MzM2ANfCBfdPhdcIQb13BlCF1wgsQ0lRLklRNzY4NTI0OS5JUV9WQUxVRV9UUkFERUQuMDMvMDMvMjAxOC5VU0QBAAAAgUR1AAMAAAAAANO87vtPhdcIUEeeCFCF1wgpQ0lRLklRNzY4NTI0OS5JUV9GTE9BVF9QRVJDRU5ULjE3LzA1LzIwMTgBAAAAgUR1AAIAAAAJODMuMzYzNjYyAPJv0flPhdcI8PZYB1CF1wgqQ0lRLklRMjI2MTU4ODMuSVFfRkxPQVRfUEVSQ0VOVC4wMi8wNy8yMDE2AQAAAEsXWQECAAAACTYwLjc0MDg4NAARaRz1T4XXCH36NQZQhdcIK0NJUS5JUTIxNjQ2My5JUV9WQUxVRV9UUkFERUQuMjIvMTIvMjAxOC5VU0QBAAAAj00DAAMAAAAAAOC95vpPhdcIQOT/B1CF1wgpQ0lRLklRODY5MDI0OS5JUV9GTE9BVF9QRVJDRU5ULjE2LzExLzIwMTgBAAAASZqEAAIAAAAJNjQuOTczMTE0AMf7ZvdPhdcIIj7/BlCF1wgsQ0lRLklRNzgyNzkyNC5JUV9WQUxVRV9UUkFERUQuMTcvMTEvMjAxNi5VU0QBAAAA1HF3AAIAAAAIMC4zNjg0OTcAtNkN90+F1wgwfNgGUIXXCC1DSVEuSVEyMjYxNTg4My5JUV9WQUxVRV9UUkFERUQuMTgvMDcvMjAxNi5VU0QBAAAASxdZAQIAAAAIMC4yMzkyMzMAVRFm90+F1wg6iNsGUIXXCCtDSVEuSVEyMTc1</t>
  </si>
  <si>
    <t>MDMuSVFfVkFMVUVfVFJBREVELjEzLzA5LzIwMTguVVNEAQAAAJ9RAwACAAAACTEyLjcyMzEyMwDaw9j7T4XXCJM/OwhQhdcII0NJUS5JUTIwMzM0MjEzLi4wMS8xMi8yMDE5Li4uLlVTRC5IBQAAAAEAAAAIAAAAFihJbnZhbGlkIEZvcm11bGEgTmFtZSmOQTYJUIXXCI5BNglQhdcIKkNJUS5JUTIyNjE1ODgzLklRX0ZMT0FUX1BFUkNFTlQuMDUvMDkvMjAxOAEAAABLF1kBAgAAAAk2Mi4zNjI5ODcACLnf+k+F1wi4eIsHUIXXCCtDSVEuSVEyMTc1MDMuSVFfVkFMVUVfVFJBREVELjE0LzEyLzIwMTcuVVNEAQAAAJ9RAwACAAAACTIyLjgxMTI0NAAkp+/7T4XXCEil0wdQhdcILUNJUS5JUTIyNjE1ODgzLklRX1ZBTFVFX1RSQURFRC4wMy8wMS8yMDE5LlVTRAEAAABLF1kBAgAAAAgwLjExMTQyNwASbt/8T4XXCE+MmQhQhdcIK0NJUS5JUTg4MjE4Ny5JUV9WQUxVRV9UUkFERUQuMTkvMTEvMjAxNi5VU0QBAAAAC3YNAAMAAAAAANwFEfZPhdcIVcI9BlCF1wgrQ0lRLklRODgyMTg3LklRX1ZBTFVFX1RSQURFRC4wMy8wNi8yMDE2LlVTRAEAAAALdg0AAgAAAAgxLjgxNTMzNQDQ3hD2T4XXCIwMQAZQhdcILUNJUS5JUTI0OTQ3MzkxLklRX1ZBTFVFX1RSQURFRC4wNy8xMi8yMDE3LlVTRAEAAAC/qnwBAgAAAAgxLjY3MDE2NgDwweb8T4XXCIYOlAhQhdcILUNJUS5JUTIyNjE1ODgzLklRX1ZBTFVFX1RSQURFRC4w</t>
  </si>
  <si>
    <t>OC8xMi8yMDE2LlVTRAEAAABLF1kBAgAAAAgwLjE5MDM3MQD/PA33T4XXCORH1QZQhdcIKENJUS5JUTIxNjQ2My5JUV9GTE9BVF9QRVJDRU5ULjEwLzEwLzIwMTkBAAAAj00DAAIAAAAJNzYuMjAzNDExAEZjbPhPhdcIwAUQB1CF1wgpQ0lRLklRNzY4NTI0OS5JUV9GTE9BVF9QRVJDRU5ULjI4LzA4LzIwMTkBAAAAgUR1AAIAAAAJODMuMzk3NzUyACFnzPlPhdcIXX80B1CF1wgxQ0lRLklRODc3MDY2LklRX1RPVEFMX0RFQlRfRVFVSVRZLkZZMjAxOC4uLi5VU0QuSAEAAAAKYg0AAgAAAAc2Ni44NTAxAQgAAAAFAAAAATEBAAAACjE5NDkzNDkwNzYDAAAAAjg1AgAAAAQ0MDM0BAAAAAEwBwAAAAoxMi8yMC8yMDE5CAAAAAoxMi8zMS8yMDE4CQAAAAEws4Sg8U+F1wh3T3oJUIXXCCtDSVEuSVEyMTc1MDMuSVFfVkFMVUVfVFJBREVELjA0LzAxLzIwMTcuVVNEAQAAAJ9RAwACAAAACTE5LjgzMTE0OQABdxP2T4XXCL8oagZQhdcIK0NJUS5JUTIxNjQ2My5JUV9WQUxVRV9UUkFERUQuMDIvMDUvMjAxOS5VU0QBAAAAj00DAAIAAAAIMC4wMDcxOTkA0eXm+k+F1wi6yTEIUIXXCC5DSVEuSVExMTcwMjcxODEuSVFfVkFMVUVfVFJBREVELjE3LzAzLzIwMTguVVNEAQAAAG2x+QYDAAAAAAAwh9n7T4XXCFWcBghQhdcIKUNJUS5JUTc4Mjc5MjQuSVFfRkxPQVRfUEVSQ0VOVC4yOS8wNC8yMDE4AQAAANRxdwACAAAACTc5</t>
  </si>
  <si>
    <t>LjYxNzgyOQD+KPP5T4XXCFCTowdQhdcIK0NJUS5JUTg3OTA5MS5JUV9WQUxVRV9UUkFERUQuMTMvMTAvMjAxNy5VU0QBAAAA82kNAAMAAAAAAAJCHPVPhdcICSgXBlCF1wgsQ0lRLklRODY5MDI0OS5JUV9WQUxVRV9UUkFERUQuMTgvMDMvMjAxOS5VU0QBAAAASZqEAAIAAAAKNjk3LjkxODc0MgDSHN/6T4XXCJohhgdQhdcILENJUS5JUTc2ODUyNDkuSVFfVkFMVUVfVFJBREVELjA5LzA3LzIwMTYuVVNEAQAAAIFEdQADAAAAAAAD7o32T4XXCNS2lgZQhdcIKUNJUS5JUTc4Mjc5MjQuSVFfRkxPQVRfUEVSQ0VOVC4wOS8xMS8yMDE4AQAAANRxdwACAAAACTc5LjY4Nzk5OQD+T/P5T4XXCPNutQdQhdcIKkNJUS5JUTI0OTQ3MzkxLklRX0ZMT0FUX1BFUkNFTlQuMjQvMDQvMjAxOAEAAAC/qnwBAgAAAAk2NC45MDczMDkAA63Q+U+F1wi8B2MHUIXXCCtDSVEuSVExMTcwMjcxODEuSVFfRkxPQVRfUEVSQ0VOVC4yMC8wNi8yMDE5AQAAAG2x+QYCAAAACTU4LjU3ODE5OABQdq34T4XXCAHRKQdQhdcIK0NJUS5JUTg4MjE4Ny5JUV9WQUxVRV9UUkFERUQuMDIvMTEvMjAxNi5VU0QBAAAAC3YNAAIAAAAIMS42MzkzMTgA3AUR9k+F1whjlz8GUIXXCC1DSVEuSVEyMjYxNTg4My5JUV9WQUxVRV9UUkFERUQuMjAvMDMvMjAxOS5VU0QBAAAASxdZAQIAAAAIMC4yOTEzNTgAEm7f/E+F1wgwPpkIUIXXCCxDSVEuSVE3Njg1</t>
  </si>
  <si>
    <t>MjQ5LklRX1ZBTFVFX1RSQURFRC4xNC8wOC8yMDE4LlVTRAEAAACBRHUAAgAAAAgwLjYwNjM5NQDwCu/7T4XXCNNcnQhQhdcIKUNJUS5JUTg2OTAyNDkuSVFfRkxPQVRfUEVSQ0VOVC4wMy8wMS8yMDE4AQAAAEmahAACAAAACTE4LjgxNTYxNQBVEWb3T4XXCEcGBwdQhdcIKENJUS5JUTg3OTA5MS5JUV9GTE9BVF9QRVJDRU5ULjE4LzA0LzIwMTkBAAAA82kNAAIAAAAJODUuNjM3NDgyAGr/bPhPhdcInfz4BlCF1wgoQ0lRLklRMjE3NTAzLklRX0ZMT0FUX1BFUkNFTlQuMDcvMDEvMjAxOAEAAACfUQMAAgAAAAk5OS4yMTI2ODUAIWfM+U+F1wjRCnUHUIXXCCNDSVEuSVEyMjUxOTA4MS4uMDEvMTIvMjAxOS4uLi5VU0QuSAUAAAABAAAACAAAABYoSW52YWxpZCBGb3JtdWxhIE5hbWUpcxo2CVCF1whzGjYJUIXXCClDSVEuSVE4NjkwMjQ5LklRX0ZMT0FUX1BFUkNFTlQuMjYvMDYvMjAxOQEAAABJmoQAAgAAAAk3MS4zNjU0NTQAxyJn90+F1wjBsvYGUIXXCCtDSVEuSVEyMTc1MDMuSVFfVkFMVUVfVFJBREVELjE0LzAyLzIwMTcuVVNEAQAAAJ9RAwACAAAACTEzLjUwMzcxOAABdxP2T4XXCFBlVwZQhdcIKENJUS5JUTg4MjE4Ny5JUV9GTE9BVF9QRVJDRU5ULjA4LzA3LzIwMTkBAAAAC3YNAAIAAAAJNjMuNDg3MzMzAHlcefhPhdcIqrohB1CF1wgtQ0lRLklRMjI2MTU4ODMuSVFfVkFMVUVfVFJBREVELjAxLzAy</t>
  </si>
  <si>
    <t>LzIwMTcuVVNEAQAAAEsXWQECAAAACDAuMDQ5OTg2AP88DfdPhdcIy0OxBlCF1wgrQ0lRLklRMjE2NDYzLklRX1ZBTFVFX1RSQURFRC4xMS8xMC8yMDE3LlVTRAEAAACPTQMAAgAAAAgwLjI3ODQyNgC8PZX1T4XXCNJxGQZQhdcIKENJUS5JUTg4MjE4Ny5JUV9GTE9BVF9QRVJDRU5ULjIyLzA1LzIwMTkBAAAAC3YNAAIAAAAJNjMuNDg3MzMzAHlcefhPhdcIebf9BlCF1wgrQ0lRLklRMjE3NTAzLklRX1ZBTFVFX1RSQURFRC4yOS8wNi8yMDE2LlVTRAEAAACfUQMAAgAAAAkxMi40NTc0NTIA2JuP9k+F1wh7KFgGUIXXCChDSVEuSVEyMTc1MDMuSVFfRkxPQVRfUEVSQ0VOVC4xOS8xMC8yMDE4AQAAAJ9RAwACAAAACTk5LjE1OTMyMQA53Mz5T4XXCJNPSgdQhdcIKkNJUS5JUTI0OTQ3MzkxLklRX0ZMT0FUX1BFUkNFTlQuMTkvMDYvMjAxOAEAAAC/qnwBAgAAAAk2NC45MDczMDkAA63Q+U+F1wjxwlUHUIXXCCtDSVEuSVE4NzkwOTEuSVFfVkFMVUVfVFJBREVELjIxLzEwLzIwMTkuVVNEAQAAAPNpDQACAAAACDAuMDAwOTkzANqtv/pPhdcIT8+HB1CF1wgrQ0lRLklRODc5MDkxLklRX1ZBTFVFX1RSQURFRC4zMS8wNy8yMDE2LlVTRAEAAADzaQ0AAwAAAAAA2ouV9U+F1wgWOjMGUIXXCCtDSVEuSVExMTcwMjcxODEuSVFfRkxPQVRfUEVSQ0VOVC4wNi8wMi8yMDE4AQAAAG2x+QYCAAAACTU0LjMzOTExMgCUAa34</t>
  </si>
  <si>
    <t>T4XXCB5yMQdQhdcIKkNJUS5JUTIyNjE1ODgzLklRX0ZMT0FUX1BFUkNFTlQuMjYvMTIvMjAxNQEAAABLF1kBAgAAAAk4OC4yNjY0ODgAAkIc9U+F1wi+jTEGUIXXCCpDSVEuSVEyNDk0NzM5MS5JUV9GTE9BVF9QRVJDRU5ULjE2LzAyLzIwMTkBAAAAv6p8AQIAAAAJNjQuOTA3MzA5ACr80PlPhdcIQYhxB1CF1wgrQ0lRLklRMjI5NDY0MDIuSVFfVE9UQUxfUkVWLkZZMjAxOC4uLi5VU0QuSAEAAABiIl4BAwAAAAAAY9aB8k+F1whAQncJUIXXCC1DSVEuSVEyMjYxNTg4My5JUV9WQUxVRV9UUkFERUQuMjEvMDIvMjAxNy5VU0QBAAAASxdZAQIAAAAIMC4wNjc3ODEA/zwN90+F1wg1KL8GUIXXCChDSVEuSVE4NzkwOTEuSVFfRkxPQVRfUEVSQ0VOVC4yNy8wOS8yMDE4AQAAAPNpDQACAAAACDg2LjYzOTY2AFzYbPhPhdcIkAzoBlCF1wgrQ0lRLklRMjE2NDYzLklRX1ZBTFVFX1RSQURFRC4wOC8wMy8yMDE4LlVTRAEAAACPTQMAAgAAAAcwLjU5NjE2AM5v5vpPhdcIBGHzB1CF1wgrQ0lRLklRMTE3MDI3MTgxLklRX0ZMT0FUX1BFUkNFTlQuMTcvMDgvMjAxOAEAAABtsfkGAgAAAAk1NC4xNjAzMjUAWSet+E+F1wjSrjAHUIXXCCtDSVEuSVExMTcwMjcxODEuSVFfRkxPQVRfUEVSQ0VOVC4wMi8wMy8yMDE5AQAAAG2x+QYCAAAACTU2LjUzMzIyNgC6T634T4XXCB0fKgdQhdcIK0NJUS5JUTg4MjE4Ny5JUV9WQUxV</t>
  </si>
  <si>
    <t>RV9UUkFERUQuMTMvMTEvMjAxNi5VU0QBAAAAC3YNAAMAAAAAANwFEfZPhdcIsslfBlCF1wgsQ0lRLklRNzgyNzkyNC5JUV9WQUxVRV9UUkFERUQuMjMvMDcvMjAxNi5VU0QBAAAA1HF3AAMAAAAAALTZDfdPhdcIVbrDBlCF1wgrQ0lRLklRMjE2NDYzLklRX1ZBTFVFX1RSQURFRC4wMS8wNC8yMDE2LlVTRAEAAACPTQMAAgAAAAgwLjI2MzI5OAD3UxH2T4XXCNeeOwZQhdcIK0NJUS5JUTIxNjQ2My5JUV9WQUxVRV9UUkFERUQuMDgvMDgvMjAxNi5VU0QBAAAAj00DAAIAAAAIMC4xODUwNjUAm8iU9U+F1whprDUGUIXXCC1DSVEuSVEyMjYxNTg4My5JUV9WQUxVRV9UUkFERUQuMTAvMDYvMjAxNy5VU0QBAAAASxdZAQMAAAAAAB1kDfdPhdcIV3erBlCF1wgpQ0lRLklRODY5MDI0OS5JUV9GTE9BVF9QRVJDRU5ULjI5LzA4LzIwMTkBAAAASZqEAAIAAAAJNzIuMjc4NjMxAMciZ/dPhdcIx/LqBlCF1wgrQ0lRLklRODgyMTg3LklRX1ZBTFVFX1RSQURFRC4yMy8xMi8yMDE2LlVTRAEAAAALdg0AAgAAAAgwLjYzOTU4NwDcBRH2T4XXCFGbPQZQhdcILENJUS5JUTc2ODUyNDkuSVFfVkFMVUVfVFJBREVELjMwLzA3LzIwMTYuVVNEAQAAAIFEdQADAAAAAAAD7o32T4XXCEaBbwZQhdcIK0NJUS5JUTg3OTA5MS5JUV9WQUxVRV9UUkFERUQuMTcvMDYvMjAxNy5VU0QBAAAA82kNAAMAAAAAAAMbHPVPhdcIHL0tBlCF1wgp</t>
  </si>
  <si>
    <t>Q0lRLklRNzY4NTI0OS5JUV9GTE9BVF9QRVJDRU5ULjE3LzA2LzIwMTkBAAAAgUR1AAIAAAAJODMuNDMxNDQ1ACdAzPlPhdcI2aQ0B1CF1wgtQ0lRLklRMjQ5NDczOTEuSVFfVkFMVUVfVFJBREVELjA4LzAzLzIwMTYuVVNEAQAAAL+qfAECAAAACDAuNjIzMzg3ANpOBfdPhdcI9PyRBlCF1wgsQ0lRLklRODY5MDI0OS5JUV9WQUxVRV9UUkFERUQuMDgvMDEvMjAxOS5VU0QBAAAASZqEAAIAAAALMTgwNS41NzQ3NTgAJPfe+k+F1wgG17IHUIXXCCtDSVEuSVEyMTY0NjMuSVFfVkFMVUVfVFJBREVELjA1LzEwLzIwMTcuVVNEAQAAAI9NAwACAAAACDAuNTE3OTc1ALw9lfVPhdcIfy05BlCF1wguQ0lRLklRMTE3MDI3MTgxLklRX1ZBTFVFX1RSQURFRC4wOC8xMi8yMDE2LlVTRAEAAABtsfkGAgAAAAkyNi41OTM1MjUAnO0T9k+F1wi8iGIGUIXXCCtDSVEuSVE4ODIxODcuSVFfVkFMVUVfVFJBREVELjA3LzA0LzIwMTYuVVNEAQAAAAt2DQACAAAACDEuMjI2ODU4ANDeEPZPhdcIf4lFBlCF1wgrQ0lRLklRODgyMTg3LklRX1ZBTFVFX1RSQURFRC4yMy8wMy8yMDE2LlVTRAEAAAALdg0AAgAAAAgzLjE1NzMyNgC/txD2T4XXCMRaQAZQhdcILENJUS5JUTg2OTAyNDkuSVFfVkFMVUVfVFJBREVELjAzLzA3LzIwMTkuVVNEAQAAAEmahAACAAAACjY4My45MDAzNDcAz0Pf+k+F1wjR6Z8HUIXXCClDSVEuSVE3ODI3OTI0</t>
  </si>
  <si>
    <t>LklRX0ZMT0FUX1BFUkNFTlQuMTIvMTIvMjAxNwEAAADUcXcAAgAAAAMxMDAA9wHz+U+F1wh3p7YHUIXXCCtDSVEuSVEyMTY0NjMuSVFfVkFMVUVfVFJBREVELjExLzA3LzIwMTcuVVNEAQAAAI9NAwACAAAACDAuMDUwNzkyAKsWlfVPhdcIBcAZBlCF1wguQ0lRLklRMTE3MDI3MTgxLklRX1ZBTFVFX1RSQURFRC4xNC8xMC8yMDE3LlVTRAEAAABtsfkGAwAAAAAAv7cQ9k+F1wjxukoGUIXXCCpDSVEuSVEyNDk0NzM5MS5JUV9GTE9BVF9QRVJDRU5ULjE4LzA4LzIwMTgBAAAAv6p8AQIAAAAJNjQuOTA3MzA5AAOt0PlPhdcIfUtyB1CF1wgsQ0lRLklRNzY4NTI0OS5JUV9WQUxVRV9UUkFERUQuMjgvMDQvMjAxNi5VU0QBAAAAgUR1AAIAAAAIMC4wODQyNjcAD8eN9k+F1wgFBZcGUIXXCC1DSVEuSVEyMjYxNTg4My5JUV9WQUxVRV9UUkFERUQuMTUvMDIvMjAxNy5VU0QBAAAASxdZAQIAAAAGMC4wNjI4AP88DfdPhdcIy0OxBlCF1wgoQ0lRLklRMjE2NDYzLklRX0ZMT0FUX1BFUkNFTlQuMDgvMTEvMjAxOQEAAACPTQMAAgAAAAk3Ni4yMDM0MTEAV4ps+E+F1wguQOIGUIXXCCxDSVEuSVE4NjkwMjQ5LklRX1ZBTFVFX1RSQURFRC4wOC8wNi8yMDE4LlVTRAEAAABJmoQAAgAAAAoxNzQuNTQ3MTMzAN/Uv/pPhdcIGF+OB1CF1wgsQ0lRLklRNzgyNzkyNC5JUV9WQUxVRV9UUkFERUQuMTEvMDMvMjAxOS5VU0QBAAAA</t>
  </si>
  <si>
    <t>1HF3AAIAAAAIMC4xMDQzOTcAydbl/E+F1wggMEMIUIXXCCxDSVEuSVE3ODI3OTI0LklRX1ZBTFVFX1RSQURFRC4wOC8wMS8yMDE2LlVTRAEAAADUcXcAAgAAAAcwLjEyNDY0AC+LDfdPhdcIvRa+BlCF1wgqQ0lRLklRMjI2MTU4ODMuSVFfRkxPQVRfUEVSQ0VOVC4wOS8xMi8yMDE3AQAAAEsXWQECAAAACTYyLjIxNDk1MgABa9/6T4XXCI2SwAdQhdcIKENJUS5JUTIxNzUwMy5JUV9GTE9BVF9QRVJDRU5ULjE0LzAyLzIwMTgBAAAAn1EDAAIAAAAJOTkuMjEyNjg1ABGOzPlPhdcIwcRKB1CF1wguQ0lRLklRMTE3MDI3MTgxLklRX1ZBTFVFX1RSQURFRC4xMS8xMC8yMDE2LlVTRAEAAABtsfkGAgAAAAgxMi41MDkzNACc7RP2T4XXCM+vYgZQhdcIK0NJUS5JUTIxNjQ2My5JUV9WQUxVRV9UUkFERUQuMDgvMDEvMjAxNy5VU0QBAAAAj00DAAMAAAAAAJrvlPVPhdcIPXwwBlCF1wgqQ0lRLklRMjQ5NDczOTEuSVFfRkxPQVRfUEVSQ0VOVC4wNS8wNi8yMDE4AQAAAL+qfAECAAAACTY0LjkwNzMwOQADrdD5T4XXCPHCVQdQhdcIKENJUS5JUTg3OTA5MS5JUV9GTE9BVF9QRVJDRU5ULjE1LzAyLzIwMTkBAAAA82kNAAIAAAAJODUuNzY1ODI2AFzYbPhPhdcIyCP5BlCF1wgoQ0lRLklRMjE3NTAzLklRX0ZMT0FUX1BFUkNFTlQuMjMvMTIvMjAxNwEAAACfUQMAAgAAAAk5OS4yNjg3NDYAIWfM+U+F1wgFF0kHUIXXCCpD</t>
  </si>
  <si>
    <t>SVEuSVEyNDk0NzM5MS5JUV9GTE9BVF9QRVJDRU5ULjMwLzA4LzIwMTgBAAAAv6p8AQIAAAAJNjQuOTA3MzA5AAOt0PlPhdcI1XRVB1CF1wgsQ0lRLklRNzY4NTI0OS5JUV9WQUxVRV9UUkFERUQuMTAvMDkvMjAxNy5VU0QBAAAAgUR1AAMAAAAAAGzYjvZPhdcIyJ6iBlCF1wgsQ0lRLklRNzgyNzkyNC5JUV9WQUxVRV9UUkFERUQuMjYvMDMvMjAxOS5VU0QBAAAA1HF3AAIAAAAIMC4xMTQzNDkAydbl/E+F1wiCVkwIUIXXCCtDSVEuSVEyMTc1MDMuSVFfVkFMVUVfVFJBREVELjEzLzAyLzIwMTkuVVNEAQAAAJ9RAwACAAAACDQuNTg5NDk1AL4R2ftPhdcIXa8rCFCF1wguQ0lRLklRMTE3MDI3MTgxLklRX1ZBTFVFX1RSQURFRC4xMC8xMC8yMDE4LlVTRAEAAABtsfkGAgAAAAg3Ljc3NzcyMgAsLej7T4XXCIGMFwhQhdcIK0NJUS5JUTIxNjQ2My5JUV9WQUxVRV9UUkFERUQuMTcvMTAvMjAxOS5VU0QBAAAAj00DAAIAAAAIMC44MDY4MjcAHzPn+k+F1wikBjEIUIXXCClDSVEuSVE4NjkwMjQ5LklRX0ZMT0FUX1BFUkNFTlQuMTMvMDYvMjAxOAEAAABJmoQAAgAAAAgyNC45MzY4NwDs1Gb3T4XXCK3p5QZQhdcIK0NJUS5JUTIxNjQ2My5JUV9WQUxVRV9UUkFERUQuMjMvMDcvMjAxNy5VU0QBAAAAj00DAAMAAAAAAKsWlfVPhdcIut4vBlCF1wgoQ0lRLklRMjE3NTAzLklRX0ZMT0FUX1BFUkNFTlQuMTAvMDkvMjAx</t>
  </si>
  <si>
    <t>OAEAAACfUQMAAgAAAAk5OS4yOTMwODQAKLXM+U+F1wg1sl0HUIXXCC5DSVEuSVExMTcwMjcxODEuSVFfVkFMVUVfVFJBREVELjEzLzAyLzIwMTguVVNEAQAAAG2x+QYCAAAACDI0Ljk2OTYxAORf2ftPhdcIKObQB1CF1wgoQ0lRLklRMjE3NTAzLklRX0ZMT0FUX1BFUkNFTlQuMDcvMDIvMjAxOQEAAACfUQMAAgAAAAk5Ny44NzkxMTUAOdzM+U+F1wizqjIHUIXXCCxDSVEuSVE4NjkwMjQ5LklRX1ZBTFVFX1RSQURFRC4xOC8xMi8yMDE4LlVTRAEAAABJmoQAAgAAAAoxOTkuNjg1MjIzAOj7v/pPhdcInbCVB1CF1wgrQ0lRLklRODc5MDkxLklRX1ZBTFVFX1RSQURFRC4yOC8wNS8yMDE5LlVTRAEAAADzaQ0AAgAAAAgwLjAwMDk5OAC6hr/6T4XXCImpqwdQhdcILENJUS5JUTc2ODUyNDkuSVFfVkFMVUVfVFJBREVELjAyLzA2LzIwMTguVVNEAQAAAIFEdQADAAAAAAA85O77T4XXCEZePwhQhdcIKENJUS5JUTg4MjE4Ny5JUV9GTE9BVF9QRVJDRU5ULjMwLzA0LzIwMTkBAAAAC3YNAAIAAAAJNjMuNDg3MzMzAGc0efhPhdcIwLw8B1CF1wgsQ0lRLklRNzgyNzkyNC5JUV9WQUxVRV9UUkFERUQuMjUvMTAvMjAxOC5VU0QBAAAA1HF3AAIAAAAIMC4xOTQyNTMAlq/l/E+F1wiTLIYIUIXXCC1DSVEuSVEyMjYxNTg4My5JUV9WQUxVRV9UUkFERUQuMTUvMTIvMjAxNy5VU0QBAAAASxdZAQIAAAAIMC4yMTA4NjMAAtLe</t>
  </si>
  <si>
    <t>/E+F1wgPYpsIUIXXCCpDSVEuSVEyMjYxNTg4My5JUV9GTE9BVF9QRVJDRU5ULjMxLzA4LzIwMTgBAAAASxdZAQIAAAAJNjIuMzYyOTg3AAi53/pPhdcIffGSB1CF1wgrQ0lRLklRODc5MDkxLklRX1ZBTFVFX1RSQURFRC4wOS8wOC8yMDE4LlVTRAEAAADzaQ0AAgAAAAgwLjAwMDE4NQCmOL/6T4XXCD16HwhQhdcILUNJUS5JUTI0OTQ3MzkxLklRX1ZBTFVFX1RSQURFRC4yMi8wNy8yMDE5LlVTRAEAAAC/qnwBAgAAAAcwLjEwOTc1AJRH7vtPhdcI8klACFCF1wguQ0lRLklRMTE3MDI3MTgxLklRX1ZBTFVFX1RSQURFRC4wNC8wMS8yMDE5LlVTRAEAAABtsfkGAgAAAAkxOS40MDgyNTEALVTo+0+F1whGPhcIUIXXCCtDSVEuSVEyMTc1MDMuSVFfVkFMVUVfVFJBREVELjIwLzExLzIwMTkuVVNEAQAAAJ9RAwACAAAABzcuNDY1MjYA0zjZ+0+F1whMNNEHUIXXCCtDSVEuSVE4ODIxODcuSVFfVkFMVUVfVFJBREVELjEyLzA2LzIwMTguVVNEAQAAAAt2DQACAAAACDAuNzMxNjc0AC7J6PtPhdcIyv7NB1CF1wgoQ0lRLklRMjE2NDYzLklRX0ZMT0FUX1BFUkNFTlQuMTYvMDQvMjAxOAEAAACPTQMAAgAAAAk4NC4yMzM2MjgAtYN5+E+F1wittBEHUIXXCChDSVEuSVE4NzkwOTEuSVFfRkxPQVRfUEVSQ0VOVC4yMy8wOC8yMDE5AQAAAPNpDQACAAAACTg1LjYzNzQ4MgBq/2z4T4XXCB1vDQdQhdcILENJUS5JUTc4Mjc5</t>
  </si>
  <si>
    <t>MjQuSVFfVkFMVUVfVFJBREVELjI5LzA3LzIwMTYuVVNEAQAAANRxdwACAAAACDAuMTgxMDUyALTZDfdPhdcIqvzSBlCF1wgsQ0lRLklRNzY4NTI0OS5JUV9WQUxVRV9UUkFERUQuMTAvMDIvMjAxOS5VU0QBAAAAgUR1AAMAAAAAANMx7/tPhdcI85o+CFCF1wguQ0lRLklRMTE3MDI3MTgxLklRX1ZBTFVFX1RSQURFRC4yNC8wNi8yMDE5LlVTRAEAAABtsfkGAgAAAAkyMC4xMDY2MTEACHvo+0+F1wjzjOgHUIXXCCtDSVEuSVExMTcwMjcxODEuSVFfRkxPQVRfUEVSQ0VOVC4xMy8wOS8yMDE5AQAAAG2x+QYCAAAACTU4LjY1NDg4OABQdq34T4XXCOsLFwdQhdcILENJUS5JUTg2OTAyNDkuSVFfVkFMVUVfVFJBREVELjI2LzExLzIwMTkuVVNEAQAAAEmahAACAAAACzI2MzcuNjM2OTY3AAFr3/pPhdcIa56xB1CF1wgqQ0lRLklRMjQ5NDczOTEuSVFfRkxPQVRfUEVSQ0VOVC4wNC8wOC8yMDE4AQAAAL+qfAECAAAACTY0LjkwNzMwOQADrdD5T4XXCI5ycgdQhdcILENJUS5JUTg2OTAyNDkuSVFfVkFMVUVfVFJBREVELjE1LzEyLzIwMTguVVNEAQAAAEmahAADAAAAAADo+7/6T4XXCO39sgdQhdcIK0NJUS5JUTg4MjE4Ny5JUV9WQUxVRV9UUkFERUQuMjEvMTEvMjAxNy5VU0QBAAAAC3YNAAIAAAAIMS43Mjk4MDIA5SwR9k+F1wgErT4GUIXXCClDSVEuSVE3ODI3OTI0LklRX0ZMT0FUX1BFUkNFTlQuMTQvMDMvMjAx</t>
  </si>
  <si>
    <t>OQEAAADUcXcAAgAAAAk3OS42NTA5MzgAkWH0+U+F1wjHeoAHUIXXCCxDSVEuSVE3Njg1MjQ5LklRX1ZBTFVFX1RSQURFRC4yNS8wOC8yMDE5LlVTRAEAAACBRHUAAwAAAAAAHIDv+0+F1whFlAoIUIXXCCpDSVEuSVEyNDk0NzM5MS5JUV9GTE9BVF9QRVJDRU5ULjAxLzAyLzIwMTkBAAAAv6p8AQIAAAAJNjQuOTA3MzA5ADPV0PlPhdcIPSJpB1CF1wgrQ0lRLklRODc5MDkxLklRX1ZBTFVFX1RSQURFRC4xMS8wNi8yMDE2LlVTRAEAAADzaQ0AAwAAAAAA0mSV9U+F1whkQh0GUIXXCC5DSVEuSVExMTcwMjcxODEuSVFfVkFMVUVfVFJBREVELjA2LzA3LzIwMTYuVVNEAQAAAG2x+QYCAAAACTE2LjQ2Mzg4MgB4xhP2T4XXCG/VUAZQhdcIK0NJUS5JUTg4MjE4Ny5JUV9WQUxVRV9UUkFERUQuMTEvMDEvMjAxNi5VU0QBAAAAC3YNAAIAAAAHMS4zNzg3MwC/txD2T4XXCMWBQAZQhdcIKUNJUS5JUTc4Mjc5MjQuSVFfRkxPQVRfUEVSQ0VOVC4wNy8wOS8yMDE5AQAAANRxdwACAAAACTc5LjYwNjIwOQCEiPT5T4XXCK4MogdQhdcIKkNJUS5JUTIyNjE1ODgzLklRX0ZMT0FUX1BFUkNFTlQuMjcvMDUvMjAxOQEAAABLF1kBAgAAAAg2MS41NjM2MQAU4N/6T4XXCHOOigdQhdcILENJUS5JUTc4Mjc5MjQuSVFfVkFMVUVfVFJBREVELjE1LzA5LzIwMTkuVVNEAQAAANRxdwADAAAAAADwweb8T4XXCGt3WQhQhdcIK0NJUS5J</t>
  </si>
  <si>
    <t>UTg3OTA5MS5JUV9WQUxVRV9UUkFERUQuMjEvMDQvMjAxOC5VU0QBAAAA82kNAAMAAAAAAKY4v/pPhdcIexYgCFCF1wguQ0lRLklRMTE3MDI3MTgxLklRX1ZBTFVFX1RSQURFRC4xNS8wMS8yMDE5LlVTRAEAAABtsfkGAgAAAAgyMS4yODEzMwAtVOj7T4XXCK+tzwdQhdcIKUNJUS5JUTc2ODUyNDkuSVFfRkxPQVRfUEVSQ0VOVC4xNC8wNy8yMDE5AQAAAIFEdQACAAAACTgzLjM5Nzc1MgAnQMz5T4XXCFDDXgdQhdcIK0NJUS5JUTg3OTA5MS5JUV9WQUxVRV9UUkFERUQuMTYvMDIvMjAxOC5VU0QBAAAA82kNAAIAAAAIMC4wMDAxOTcAJFrn+k+F1wg4mv0HUIXXCC1DSVEuSVEyMjYxNTg4My5JUV9WQUxVRV9UUkFERUQuMTEvMTIvMjAxNi5VU0QBAAAASxdZAQMAAAAAAP88DfdPhdcIu3S/BlCF1wgtQ0lRLklRMjQ5NDczOTEuSVFfVkFMVUVfVFJBREVELjAyLzA1LzIwMTYuVVNEAQAAAL+qfAECAAAACDAuNDI4MTU1ANpOBfdPhdcIqjjJBlCF1wgrQ0lRLklRODc5MDkxLklRX1ZBTFVFX1RSQURFRC4yMi8wNy8yMDE4LlVTRAEAAADzaQ0AAwAAAAAApji/+k+F1winvscHUIXXCChDSVEuSVEyMTY0NjMuSVFfRkxPQVRfUEVSQ0VOVC4wOC8xMi8yMDE4AQAAAI9NAwACAAAACTg1LjE4ODE4NQCNqXn4T4XXCHEv6gZQhdcILENJUS5JUTc4Mjc5MjQuSVFfVkFMVUVfVFJBREVELjA0LzA1LzIwMTYuVVNEAQAAANRx</t>
  </si>
  <si>
    <t>dwACAAAACDAuMTI0MTUxADSyDfdPhdcI2ErTBlCF1wgsQ0lRLklRNzgyNzkyNC5JUV9WQUxVRV9UUkFERUQuMTkvMDYvMjAxNi5VU0QBAAAA1HF3AAMAAAAAADSyDfdPhdcIZ+HDBlCF1wgpQ0lRLklRNzY4NTI0OS5JUV9GTE9BVF9QRVJDRU5ULjEwLzA1LzIwMTgBAAAAgUR1AAIAAAAJODMuMzYzNjYyAPJv0flPhdcI84R8B1CF1wguQ0lRLklRMTE3MDI3MTgxLklRX1ZBTFVFX1RSQURFRC4wMy8wMy8yMDE5LlVTRAEAAABtsfkGAwAAAAAALVTo+0+F1wjb7hYIUIXXCC5DSVEuSVExMTcwMjcxODEuSVFfVkFMVUVfVFJBREVELjI0LzA0LzIwMTYuVVNEAQAAAG2x+QYDAAAAAAB4xhP2T4XXCNOReQZQhdcIKUNJUS5JUTc4Mjc5MjQuSVFfRkxPQVRfUEVSQ0VOVC4wNi8xMi8yMDE4AQAAANRxdwACAAAACTc5LjY4Nzk5OQD+T/P5T4XXCJxmgQdQhdcIKkNJUS5JUTI0OTQ3MzkxLklRX0ZMT0FUX1BFUkNFTlQuMDcvMDUvMjAxOQEAAAC/qnwBAgAAAAk2NC45MDczMDkAKvzQ+U+F1whosVQHUIXXCChDSVEuSVE4NzkwOTEuSVFfRkxPQVRfUEVSQ0VOVC4xNy8wMS8yMDE4AQAAAPNpDQACAAAACTgzLjA3MTU5NwBXimz4T4XXCClc+gZQhdcILUNJUS5JUTI0OTQ3MzkxLklRX1ZBTFVFX1RSQURFRC4xNS8wNi8yMDE2LlVTRAEAAAC/qnwBAgAAAAgxLjE2NjA4NgDaTgX3T4XXCJcRyQZQhdcIK0NJUS5JUTg3OTA5</t>
  </si>
  <si>
    <t>MS5JUV9WQUxVRV9UUkFERUQuMDMvMDMvMjAxOC5VU0QBAAAA82kNAAMAAAAAACRa5/pPhdcIObEOCFCF1wguQ0lRLklRMTE3MDI3MTgxLklRX1ZBTFVFX1RSQURFRC4xNS8wOC8yMDE2LlVTRAEAAABtsfkGAgAAAAkzNC4zNDM1MTQAnO0T9k+F1wgB4GcGUIXXCCtDSVEuSVE4ODIxODcuSVFfVkFMVUVfVFJBREVELjMwLzA3LzIwMTguVVNEAQAAAAt2DQACAAAABzEuMjI4MjEAaPDo+0+F1wj42M0HUIXXCCtDSVEuSVE4NzkwOTEuSVFfVkFMVUVfVFJBREVELjI3LzEwLzIwMTguVVNEAQAAAPNpDQADAAAAAACtX7/6T4XXCG+Q7wdQhdcILUNJUS5JUTIyNjE1ODgzLklRX1ZBTFVFX1RSQURFRC4xMi8wOC8yMDE4LlVTRAEAAABLF1kBAwAAAAAAFkff/E+F1wibKJoIUIXXCCxDSVEuSVE3ODI3OTI0LklRX1ZBTFVFX1RSQURFRC4wNy8wOC8yMDE5LlVTRAEAAADUcXcAAgAAAAgwLjIzMTAyNADwweb8T4XXCFThSwhQhdcIKUNJUS5JUTg2OTAyNDkuSVFfRkxPQVRfUEVSQ0VOVC4xMS8wNS8yMDE5AQAAAEmahAACAAAACTcxLjM2NTQ1NADHImf3T4XXCNsZ6wZQhdcILUNJUS5JUTIyNjE1ODgzLklRX1ZBTFVFX1RSQURFRC4xNy8wOS8yMDE5LlVTRAEAAABLF1kBAgAAAAgyLjA4Nzc1NACk49/8T4XXCJBRawhQhdcILENJUS5JUTg2OTAyNDkuSVFfVkFMVUVfVFJBREVELjIyLzA4LzIwMTguVVNEAQAAAEmahAAC</t>
  </si>
  <si>
    <t>AAAACjU0MC4xODQxNzQA39S/+k+F1wg2FLsHUIXXCB9DSVEuSVEyMDc2NTQ2My4uRlkyMDE4Li4uLlVTRC5IBQAAAAEAAAAIAAAAFihJbnZhbGlkIEZvcm11bGEgTmFtZSmOQTYJUIXXCI5BNglQhdcIKkNJUS5JUTIyNjE1ODgzLklRX0ZMT0FUX1BFUkNFTlQuMjAvMTAvMjAxOQEAAABLF1kBAgAAAAk2MS44ODQyODMA9wHz+U+F1wgKBq8HUIXXCC1DSVEuSVEyNDk0NzM5MS5JUV9WQUxVRV9UUkFERUQuMTAvMDkvMjAxOS5VU0QBAAAAv6p8AQIAAAAIMC4xNTcxNzYA+W7u+0+F1wi9HHEIUIXXCChDSVEuSVEyMTY0NjMuSVFfRkxPQVRfUEVSQ0VOVC4yMS8xMi8yMDE3AQAAAI9NAwACAAAACTc5LjMwMDY3NwC1g3n4T4XXCNwpEgdQhdcILkNJUS5JUTExNzAyNzE4MS5JUV9WQUxVRV9UUkFERUQuMjkvMDEvMjAxOC5VU0QBAAAAbbH5BgIAAAAJNDUuOTM0NzI0AORf2ftPhdcI7pE5CFCF1wguQ0lRLklRMTE3MDI3MTgxLklRX1ZBTFVFX1RSQURFRC4xOC8xMi8yMDE2LlVTRAEAAABtsfkGAwAAAAAAnO0T9k+F1wi8iGIGUIXXCChDSVEuSVEyMTc1MDMuSVFfRkxPQVRfUEVSQ0VOVC4wNC8wMy8yMDE5AQAAAJ9RAwACAAAACTk3Ljg3OTExNQA53Mz5T4XXCGiQRwdQhdcIK0NJUS5JUTIxNjQ2My5JUV9WQUxVRV9UUkFERUQuMDYvMDcvMjAxOS5VU0QBAAAAj00DAAMAAAAAAAIM5/pPhdcIyVzjB1CF1wgtQ0lR</t>
  </si>
  <si>
    <t>LklRMjQ5NDczOTEuSVFfVkFMVUVfVFJBREVELjI2LzA3LzIwMTguVVNEAQAAAL+qfAECAAAACDAuNzc5MzU2AMEQ5/xPhdcItsmhCFCF1wgpQ0lRLklRODY5MDI0OS5JUV9GTE9BVF9QRVJDRU5ULjIyLzAzLzIwMTgBAAAASZqEAAIAAAAJMTguODE1NjE1APqtZvdPhdcIAVrfBlCF1wgzQ0lRLklRMjAzMzQyMTMuSVFfVE9UQUxfREVCVF9FUVVJVFkuRlkyMDE4Li4uLlVTRC5IAQAAAIVGNgECAAAABzI0LjAzNTgBCAAAAAUAAAABMQEAAAAKMTk4NzA1NDkyNQMAAAACNzICAAAABDQwMzQEAAAAATAHAAAACjEyLzIwLzIwMTkIAAAACTMvMzEvMjAxOAkAAAABMFavgfJPhdcI7+94CVCF1wgtQ0lRLklRMjQ5NDczOTEuSVFfVkFMVUVfVFJBREVELjA3LzA5LzIwMTkuVVNEAQAAAL+qfAEDAAAAAAD5bu77T4XXCLRYnwhQhdcIKENJUS5JUTIxNjQ2My5JUV9GTE9BVF9QRVJDRU5ULjE0LzA3LzIwMTkBAAAAj00DAAIAAAAINjMuMzMwNDQAoDts+E+F1wjHNQMHUIXXCChDSVEuSVEyMTY0NjMuSVFfRkxPQVRfUEVSQ0VOVC4yMy8wOS8yMDE4AQAAAI9NAwACAAAACTg0Ljg5NTQ0NgCNqXn4T4XXCIA99gZQhdcILENJUS5JUTc2ODUyNDkuSVFfVkFMVUVfVFJBREVELjE1LzA1LzIwMTkuVVNEAQAAAIFEdQACAAAACDAuOTc2NjM1AOBY7/tPhdcIPP1jCFCF1wgrQ0lRLklRMTE3MDI3MTgxLklRX0ZMT0FUX1BFUkNF</t>
  </si>
  <si>
    <t>TlQuMDUvMDUvMjAxOAEAAABtsfkGAgAAAAc1NC4zNjQzAJQBrfhPhdcIfj1AB1CF1wgrQ0lRLklRODc5MDkxLklRX1ZBTFVFX1RSQURFRC4xNS8wNC8yMDE2LlVTRAEAAADzaQ0AAgAAAAgwLjA2OTQ4NwDSZJX1T4XXCFzWIQZQhdcIK0NJUS5JUTExNzAyNzE4MS5JUV9GTE9BVF9QRVJDRU5ULjE1LzA3LzIwMTkBAAAAbbH5BgIAAAAJNTguNjU0ODg4AFB2rfhPhdcIXZ0vB1CF1wgrQ0lRLklRODgyMTg3LklRX1ZBTFVFX1RSQURFRC4yMS8wMS8yMDE3LlVTRAEAAAALdg0AAwAAAAAA3AUR9k+F1whAWkkGUIXXCCpDSVEuSVEyNDk0NzM5MS5JUV9GTE9BVF9QRVJDRU5ULjAzLzAxLzIwMTgBAAAAv6p8AQIAAAAJNjQuNzgyNjgyAC6x9PlPhdcIQgRcB1CF1wgsQ0lRLklRODY5MDI0OS5JUV9WQUxVRV9UUkFERUQuMjEvMDYvMjAxOS5VU0QBAAAASZqEAAIAAAAKNDUwLjQwNzQzNQDPQ9/6T4XXCAR9wQdQhdcILENJUS5JUTg2OTAyNDkuSVFfVkFMVUVfVFJBREVELjEyLzA1LzIwMTguVVNEAQAAAEmahAADAAAAAADf1L/6T4XXCHAkqgdQhdcIKENJUS5JUTIxNzUwMy5JUV9GTE9BVF9QRVJDRU5ULjE4LzAzLzIwMTgBAAAAn1EDAAIAAAAJOTkuMjEyNjg1ABGOzPlPhdcIuYh6B1CF1wgqQ0lRLklRMjQ5NDczOTEuSVFfRkxPQVRfUEVSQ0VOVC4wNS8wMy8yMDE5AQAAAL+qfAECAAAACTY0LjkwNzMwOQAq/ND5</t>
  </si>
  <si>
    <t>T4XXCFJHTgdQhdcILUNJUS5JUTIyNjE1ODgzLklRX1ZBTFVFX1RSQURFRC4xOC8wNi8yMDE2LlVTRAEAAABLF1kBAwAAAAAAVRFm90+F1wj/Gs4GUIXXCC1DSVEuSVEyMjYxNTg4My5JUV9WQUxVRV9UUkFERUQuMDUvMDIvMjAxNy5VU0QBAAAASxdZAQMAAAAAAP88DfdPhdcIy0OxBlCF1wgoQ0lRLklRMjE2NDYzLklRX0ZMT0FUX1BFUkNFTlQuMjkvMDUvMjAxOQEAAACPTQMAAgAAAAk2Ni4wMjk2MjkAoDts+E+F1wg0fBAHUIXXCCxDSVEuSVE4NjkwMjQ5LklRX1ZBTFVFX1RSQURFRC4yMi8wMS8yMDE5LlVTRAEAAABJmoQAAgAAAAkyNTQuOTA1MDkAJPfe+k+F1wgG17IHUIXXCCxDSVEuSVE4NjkwMjQ5LklRX1ZBTFVFX1RSQURFRC4xMS8wMi8yMDE4LlVTRAEAAABJmoQAAwAAAAAA2q2/+k+F1wiF17sHUIXXCCxDSVEuSVE4NjkwMjQ5LklRX1ZBTFVFX1RSQURFRC4xNi8wMy8yMDE5LlVTRAEAAABJmoQAAwAAAAAA0hzf+k+F1wikxKgHUIXXCClDSVEuSVE3Njg1MjQ5LklRX0ZMT0FUX1BFUkNFTlQuMTUvMDkvMjAxOAEAAACBRHUAAgAAAAk2Ny42NjcwMTcAJpfR+U+F1wgGom4HUIXXCC1DSVEuSVEyMjYxNTg4My5JUV9WQUxVRV9UUkFERUQuMDYvMDkvMjAxOC5VU0QBAAAASxdZAQIAAAAIMC4wNjc5ODkAFkff/E+F1wjqsU8IUIXXCC5DSVEuSVExMTcwMjcxODEuSVFfVkFMVUVfVFJBREVELjI5LzA4</t>
  </si>
  <si>
    <t>LzIwMTkuVVNEAQAAAG2x+QYCAAAACTM0LjM5Mzg4NgAIe+j7T4XXCFvqzgdQhdcIKUNJUS5JUTc4Mjc5MjQuSVFfRkxPQVRfUEVSQ0VOVC4wNC8wNy8yMDE4AQAAANRxdwACAAAACTc5LjY2MTE0MgD+KPP5T4XXCO8zkAdQhdcILENJUS5JUTg2OTAyNDkuSVFfVkFMVUVfVFJBREVELjE1LzA0LzIwMTkuVVNEAQAAAEmahAACAAAACjUwMS40MzA2OTEA0hzf+k+F1wjrULoHUIXXCCxDSVEuSVE4NjkwMjQ5LklRX1ZBTFVFX1RSQURFRC4wNy8wNy8yMDE5LlVTRAEAAABJmoQAAwAAAAAAz0Pf+k+F1whuJo0HUIXXCCtDSVEuSVE4ODIxODcuSVFfVkFMVUVfVFJBREVELjI5LzA5LzIwMTYuVVNEAQAAAAt2DQACAAAACDEuMTQ4NTY4ANDeEPZPhdcIY5c/BlCF1wgsQ0lRLklRODY5MDI0OS5JUV9WQUxVRV9UUkFERUQuMDYvMDEvMjAxOS5VU0QBAAAASZqEAAMAAAAAACT33vpPhdcIXMGNB1CF1wgpQ0lRLklRNzY4NTI0OS5JUV9GTE9BVF9QRVJDRU5ULjE2LzA0LzIwMTgBAAAAgUR1AAIAAAAJODMuMzYzNjYyAPJv0flPhdcI84R8B1CF1wgrQ0lRLklRMTE3MDI3MTgxLklRX0ZMT0FUX1BFUkNFTlQuMDYvMTEvMjAxOQEAAABtsfkGAgAAAAk1OC42NTQ4ODgAUHat+E+F1wgojyMHUIXXCC1DSVEuSVEyMjYxNTg4My5JUV9WQUxVRV9UUkFERUQuMTAvMTIvMjAxOC5VU0QBAAAASxdZAQIAAAAIMC4xODI1MzgAEm7f</t>
  </si>
  <si>
    <t>/E+F1whPjJkIUIXXCCxDSVEuSVE4NjkwMjQ5LklRX1ZBTFVFX1RSQURFRC4yMC8wNi8yMDE5LlVTRAEAAABJmoQAAgAAAAo2NDMuOTY4MTk3AM9D3/pPhdcIUHaoB1CF1wgtQ0lRLklRMjI2MTU4ODMuSVFfVkFMVUVfVFJBREVELjE1LzA0LzIwMTcuVVNEAQAAAEsXWQEDAAAAAAAdZA33T4XXCP9nxQZQhdcIKkNJUS5JUTIyNjE1ODgzLklRX0ZMT0FUX1BFUkNFTlQuMjAvMDYvMjAxOAEAAABLF1kBAgAAAAk2Mi4zNjI5ODcACLnf+k+F1wjWP5MHUIXXCChDSVEuSVE4ODIxODcuSVFfRkxPQVRfUEVSQ0VOVC4yOS8wNS8yMDE5AQAAAAt2DQACAAAACTYzLjQ4NzMzMwB5XHn4T4XXCDXtEgdQhdcIKkNJUS5JUTIyNjE1ODgzLklRX0ZMT0FUX1BFUkNFTlQuMDQvMDgvMjAxOAEAAABLF1kBAgAAAAk2Mi4zNjI5ODcACLnf+k+F1wj3jLAHUIXXCCpDSVEuSVEyMjYxNTg4My5JUV9GTE9BVF9QRVJDRU5ULjE2LzEyLzIwMTgBAAAASxdZAQIAAAAJNjIuNTkxODA3AAi53/pPhdcIY0CcB1CF1wgrQ0lRLklRODc5MDkxLklRX1ZBTFVFX1RSQURFRC4xMC8xMi8yMDE4LlVTRAEAAADzaQ0AAgAAAAgwLjAwNTkyNQCtX7/6T4XXCIgq1QdQhdcIKUNJUS5JUTc4Mjc5MjQuSVFfRkxPQVRfUEVSQ0VOVC4wNi8xMS8yMDE5AQAAANRxdwACAAAACTc5LjcyNjA5NgCEiPT5T4XXCEYrXAdQhdcILENJUS5JUTc4Mjc5MjQuSVFf</t>
  </si>
  <si>
    <t>VkFMVUVfVFJBREVELjA4LzEyLzIwMTcuVVNEAQAAANRxdwACAAAACDAuMDQwMzk5AKTj3/xPhdcIk7eXCFCF1wgpQ0lRLklRNzY4NTI0OS5JUV9GTE9BVF9QRVJDRU5ULjI5LzA5LzIwMTkBAAAAgUR1AAIAAAAJODMuMzk3NzUyACFnzPlPhdcI0BJLB1CF1wgsQ0lRLklRODY5MDI0OS5JUV9WQUxVRV9UUkFERUQuMDIvMDYvMjAxOS5VU0QBAAAASZqEAAMAAAAAAM9D3/pPhdcIzwK6B1CF1wgsQ0lRLklRNzY4NTI0OS5JUV9WQUxVRV9UUkFERUQuMTYvMDQvMjAxNi5VU0QBAAAAgUR1AAMAAAAAAA/HjfZPhdcIM9R2BlCF1wgtQ0lRLklRMjI2MTU4ODMuSVFfVkFMVUVfVFJBREVELjAzLzA5LzIwMTYuVVNEAQAAAEsXWQEDAAAAAADvFQ33T4XXCAGW1QZQhdcIKUNJUS5JUTc2ODUyNDkuSVFfRkxPQVRfUEVSQ0VOVC4yOS8xMC8yMDE4AQAAAIFEdQACAAAACTgzLjMzOTIzOQAml9H5T4XXCAJ7bgdQhdcIK0NJUS5JUTg3OTA5MS5JUV9WQUxVRV9UUkFERUQuMDkvMDEvMjAxNi5VU0QBAAAA82kNAAMAAAAAALw9lfVPhdcIqLcdBlCF1wgtQ0lRLklRMjI2MTU4ODMuSVFfVkFMVUVfVFJBREVELjI4LzA1LzIwMTYuVVNEAQAAAEsXWQEDAAAAAABVEWb3T4XXCJX3uQZQhdcIKkNJUS5JUTI0OTQ3MzkxLklRX0ZMT0FUX1BFUkNFTlQuMjYvMDgvMjAxOAEAAAC/qnwBAgAAAAk2NC45MDczMDkAA63Q+U+F1wjrk2IH</t>
  </si>
  <si>
    <t>UIXXCCpDSVEuSVEyNDk0NzM5MS5JUV9GTE9BVF9QRVJDRU5ULjExLzA2LzIwMTkBAAAAv6p8AQIAAAAJNjQuOTA3MzA5ACr80PlPhdcIZK5oB1CF1wgsQ0lRLklRNzY4NTI0OS5JUV9WQUxVRV9UUkFERUQuMDMvMDQvMjAxNi5VU0QBAAAAgUR1AAMAAAAAAA/HjfZPhdcI5qGOBlCF1wgsQ0lRLklRNzY4NTI0OS5JUV9WQUxVRV9UUkFERUQuMTcvMDgvMjAxNy5VU0QBAAAAgUR1AAIAAAAIMC4wNTYwMDcAbNiO9k+F1wjExaIGUIXXCChDSVEuSVEyMTY0NjMuSVFfRkxPQVRfUEVSQ0VOVC4wOC8wNy8yMDE5AQAAAI9NAwACAAAACDYzLjMzMDQ0AKA7bPhPhdcIsFH1BlCF1wgqQ0lRLklRMjQ5NDczOTEuSVFfRkxPQVRfUEVSQ0VOVC4yMC8xMS8yMDE4AQAAAL+qfAECAAAACTY0LjkwNzMwOQAz1dD5T4XXCNsmVQdQhdcIKkNJUS5JUTI0OTQ3MzkxLklRX0ZMT0FUX1BFUkNFTlQuMjUvMDUvMjAxOAEAAAC/qnwBAgAAAAk2NC45MDczMDkAA63Q+U+F1wigMU8HUIXXCCpDSVEuSVEyNDk0NzM5MS5JUV9GTE9BVF9QRVJDRU5ULjAxLzA3LzIwMTgBAAAAv6p8AQIAAAAJNjQuOTA3MzA5AAOt0PlPhdcIe5lyB1CF1wgrQ0lRLklRODgyMTg3LklRX1ZBTFVFX1RSQURFRC4wNS8wMS8yMDE5LlVTRAEAAAALdg0AAwAAAAAA9xfp+0+F1wgINdoHUIXXCCtDSVEuSVExMTcwMjcxODEuSVFfRkxPQVRfUEVSQ0VOVC4yOC8w</t>
  </si>
  <si>
    <t>Ni8yMDE4AQAAAG2x+QYCAAAABzU0LjM2NDMAWSet+E+F1wi6uRgHUIXXCC1DSVEuSVEyMjYxNTg4My5JUV9WQUxVRV9UUkFERUQuMjkvMTAvMjAxOS5VU0QBAAAASxdZAQIAAAAIMC4zNTA1NTgApOPf/E+F1wiUUk4IUIXXCCxDSVEuSVE3ODI3OTI0LklRX1ZBTFVFX1RSQURFRC4xMS8wOC8yMDE3LlVTRAEAAADUcXcAAgAAAAgwLjA5ODA1MwClJwX3T4XXCNhawgZQhdcIKUNJUS5JUTg2OTAyNDkuSVFfRkxPQVRfUEVSQ0VOVC4xNC8wMS8yMDE4AQAAAEmahAACAAAACTE4LjgxNTYxNQBXOGb3T4XXCO75DAdQhdcILkNJUS5JUTExNzAyNzE4MS5JUV9WQUxVRV9UUkFERUQuMzAvMDEvMjAxOC5VU0QBAAAAbbH5BgIAAAAJNDQuMjEzNDAyAORf2ftPhdcIKObQB1CF1wgtQ0lRLklRMjI2MTU4ODMuSVFfVkFMVUVfVFJBREVELjIyLzAyLzIwMTcuVVNEAQAAAEsXWQECAAAACDAuMTAwNTI5AP88DfdPhdcIaJDFBlCF1wgrQ0lRLklRODc5MDkxLklRX1ZBTFVFX1RSQURFRC4wNy8xMS8yMDE3LlVTRAEAAADzaQ0AAwAAAAAAAkIc9U+F1wimlBsGUIXXCCpDSVEuSVEyMjYxNTg4My5JUV9GTE9BVF9QRVJDRU5ULjIyLzA0LzIwMTkBAAAASxdZAQIAAAAINjEuNTYzNjEAFODf+k+F1wiaYoMHUIXXCClDSVEuSVE4NjkwMjQ5LklRX0ZMT0FUX1BFUkNFTlQuMjcvMDcvMjAxOQEAAABJmoQAAgAAAAk3Mi4yNzg2MzEA</t>
  </si>
  <si>
    <t>xyJn90+F1wjxwdwGUIXXCChDSVEuSVE4ODIxODcuSVFfRkxPQVRfUEVSQ0VOVC4wOS8wNi8yMDE5AQAAAAt2DQACAAAACTYzLjQ4NzMzMwB5XHn4T4XXCDfdNQdQhdcILUNJUS5JUTI0OTQ3MzkxLklRX1ZBTFVFX1RSQURFRC4xMC8wNC8yMDE3LlVTRAEAAAC/qnwBAgAAAAgyLjI3NzYzMgDNmwX3T4XXCDlOkAZQhdcIK0NJUS5JUTIxNjQ2My5JUV9WQUxVRV9UUkFERUQuMzAvMDkvMjAxNi5VU0QBAAAAj00DAAIAAAAIMC4zOTkyMjgAm8iU9U+F1wgs2zoGUIXXCCpDSVEuSVEyMjYxNTg4My5JUV9GTE9BVF9QRVJDRU5ULjE3LzEyLzIwMTYBAAAASxdZAQIAAAAJNjAuNzQwODg0AB6QHPVPhdcIvToqBlCF1wgsQ0lRLklRNzgyNzkyNC5JUV9WQUxVRV9UUkFERUQuMjMvMDYvMjAxNi5VU0QBAAAA1HF3AAIAAAAIMC4wMzY4MTEAtNkN90+F1wiOX7cGUIXXCC1DSVEuSVEyNDk0NzM5MS5JUV9WQUxVRV9UUkFERUQuMTgvMDUvMjAxNy5VU0QBAAAAv6p8AQIAAAAIMC42NTU3ODMAzZsF90+F1wiqAZAGUIXXCClDSVEuSVE4NjkwMjQ5LklRX0ZMT0FUX1BFUkNFTlQuMjEvMDIvMjAxOAEAAABJmoQAAgAAAAkxOC44MTU2MTUA+q1m90+F1wjF0gwHUIXXCCxDSVEuSVE4NjkwMjQ5LklRX1ZBTFVFX1RSQURFRC4wMS8wMy8yMDE5LlVTRAEAAABJmoQAAgAAAAo3NDIuMDM3MzI3ANIc3/pPhdcIKoagB1CF1wgqQ0lR</t>
  </si>
  <si>
    <t>LklRMjQ5NDczOTEuSVFfRkxPQVRfUEVSQ0VOVC4xOC8wNy8yMDE4AQAAAL+qfAECAAAACTY0LjkwNzMwOQADrdD5T4XXCOFAWwdQhdcIKkNJUS5JUTIyNjE1ODgzLklRX0ZMT0FUX1BFUkNFTlQuMDMvMTEvMjAxOQEAAABLF1kBAgAAAAk2MS44ODQyODMA9wHz+U+F1wjv3q4HUIXXCCtDSVEuSVExMTcwMjcxODEuSVFfRkxPQVRfUEVSQ0VOVC4xNS8wNC8yMDE4AQAAAG2x+QYCAAAABzU0LjM2NDMAlAGt+E+F1wgHJDEHUIXXCCtDSVEuSVE4NzkwOTEuSVFfVkFMVUVfVFJBREVELjI3LzAzLzIwMTYuVVNEAQAAAPNpDQADAAAAAADSZJX1T4XXCDVDJgZQhdcIK0NJUS5JUTg3OTA5MS5JUV9WQUxVRV9UUkFERUQuMDkvMTEvMjAxNi5VU0QBAAAA82kNAAIAAAAIMC4xNjE1NzcA2ouV9U+F1wgXWS4GUIXXCCpDSVEuSVEyMjYxNTg4My5JUV9GTE9BVF9QRVJDRU5ULjE1LzA5LzIwMTkBAAAASxdZAQIAAAAJNjEuODI4NDc2AFrc8vlPhdcIzkWRB1CF1wgsQ0lRLklRNzY4NTI0OS5JUV9WQUxVRV9UUkFERUQuMjAvMDUvMjAxOS5VU0QBAAAAgUR1AAIAAAAHMC45MjkwNwDgWO/7T4XXCGNXjQhQhdcILkNJUS5JUTExNzAyNzE4MS5JUV9WQUxVRV9UUkFERUQuMTkvMDUvMjAxOS5VU0QBAAAAbbH5BgMAAAAAAAh76PtPhdcIht4nCFCF1wgrQ0lRLklRODc5MDkxLklRX1ZBTFVFX1RSQURFRC4yNC8wMi8yMDE4LlVT</t>
  </si>
  <si>
    <t>RAEAAADzaQ0AAwAAAAAAJFrn+k+F1wj4gcgHUIXXCChDSVEuSVEyMTc1MDMuSVFfRkxPQVRfUEVSQ0VOVC4xNC8wNC8yMDE4AQAAAJ9RAwACAAAACTk5LjI5OTI5OQARjsz5T4XXCGEAXgdQhdcILUNJUS5JUTIyNjE1ODgzLklRX1ZBTFVFX1RSQURFRC4wMS8xMi8yMDE3LlVTRAEAAABLF1kBAgAAAAgwLjI2NDU3OQAviw33T4XXCJYhuAZQhdcIKENJUS5JUTg4MjE4Ny5JUV9GTE9BVF9QRVJDRU5ULjEyLzAyLzIwMTkBAAAAC3YNAAIAAAAJNjMuMzYxNDI4AGc0efhPhdcISjsTB1CF1wgtQ0lRLklRMjY2MDk5LklRX01BUktFVENBUC4wMS8xMi8yMDE5Li4uLlVTRC5IAQAAAHMPBAACAAAACzEwNjAuNjM2MjAzAQYAAAAFAAAAATEBAAAACjE5OTIwMjkyOTEDAAAAAzE2MAIAAAAGMTAwMDU0BAAAAAEwBwAAAAkxMi8xLzIwMTnhxIDyT4XXCBihbwlQhdcIK0NJUS5JUTg4MjE4Ny5JUV9WQUxVRV9UUkFERUQuMDUvMDgvMjAxOC5VU0QBAAAAC3YNAAMAAAAAAGjw6PtPhdcIZy3nB1CF1wgrQ0lRLklRMTE3MDI3MTgxLklRX0ZMT0FUX1BFUkNFTlQuMTYvMDkvMjAxOAEAAABtsfkGAgAAAAk1NC4xNjAzMjUAWSet+E+F1whNyD8HUIXXCCtDSVEuSVE4NzkwOTEuSVFfVkFMVUVfVFJBREVELjEyLzAzLzIwMTkuVVNEAQAAAPNpDQACAAAACDAuMDA5MTk0ALqGv/pPhdcICpYuCFCF1wgvQ0lRLklRNDI1OTgzMTMu</t>
  </si>
  <si>
    <t>SVFfTUFSS0VUQ0FQLjAxLzEyLzIwMTkuLi4uVVNELkgBAAAAqf+JAgIAAAALMjc4OS42NTQ2MzQBBgAAAAUAAAABMQEAAAAKMTk4OTY0NDc2MgMAAAADMTYwAgAAAAYxMDAwNTQEAAAAATAHAAAACTEyLzEvMjAxOeHEgPJPhdcIXx91CVCF1wgrQ0lRLklRODgyMTg3LklRX1ZBTFVFX1RSQURFRC4xMi8wNy8yMDE5LlVTRAEAAAALdg0AAgAAAAgwLjE2OTYwMwBGI+b6T4XXCFck9AdQhdcILkNJUS5JUTExNzAyNzE4MS5JUV9WQUxVRV9UUkFERUQuMDcvMDEvMjAxOS5VU0QBAAAAbbH5BgIAAAAIMTUuOTY2MzkALVTo+0+F1wgwKekHUIXXCClDSVEuSVE4NjkwMjQ5LklRX0ZMT0FUX1BFUkNFTlQuMjAvMDgvMjAxOQEAAABJmoQAAgAAAAk3Mi4yNzg2MzEAxyJn90+F1wjxwdwGUIXXCCtDSVEuSVEyMTc1MDMuSVFfVkFMVUVfVFJBREVELjA1LzAyLzIwMTkuVVNEAQAAAJ9RAwACAAAACTE1LjIwNTE3MwDF6tj7T4XXCHJE0gdQhdcIK0NJUS5JUTExNzAyNzE4MS5JUV9GTE9BVF9QRVJDRU5ULjI0LzExLzIwMTgBAAAAbbH5BgIAAAAJNTYuMTM3Njc1AFknrfhPhdcIjPseB1CF1wgoQ0lRLklRODgyMTg3LklRX0ZMT0FUX1BFUkNFTlQuMDIvMDYvMjAxOAEAAAALdg0AAgAAAAk2NC43NjQ4MTEA2Z2t+E+F1wgmpz0HUIXXCChDSVEuSVE3ODI3OTI0LklRX1RFVi4wMS8xMi8yMDE5Li4uLlVTRC5IAQAAANRxdwAC</t>
  </si>
  <si>
    <t>AAAACjIxMi42NjQzOTQBBgAAAAUAAAABMQEAAAAKMTk5MTQ5MDE3NQMAAAADMTYwAgAAAAYxMDAwNjAEAAAAATAHAAAACTEyLzEvMjAxOUjG1fJPhdcI6g10CVCF1wgpQ0lRLklRNzY4NTI0OS5JUV9GTE9BVF9QRVJDRU5ULjE2LzA3LzIwMTkBAAAAgUR1AAIAAAAJODMuMzk3NzUyACdAzPlPhdcI8zlLB1CF1wg1Q0lRLklRNzY4NTI0OS5JUV9DT01QQU5ZX05BTUUuLjAxLzEyLzIwMTkuTEZSLkYuVVNELkgBAAAAgUR1AAMAAAAVWk9PIERpZ2l0YWwgR3JvdXAgcGxjACT33vpPhdcIeD+5B1CF1wgnQ0lRLklRMzgyOTc1LklRX1RFVi4wMS8xMi8yMDE5Li4uLlVTRC5IAQAAAP/XBQACAAAACzUyNjMuMTY5ODEyAQYAAAAFAAAAATEBAAAACjE5ODg4Mjg0NTEDAAAAAzE2MAIAAAAGMTAwMDYwBAAAAAEwBwAAAAkxMi8xLzIwMTnhxIDyT4XXCJ1KcwlQhdcILENJUS5JUTc4Mjc5MjQuSVFfVkFMVUVfVFJBREVELjE5LzExLzIwMTguVVNEAQAAANRxdwACAAAACDAuMDQ3NzgxAMnW5fxPhdcIDLyVCFCF1wgtQ0lRLklRMjI2MTU4ODMuSVFfVkFMVUVfVFJBREVELjEyLzA3LzIwMTkuVVNEAQAAAEsXWQECAAAABjAuMTY2OAAKvd/8T4XXCIYRdwhQhdcIKkNJUS5JUTIyNjE1ODgzLklRX0ZMT0FUX1BFUkNFTlQuMjAvMDUvMjAxOQEAAABLF1kBAgAAAAg2MS41NjM2MQAU4N/6T4XXCKtDtwdQhdcIKkNJUS5JUTIy</t>
  </si>
  <si>
    <t>NjE1ODgzLklRX0ZMT0FUX1BFUkNFTlQuMTYvMTEvMjAxOQEAAABLF1kBAgAAAAk2MS44ODQyODMA9wHz+U+F1wjMHJEHUIXXCChDSVEuSVE4ODIxODcuSVFfRkxPQVRfUEVSQ0VOVC4wNi8wNC8yMDE5AQAAAAt2DQACAAAACTYzLjQ4NzMzMwBnNHn4T4XXCKNeFQdQhdcIKUNJUS5JUTc4Mjc5MjQuSVFfRkxPQVRfUEVSQ0VOVC4wNC8xMi8yMDE4AQAAANRxdwACAAAACTc5LjY4Nzk5OQD+T/P5T4XXCPNutQdQhdcILkNJUS5JUTExNzAyNzE4MS5JUV9WQUxVRV9UUkFERUQuMDkvMDkvMjAxOS5VU0QBAAAAbbH5BgIAAAAJMzguMDEwNDE3AAh76PtPhdcIaOP2B1CF1wgoQ0lRLklRODgyMTg3LklRX0ZMT0FUX1BFUkNFTlQuMTYvMDMvMjAxOAEAAAALdg0AAgAAAAk2NC42ODA0MzQA2Z2t+E+F1wgGsy4HUIXXCChDSVEuSVE4NzkwOTEuSVFfRkxPQVRfUEVSQ0VOVC4yOS8xMC8yMDE4AQAAAPNpDQACAAAACTg1Ljc2NTg0MQBc2Gz4T4XXCG2nDgdQhdcIKkNJUS5JUTIyNjE1ODgzLklRX0ZMT0FUX1BFUkNFTlQuMjAvMDIvMjAxOAEAAABLF1kBAgAAAAk2Mi4yMTQ5NTIACZLf+k+F1wgoj5MHUIXXCCpDSVEuSVEyNDk0NzM5MS5JUV9GTE9BVF9QRVJDRU5ULjEzLzA1LzIwMTgBAAAAv6p8AQIAAAAJNjQuOTA3MzA5AAOt0PlPhdcI4uZpB1CF1wgrQ0lRLklRMjE3NTAzLklRX1ZBTFVFX1RSQURFRC4xOC8wMS8y</t>
  </si>
  <si>
    <t>MDE5LlVTRAEAAACfUQMAAgAAAAkxMS4xODYwMjkAxerY+0+F1wj0DewHUIXXCChDSVEuSVEyMTY0NjMuSVFfRkxPQVRfUEVSQ0VOVC4wNS8xMS8yMDE4AQAAAI9NAwACAAAACTg1LjE4ODE4NQCNqXn4T4XXCBUj8AZQhdcIK0NJUS5JUTIxNzUwMy5JUV9WQUxVRV9UUkFERUQuMTkvMTIvMjAxNy5VU0QBAAAAn1EDAAIAAAAJMjkuNTE4NTMyACSn7/tPhdcI7yk8CFCF1wgqQ0lRLklRMjQ5NDczOTEuSVFfRkxPQVRfUEVSQ0VOVC4wNC8wNy8yMDE4AQAAAL+qfAECAAAACTY0LjkwNzMwOQADrdD5T4XXCPJnWwdQhdcIKENJUS5JUTg3OTA5MS5JUV9GTE9BVF9QRVJDRU5ULjE0LzAzLzIwMTkBAAAA82kNAAIAAAAJODUuNzY1ODI2AGr/bPhPhdcISnDnBlCF1wgrQ0lRLklRODc5MDkxLklRX1ZBTFVFX1RSQURFRC4wMS8wNS8yMDE2LlVTRAEAAADzaQ0AAwAAAAAA0mSV9U+F1whJ9S4GUIXXCCpDSVEuSVEyNDk0NzM5MS5JUV9GTE9BVF9QRVJDRU5ULjAxLzA0LzIwMTkBAAAAv6p8AQIAAAAJNjQuOTA3MzA5ACr80PlPhdcIDTpxB1CF1wgrQ0lRLklRMjE3NTAzLklRX1ZBTFVFX1RSQURFRC4zMS8wMy8yMDE3LlVTRAEAAACfUQMAAgAAAAcyMC4yMzE0AAF3E/ZPhdcIntppBlCF1wgtQ0lRLklRMjQ5NDczOTEuSVFfVkFMVUVfVFJBREVELjEzLzAyLzIwMTguVVNEAQAAAL+qfAECAAAACDEuMTIwMTk1AK/p5vxP</t>
  </si>
  <si>
    <t>hdcIcx1CCFCF1wgsQ0lRLklRNzY4NTI0OS5JUV9WQUxVRV9UUkFERUQuMTcvMTIvMjAxNy5VU0QBAAAAgUR1AAMAAAAAANaV7vtPhdcIkiNJCFCF1wgpQ0lRLklRODY5MDI0OS5JUV9GTE9BVF9QRVJDRU5ULjEyLzA3LzIwMTgBAAAASZqEAAIAAAAJNDQuNzMwMTI4AOzUZvdPhdcIHN3rBlCF1wgtQ0lRLklRMjQ5NDczOTEuSVFfVkFMVUVfVFJBREVELjA4LzAyLzIwMTguVVNEAQAAAL+qfAECAAAACDEuMzAyMTc3AK/p5vxPhdcIFY2iCFCF1wgpQ0lRLklRNzY4NTI0OS5JUV9GTE9BVF9QRVJDRU5ULjA5LzA2LzIwMTgBAAAAgUR1AAIAAAAJODMuMzYzNjYyAPJv0flPhdcIDVJTB1CF1wguQ0lRLklRMTE3MDI3MTgxLklRX1ZBTFVFX1RSQURFRC4xMi8xMi8yMDE2LlVTRAEAAABtsfkGAgAAAAkzMy4zMzIyMjcAnO0T9k+F1whKG1UGUIXXCChDSVEuSVEyMTc1MDMuSVFfRkxPQVRfUEVSQ0VOVC4wNi8wMy8yMDE5AQAAAJ9RAwACAAAACTk3Ljg3OTExNQA53Mz5T4XXCBtkXQdQhdcILkNJUS5JUTExNzAyNzE4MS5JUV9WQUxVRV9UUkFERUQuMDUvMTEvMjAxNi5VU0QBAAAAbbH5BgMAAAAAAJztE/ZPhdcILJJnBlCF1wgtQ0lRLklRMjI2MTU4ODMuSVFfVkFMVUVfVFJBREVELjI3LzAyLzIwMTkuVVNEAQAAAEsXWQECAAAACDAuMjgyNTQ1ABJu3/xPhdcI3RRsCFCF1wgrQ0lRLklRMjE3NTAzLklRX1ZBTFVF</t>
  </si>
  <si>
    <t>X1RSQURFRC4yNi8wMS8yMDE4LlVTRAEAAACfUQMAAgAAAAgxMy40NTE5MQCGddj7T4XXCOMCPAhQhdcILENJUS5JUTc2ODUyNDkuSVFfVkFMVUVfVFJBREVELjAyLzEyLzIwMTguVVNEAQAAAIFEdQADAAAAAADTMe/7T4XXCFpLZAhQhdcIK0NJUS5JUTg3OTA5MS5JUV9WQUxVRV9UUkFERUQuMDIvMDIvMjAxOC5VU0QBAAAA82kNAAIAAAAIMC4wMDI1MjQAJFrn+k+F1whBwf0HUIXXCCxDSVEuSVE3Njg1MjQ5LklRX1ZBTFVFX1RSQURFRC4wMS8wOC8yMDE3LlVTRAEAAACBRHUAAgAAAAgwLjAyNjI0MQBs2I72T4XXCERXlQZQhdcIKUNJUS5JUTg2OTAyNDkuSVFfRkxPQVRfUEVSQ0VOVC4yMS8wMS8yMDE5AQAAAEmahAACAAAACTcwLjMyMzg1NADH+2b3T4XXCOhA6wZQhdcILENJUS5JUTc4Mjc5MjQuSVFfVkFMVUVfVFJBREVELjAyLzA4LzIwMTYuVVNEAQAAANRxdwACAAAACDAuMzYzMTc2ALTZDfdPhdcIVbrDBlCF1wg+Q0lRLklRMjI2MTU4ODMuSVFfQlVTSU5FU1NfREVTQ1JJUFRJT04uLjAxLzEyLzIwMTkuTEZSLkYuVVNELkgBAAAASxdZAQMAAADgCEFsdGljYXN0IENvcnBvcmF0aW9uIGRldmVsb3BzIHNvZnR3YXJlIHNvbHV0aW9ucyBmb3IgdGhlIG1lZGlhIGVudGVydGFpbm1lbnQgaW5kdXN0cnkgd29ybGR3aWRlLiBUaGUgY29tcGFueeKAmXMgcHJvZHVjdHMgaW5jbHVkZSBBbWJpZW50IFRW</t>
  </si>
  <si>
    <t>LCBhbiBFMkUgbWVkaWEgcGxhdGZvcm0gdGhhdCBwcm92aWRlcyBicm9hZGNhc3RpbmcgYW5kIG1lZGlhIHNlcnZpY2VzLCBhcyB3ZWxsIGFzIGludGVsbGlnZW50IHNlcnZpY2VzIHRvIGZhY2lsaXRhdGUgbW9uZXRpemF0aW9uOyBBbHRpY2FzdCBkYXRhIHBsYXRmb3JtLCBhbiBhbmFseXRpY3MgYW5kIGludGVsbGlnZW50IHNvbHV0aW9uIGJhc2VkIG9uIGJpZyBkYXRhL0FJIHRlY2hub2xvZ3k7IGFuZCBBbHRpQ2xvdWQgVUksIGEgY2xpZW50LXNlcnZlciBzeXN0ZW0gdGhhdCBwcmltYXJpbHkgZXhlY3V0ZXMgdGhlIHVzZXIgaW50ZXJmYWNlIGluIHRoZSBjbG91ZCBhbmQgZGVsaXZlcnMgYSBzaW1wbGVyIHBhY2thZ2UgZm9yIHRoZSBmaW5hbCBVWCBwcmVzZW50YXRpb24gb250byB0aGUgY2xpZW50cywgaW5jbHVkaW5nIFNUQnMsIG1vYmlsZSBkZXZpY2VzLCBhbmQgb3RoZXJzLiBJdCBhbHNvIHByb3ZpZGVzIGFsdGlwbGF0Zm9ybSwgVFYgc29mdHdhcmUgc29sdXRpb24gZm9yIGRlbGl2ZXJpbmcgaW50ZXJhY3RpdmUgVFYgc2VydmljZXMgZm9yIElQVFYsIENhYmxlLCBEVEgsIGFuZCBEVFQgc2VydmljZSBwcm92aWRlcnM7IGFsdGlwcm90ZWN0LCBhIG1lZGlhIHNlY3VyaXR5IHNvbHV0aW9uIHRoYXQgaW5jbHVkZXMgQ0FTLCBEUk0vTXVsdGktRFJNLCBVSEQvSERSIGNvbnRlbnQgcHJvdGVj</t>
  </si>
  <si>
    <t>dGlvbiwgYW5kIElvVCBzZWN1cml0eSwgYXMgd2VsbCBhcyBBSS1iYXNlZCB0ZWNobm9sb2d5IGZvciBkZXRlY3RpbmcsIGhhY2tpbmcsIGFuZCBwaXJhY3k7IGFuZCBhbHRpdmlldyB0aGF0IG9mZmVycyBhIG1vZHVsYXIgYXJjaGl0ZWN0dXJlIGZvciBvcGVyYXRvcnMgdG8gZXZvbHZlIHRoZWlyIHVzZXIgZXhwZXJpZW5jZSBmcm9tIGEgc2V0IG9mIGZlYXR1cmVzIHdpdGggbW9kdWxlIGV4dGVuc2lvbnMuIFRoZSBjb21wYW55IHdhcyBmb3VuZGVkIGluIDE5OTkgYW5kIGlzIGJhc2VkIGluIFNlb3VsLCBTb3V0aCBLb3JlYS4AJPfe+k+F1whWd7EHUIXXCChDSVEuSVE4NzkwOTEuSVFfRkxPQVRfUEVSQ0VOVC4wNS8wOC8yMDE5AQAAAPNpDQACAAAACTg1LjYzNzQ4MgBq/2z4T4XXCB375gZQhdcILENJUS5JUTc4Mjc5MjQuSVFfVkFMVUVfVFJBREVELjAzLzA0LzIwMTcuVVNEAQAAANRxdwADAAAAAACEAQ73T4XXCN6owgZQhdcIK0NJUS5JUTIxNzUwMy5JUV9WQUxVRV9UUkFERUQuMTAvMDEvMjAxOS5VU0QBAAAAn1EDAAIAAAAINi41ODgzOTgAxerY+0+F1wjolggIUIXXCChDSVEuSVEyMTY0NjMuSVFfRkxPQVRfUEVSQ0VOVC4xNy8wNS8yMDE4AQAAAI9NAwACAAAACTg0LjIzMzYyOAC1g3n4T4XXCA1Y/AZQhdcILENJUS5JUTc4Mjc5MjQuSVFfVkFMVUVfVFJBREVELjEwLzEyLzIwMTguVVNEAQAA</t>
  </si>
  <si>
    <t>ANRxdwACAAAACDAuMDY2MjQ2AMnW5fxPhdcIustMCFCF1wgrQ0lRLklRMTE3MDI3MTgxLklRX0ZMT0FUX1BFUkNFTlQuMTcvMDcvMjAxOQEAAABtsfkGAgAAAAk1OC42NTQ4ODgAUHat+E+F1wiyWBcHUIXXCCxDSVEuSVE4NjkwMjQ5LklRX1ZBTFVFX1RSQURFRC4yMy8wOS8yMDE4LlVTRAEAAABJmoQAAwAAAAAA6Pu/+k+F1wi5/pUHUIXXCClDSVEuSVE3Njg1MjQ5LklRX0ZMT0FUX1BFUkNFTlQuMjIvMDkvMjAxOQEAAACBRHUAAgAAAAk4My4zOTc3NTIAIWfM+U+F1wgvZUkHUIXXCCxDSVEuSVE3ODI3OTI0LklRX1ZBTFVFX1RSQURFRC4yOC8wNi8yMDE3LlVTRAEAAADUcXcAAgAAAAgwLjMyOTQ5NQB/AAX3T4XXCLr+tQZQhdcIKENJUS5JUTg3OTA5MS5JUV9GTE9BVF9QRVJDRU5ULjI2LzEyLzIwMTcBAAAA82kNAAIAAAAJODMuODA5OTQ2AFeKbPhPhdcIIBniBlCF1wgqQ0lRLklRMjQ5NDczOTEuSVFfRkxPQVRfUEVSQ0VOVC4wNy8wMy8yMDE5AQAAAL+qfAECAAAACTY0LjkwNzMwOQAq/ND5T4XXCH/8aAdQhdcILENJUS5JUTg2OTAyNDkuSVFfVkFMVUVfVFJBREVELjAyLzAzLzIwMTguVVNEAQAAAEmahAACAAAACjEzNi40MDUyODYA2q2/+k+F1wi1D7QHUIXXCCtDSVEuSVEyMTc1MDMuSVFfVkFMVUVfVFJBREVELjA4LzA5LzIwMTkuVVNEAQAAAJ9RAwADAAAAAADTONn7T4XXCBAHOghQhdcILUNJ</t>
  </si>
  <si>
    <t>US5JUTI0OTQ3MzkxLklRX1ZBTFVFX1RSQURFRC4wNy8xMS8yMDE5LlVTRAEAAAC/qnwBAgAAAAgwLjY0MDU2NQDWle77T4XXCOPPcAhQhdcIKUNJUS5JUTc4Mjc5MjQuSVFfRkxPQVRfUEVSQ0VOVC4wNi8wOC8yMDE5AQAAANRxdwACAAAACTc5LjYwNjIwOQCEiPT5T4XXCDwJrQdQhdcILkNJUS5JUTExNzAyNzE4MS5JUV9WQUxVRV9UUkFERUQuMDQvMDkvMjAxNi5VU0QBAAAAbbH5BgMAAAAAAJztE/ZPhdcIAeBnBlCF1wgrQ0lRLklRMjE2NDYzLklRX1ZBTFVFX1RSQURFRC4yNC8wNC8yMDE4LlVTRAEAAACPTQMAAgAAAAgwLjY3MjA0MwDOb+b6T4XXCPyOywdQhdcILUNJUS5JUTIyNjE1ODgzLklRX1ZBTFVFX1RSQURFRC4wOS8wNC8yMDE3LlVTRAEAAABLF1kBAwAAAAAAHWQN90+F1wg6DbkGUIXXCCtDSVEuSVExMTcwMjcxODEuSVFfRkxPQVRfUEVSQ0VOVC4xOS8xMi8yMDE3AQAAAG2x+QYCAAAACTUzLjk4Mjc3OACg2qz4T4XXCAYNIAdQhdcIKkNJUS5JUTI0OTQ3MzkxLklRX0ZMT0FUX1BFUkNFTlQuMjUvMTAvMjAxOAEAAAC/qnwBAgAAAAk2NC45MDczMDkAM9XQ+U+F1wjHgH4HUIXXCCxDSVEuSVE3Njg1MjQ5LklRX1ZBTFVFX1RSQURFRC4xOS8wNy8yMDE4LlVTRAEAAACBRHUAAgAAAAcwLjkyMTE5ADzk7vtPhdcINeRvCFCF1wgrQ0lRLklRODgyMTg3LklRX1ZBTFVFX1RSQURFRC4yNC8wMy8y</t>
  </si>
  <si>
    <t>MDE3LlVTRAEAAAALdg0AAgAAAAcyLjczMTc2ANwFEfZPhdcIwNJkBlCF1wgtQ0lRLklRMjI2MTU4ODMuSVFfVkFMVUVfVFJBREVELjE0LzAyLzIwMTcuVVNEAQAAAEsXWQECAAAACDAuMDc4Nzk2AP88DfdPhdcIj+yrBlCF1wgsQ0lRLklRNzY4NTI0OS5JUV9WQUxVRV9UUkFERUQuMjYvMDkvMjAxOC5VU0QBAAAAgUR1AAIAAAAIMS4yNDY5NjgA8Arv+0+F1wgmED8IUIXXCCtDSVEuSVE4ODIxODcuSVFfVkFMVUVfVFJBREVELjEwLzEwLzIwMTkuVVNEAQAAAAt2DQACAAAACDAuMzI0MTc5AEYj5vpPhdcImyPZB1CF1wgsQ0lRLklRNzY4NTI0OS5JUV9WQUxVRV9UUkFERUQuMTQvMDYvMjAxNy5VU0QBAAAAgUR1AAIAAAAHMC4wMDM2OQA8sY72T4XXCFN+lQZQhdcILENJUS5JUTc4Mjc5MjQuSVFfVkFMVUVfVFJBREVELjIwLzAzLzIwMTcuVVNEAQAAANRxdwACAAAACDAuMTg5MTQ5AIQBDvdPhdcI6s/CBlCF1wgrQ0lRLklRMjE2NDYzLklRX1ZBTFVFX1RSQURFRC4wNC8wMi8yMDE5LlVTRAEAAACPTQMAAgAAAAgwLjI5MzkyNADR5eb6T4XXCH85IghQhdcILUNJUS5JUTIyNjE1ODgzLklRX1ZBTFVFX1RSQURFRC4yNy8xMC8yMDE3LlVTRAEAAABLF1kBAgAAAAgwLjMxNjU2NwAviw33T4XXCEwysAZQhdcIKUNJUS5JUTc2ODUyNDkuSVFfRkxPQVRfUEVSQ0VOVC4xMi8xMS8yMDE4AQAAAIFEdQACAAAACTgz</t>
  </si>
  <si>
    <t>LjMzOTIzOQA7vtH5T4XXCAJ7bgdQhdcIK0NJUS5JUTIxNzUwMy5JUV9WQUxVRV9UUkFERUQuMjYvMDMvMjAxNy5VU0QBAAAAn1EDAAMAAAAAAAF3E/ZPhdcIBKqKBlCF1wgoQ0lRLklRMjE3NTAzLklRX0ZMT0FUX1BFUkNFTlQuMzAvMDcvMjAxOAEAAACfUQMAAgAAAAk5OS4yOTMwODQAKLXM+U+F1wjuRjMHUIXXCCtDSVEuSVEyMTY0NjMuSVFfVkFMVUVfVFJBREVELjI3LzA4LzIwMTYuVVNEAQAAAI9NAwADAAAAAACbyJT1T4XXCDUCOwZQhdcIKkNJUS5JUTIyNjE1ODgzLklRX0ZMT0FUX1BFUkNFTlQuMTQvMTIvMjAxOAEAAABLF1kBAgAAAAk2Mi41OTE4MDcACLnf+k+F1wiYKosHUIXXCCtDSVEuSVE4ODIxODcuSVFfVkFMVUVfVFJBREVELjEwLzAxLzIwMTYuVVNEAQAAAAt2DQADAAAAAAC/txD2T4XXCF4LZgZQhdcIK0NJUS5JUTg3OTA5MS5JUV9WQUxVRV9UUkFERUQuMDIvMDcvMjAxNi5VU0QBAAAA82kNAAMAAAAAANJklfVPhdcIPM4uBlCF1wgoQ0lRLklRODgyMTg3LklRX0ZMT0FUX1BFUkNFTlQuMDQvMDcvMjAxOAEAAAALdg0AAgAAAAk2NC43Njk5MDgAoNqs+E+F1whboyIHUIXXCCpDSVEuSVEyMjYxNTg4My5JUV9GTE9BVF9QRVJDRU5ULjExLzA2LzIwMTgBAAAASxdZAQIAAAAJNjIuMzYyOTg3AAi53/pPhdcIQsedB1CF1wgtQ0lRLklRMjI2MTU4ODMuSVFfVkFMVUVfVFJBREVELjMxLzAz</t>
  </si>
  <si>
    <t>LzIwMTcuVVNEAQAAAEsXWQECAAAACDAuMDc0NDU0AP88DfdPhdcIwAC/BlCF1wgsQ0lRLklRNzgyNzkyNC5JUV9WQUxVRV9UUkFERUQuMDUvMDQvMjAxNy5VU0QBAAAA1HF3AAIAAAAIMC44ODYyNzQAhAEO90+F1wh/7NEGUIXXCCtDSVEuSVE4ODIxODcuSVFfVkFMVUVfVFJBREVELjA0LzAzLzIwMTYuVVNEAQAAAAt2DQACAAAACDEuMTI2NTczAL+3EPZPhdcImrBFBlCF1wgqQ0lRLklRMjQ5NDczOTEuSVFfRkxPQVRfUEVSQ0VOVC4xMy8wNi8yMDE5AQAAAL+qfAECAAAACTY0LjkwNzMwOQAq/ND5T4XXCG76TQdQhdcIKUNJUS5JUTc4Mjc5MjQuSVFfRkxPQVRfUEVSQ0VOVC4yMi8wMS8yMDE4AQAAANRxdwACAAAACTgwLjE3ODUzNQD3AfP5T4XXCPajiQdQhdcIK0NJUS5JUTIxNzUwMy5JUV9WQUxVRV9UUkFERUQuMTYvMDgvMjAxOC5VU0QBAAAAn1EDAAIAAAAJMTIuMjg2NDM2ANrD2PtPhdcIkz87CFCF1wgtQ0lRLklRMjI2MTU4ODMuSVFfVkFMVUVfVFJBREVELjE0LzA1LzIwMTcuVVNEAQAAAEsXWQEDAAAAAAAdZA33T4XXCCvavgZQhdcIKkNJUS5JUTI0OTQ3MzkxLklRX0ZMT0FUX1BFUkNFTlQuMDYvMDQvMjAxOQEAAAC/qnwBAgAAAAk2NC45MDczMDkAKvzQ+U+F1wjZZXgHUIXXCCpDSVEuSVEyNDk0NzM5MS5JUV9GTE9BVF9QRVJDRU5ULjAzLzA3LzIwMTgBAAAAv6p8AQIAAAAJNjQuOTA3MzA5</t>
  </si>
  <si>
    <t>AAOt0PlPhdcIWZpVB1CF1wgpQ0lRLklRODY5MDI0OS5JUV9GTE9BVF9QRVJDRU5ULjEzLzA5LzIwMTkBAAAASZqEAAIAAAAJNzIuMjc4NjMxANBJZ/dPhdcI4ZrcBlCF1wgsQ0lRLklRNzgyNzkyNC5JUV9WQUxVRV9UUkFERUQuMjUvMDIvMjAxOC5VU0QBAAAA1HF3AAMAAAAAAI8K4PxPhdcIE7ZNCFCF1wgsQ0lRLklRNzgyNzkyNC5JUV9WQUxVRV9UUkFERUQuMTYvMDEvMjAxOS5VU0QBAAAA1HF3AAIAAAAIMC4xMzExNTgAydbl/E+F1wjUbZUIUIXXCCtDSVEuSVE4NzkwOTEuSVFfVkFMVUVfVFJBREVELjAxLzAxLzIwMTYuVVNEAQAAAPNpDQADAAAAAAC8PZX1T4XXCCRqJgZQhdcIKUNJUS5JUTc2ODUyNDkuSVFfRkxPQVRfUEVSQ0VOVC4wNC8xMi8yMDE4AQAAAIFEdQACAAAACTgzLjMzOTIzOQA7vtH5T4XXCISOUgdQhdcILENJUS5JUTc2ODUyNDkuSVFfVkFMVUVfVFJBREVELjI1LzAzLzIwMTkuVVNEAQAAAIFEdQACAAAACDAuMTQ2MjU1AOBY7/tPhdcINcRHCFCF1wgtQ0lRLklRMjI2MTU4ODMuSVFfVkFMVUVfVFJBREVELjE0LzEyLzIwMTcuVVNEAQAAAEsXWQECAAAABzAuMjQxNDcAAtLe/E+F1whMbYwIUIXXCCxDSVEuSVE3Njg1MjQ5LklRX1ZBTFVFX1RSQURFRC4wOS8xMC8yMDE3LlVTRAEAAACBRHUAAgAAAAgwLjcwMTU5MQCO/472T4XXCFasbQZQhdcILENJUS5JUTc2ODUyNDkuSVFfVkFM</t>
  </si>
  <si>
    <t>VUVfVFJBREVELjE4LzEyLzIwMTYuVVNEAQAAAIFEdQADAAAAAABlPI72T4XXCNSfhQZQhdcILENJUS5JUTg2OTAyNDkuSVFfVkFMVUVfVFJBREVELjE0LzEwLzIwMTguVVNEAQAAAEmahAADAAAAAADo+7/6T4XXCEMlswdQhdcIK0NJUS5JUTg3OTA5MS5JUV9WQUxVRV9UUkFERUQuMTcvMDgvMjAxOC5VU0QBAAAA82kNAAMAAAAAAKY4v/pPhdcIL9bhB1CF1wgsQ0lRLklRNzY4NTI0OS5JUV9WQUxVRV9UUkFERUQuMTYvMDkvMjAxNy5VU0QBAAAAgUR1AAMAAAAAAGzYjvZPhdcIO7F0BlCF1wgqQ0lRLklRMjQ5NDczOTEuSVFfRkxPQVRfUEVSQ0VOVC4xNy8xMi8yMDE4AQAAAL+qfAECAAAACTY0LjkwNzMwOQAz1dD5T4XXCPezeAdQhdcIK0NJUS5JUTIxNjQ2My5JUV9WQUxVRV9UUkFERUQuMjYvMDEvMjAxOC5VU0QBAAAAj00DAAIAAAAIMC40MjY4OTEAD0rm+k+F1wgywCMIUIXXCCtDSVEuSVE4NzkwOTEuSVFfVkFMVUVfVFJBREVELjI4LzA2LzIwMTguVVNEAQAAAPNpDQACAAAABzAuMDMzMjEApji/+k+F1wh25ccHUIXXCChDSVEuSVEyMTY0NjMuSVFfRkxPQVRfUEVSQ0VOVC4yMS8wNS8yMDE4AQAAAI9NAwACAAAACTg0LjIzMzYyOAC1g3n4T4XXCEi3LAdQhdcILENJUS5JUTc4Mjc5MjQuSVFfVkFMVUVfVFJBREVELjEwLzAyLzIwMTcuVVNEAQAAANRxdwACAAAACDAuMjIxNzYzAIQBDvdPhdcIGPfC</t>
  </si>
  <si>
    <t>BlCF1wgsQ0lRLklRODY5MDI0OS5JUV9WQUxVRV9UUkFERUQuMTMvMDkvMjAxOS5VU0QBAAAASZqEAAIAAAALMTM2NS44MDI0NzcAz0Pf+k+F1wjVdJ8HUIXXCClDSVEuSVE4NjkwMjQ5LklRX0ZMT0FUX1BFUkNFTlQuMjMvMDIvMjAxOAEAAABJmoQAAgAAAAkxOC44MTU2MTUA+q1m90+F1wjB9/EGUIXXCCtDSVEuSVExMTcwMjcxODEuSVFfRkxPQVRfUEVSQ0VOVC4wMS8wNS8yMDE4AQAAAG2x+QYCAAAABzU0LjM2NDMAlAGt+E+F1wgd4RgHUIXXCCpDSVEuSVEyMjYxNTg4My5JUV9GTE9BVF9QRVJDRU5ULjA5LzA3LzIwMTkBAAAASxdZAQIAAAAJNjEuODI4NDc2ABTg3/pPhdcIUZORB1CF1wgoQ0lRLklRMjE2NDYzLklRX0ZMT0FUX1BFUkNFTlQuMTUvMDYvMjAxOQEAAACPTQMAAgAAAAk2Ni4wMjk2MjkAoDts+E+F1wh9H/sGUIXXCChDSVEuSVEyMTY0NjMuSVFfRkxPQVRfUEVSQ0VOVC4yMi8wOC8yMDE4AQAAAI9NAwACAAAACTg0Ljg5NTQ0NgCNqXn4T4XXCDRuBAdQhdcIK0NJUS5JUTIxNzUwMy5JUV9WQUxVRV9UUkFERUQuMjMvMDQvMjAxNy5VU0QBAAAAn1EDAAMAAAAAAAF3E/ZPhdcI1RVXBlCF1wgtQ0lRLklRMjI2MTU4ODMuSVFfVkFMVUVfVFJBREVELjA0LzA1LzIwMTYuVVNEAQAAAEsXWQECAAAACDAuMjYwNDM4AFURZvdPhdcIqR66BlCF1wgrQ0lRLklRMTE3MDI3MTgxLklRX0ZMT0FUX1BF</t>
  </si>
  <si>
    <t>UkNFTlQuMDQvMDQvMjAxOAEAAABtsfkGAgAAAAc1NC4zNjQzAJQBrfhPhdcIMlYrB1CF1wgrQ0lRLklRMTE3MDI3MTgxLklRX0ZMT0FUX1BFUkNFTlQuMTEvMDEvMjAxOQEAAABtsfkGAgAAAAk1Ni41MzMyMjYAuk+t+E+F1whvrR4HUIXXCClDSVEuSVE3ODI3OTI0LklRX0ZMT0FUX1BFUkNFTlQuMjgvMDIvMjAxOAEAAADUcXcAAgAAAAk4MC4xNzg1MzUA/ijz+U+F1wj5UIIHUIXXCClDSVEuSVE4NjkwMjQ5LklRX0ZMT0FUX1BFUkNFTlQuMDYvMTIvMjAxOAEAAABJmoQAAgAAAAk2NC45NzMxMTQAx/tm90+F1wh5TeUGUIXXCCxDSVEuSVE3Njg1MjQ5LklRX1ZBTFVFX1RSQURFRC4yMS8wNC8yMDE5LlVTRAEAAACBRHUAAwAAAAAA4Fjv+0+F1wixm38IUIXXCDFDSVEuSVExNDA2ODUuSVFfVE9UQUxfREVCVF9FUVVJVFkuRlkyMDE4Li4uLlVTRC5IAQAAAI0lAgADAAAAAABj1oHyT4XXCDezeQlQhdcILUNJUS5JUTI0OTQ3MzkxLklRX1ZBTFVFX1RSQURFRC4yOS8xMi8yMDE1LlVTRAEAAAC/qnwBAgAAAAYxLjI1MDUApScF90+F1wjxYrUGUIXXCChDSVEuSVEyMTY0NjMuSVFfRkxPQVRfUEVSQ0VOVC4yNS8xMS8yMDE5AQAAAI9NAwACAAAACTc2LjIwMzQxMQBXimz4T4XXCObd9AZQhdcIKkNJUS5JUTIyNjE1ODgzLklRX0ZMT0FUX1BFUkNFTlQuMTEvMTAvMjAxOQEAAABLF1kBAgAAAAk2MS44ODQyODMA</t>
  </si>
  <si>
    <t>9wHz+U+F1wgdzbYHUIXXCC1DSVEuSVEyMjYxNTg4My5JUV9WQUxVRV9UUkFERUQuMjUvMDQvMjAxNy5VU0QBAAAASxdZAQIAAAAIMC4wNDMyNDQAHWQN90+F1wj/Z8UGUIXXCC5DSVEuSVExMTcwMjcxODEuSVFfVkFMVUVfVFJBREVELjIwLzA0LzIwMTkuVVNEAQAAAG2x+QYDAAAAAAAtVOj7T4XXCM56FghQhdcIK0NJUS5JUTg4MjE4Ny5JUV9WQUxVRV9UUkFERUQuMDkvMDUvMjAxNi5VU0QBAAAAC3YNAAIAAAAIMi4wNjMzNTEA0N4Q9k+F1wgulmUGUIXXCCtDSVEuSVEyMTc1MDMuSVFfVkFMVUVfVFJBREVELjE1LzAyLzIwMTkuVVNEAQAAAJ9RAwACAAAACDYuOTkwNDM4AL4R2ftPhdcIZB3SB1CF1wgtQ0lRLklRMjI2MTU4ODMuSVFfVkFMVUVfVFJBREVELjIxLzEwLzIwMTkuVVNEAQAAAEsXWQECAAAACDExLjA1ODI4AKTj3/xPhdcIkFFrCFCF1wguQ0lRLklRMTE3MDI3MTgxLklRX1ZBTFVFX1RSQURFRC4wMS8xMi8yMDE4LlVTRAEAAABtsfkGAwAAAAAALC3o+0+F1whWZRcIUIXXCCtDSVEuSVE4NzkwOTEuSVFfVkFMVUVfVFJBREVELjAyLzExLzIwMTkuVVNEAQAAAPNpDQADAAAAAADarb/6T4XXCGMNqwdQhdcIKENJUS5JUTg4MjE4Ny5JUV9GTE9BVF9QRVJDRU5ULjA5LzEwLzIwMTkBAAAAC3YNAAIAAAAJNjMuNDg3MzMzAHlcefhPhdcIRBv9BlCF1wgoQ0lRLklRMjE2NDYzLklRX0ZMT0FUX1BF</t>
  </si>
  <si>
    <t>UkNFTlQuMjgvMDQvMjAxOQEAAACPTQMAAgAAAAk2Ni4wMjk2MjkAoDts+E+F1wiGRvsGUIXXCCtDSVEuSVE4ODIxODcuSVFfVkFMVUVfVFJBREVELjExLzAxLzIwMTkuVVNEAQAAAAt2DQACAAAACDEuMjUwOTExAPcX6ftPhdcIvA71B1CF1wguQ0lRLklRMTE3MDI3MTgxLklRX1ZBTFVFX1RSQURFRC4yMi8wNC8yMDE4LlVTRAEAAABtsfkGAwAAAAAAMIfZ+0+F1wjnltAHUIXXCCxDSVEuSVE3Njg1MjQ5LklRX1ZBTFVFX1RSQURFRC4yNS8wMS8yMDE2LlVTRAEAAACBRHUAAgAAAAU3RS0wNQDpmAf3T4XXCE8idwZQhdcIKUNJUS5JUTc2ODUyNDkuSVFfRkxPQVRfUEVSQ0VOVC4xNC8wOC8yMDE4AQAAAIFEdQACAAAACTY3LjY2NzAxNwDyb9H5T4XXCOo2fAdQhdcIMUNJUS5JUTM5MzAwOC5JUV9UT1RBTF9ERUJUX0VRVUlUWS5GWTIwMTguLi4uVVNELkgBAAAAMP8FAAIAAAAHMjguOTcxMgEIAAAABQAAAAExAQAAAAoxOTU5NjU0MTIxAwAAAAMxMTACAAAABDQwMzQEAAAAATAHAAAACjEyLzIwLzIwMTkIAAAACjEyLzMxLzIwMTgJAAAAATDChoHyT4XXCL96eAlQhdcILkNJUS5JUTExNzAyNzE4MS5JUV9WQUxVRV9UUkFERUQuMjYvMDIvMjAxOS5VU0QBAAAAbbH5BgIAAAAJNzUuNjc1OTM3AC1U6PtPhdcIpiwoCFCF1wgoQ0lRLklRMjE3NTAzLklRX0ZMT0FUX1BFUkNFTlQuMjEvMDcvMjAxOQEAAACfUQMA</t>
  </si>
  <si>
    <t>AgAAAAk5Ny41MzM1OTIAPgPN+U+F1wjEJ0EHUIXXCCtDSVEuSVExMTcwMjcxODEuSVFfRkxPQVRfUEVSQ0VOVC4wMS8xMS8yMDE5AQAAAG2x+QYCAAAACTU4LjY1NDg4OABQdq34T4XXCNNbKQdQhdcILkNJUS5JUTExNzAyNzE4MS5JUV9WQUxVRV9UUkFERUQuMTUvMDcvMjAxOC5VU0QBAAAAbbH5BgMAAAAAAO6u2ftPhdcIYE4GCFCF1wgrQ0lRLklRODgyMTg3LklRX1ZBTFVFX1RSQURFRC4yNy8wNi8yMDE5LlVTRAEAAAALdg0AAgAAAAgwLjUwMzQwMwCAZen7T4XXCO305QdQhdcIKkNJUS5JUTI0OTQ3MzkxLklRX0ZMT0FUX1BFUkNFTlQuMjEvMTAvMjAxOAEAAAC/qnwBAgAAAAk2NC45MDczMDkAM9XQ+U+F1wjHgH4HUIXXCC1DSVEuSVEyMjYxNTg4My5JUV9WQUxVRV9UUkFERUQuMTcvMDYvMjAxOS5VU0QBAAAASxdZAQIAAAAIMC4xNzI4NDIACr3f/E+F1wiJx04IUIXXCChDSVEuSVE4ODIxODcuSVFfRkxPQVRfUEVSQ0VOVC4yOC8wNC8yMDE5AQAAAAt2DQACAAAACTYzLjQ4NzMzMwBnNHn4T4XXCHm3/QZQhdcILENJUS5JUTc4Mjc5MjQuSVFfVkFMVUVfVFJBREVELjI2LzA3LzIwMTYuVVNEAQAAANRxdwACAAAACDAuMzY3NzU5ALTZDfdPhdcI8EevBlCF1wgrQ0lRLklRODgyMTg3LklRX1ZBTFVFX1RSQURFRC4xMC8wNC8yMDE2LlVTRAEAAAALdg0AAwAAAAAA0N4Q9k+F1wjujGAGUIXXCCxDSVEu</t>
  </si>
  <si>
    <t>SVE4NjkwMjQ5LklRX1ZBTFVFX1RSQURFRC4yMC8xMC8yMDE4LlVTRAEAAABJmoQAAwAAAAAA6Pu/+k+F1wguZsIHUIXXCC1DSVEuSVEyMjYxNTg4My5JUV9WQUxVRV9UUkFERUQuMjYvMTIvMjAxOC5VU0QBAAAASxdZAQIAAAAIMC4xOTk3MDcAEm7f/E+F1wjmvF0IUIXXCChDSVEuSVEyMTY0NjMuSVFfRkxPQVRfUEVSQ0VOVC4xNy8xMC8yMDE4AQAAAI9NAwACAAAACTg1LjE4ODE4NQCNqXn4T4XXCHMW9gZQhdcII0NJUS5JUTUzMzM4NzYxLi4wMS8xMi8yMDE5Li4uLlVTRC5IBQAAAAEAAAAIAAAAFihJbnZhbGlkIEZvcm11bGEgTmFtZSlzGjYJUIXXCHMaNglQhdcIK0NJUS5JUTExNzAyNzE4MS5JUV9GTE9BVF9QRVJDRU5ULjA3LzA5LzIwMTkBAAAAbbH5BgIAAAAJNTguNjU0ODg4AFB2rfhPhdcIfpE+B1CF1wgrQ0lRLklRMjE3NTAzLklRX1ZBTFVFX1RSQURFRC4yNC8wOC8yMDE2LlVTRAEAAACfUQMAAgAAAAkzNi45NDQ1NjUA1MKP9k+F1wjzLoMGUIXXCCpDSVEuSVEyNDk0NzM5MS5JUV9GTE9BVF9QRVJDRU5ULjA2LzA3LzIwMTgBAAAAv6p8AQIAAAAJNjQuOTA3MzA5AAOt0PlPhdcIQ1B5B1CF1wgqQ0lRLklRMjQ5NDczOTEuSVFfRkxPQVRfUEVSQ0VOVC4yNy8wOS8yMDE4AQAAAL+qfAECAAAACTY0LjkwNzMwOQAz1dD5T4XXCMeAfgdQhdcIK0NJUS5JUTIxNzUwMy5JUV9WQUxVRV9UUkFERUQu</t>
  </si>
  <si>
    <t>MTkvMDYvMjAxNi5VU0QBAAAAn1EDAAMAAAAAANibj/ZPhdcIeyhYBlCF1wgoQ0lRLklRMjE2NDYzLklRX0ZMT0FUX1BFUkNFTlQuMDkvMDYvMjAxOQEAAACPTQMAAgAAAAk2Ni4wMjk2MjkAoDts+E+F1wjDhu8GUIXXCCtDSVEuSVE4NzkwOTEuSVFfVkFMVUVfVFJBREVELjEzLzA3LzIwMTkuVVNEAQAAAPNpDQADAAAAAAC6hr/6T4XXCMzr4AdQhdcIK0NJUS5JUTIxNjQ2My5JUV9WQUxVRV9UUkFERUQuMTQvMTIvMjAxNi5VU0QBAAAAj00DAAIAAAAIMC4zOTYyNDkAmu+U9U+F1wipoicGUIXXCClDSVEuSVE4NjkwMjQ5LklRX0ZMT0FUX1BFUkNFTlQuMDMvMDkvMjAxOAEAAABJmoQAAgAAAAk0NC43MzAxMjgA7NRm90+F1wiIW/EGUIXXCChDSVEuSVE4NzkwOTEuSVFfRkxPQVRfUEVSQ0VOVC4xNS8xMC8yMDE5AQAAAPNpDQACAAAACTg1LjI0MjI2MgBvJm34T4XXCOT03wZQhdcIKkNJUS5JUTIyNjE1ODgzLklRX0ZMT0FUX1BFUkNFTlQuMDQvMTAvMjAxOAEAAABLF1kBAgAAAAk2Mi41OTE4MDcACLnf+k+F1wiHo5IHUIXXCCtDSVEuSVExMTcwMjcxODEuSVFfRkxPQVRfUEVSQ0VOVC4yOS8wNy8yMDE4AQAAAG2x+QYCAAAACTU0LjE2MDMyNQBZJ634T4XXCK0JKwdQhdcIK0NJUS5JUTg3OTA5MS5JUV9WQUxVRV9UUkFERUQuMzEvMDUvMjAxOC5VU0QBAAAA82kNAAIAAAAIMC4wMDAxMDQApji/+k+F1wiX</t>
  </si>
  <si>
    <t>C8gHUIXXCC1DSVEuSVEyNDk0NzM5MS5JUV9WQUxVRV9UUkFERUQuMDkvMDgvMjAxNy5VU0QBAAAAv6p8AQIAAAAIMC40ODgzOTkA18IF90+F1whR75cGUIXXCCtDSVEuSVE4NzkwOTEuSVFfVkFMVUVfVFJBREVELjA3LzAzLzIwMTguVVNEAQAAAPNpDQACAAAACDAuMDA2OTMyACRa5/pPhdcI5aHwB1CF1wgtQ0lRLklRMjQ5NDczOTEuSVFfVkFMVUVfVFJBREVELjI4LzEyLzIwMTguVVNEAQAAAL+qfAECAAAABzAuMTgxMDQAo13n/E+F1wgooVcIUIXXCCtDSVEuSVEyMTY0NjMuSVFfVkFMVUVfVFJBREVELjA2LzA0LzIwMTguVVNEAQAAAI9NAwACAAAACDAuMjEyMTk5AM5v5vpPhdcIggrlB1CF1wgsQ0lRLklRNzY4NTI0OS5JUV9WQUxVRV9UUkFERUQuMDkvMDQvMjAxNi5VU0QBAAAAgUR1AAMAAAAAAA/HjfZPhdcItrudBlCF1wgqQ0lRLklRMjI2MTU4ODMuSVFfRkxPQVRfUEVSQ0VOVC4yMy8wNS8yMDE5AQAAAEsXWQECAAAACDYxLjU2MzYxABTg3/pPhdcIGqSbB1CF1wgrQ0lRLklRODc5MDkxLklRX1ZBTFVFX1RSQURFRC4xOC8wMy8yMDE3LlVTRAEAAADzaQ0AAwAAAAAAAxsc9U+F1wikMSUGUIXXCCtDSVEuSVEyMTY0NjMuSVFfVkFMVUVfVFJBREVELjIwLzEwLzIwMTkuVVNEAQAAAI9NAwADAAAAAAAfM+f6T4XXCGQP/gdQhdcIK0NJUS5JUTg4MjE4Ny5JUV9WQUxVRV9UUkFERUQuMjAvMDEvMjAx</t>
  </si>
  <si>
    <t>Ni5VU0QBAAAAC3YNAAIAAAAIMi4xNzk4MTEAv7cQ9k+F1wheC2YGUIXXCC1DSVEuSVEyMjYxNTg4My5JUV9WQUxVRV9UUkFERUQuMDYvMTIvMjAxNi5VU0QBAAAASxdZAQIAAAAIMC4xMDY0NTgA/zwN90+F1wggWrkGUIXXCCtDSVEuSVEyMTY0NjMuSVFfVkFMVUVfVFJBREVELjIyLzA4LzIwMTcuVVNEAQAAAI9NAwACAAAACDAuMDg4Nzg4AKsWlfVPhdcIBVc5BlCF1wguQ0lRLklRMTE3MDI3MTgxLklRX1ZBTFVFX1RSQURFRC4xOC8wNi8yMDE2LlVTRAEAAABtsfkGAwAAAAAAeMYT9k+F1widWF0GUIXXCCtDSVEuSVExMTcwMjcxODEuSVFfRkxPQVRfUEVSQ0VOVC4xNC8wNS8yMDE4AQAAAG2x+QYCAAAABzU0LjM2NDMAlAGt+E+F1whjYTkHUIXXCCtDSVEuSVE4NzkwOTEuSVFfVkFMVUVfVFJBREVELjI0LzEyLzIwMTUuVVNEAQAAAPNpDQACAAAACDAuMDEzOTM1ALw9lfVPhdcIYP0zBlCF1wgtQ0lRLklRMjQ5NDczOTEuSVFfVkFMVUVfVFJBREVELjA0LzA1LzIwMTkuVVNEAQAAAL+qfAEDAAAAAAB9IO77T4XXCLozgghQhdcIKkNJUS5JUTIyNjE1ODgzLklRX0ZMT0FUX1BFUkNFTlQuMTQvMDgvMjAxOQEAAABLF1kBAgAAAAk2MS44Mjg0NzYAWtzy+U+F1wibHLcHUIXXCCtDSVEuSVEyMTc1MDMuSVFfVkFMVUVfVFJBREVELjExLzEyLzIwMTYuVVNEAQAAAJ9RAwADAAAAAAABdxP2T4XXCMpPagZQhdcI</t>
  </si>
  <si>
    <t>KENJUS5JUTg4MjE4Ny5JUV9GTE9BVF9QRVJDRU5ULjEzLzAzLzIwMTkBAAAAC3YNAAIAAAAJNjMuMzYxNDI4AGc0efhPhdcIyQgiB1CF1wgrQ0lRLklRMjE3NTAzLklRX1ZBTFVFX1RSQURFRC4wMy8xMS8yMDE4LlVTRAEAAACfUQMAAwAAAAAAxerY+0+F1wgAvggIUIXXCC1DSVEuSVEyNDk0NzM5MS5JUV9WQUxVRV9UUkFERUQuMjgvMDgvMjAxNi5VU0QBAAAAv6p8AQMAAAAAAKB1BfdPhdcIBSiZBlCF1wgqQ0lRLklRMjQ5NDczOTEuSVFfRkxPQVRfUEVSQ0VOVC4wNC8wMS8yMDE4AQAAAL+qfAECAAAACTY0Ljc4MjY4MgAusfT5T4XXCP1ccwdQhdcILUNJUS5JUTI0OTQ3MzkxLklRX1ZBTFVFX1RSQURFRC4wOS8wMS8yMDE2LlVTRAEAAAC/qnwBAwAAAAAApScF90+F1wg0c60GUIXXCCBDSVEuSVEyMzc2NjAwMTMuLkZZMjAxOC4uLi5VU0QuSAUAAAABAAAACAAAABYoSW52YWxpZCBGb3JtdWxhIE5hbWUpefM1CVCF1wh58zUJUIXXCCxDSVEuSVE3ODI3OTI0LklRX1ZBTFVFX1RSQURFRC4zMC8wNS8yMDE2LlVTRAEAAADUcXcAAgAAAAcwLjA2Nzc4ADSyDfdPhdcInIa3BlCF1wgpQ0lRLklRNzgyNzkyNC5JUV9GTE9BVF9QRVJDRU5ULjExLzAzLzIwMTkBAAAA1HF3AAIAAAAJNzkuNjUwOTM4AJFh9PlPhdcIoRVdB1CF1wgoQ0lRLklRODgyMTg3LklRX0ZMT0FUX1BFUkNFTlQuMDMvMDcvMjAxOAEAAAAL</t>
  </si>
  <si>
    <t>dg0AAgAAAAk2NC43Njk5MDgA5sSt+E+F1wje/xwHUIXXCCpDSVEuSVEyNDk0NzM5MS5JUV9GTE9BVF9QRVJDRU5ULjMxLzA4LzIwMTkBAAAAv6p8AQIAAAAJNjQuOTA3MzA5ACIi0flPhdcInTRhB1CF1wgrQ0lRLklRMjE2NDYzLklRX1ZBTFVFX1RSQURFRC4xNy8wNi8yMDE2LlVTRAEAAACPTQMAAgAAAAgwLjk0NTg1MQA/o5T1T4XXCKeLFgZQhdcIKkNJUS5JUTI0OTQ3MzkxLklRX0ZMT0FUX1BFUkNFTlQuMTkvMTAvMjAxOQEAAAC/qnwBAgAAAAk2NC45MDczMDkAIiLR+U+F1wgyOWgHUIXXCCtDSVEuSVE4NzkwOTEuSVFfVkFMVUVfVFJBREVELjAzLzA5LzIwMTguVVNEAQAAAPNpDQACAAAACDAuMDA3OTg5AKY4v/pPhdcIvVgvCFCF1wgsQ0lRLklRNzY4NTI0OS5JUV9WQUxVRV9UUkFERUQuMjMvMDcvMjAxNy5VU0QBAAAAgUR1AAMAAAAAADyxjvZPhdcIRTWcBlCF1wgsQ0lRLklRNzgyNzkyNC5JUV9WQUxVRV9UUkFERUQuMDkvMDMvMjAxNi5VU0QBAAAA1HF3AAIAAAAIMC4yNTIzMzMANLIN90+F1wi31LcGUIXXCCpDSVEuSVEyMjYxNTg4My5JUV9GTE9BVF9QRVJDRU5ULjEzLzA5LzIwMTkBAAAASxdZAQIAAAAJNjEuODI4NDc2AFrc8vlPhdcIT+2CB1CF1wgrQ0lRLklRMjE3NTAzLklRX1ZBTFVFX1RSQURFRC4yMy8xMi8yMDE2LlVTRAEAAACfUQMAAgAAAAg2LjY5NDIxOQABdxP2T4XXCEOjegZQ</t>
  </si>
  <si>
    <t>hdcILkNJUS5JUTExNzAyNzE4MS5JUV9WQUxVRV9UUkFERUQuMjQvMDEvMjAxNi5VU0QBAAAAbbH5BgMAAAAAAHjGE/ZPhdcI4Lh5BlCF1wgrQ0lRLklRODgyMTg3LklRX1ZBTFVFX1RSQURFRC4wOC8wOS8yMDE2LlVTRAEAAAALdg0AAgAAAAgyLjQzNjU0NQDQ3hD2T4XXCA48TgZQhdcIK0NJUS5JUTg3OTA5MS5JUV9WQUxVRV9UUkFERUQuMjYvMDkvMjAxNy5VU0QBAAAA82kNAAMAAAAAAAJCHPVPhdcIbpUkBlCF1wgoQ0lRLklRODgyMTg3LklRX0ZMT0FUX1BFUkNFTlQuMDcvMDUvMjAxOQEAAAALdg0AAgAAAAk2My40ODczMzMAeVx5+E+F1wjAvDwHUIXXCC1DSVEuSVEyNDk0NzM5MS5JUV9WQUxVRV9UUkFERUQuMTMvMDMvMjAxOC5VU0QBAAAAv6p8AQIAAAAIMC42OTQ2NDEAr+nm/E+F1wjYSpMIUIXXCChDSVEuSVE4ODIxODcuSVFfRkxPQVRfUEVSQ0VOVC4yMC8xMC8yMDE4AQAAAAt2DQACAAAACTY0Ljc3MTM4MQBnNHn4T4XXCDAyPQdQhdcIKENJUS5JUTg4MjE4Ny5JUV9GTE9BVF9QRVJDRU5ULjE3LzAyLzIwMTgBAAAAC3YNAAIAAAAJNjQuNjgwNDM0ANmdrfhPhdcI9Q1EB1CF1wgsQ0lRLklRNzY4NTI0OS5JUV9WQUxVRV9UUkFERUQuMTMvMDQvMjAxNy5VU0QBAAAAgUR1AAIAAAAIMC4xMDU4NDEARoqO9k+F1whzzJUGUIXXCDNDSVEuSVEyMTc2OTU2Mi5JUV9UT1RBTF9ERUJUX0VRVUlUWS5G</t>
  </si>
  <si>
    <t>WTIwMTguLi4uVVNELkgBAAAAWi1MAQMAAAAAAFavgfJPhdcIAz55CVCF1wgrQ0lRLklRODgyMTg3LklRX1ZBTFVFX1RSQURFRC4xOS8wMi8yMDE3LlVTRAEAAAALdg0AAwAAAAAA3AUR9k+F1wg+cz0GUIXXCClDSVEuSVE3ODI3OTI0LklRX0ZMT0FUX1BFUkNFTlQuMjEvMDMvMjAxOQEAAADUcXcAAgAAAAk3OS42NTA5MzgAkWH0+U+F1whM7VwHUIXXCDRDSVEuSVEyMjYxNTg4My5JUV9DQVNIX0VRVUlWLi4wMS8xMi8yMDE5LkxGUi5GLlVTRC5IAQAAAEsXWQECAAAACDkuOTA3OTczAQgAAAAFAAAAATEBAAAACjE5OTQxODMxMzMDAAAAAzE2MAIAAAAEMTA5NgQAAAABMAcAAAAJMTIvMS8yMDE5CAAAAAk5LzMwLzIwMTkJAAAAATABa9/6T4XXCIhmuQdQhdcIKkNJUS5JUTI0OTQ3MzkxLklRX0ZMT0FUX1BFUkNFTlQuMTIvMDQvMjAxOAEAAAC/qnwBAgAAAAk2NC45MDczMDkAWtzy+U+F1whrG38HUIXXCCxDSVEuSVE3ODI3OTI0LklRX1ZBTFVFX1RSQURFRC4wNi8wMS8yMDE5LlVTRAEAAADUcXcAAwAAAAAAydbl/E+F1wjUbZUIUIXXCCxDSVEuSVE3Njg1MjQ5LklRX1ZBTFVFX1RSQURFRC4wMy8wNC8yMDE5LlVTRAEAAACBRHUAAgAAAAgwLjMzOTQzOQDgWO/7T4XXCO0HCwhQhdcIKENJUS5JUTIxNjQ2My5JUV9GTE9BVF9QRVJDRU5ULjEzLzEwLzIwMTgBAAAAj00DAAIAAAAJODUuMTg4MTg1AI2pefhP</t>
  </si>
  <si>
    <t>hdcIgD32BlCF1wgsQ0lRLklRODY5MDI0OS5JUV9WQUxVRV9UUkFERUQuMDcvMDIvMjAxOS5VU0QBAAAASZqEAAIAAAAKNDkyLjMwMTMxOQAk9976T4XXCC/ywQdQhdcIKUNJUS5JUTc4Mjc5MjQuSVFfRkxPQVRfUEVSQ0VOVC4xNS8wOC8yMDE4AQAAANRxdwACAAAACTc5LjY2MTE0MgD+KPP5T4XXCLi0gQdQhdcILENJUS5JUTc4Mjc5MjQuSVFfVkFMVUVfVFJBREVELjAxLzA4LzIwMTkuVVNEAQAAANRxdwACAAAACDEuMzQyNzA3APDB5vxPhdcIbJ6jCFCF1wgsQ0lRLklRODY5MDI0OS5JUV9WQUxVRV9UUkFERUQuMjAvMTIvMjAxOC5VU0QBAAAASZqEAAIAAAAKMTg0LjkwMjEzMQDo+7/6T4XXCBefugdQhdcIK0NJUS5JUTIxNzUwMy5JUV9WQUxVRV9UUkFERUQuMTgvMDUvMjAxOC5VU0QBAAAAn1EDAAIAAAAJMTMuNjk1NzMyAMKc2PtPhdcIaAHgB1CF1wgsQ0lRLklRNzY4NTI0OS5JUV9WQUxVRV9UUkFERUQuMTUvMDEvMjAxNi5VU0QBAAAAgUR1AAIAAAAIMC4wMDIwOTEA6nEH90+F1whPIncGUIXXCCtDSVEuSVE4NzkwOTEuSVFfVkFMVUVfVFJBREVELjA2LzA4LzIwMTkuVVNEAQAAAPNpDQACAAAACDAuMDAxNDMzALqGv/pPhdcInl3GB1CF1wgrQ0lRLklRODc5MDkxLklRX1ZBTFVFX1RSQURFRC4wOC8wNi8yMDE2LlVTRAEAAADzaQ0AAgAAAAcwLjA0NTk3ANJklfVPhdcIPM4uBlCF1wgpQ0lRLklR</t>
  </si>
  <si>
    <t>NzY4NTI0OS5JUV9GTE9BVF9QRVJDRU5ULjA4LzA3LzIwMTgBAAAAgUR1AAIAAAAJNjcuNjY3MDE3APJv0flPhdcI389YB1CF1wgrQ0lRLklRMjE2NDYzLklRX1ZBTFVFX1RSQURFRC4xOC8wMi8yMDE3LlVTRAEAAACPTQMAAwAAAAAAmu+U9U+F1wj0oR4GUIXXCCxDSVEuSVE3ODI3OTI0LklRX1ZBTFVFX1RSQURFRC4wNS8xMi8yMDE4LlVTRAEAAADUcXcAAgAAAAcwLjExODI5AMnW5fxPhdcIRX5DCFCF1wgtQ0lRLklRMjI2MTU4ODMuSVFfVkFMVUVfVFJBREVELjA1LzAxLzIwMTkuVVNEAQAAAEsXWQEDAAAAAAASbt/8T4XXCOa8XQhQhdcIK0NJUS5JUTg4MjE4Ny5JUV9WQUxVRV9UUkFERUQuMTgvMDUvMjAxNi5VU0QBAAAAC3YNAAIAAAAIMS4wMjE4OTkA0N4Q9k+F1wjujGAGUIXXCCxDSVEuSVE4NjkwMjQ5LklRX1ZBTFVFX1RSQURFRC4zMC8wNy8yMDE5LlVTRAEAAABJmoQAAgAAAAk1MDMuNjk0NDgAz0Pf+k+F1wj6qoUHUIXXCC1DSVEuSVEyNDk0NzM5MS5JUV9WQUxVRV9UUkFERUQuMTgvMDYvMjAxNy5VU0QBAAAAv6p8AQMAAAAAAM2bBfdPhdcI6IOlBlCF1wgrQ0lRLklRODc5MDkxLklRX1ZBTFVFX1RSQURFRC4wNy8xMS8yMDE4LlVTRAEAAADzaQ0AAgAAAAgwLjAxMTc1NgCtX7/6T4XXCBGVrAdQhdcILUNJUS5JUTI0OTQ3MzkxLklRX1ZBTFVFX1RSQURFRC4wNS8xMC8yMDE5LlVTRAEAAAC/</t>
  </si>
  <si>
    <t>qnwBAwAAAAAA+W7u+0+F1wh2cIEIUIXXCChDSVEuSVE4NzkwOTEuSVFfRkxPQVRfUEVSQ0VOVC4wNC8wOS8yMDE5AQAAAPNpDQACAAAACTg1LjYzNzQ4MgBq/2z4T4XXCBWU8gZQhdcILUNJUS5JUTI0OTQ3MzkxLklRX1ZBTFVFX1RSQURFRC4yMS8wNS8yMDE4LlVTRAEAAAC/qnwBAgAAAAgwLjc1ODY0MgCv6eb8T4XXCPf2SghQhdcIKENJUS5JUTIxNzUwMy5JUV9GTE9BVF9QRVJDRU5ULjI0LzA4LzIwMTkBAAAAn1EDAAIAAAAJOTcuNTMzNTkyAD4DzflPhdcIuABBB1CF1wguQ0lRLklRMTE3MDI3MTgxLklRX1ZBTFVFX1RSQURFRC4wNi8wNS8yMDE4LlVTRAEAAABtsfkGAwAAAAAAMIfZ+0+F1wjnltAHUIXXCCtDSVEuSVE4ODIxODcuSVFfVkFMVUVfVFJBREVELjE5LzEyLzIwMTcuVVNEAQAAAAt2DQACAAAACDIuNDI1NzUyADKi6PtPhdcIPbYVCFCF1wgrQ0lRLklRODc5MDkxLklRX1ZBTFVFX1RSQURFRC4xMi8xMS8yMDE5LlVTRAEAAADzaQ0AAgAAAAgwLjAwMDMyOADarb/6T4XXCGMNqwdQhdcIK0NJUS5JUTIxNjQ2My5JUV9WQUxVRV9UUkFERUQuMDYvMDkvMjAxOC5VU0QBAAAAj00DAAIAAAAIMC42MzE5OTkAGJfm+k+F1wgsEtgHUIXXCCtDSVEuSVExMTcwMjcxODEuSVFfRkxPQVRfUEVSQ0VOVC4xNi8wNi8yMDE5AQAAAG2x+QYCAAAACTU4LjU3ODE5OABQdq34T4XXCNUBOAdQhdcIK0NJUS5J</t>
  </si>
  <si>
    <t>UTExNzAyNzE4MS5JUV9GTE9BVF9QRVJDRU5ULjI5LzEyLzIwMTgBAAAAbbH5BgIAAAAJNTYuMTM3Njc1ALpPrfhPhdcIDHgkB1CF1wgrQ0lRLklRODc5MDkxLklRX1ZBTFVFX1RSQURFRC4xNS8xMC8yMDE3LlVTRAEAAADzaQ0AAwAAAAAAAkIc9U+F1wgEsCoGUIXXCCxDSVEuSVE3Njg1MjQ5LklRX1ZBTFVFX1RSQURFRC4yNC8wNS8yMDE2LlVTRAEAAACBRHUAAwAAAAAAD8eN9k+F1wgPrXYGUIXXCCtDSVEuSVE4NzkwOTEuSVFfVkFMVUVfVFJBREVELjI3LzAzLzIwMTkuVVNEAQAAAPNpDQACAAAACDAuMDAwNDg5ALqGv/pPhdcIt9GrB1CF1wgpQ0lRLklRNzY4NTI0OS5JUV9GTE9BVF9QRVJDRU5ULjIzLzA4LzIwMTkBAAAAgUR1AAIAAAAJODMuMzk3NzUyACFnzPlPhdcIF29XB1CF1wgoQ0lRLklRODc5MDkxLklRX0ZMT0FUX1BFUkNFTlQuMTIvMDEvMjAxOAEAAADzaQ0AAgAAAAk4My4wNzE1OTcAV4ps+E+F1wjEj/QGUIXXCChDSVEuSVE4ODIxODcuSVFfRkxPQVRfUEVSQ0VOVC4xOC8wMi8yMDE4AQAAAAt2DQACAAAACTY0LjY4MDQzNADZna34T4XXCMeWFgdQhdcILkNJUS5JUTExNzAyNzE4MS5JUV9WQUxVRV9UUkFERUQuMDUvMDYvMjAxOC5VU0QBAAAAbbH5BgIAAAAJMjMuNDI3NDk3ADCH2ftPhdcIFuvpB1CF1wgpQ0lRLklRNzgyNzkyNC5JUV9GTE9BVF9QRVJDRU5ULjA5LzEwLzIwMTkBAAAA</t>
  </si>
  <si>
    <t>1HF3AAIAAAAJNzkuNzI2MDk2AISI9PlPhdcIQ6pqB1CF1wgrQ0lRLklRODc5MDkxLklRX1ZBTFVFX1RSQURFRC4wNi8wNS8yMDE5LlVTRAEAAADzaQ0AAwAAAAAAuoa/+k+F1wjbEuEHUIXXCCtDSVEuSVE4NzkwOTEuSVFfVkFMVUVfVFJBREVELjI0LzA0LzIwMTkuVVNEAQAAAPNpDQACAAAACDAuMDMzNDAyALqGv/pPhdcIt9GrB1CF1wgqQ0lRLklRMjQ5NDczOTEuSVFfRkxPQVRfUEVSQ0VOVC4wNi8wMi8yMDE5AQAAAL+qfAECAAAACTY0LjkwNzMwOQAz1dD5T4XXCFH2YQdQhdcIKUNJUS5JUTc2ODUyNDkuSVFfRkxPQVRfUEVSQ0VOVC4xNC8xMS8yMDE5AQAAAIFEdQACAAAACTgzLjUzNjczMwAhZ8z5T4XXCCDXegdQhdcILENJUS5JUTc2ODUyNDkuSVFfVkFMVUVfVFJBREVELjI3LzEwLzIwMTguVVNEAQAAAIFEdQADAAAAAADwCu/7T4XXCJIajghQhdcILENJUS5JUTc4Mjc5MjQuSVFfVkFMVUVfVFJBREVELjA2LzAzLzIwMTYuVVNEAQAAANRxdwADAAAAAAA0sg33T4XXCKbQywZQhdcILUNJUS5JUTI0OTQ3MzkxLklRX1ZBTFVFX1RSQURFRC4yNi8xMC8yMDE5LlVTRAEAAAC/qnwBAwAAAAAA+W7u+0+F1wjR+z8IUIXXCCxDSVEuSVE3ODI3OTI0LklRX1ZBTFVFX1RSQURFRC4yNC8wNS8yMDE3LlVTRAEAAADUcXcAAgAAAAcwLjY4OTA4AIQBDvdPhdcIfjauBlCF1wgoQ0lRLklRODgyMTg3LklRX0ZM</t>
  </si>
  <si>
    <t>T0FUX1BFUkNFTlQuMDEvMDQvMjAxOQEAAAALdg0AAgAAAAk2My40ODczMzMAZzR5+E+F1wg7FBMHUIXXCC1DSVEuSVEyNDk0NzM5MS5JUV9WQUxVRV9UUkFERUQuMzEvMTIvMjAxNS5VU0QBAAAAv6p8AQMAAAAAAKUnBfdPhdcIBUuSBlCF1wgtQ0lRLklRMjQ5NDczOTEuSVFfVkFMVUVfVFJBREVELjI2LzAyLzIwMTguVVNEAQAAAL+qfAECAAAACDAuOTUzNjIzAK/p5vxPhdcIWeGDCFCF1wgpQ0lRLklRNzY4NTI0OS5JUV9GTE9BVF9QRVJDRU5ULjI2LzEyLzIwMTcBAAAAgUR1AAIAAAAJNzguMzYxMDYyACdJ0flPhdcIent3B1CF1wgrQ0lRLklRMjE2NDYzLklRX1ZBTFVFX1RSQURFRC4xMC8xMS8yMDE2LlVTRAEAAACPTQMAAgAAAAcwLjEyODQ0AJvIlPVPhdcItsknBlCF1wgoQ0lRLklRMjE2NDYzLklRX0ZMT0FUX1BFUkNFTlQuMjAvMDcvMjAxOQEAAACPTQMAAgAAAAg2My4zMzA0NACgO2z4T4XXCAwuEAdQhdcIKkNJUS5JUTI0OTQ3MzkxLklRX0ZMT0FUX1BFUkNFTlQuMTUvMDYvMjAxOQEAAAC/qnwBAgAAAAk2NC45MDczMDkAKvzQ+U+F1whuL1oHUIXXCCtDSVEuSVE4ODIxODcuSVFfVkFMVUVfVFJBREVELjI1LzA5LzIwMTkuVVNEAQAAAAt2DQACAAAACDAuNDM0MDQ2AEYj5vpPhdcIRlLMB1CF1wgsQ0lRLklRODY5MDI0OS5JUV9WQUxVRV9UUkFERUQuMDEvMDYvMjAxOS5VU0QBAAAASZqEAAMA</t>
  </si>
  <si>
    <t>AAAAAM9D3/pPhdcIUzmyB1CF1wgsQ0lRLklRNzgyNzkyNC5JUV9WQUxVRV9UUkFERUQuMTkvMDQvMjAxOC5VU0QBAAAA1HF3AAIAAAAIMC4wNzcyOTYAjwrg/E+F1wgLc1sIUIXXCCtDSVEuSVE4NzkwOTEuSVFfVkFMVUVfVFJBREVELjE1LzEyLzIwMTYuVVNEAQAAAPNpDQACAAAACDAuMDA2Nzc5AOWylfVPhdcISBIYBlCF1wgoQ0lRLklRODc5MDkxLklRX0ZMT0FUX1BFUkNFTlQuMjMvMTAvMjAxOAEAAADzaQ0AAgAAAAk4NS43NjU4NDEAXNhs+E+F1wjorQEHUIXXCC1DSVEuSVEyMjYxNTg4My5JUV9WQUxVRV9UUkFERUQuMjAvMDYvMjAxOC5VU0QBAAAASxdZAQIAAAAIMS42MDA0NjUA6R/f/E+F1wgjRKkIUIXXCCtDSVEuSVEyMTY0NjMuSVFfVkFMVUVfVFJBREVELjIwLzA4LzIwMTYuVVNEAQAAAI9NAwADAAAAAACbyJT1T4XXCDY+HwZQhdcILUNJUS5JUTIyNjE1ODgzLklRX1ZBTFVFX1RSQURFRC4wMy8wMi8yMDE4LlVTRAEAAABLF1kBAwAAAAAA8fje/E+F1whSG18IUIXXCChDSVEuSVE4ODIxODcuSVFfRkxPQVRfUEVSQ0VOVC4wNS8wNi8yMDE4AQAAAAt2DQACAAAACTY0Ljc2NDgxMQDZna34T4XXCHyYKAdQhdcIKkNJUS5JUTI0OTQ3MzkxLklRX0ZMT0FUX1BFUkNFTlQuMTIvMDcvMjAxOQEAAAC/qnwBAgAAAAk2NC45MDczMDkAKvzQ+U+F1wj/lX0HUIXXCCxDSVEuSVE3ODI3OTI0LklRX1ZB</t>
  </si>
  <si>
    <t>TFVFX1RSQURFRC4wOS8wNy8yMDE3LlVTRAEAAADUcXcAAwAAAAAAfwAF90+F1wjh+8kGUIXXCC1DSVEuSVEyMjYxNTg4My5JUV9WQUxVRV9UUkFERUQuMDMvMTEvMjAxNi5VU0QBAAAASxdZAQIAAAAIMC4yMjgwMDQA/zwN90+F1wjKm78GUIXXCCxDSVEuSVE4NjkwMjQ5LklRX1ZBTFVFX1RSQURFRC4wMi8wOC8yMDE4LlVTRAEAAABJmoQAAgAAAAoxMTEuNDg3OTcxAN/Uv/pPhdcI3NSpB1CF1wgqQ0lRLklRMjQ5NDczOTEuSVFfRkxPQVRfUEVSQ0VOVC4wMi8wNi8yMDE4AQAAAL+qfAECAAAACTY0LjkwNzMwOQADrdD5T4XXCOLmaQdQhdcILUNJUS5JUTI0OTQ3MzkxLklRX1ZBTFVFX1RSQURFRC4xNi8xMC8yMDE2LlVTRAEAAAC/qnwBAwAAAAAAoHUF90+F1wggMdYGUIXXCClDSVEuSVE4NjkwMjQ5LklRX0ZMT0FUX1BFUkNFTlQuMTIvMDgvMjAxOQEAAABJmoQAAgAAAAk3Mi4yNzg2MzEAxyJn90+F1wjBtLMGUIXXCCtDSVEuSVE4ODIxODcuSVFfVkFMVUVfVFJBREVELjAyLzA5LzIwMTkuVVNEAQAAAAt2DQACAAAACDAuNDg3MjAxAEYj5vpPhdcIz0rZB1CF1wgrQ0lRLklRMjE2NDYzLklRX1ZBTFVFX1RSQURFRC4xMi8wNS8yMDE5LlVTRAEAAACPTQMAAwAAAAAAAgzn+k+F1wi6yTEIUIXXCChDSVEuSVE4ODIxODcuSVFfRkxPQVRfUEVSQ0VOVC4xNS8xMC8yMDE4AQAAAAt2DQACAAAACTY0Ljc3MTM4</t>
  </si>
  <si>
    <t>MQBnNHn4T4XXCICwEwdQhdcIK0NJUS5JUTg3OTA5MS5JUV9WQUxVRV9UUkFERUQuMjcvMTIvMjAxNi5VU0QBAAAA82kNAAMAAAAAAOWylfVPhdcI8zAuBlCF1wgrQ0lRLklRODc5MDkxLklRX1ZBTFVFX1RSQURFRC4yOS8wNS8yMDE3LlVTRAEAAADzaQ0AAwAAAAAAAxsc9U+F1wiF4yQGUIXXCCtDSVEuSVEyMTY0NjMuSVFfVkFMVUVfVFJBREVELjEwLzAxLzIwMTYuVVNEAQAAAI9NAwADAAAAAAD3UxH2T4XXCLbsOwZQhdcIK0NJUS5JUTIxNzUwMy5JUV9WQUxVRV9UUkFERUQuMjEvMDgvMjAxOS5VU0QBAAAAn1EDAAIAAAAIMy42ODY3NzgA0zjZ+0+F1wjZet4HUIXXCCtDSVEuSVE4NzkwOTEuSVFfVkFMVUVfVFJBREVELjE5LzAxLzIwMTguVVNEAQAAAPNpDQACAAAACDAuMDEwODcxACRa5/pPhdcIQcH9B1CF1wgtQ0lRLklRMjQ5NDczOTEuSVFfVkFMVUVfVFJBREVELjI0LzAxLzIwMTguVVNEAQAAAL+qfAECAAAACDMuMjg4MzM5AK/p5vxPhdcIXOeTCFCF1wgoQ0lRLklRMjE3NTAzLklRX0ZMT0FUX1BFUkNFTlQuMDMvMDgvMjAxOQEAAACfUQMAAgAAAAk5Ny41MzM1OTIAPgPN+U+F1wgBQiwHUIXXCC1DSVEuSVEyMjYxNTg4My5JUV9WQUxVRV9UUkFERUQuMDQvMDQvMjAxNi5VU0QBAAAASxdZAQIAAAAIMC4xMjcwMzcAVRFm90+F1wj1JAsHUIXXCC1DSVEuSVEyNDk0NzM5MS5JUV9WQUxVRV9UUkFE</t>
  </si>
  <si>
    <t>RUQuMTEvMDgvMjAxOC5VU0QBAAAAv6p8AQMAAAAAAMEQ5/xPhdcI5s9KCFCF1wgrQ0lRLklRODc5MDkxLklRX1ZBTFVFX1RSQURFRC4xNy8xMS8yMDE2LlVTRAEAAADzaQ0AAgAAAAgwLjAwMjk0MQDai5X1T4XXCLI4IQZQhdcILUNJUS5JUTIyNjE1ODgzLklRX1ZBTFVFX1RSQURFRC4yNy8wOC8yMDE5LlVTRAEAAABLF1kBAgAAAAgwLjA2NjMzNwAKvd/8T4XXCOQERQhQhdcIKUNJUS5JUTc2ODUyNDkuSVFfRkxPQVRfUEVSQ0VOVC4zMS8xMi8yMDE4AQAAAIFEdQACAAAACTgzLjM1MTkyNQA7vtH5T4XXCOYbdgdQhdcIK0NJUS5JUTg4MjE4Ny5JUV9WQUxVRV9UUkFERUQuMDkvMDQvMjAxNi5VU0QBAAAAC3YNAAMAAAAAANDeEPZPhdcIjsBaBlCF1wgrQ0lRLklRODgyMTg3LklRX1ZBTFVFX1RSQURFRC4yMS8wMy8yMDE5LlVTRAEAAAALdg0AAgAAAAgwLjczNTIxNAByPun7T4XXCG0fJQhQhdcIKkNJUS5JUTIyNjE1ODgzLklRX0ZMT0FUX1BFUkNFTlQuMDgvMDYvMjAxOQEAAABLF1kBAgAAAAg2MS41NjM2MQAU4N/6T4XXCIt7rwdQhdcIKkNJUS5JUTI0OTQ3MzkxLklRX0ZMT0FUX1BFUkNFTlQuMDkvMDYvMjAxOQEAAAC/qnwBAgAAAAk2NC45MDczMDkAKvzQ+U+F1whu+k0HUIXXCCFDSVEuSVEyNjYwOTkuLjAxLzEyLzIwMTkuLi4uVVNELkgFAAAAAQAAAAgAAAAWKEludmFsaWQgRm9ybXVsYSBOYW1l</t>
  </si>
  <si>
    <t>KY5BNglQhdcIjkE2CVCF1wgrQ0lRLklRMjE3NTAzLklRX1ZBTFVFX1RSQURFRC4yOS8wMy8yMDE5LlVTRAEAAACfUQMAAgAAAAg2LjAyMzk0NQC+Edn7T4XXCDRhKwhQhdcILENJUS5JUTc2ODUyNDkuSVFfVkFMVUVfVFJBREVELjA4LzA1LzIwMTYuVVNEAQAAAIFEdQADAAAAAAAPx432T4XXCGhLpAZQhdcIKUNJUS5JUTc4Mjc5MjQuSVFfRkxPQVRfUEVSQ0VOVC4yOS8wMy8yMDE4AQAAANRxdwACAAAACTgwLjE3ODUzNQD+KPP5T4XXCDtevQdQhdcIKENJUS5JUTg4MjE4Ny5JUV9GTE9BVF9QRVJDRU5ULjExLzAzLzIwMTkBAAAAC3YNAAIAAAAJNjMuMzYxNDI4AGc0efhPhdcIhd79BlCF1wgrQ0lRLklRMjE2NDYzLklRX1ZBTFVFX1RSQURFRC4yMC8xMS8yMDE4LlVTRAEAAACPTQMAAgAAAAgwLjExMjMxMQDgveb6T4XXCIuHIghQhdcILENJUS5JUTc4Mjc5MjQuSVFfVkFMVUVfVFJBREVELjI2LzExLzIwMTYuVVNEAQAAANRxdwADAAAAAAC02Q33T4XXCLph0gZQhdcILkNJUS5JUTExNzAyNzE4MS5JUV9WQUxVRV9UUkFERUQuMjMvMDcvMjAxNy5VU0QBAAAAbbH5BgMAAAAAAK46FPZPhdcIm3VGBlCF1wgrQ0lRLklRODgyMTg3LklRX1ZBTFVFX1RSQURFRC4wNS8xMC8yMDE5LlVTRAEAAAALdg0AAwAAAAAARiPm+k+F1whGUswHUIXXCClDSVEuSVE3Njg1MjQ5LklRX0ZMT0FUX1BFUkNFTlQuMTYvMTIv</t>
  </si>
  <si>
    <t>MjAxOAEAAACBRHUAAgAAAAk4My4zMzkyMzkAO77R+U+F1wjeU24HUIXXCCtDSVEuSVEyMTc1MDMuSVFfVkFMVUVfVFJBREVELjA5LzAyLzIwMTYuVVNEAQAAAJ9RAwACAAAACDIxLjgwNDQxAHBNj/ZPhdcI8XGbBlCF1wgpQ0lRLklRNzgyNzkyNC5JUV9GTE9BVF9QRVJDRU5ULjEyLzAxLzIwMTgBAAAA1HF3AAIAAAAJODAuMTc4NTM1APcB8/lPhdcI9qOJB1CF1wgrQ0lRLklRODgyMTg3LklRX1ZBTFVFX1RSQURFRC4xMy8wOS8yMDE5LlVTRAEAAAALdg0AAgAAAAgwLjQwMTcxOQBGI+b6T4XXCEi6AQhQhdcIKUNJUS5JUTg2OTAyNDkuSVFfRkxPQVRfUEVSQ0VOVC4wMy8wNi8yMDE4AQAAAEmahAACAAAACDI0LjkzNjg3AOzUZvdPhdcIrenlBlCF1wgoQ0lRLklRMjE2NDYzLklRX0ZMT0FUX1BFUkNFTlQuMjAvMDQvMjAxOAEAAACPTQMAAgAAAAk4NC4yMzM2MjgAtYN5+E+F1wittBEHUIXXCChDSVEuSVEyMTY0NjMuSVFfRkxPQVRfUEVSQ0VOVC4yOC8xMS8yMDE4AQAAAI9NAwACAAAACTg1LjE4ODE4NQCNqXn4T4XXCHEv6gZQhdcIKkNJUS5JUTIyNjE1ODgzLklRX0ZMT0FUX1BFUkNFTlQuMDMvMDYvMjAxOAEAAABLF1kBAgAAAAk2Mi4zNjI5ODcACLnf+k+F1wgFtLAHUIXXCCtDSVEuSVEyMTc1MDMuSVFfVkFMVUVfVFJBREVELjE4LzAyLzIwMTcuVVNEAQAAAJ9RAwADAAAAAAABdxP2T4XXCBJ7oAZQ</t>
  </si>
  <si>
    <t>hdcIKkNJUS5JUTI0OTQ3MzkxLklRX0ZMT0FUX1BFUkNFTlQuMTcvMDUvMjAxOAEAAAC/qnwBAgAAAAk2NC45MDczMDkAA63Q+U+F1wgBj1sHUIXXCCtDSVEuSVEyMTc1MDMuSVFfVkFMVUVfVFJBREVELjEzLzA3LzIwMTguVVNEAQAAAJ9RAwACAAAACDUuMDc0NzQ0ANrD2PtPhdcIr2Y7CFCF1wgsQ0lRLklRNzY4NTI0OS5JUV9WQUxVRV9UUkFERUQuMjEvMDMvMjAxOC5VU0QBAAAAgUR1AAIAAAAIMC4zMjMwODQA07zu+0+F1wg71IAIUIXXCClDSVEuSVE4NjkwMjQ5LklRX0ZMT0FUX1BFUkNFTlQuMDYvMDcvMjAxOAEAAABJmoQAAgAAAAk0NC43MzAxMjgA7NRm90+F1wiiCt8GUIXXCChDSVEuSVEyMTc1MDMuSVFfRkxPQVRfUEVSQ0VOVC4wMy8wMy8yMDE5AQAAAJ9RAwACAAAACTk3Ljg3OTExNQA53Mz5T4XXCI6DMgdQhdcILUNJUS5JUTIyNjE1ODgzLklRX1ZBTFVFX1RSQURFRC4zMC8wNi8yMDE2LlVTRAEAAABLF1kBAgAAAAgwLjA2MzM5NwBVEWb3T4XXCDRVsgZQhdcIKkNJUS5JUTIyNjE1ODgzLklRX0ZMT0FUX1BFUkNFTlQuMjgvMDUvMjAxOQEAAABLF1kBAgAAAAg2MS41NjM2MQAU4N/6T4XXCF70pAdQhdcIKUNJUS5JUTc2ODUyNDkuSVFfRkxPQVRfUEVSQ0VOVC4wNS8wNi8yMDE5AQAAAIFEdQACAAAACTgzLjQzMTQ0NQAnQMz5T4XXCPtgSwdQhdcIK0NJUS5JUTg3OTA5MS5JUV9WQUxVRV9U</t>
  </si>
  <si>
    <t>UkFERUQuMDkvMDMvMjAxOC5VU0QBAAAA82kNAAIAAAAIMC4wMDAyMjIAJFrn+k+F1whPajAIUIXXCCtDSVEuSVE4ODIxODcuSVFfVkFMVUVfVFJBREVELjI1LzA0LzIwMTcuVVNEAQAAAAt2DQACAAAACDQuNjMyMDI5ANwFEfZPhdcIbncpBlCF1wgtQ0lRLklRMjQ5NDczOTEuSVFfVkFMVUVfVFJBREVELjEyLzA5LzIwMTcuVVNEAQAAAL+qfAECAAAACDAuNzgwMzE4ANfCBfdPhdcIyTWlBlCF1wgsQ0lRLklRODY5MDI0OS5JUV9WQUxVRV9UUkFERUQuMjcvMDUvMjAxOS5VU0QBAAAASZqEAAMAAAAAANIc3/pPhdcIWpyoB1CF1wgsQ0lRLklRNzgyNzkyNC5JUV9WQUxVRV9UUkFERUQuMTAvMDgvMjAxNi5VU0QBAAAA1HF3AAIAAAAIMC42NTYyNTcAtNkN90+F1wiCOLcGUIXXCC5DSVEuSVExMTcwMjcxODEuSVFfVkFMVUVfVFJBREVELjIxLzAxLzIwMTcuVVNEAQAAAG2x+QYDAAAAAAA0ExT2T4XXCEG6QQZQhdcILkNJUS5JUTExNzAyNzE4MS5JUV9WQUxVRV9UUkFERUQuMTMvMDgvMjAxNi5VU0QBAAAAbbH5BgMAAAAAAJztE/ZPhdcIY65QBlCF1wgtQ0lRLklRMjQ5NDczOTEuSVFfVkFMVUVfVFJBREVELjA2LzAyLzIwMTkuVVNEAQAAAL+qfAEDAAAAAACjXef8T4XXCBLgcQhQhdcIKENJUS5JUTg4MjE4Ny5JUV9GTE9BVF9QRVJDRU5ULjE1LzAyLzIwMTgBAAAAC3YNAAIAAAAJNjQuNjgwNDM0ANmdrfhP</t>
  </si>
  <si>
    <t>hdcIrw0pB1CF1wgrQ0lRLklRODc5MDkxLklRX1ZBTFVFX1RSQURFRC4xMS8wMi8yMDE2LlVTRAEAAADzaQ0AAgAAAAgwLjA5MTk0NgC8PZX1T4XXCIEiGQZQhdcINENJUS5JUTIzNzY2MDAxMy5JUV9UT1RBTF9ERUJUX0VRVUlUWS5GWTIwMTguLi4uVVNELkgBAAAAbWcqDgMAAAAAAGPWgfJPhdcIN7N5CVCF1wguQ0lRLklRMTE3MDI3MTgxLklRX1ZBTFVFX1RSQURFRC4zMC8wOS8yMDE4LlVTRAEAAABtsfkGAwAAAAAA7q7Z+0+F1wiBjBcIUIXXCCtDSVEuSVE4NzkwOTEuSVFfVkFMVUVfVFJBREVELjEyLzA0LzIwMTYuVVNEAQAAAPNpDQACAAAACDAuMDg3MzE3ANJklfVPhdcIyYkzBlCF1wguQ0lRLklRMTE3MDI3MTgxLklRX1ZBTFVFX1RSQURFRC4xOC8wMi8yMDE2LlVTRAEAAABtsfkGAgAAAAkzOC4wMDI1MjUAeMYT9k+F1wjFBVYGUIXXCCtDSVEuSVExMTcwMjcxODEuSVFfRkxPQVRfUEVSQ0VOVC4wNi8wOC8yMDE5AQAAAG2x+QYCAAAACTU4LjY1NDg4OABQdq34T4XXCIjdIwdQhdcIK0NJUS5JUTg3OTA5MS5JUV9WQUxVRV9UUkFERUQuMTMvMDgvMjAxNy5VU0QBAAAA82kNAAMAAAAAAAJCHPVPhdcIbpUkBlCF1wgrQ0lRLklRMjE3NTAzLklRX1ZBTFVFX1RSQURFRC4yMS8xMi8yMDE1LlVTRAEAAACfUQMAAgAAAAkxMS4yNjg4NjMA7SSP9k+F1wg/eHwGUIXXCC1DSVEuSVEyMjYxNTg4My5JUV9W</t>
  </si>
  <si>
    <t>QUxVRV9UUkFERUQuMjIvMDYvMjAxOS5VU0QBAAAASxdZAQMAAAAAAAq93/xPhdcIQ/lcCFCF1wgoQ0lRLklRODc5MDkxLklRX0ZMT0FUX1BFUkNFTlQuMDUvMTAvMjAxOQEAAADzaQ0AAgAAAAk4NS4yNDIyNjIAav9s+E+F1wjk9N8GUIXXCCtDSVEuSVEyMTY0NjMuSVFfVkFMVUVfVFJBREVELjA0LzA4LzIwMTYuVVNEAQAAAI9NAwACAAAACDAuMTIyNTE1AJvIlPVPhdcIsGQWBlCF1wgpQ0lRLklRNzgyNzkyNC5JUV9GTE9BVF9QRVJDRU5ULjE3LzA3LzIwMTkBAAAA1HF3AAIAAAAJNzkuNjA2MjA5AISI9PlPhdcIPAmtB1CF1wgrQ0lRLklRODc5MDkxLklRX1ZBTFVFX1RSQURFRC4xOS8wNS8yMDE2LlVTRAEAAADzaQ0AAgAAAAgwLjA2MjAwMQDSZJX1T4XXCD+vIQZQhdcIK0NJUS5JUTIxNzUwMy5JUV9WQUxVRV9UUkFERUQuMDgvMDcvMjAxNi5VU0QBAAAAn1EDAAIAAAAHMTQuMjQ0OQDYm4/2T4XXCOvBbAZQhdcIKUNJUS5JUTg2OTAyNDkuSVFfRkxPQVRfUEVSQ0VOVC4wMi8wOC8yMDE4AQAAAEmahAACAAAACTQ0LjczMDEyOADs1Gb3T4XXCDeM/wZQhdcIK0NJUS5JUTExNzAyNzE4MS5JUV9GTE9BVF9QRVJDRU5ULjEzLzEyLzIwMTcBAAAAbbH5BgIAAAAJNTMuOTgyNzc4AKDarPhPhdcIBqZGB1CF1wgtQ0lRLklRMjQ5NDczOTEuSVFfVkFMVUVfVFJBREVELjA0LzAzLzIwMTYuVVNEAQAAAL+qfAEC</t>
  </si>
  <si>
    <t>AAAACDAuNDQzNzQ3ANpOBfdPhdcIL1e7BlCF1wgrQ0lRLklRMjE2NDYzLklRX1ZBTFVFX1RSQURFRC4xNi8wNS8yMDE4LlVTRAEAAACPTQMAAgAAAAgwLjI1MDAzNADOb+b6T4XXCNAjIwhQhdcIKENJUS5JUTIxNjQ2My5JUV9GTE9BVF9QRVJDRU5ULjMwLzEwLzIwMTkBAAAAj00DAAIAAAAJNzYuMjAzNDExAEZjbPhPhdcI/B3pBlCF1wgpQ0lRLklRNzgyNzkyNC5JUV9GTE9BVF9QRVJDRU5ULjI4LzExLzIwMTgBAAAA1HF3AAIAAAAJNzkuNjg3OTk5AP5P8/lPhdcI1siAB1CF1wgrQ0lRLklRODgyMTg3LklRX1ZBTFVFX1RSQURFRC4xNy8xMS8yMDE5LlVTRAEAAAALdg0AAwAAAAAAD0rm+k+F1wi6YTQIUIXXCCtDSVEuSVE4ODIxODcuSVFfVkFMVUVfVFJBREVELjE2LzAyLzIwMTcuVVNEAQAAAAt2DQACAAAACTIwLjczNzIwNQDcBRH2T4XXCEBaSQZQhdcILUNJUS5JUTIyNjE1ODgzLklRX1ZBTFVFX1RSQURFRC4xMi8wMi8yMDE3LlVTRAEAAABLF1kBAwAAAAAA/zwN90+F1whokMUGUIXXCCtDSVEuSVE4ODIxODcuSVFfVkFMVUVfVFJBREVELjA1LzA2LzIwMTcuVVNEAQAAAAt2DQADAAAAAADlLBH2T4XXCAQ6WQZQhdcIKkNJUS5JUTIyNjE1ODgzLklRX0ZMT0FUX1BFUkNFTlQuMDcvMDIvMjAxOQEAAABLF1kBAgAAAAk2Mi42NTU0NDgAFODf+k+F1whgaaUHUIXXCCxDSVEuSVE3Njg1MjQ5LklRX1ZB</t>
  </si>
  <si>
    <t>TFVFX1RSQURFRC4yOS8xMC8yMDE2LlVTRAEAAACBRHUAAwAAAAAAZTyO9k+F1wjREHYGUIXXCCtDSVEuSVEyMTY0NjMuSVFfVkFMVUVfVFJBREVELjEyLzA4LzIwMTcuVVNEAQAAAI9NAwADAAAAAACrFpX1T4XXCLreLwZQhdcILUNJUS5JUTI0OTQ3MzkxLklRX1ZBTFVFX1RSQURFRC4yOC8xMC8yMDE3LlVTRAEAAAC/qnwBAwAAAAAA6nEH90+F1wiVTYcGUIXXCC5DSVEuSVExMTcwMjcxODEuSVFfVkFMVUVfVFJBREVELjIxLzEwLzIwMTkuVVNEAQAAAG2x+QYCAAAACTQ3LjA0ODc4MwAyouj7T4XXCIfh2wdQhdcILENJUS5JUTc2ODUyNDkuSVFfVkFMVUVfVFJBREVELjI2LzA3LzIwMTcuVVNEAQAAAIFEdQACAAAACDAuMDAyNDU3ADyxjvZPhdcI64+EBlCF1wgtQ0lRLklRMjQ5NDczOTEuSVFfVkFMVUVfVFJBREVELjA2LzA5LzIwMTcuVVNEAQAAAL+qfAECAAAACDAuNzQwNDMzANfCBfdPhdcIRsiXBlCF1wgsQ0lRLklRNzgyNzkyNC5JUV9WQUxVRV9UUkFERUQuMTAvMDEvMjAxNy5VU0QBAAAA1HF3AAIAAAAIMC4xNjUwOTQAhAEO90+F1wioq64GUIXXCC5DSVEuSVExMTcwMjcxODEuSVFfVkFMVUVfVFJBREVELjEzLzAxLzIwMTcuVVNEAQAAAG2x+QYCAAAACDkuOTQxNTI4ADQTFPZPhdcIYKVLBlCF1wgrQ0lRLklRODc5MDkxLklRX1ZBTFVFX1RSQURFRC4yMy8wMi8yMDE2LlVTRAEAAADzaQ0AAgAA</t>
  </si>
  <si>
    <t>AAgwLjA1NDI4MQDSZJX1T4XXCNZDLwZQhdcILUNJUS5JUTI0OTQ3MzkxLklRX1ZBTFVFX1RSQURFRC4wMi8wNi8yMDE3LlVTRAEAAAC/qnwBAgAAAAgwLjkzMjA4MQDNmwX3T4XXCGUWmAZQhdcIKENJUS5JUTg3OTA5MS5JUV9GTE9BVF9QRVJDRU5ULjMwLzA1LzIwMTgBAAAA82kNAAIAAAAJODYuNjM5NjQ1AECxbPhPhdcIuFroBlCF1wguQ0lRLklRMTE3MDI3MTgxLklRX1ZBTFVFX1RSQURFRC4yNy8wNS8yMDE3LlVTRAEAAABtsfkGAwAAAAAArjoU9k+F1wguMEsGUIXXCCtDSVEuSVEyMTY0NjMuSVFfVkFMVUVfVFJBREVELjA0LzAxLzIwMTcuVVNEAQAAAI9NAwACAAAACDAuMjAwMTI3AJrvlPVPhdcI1I06BlCF1wgoQ0lRLklRMjE3NTAzLklRX0ZMT0FUX1BFUkNFTlQuMDkvMTIvMjAxNwEAAACfUQMAAgAAAAk5OS4yNjg3NDYAIWfM+U+F1wgBL1EHUIXXCC1DSVEuSVEyMjYxNTg4My5JUV9WQUxVRV9UUkFERUQuMTkvMTIvMjAxOC5VU0QBAAAASxdZAQIAAAAIMC4yMTY0NzMAEm7f/E+F1wgxI4oIUIXXCCxDSVEuSVE4NjkwMjQ5LklRX1ZBTFVFX1RSQURFRC4yOS8xMS8yMDE4LlVTRAEAAABJmoQAAgAAAAozNzEuMjU4NTUyAOj7v/pPhdcIFNSgB1CF1wgsQ0lRLklRNzgyNzkyNC5JUV9WQUxVRV9UUkFERUQuMTMvMDQvMjAxNi5VU0QBAAAA1HF3AAIAAAAIMC4yMzc2OTMANLIN90+F1wifyL0GUIXX</t>
  </si>
  <si>
    <t>CCpDSVEuSVEyMjYxNTg4My5JUV9GTE9BVF9QRVJDRU5ULjIzLzAxLzIwMTcBAAAASxdZAQIAAAAJNjIuMjE0OTUyAB6QHPVPhdcII/kjBlCF1wgsQ0lRLklRNzY4NTI0OS5JUV9WQUxVRV9UUkFERUQuMjEvMDEvMjAxNy5VU0QBAAAAgUR1AAMAAAAAAFdjjvZPhdcIkRqWBlCF1wgrQ0lRLklRMjE3NTAzLklRX1ZBTFVFX1RSQURFRC4yNC8wOS8yMDE4LlVTRAEAAACfUQMAAgAAAAg4LjM0MjI1NQDaw9j7T4XXCJ650gdQhdcILUNJUS5JUTI0OTQ3MzkxLklRX1ZBTFVFX1RSQURFRC4xNy8wOC8yMDE3LlVTRAEAAAC/qnwBAgAAAAgxLjE5ODI4MwDXwgX3T4XXCPJ1hwZQhdcILENJUS5JUTc2ODUyNDkuSVFfVkFMVUVfVFJBREVELjE0LzAyLzIwMTguVVNEAQAAAIFEdQACAAAACDAuMjg5Njc4ANO87vtPhdcIhIBwCFCF1wgqQ0lRLklRMjQ5NDczOTEuSVFfRkxPQVRfUEVSQ0VOVC4yOC8wMy8yMDE5AQAAAL+qfAECAAAACTY0LjkwNzMwOQAq/ND5T4XXCMTifQdQhdcILENJUS5JUTg2OTAyNDkuSVFfVkFMVUVfVFJBREVELjIzLzA3LzIwMTkuVVNEAQAAAEmahAACAAAACzEwMjAuNTQ1NjE0AM9D3/pPhdcI0emfB1CF1wg0Q0lRLklRMjI2MTU4ODMuSVFfVE9UQUxfREVCVC4uMTgvMTIvMjAxNy5MRlIuRi5VU0QuSAEAAABLF1kBAgAAAAc0LjI2ODQzAQgAAAAFAAAAATEBAAAACjE4NjgzNzgzNzUDAAAAAzE2</t>
  </si>
  <si>
    <t>MAIAAAAENDE3MwQAAAABMAcAAAAKMTIvMTgvMjAxNwgAAAAJOS8zMC8yMDE3CQAAAAEwZ+pl90+F1wiOP7MGUIXXCChDSVEuSVEzMTM4MC5JUV9UT1RBTF9SRVYuRlkyMDE4Li4uLlVTRC5IAQAAAJR6AAADAAAAAADChoHyT4XXCKcAcQlQhdcIKUNJUS5JUTg2OTAyNDkuSVFfRkxPQVRfUEVSQ0VOVC4wMS8wNS8yMDE5AQAAAEmahAACAAAACTcxLjM2NTQ1NADHImf3T4XXCLCmBQdQhdcILENJUS5JUTg2OTAyNDkuSVFfVkFMVUVfVFJBREVELjA1LzA2LzIwMTkuVVNEAQAAAEmahAACAAAACzIzODcuMjE1MDY4AM9D3/pPhdcIBxGgB1CF1wgqQ0lRLklRMjI2MTU4ODMuSVFfRkxPQVRfUEVSQ0VOVC4wMS8wNS8yMDE5AQAAAEsXWQECAAAACDYxLjU2MzYxABTg3/pPhdcIxb2+B1CF1wgpQ0lRLklRODY5MDI0OS5JUV9GTE9BVF9QRVJDRU5ULjA0LzA0LzIwMTkBAAAASZqEAAIAAAAJNzEuMzY1NDU0AMciZ/dPhdcI+Cm0BlCF1wgoQ0lRLklRMjE3NTAzLklRX0ZMT0FUX1BFUkNFTlQuMDkvMDYvMjAxOAEAAACfUQMAAgAAAAk5OS4yOTkyOTkAKLXM+U+F1wjEekgHUIXXCChDSVEuSVEyMTc1MDMuSVFfRkxPQVRfUEVSQ0VOVC4xMC8wMy8yMDE5AQAAAJ9RAwACAAAACTk3Ljg3OTExNQA53Mz5T4XXCIsBSgdQhdcIKUNJUS5JUTc2ODUyNDkuSVFfRkxPQVRfUEVSQ0VOVC4wNy8wNS8yMDE4AQAAAIFEdQACAAAA</t>
  </si>
  <si>
    <t>CTgzLjM2MzY2MgDyb9H5T4XXCPD2WAdQhdcIK0NJUS5JUTExNzAyNzE4MS5JUV9GTE9BVF9QRVJDRU5ULjE5LzA3LzIwMTgBAAAAbbH5BgIAAAAJNTQuMTYwMzI1AFknrfhPhdcIrQkrB1CF1wgsQ0lRLklRNzY4NTI0OS5JUV9WQUxVRV9UUkFERUQuMDkvMDkvMjAxNi5VU0QBAAAAgUR1AAIAAAAHMC4wMjA1OQAYFY72T4XXCMKPlgZQhdcIK0NJUS5JUTg3OTA5MS5JUV9WQUxVRV9UUkFERUQuMTYvMDYvMjAxNi5VU0QBAAAA82kNAAIAAAAIMC4wNjQ3NzIA0mSV9U+F1wg/ryEGUIXXCA==</t>
  </si>
  <si>
    <t>[Case name]</t>
  </si>
  <si>
    <t>Less: Debt value</t>
  </si>
  <si>
    <t>Add: Surplus cash and equivalents</t>
  </si>
  <si>
    <t>val_date</t>
  </si>
  <si>
    <t>g</t>
  </si>
  <si>
    <t>Less: Tax</t>
  </si>
  <si>
    <t>rf</t>
  </si>
  <si>
    <t>erp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</si>
  <si>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</si>
  <si>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</si>
  <si>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</si>
  <si>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</si>
  <si>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</si>
  <si>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</si>
  <si>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</si>
  <si>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</si>
  <si>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Criteria</t>
  </si>
  <si>
    <t>Test 1</t>
  </si>
  <si>
    <t>Test 2</t>
  </si>
  <si>
    <t>Test 3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</si>
  <si>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</si>
  <si>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</si>
  <si>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</si>
  <si>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</si>
  <si>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</si>
  <si>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</si>
  <si>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</si>
  <si>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</si>
  <si>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</si>
  <si>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</si>
  <si>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</si>
  <si>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</si>
  <si>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</si>
  <si>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</si>
  <si>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</si>
  <si>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</si>
  <si>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</si>
  <si>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</si>
  <si>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</si>
  <si>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</si>
  <si>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</si>
  <si>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</si>
  <si>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</si>
  <si>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</si>
  <si>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</si>
  <si>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</si>
  <si>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</si>
  <si>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</si>
  <si>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</si>
  <si>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</si>
  <si>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</si>
  <si>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</si>
  <si>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</si>
  <si>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</si>
  <si>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</si>
  <si>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</si>
  <si>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</si>
  <si>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</si>
  <si>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</si>
  <si>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</si>
  <si>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</si>
  <si>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</si>
  <si>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</si>
  <si>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</si>
  <si>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</si>
  <si>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</si>
  <si>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</si>
  <si>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</si>
  <si>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</si>
  <si>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</si>
  <si>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</si>
  <si>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</si>
  <si>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</si>
  <si>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</si>
  <si>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</si>
  <si>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</si>
  <si>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</si>
  <si>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</si>
  <si>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</si>
  <si>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</si>
  <si>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</si>
  <si>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</si>
  <si>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</si>
  <si>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</si>
  <si>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</si>
  <si>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</si>
  <si>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</si>
  <si>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</si>
  <si>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</si>
  <si>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</si>
  <si>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</si>
  <si>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</si>
  <si>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</si>
  <si>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</si>
  <si>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</si>
  <si>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</si>
  <si>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</si>
  <si>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</si>
  <si>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</si>
  <si>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</si>
  <si>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</si>
  <si>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</si>
  <si>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</si>
  <si>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</si>
  <si>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</si>
  <si>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</si>
  <si>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</si>
  <si>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</si>
  <si>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</si>
  <si>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</si>
  <si>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</si>
  <si>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</si>
  <si>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</si>
  <si>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</si>
  <si>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</si>
  <si>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</si>
  <si>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</si>
  <si>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</si>
  <si>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</si>
  <si>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</si>
  <si>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</si>
  <si>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</si>
  <si>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</si>
  <si>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</si>
  <si>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</si>
  <si>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</si>
  <si>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</si>
  <si>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</si>
  <si>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</si>
  <si>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</si>
  <si>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</si>
  <si>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</si>
  <si>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</si>
  <si>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</si>
  <si>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</si>
  <si>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</si>
  <si>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</si>
  <si>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</si>
  <si>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</si>
  <si>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</si>
  <si>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</si>
  <si>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</si>
  <si>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</si>
  <si>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</si>
  <si>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</si>
  <si>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</si>
  <si>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</si>
  <si>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</si>
  <si>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</si>
  <si>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</si>
  <si>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</si>
  <si>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</si>
  <si>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</si>
  <si>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</si>
  <si>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</si>
  <si>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</si>
  <si>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</si>
  <si>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</si>
  <si>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</si>
  <si>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</si>
  <si>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</si>
  <si>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</si>
  <si>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</si>
  <si>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</si>
  <si>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</si>
  <si>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</si>
  <si>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</si>
  <si>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</si>
  <si>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</si>
  <si>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</si>
  <si>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t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</si>
  <si>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</si>
  <si>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</si>
  <si>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</si>
  <si>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</si>
  <si>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</si>
  <si>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</si>
  <si>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</si>
  <si>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RONIC</t>
  </si>
  <si>
    <t>(Incremental Return / New Invested Capital)</t>
  </si>
  <si>
    <t>Terminal RONIC</t>
  </si>
  <si>
    <t>Terminal WC as % of revenue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</si>
  <si>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</si>
  <si>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</si>
  <si>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</si>
  <si>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</si>
  <si>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</si>
  <si>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</si>
  <si>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</si>
  <si>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</si>
  <si>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</si>
  <si>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</si>
  <si>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</si>
  <si>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</si>
  <si>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</si>
  <si>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</si>
  <si>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</si>
  <si>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</si>
  <si>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</si>
  <si>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Note: Forecasts capex using NOPLAT / RONIC method.</t>
  </si>
  <si>
    <t>Daily trades</t>
  </si>
  <si>
    <t>Note: Please fill these in manually.</t>
  </si>
  <si>
    <t>Liquidity test 1 - Number of days with no trades (excl weekends and stock exchange holidays)</t>
  </si>
  <si>
    <t>Liquidity test 2 - Average Daily Trade Turnover (USDm)</t>
  </si>
  <si>
    <t>Liquidity test 3 - Average Float Percentage (%)</t>
  </si>
  <si>
    <t>Liquidity test results</t>
  </si>
  <si>
    <t>Liquidity tests</t>
  </si>
  <si>
    <t>Beta summary</t>
  </si>
  <si>
    <t>Note: Uses 2 year weekly beta. Please amend calculations if you require a different estimate of beta.</t>
  </si>
  <si>
    <t>IQ_COMPANY_NAME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</si>
  <si>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</si>
  <si>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</si>
  <si>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</si>
  <si>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</si>
  <si>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</si>
  <si>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</si>
  <si>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</si>
  <si>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</si>
  <si>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</si>
  <si>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</si>
  <si>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</si>
  <si>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</si>
  <si>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 xml:space="preserve">Placeholder value - assumes terminal RONIC equal to discount rate. </t>
  </si>
  <si>
    <t>Note: Calculates terminal WC as % of revenue based on the median comparable.</t>
  </si>
  <si>
    <t>Equity risk premium</t>
  </si>
  <si>
    <t>Debt ratio (%)</t>
  </si>
  <si>
    <t>Capital IQ identifier (valuation subject)</t>
  </si>
  <si>
    <t>First year of forecast (financial year end)</t>
  </si>
  <si>
    <t>Historical</t>
  </si>
  <si>
    <t>First year of historical (financial year end)</t>
  </si>
  <si>
    <t>Financial data (Capital IQ)</t>
  </si>
  <si>
    <t>Discount rate override</t>
  </si>
  <si>
    <t>Note: Leave blank unless you wish to specify a discount rate explicitly.</t>
  </si>
  <si>
    <t>ciq_id</t>
  </si>
  <si>
    <t>r_override</t>
  </si>
  <si>
    <t>pre_tax_rd</t>
  </si>
  <si>
    <t>debt_ratio</t>
  </si>
  <si>
    <t>gearing_measure</t>
  </si>
  <si>
    <t>beta_freq</t>
  </si>
  <si>
    <t>W: weekly, M: monthly, D: daily</t>
  </si>
  <si>
    <t>Reference index</t>
  </si>
  <si>
    <t>Reference Index (Capital IQ identifier)</t>
  </si>
  <si>
    <t>index</t>
  </si>
  <si>
    <t>index_id</t>
  </si>
  <si>
    <t>curr</t>
  </si>
  <si>
    <t>conv_mode</t>
  </si>
  <si>
    <t>reporting_type</t>
  </si>
  <si>
    <t>filing_mode</t>
  </si>
  <si>
    <t>hist_data_start</t>
  </si>
  <si>
    <t>forecast_date</t>
  </si>
  <si>
    <t>forecast_start</t>
  </si>
  <si>
    <t>use_ciq_forecast</t>
  </si>
  <si>
    <t>beta_date</t>
  </si>
  <si>
    <t>Valuation of [company]</t>
  </si>
  <si>
    <t>Date: [date]</t>
  </si>
  <si>
    <t>Comps</t>
  </si>
  <si>
    <t>IS</t>
  </si>
  <si>
    <t>BS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</si>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</sst>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d\ mmm\ yy"/>
    <numFmt numFmtId="181" formatCode="_(* #,##0.00_);_(* \(#,##0.00\);_(* &quot;-&quot;??_);_(@_)"/>
    <numFmt numFmtId="182" formatCode="_(* #,##0_);_(* \(#,##0\);_(* &quot;-&quot;??_);_(@_)"/>
    <numFmt numFmtId="183" formatCode="#,##0.0_);\(#,##0.0\);\-"/>
    <numFmt numFmtId="184" formatCode="#,##0.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b/>
      <sz val="11"/>
      <name val="Calibri"/>
      <family val="2"/>
      <scheme val="minor"/>
    </font>
    <font>
      <i/>
      <sz val="10"/>
      <color theme="0" tint="-0.14999847407452621"/>
      <name val="Calibri"/>
      <family val="2"/>
      <scheme val="minor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i/>
      <sz val="11"/>
      <color theme="0" tint="-0.499984740745262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b/>
      <sz val="11"/>
      <color theme="3"/>
      <name val="Calibri"/>
      <family val="2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rgb="FF0070C0"/>
      <name val="Calibri"/>
      <family val="2"/>
    </font>
    <font>
      <b/>
      <sz val="14"/>
      <color rgb="FF1440AA"/>
      <name val="Calibri"/>
      <family val="2"/>
    </font>
    <font>
      <b/>
      <sz val="11"/>
      <color rgb="FF1440AA"/>
      <name val="Calibri"/>
      <family val="2"/>
    </font>
    <font>
      <sz val="11"/>
      <color rgb="FF1440AA"/>
      <name val="Calibri"/>
      <family val="2"/>
    </font>
    <font>
      <sz val="11"/>
      <color rgb="FF1440AA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2">
      <alignment horizontal="center"/>
    </xf>
    <xf numFmtId="0" fontId="7" fillId="3" borderId="0"/>
    <xf numFmtId="0" fontId="7" fillId="3" borderId="0"/>
    <xf numFmtId="0" fontId="7" fillId="3" borderId="3"/>
    <xf numFmtId="0" fontId="7" fillId="3" borderId="4"/>
    <xf numFmtId="165" fontId="7" fillId="3" borderId="0"/>
    <xf numFmtId="165" fontId="7" fillId="3" borderId="3"/>
    <xf numFmtId="165" fontId="7" fillId="3" borderId="4"/>
    <xf numFmtId="166" fontId="7" fillId="3" borderId="0"/>
    <xf numFmtId="166" fontId="7" fillId="3" borderId="3"/>
    <xf numFmtId="166" fontId="7" fillId="3" borderId="4"/>
    <xf numFmtId="167" fontId="8" fillId="3" borderId="0"/>
    <xf numFmtId="167" fontId="8" fillId="3" borderId="3"/>
    <xf numFmtId="167" fontId="8" fillId="3" borderId="4"/>
    <xf numFmtId="0" fontId="1" fillId="0" borderId="0"/>
    <xf numFmtId="169" fontId="11" fillId="0" borderId="0"/>
    <xf numFmtId="0" fontId="1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4" fillId="0" borderId="0">
      <alignment vertical="top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6" fontId="13" fillId="0" borderId="0">
      <alignment vertical="top"/>
    </xf>
    <xf numFmtId="178" fontId="1" fillId="0" borderId="0" applyFont="0" applyFill="0" applyBorder="0" applyAlignment="0" applyProtection="0"/>
    <xf numFmtId="0" fontId="29" fillId="5" borderId="0" applyNumberFormat="0" applyBorder="0" applyAlignment="0" applyProtection="0"/>
    <xf numFmtId="0" fontId="1" fillId="0" borderId="0"/>
    <xf numFmtId="0" fontId="29" fillId="5" borderId="0" applyNumberFormat="0" applyBorder="0" applyAlignment="0" applyProtection="0"/>
    <xf numFmtId="0" fontId="29" fillId="6" borderId="0" applyBorder="0" applyAlignment="0" applyProtection="0"/>
    <xf numFmtId="0" fontId="10" fillId="0" borderId="0">
      <alignment vertical="top"/>
    </xf>
    <xf numFmtId="0" fontId="33" fillId="0" borderId="0"/>
    <xf numFmtId="0" fontId="1" fillId="0" borderId="0"/>
    <xf numFmtId="0" fontId="10" fillId="0" borderId="0"/>
    <xf numFmtId="43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35" fillId="0" borderId="0" applyAlignment="0"/>
    <xf numFmtId="0" fontId="33" fillId="0" borderId="0"/>
    <xf numFmtId="9" fontId="10" fillId="0" borderId="0" applyFont="0" applyFill="0" applyBorder="0" applyAlignment="0" applyProtection="0"/>
    <xf numFmtId="0" fontId="29" fillId="6" borderId="0" applyBorder="0" applyAlignment="0" applyProtection="0"/>
    <xf numFmtId="0" fontId="29" fillId="5" borderId="0" applyNumberFormat="0" applyBorder="0" applyAlignment="0" applyProtection="0"/>
  </cellStyleXfs>
  <cellXfs count="393">
    <xf numFmtId="0" fontId="0" fillId="0" borderId="0" xfId="0"/>
    <xf numFmtId="0" fontId="3" fillId="0" borderId="0" xfId="0" applyFont="1"/>
    <xf numFmtId="0" fontId="0" fillId="0" borderId="0" xfId="0" applyBorder="1"/>
    <xf numFmtId="0" fontId="9" fillId="0" borderId="0" xfId="0" applyFont="1" applyFill="1"/>
    <xf numFmtId="0" fontId="4" fillId="0" borderId="0" xfId="0" applyFont="1"/>
    <xf numFmtId="0" fontId="0" fillId="0" borderId="5" xfId="0" applyBorder="1"/>
    <xf numFmtId="0" fontId="4" fillId="0" borderId="0" xfId="0" applyFont="1" applyFill="1" applyBorder="1"/>
    <xf numFmtId="0" fontId="10" fillId="0" borderId="0" xfId="17" applyFont="1" applyFill="1"/>
    <xf numFmtId="169" fontId="12" fillId="0" borderId="0" xfId="18" applyFont="1"/>
    <xf numFmtId="0" fontId="10" fillId="0" borderId="0" xfId="19" applyFont="1" applyFill="1" applyAlignment="1">
      <alignment vertical="center"/>
    </xf>
    <xf numFmtId="0" fontId="14" fillId="0" borderId="0" xfId="20" applyFont="1" applyFill="1" applyAlignment="1">
      <alignment vertical="center"/>
    </xf>
    <xf numFmtId="169" fontId="12" fillId="0" borderId="0" xfId="18" applyFont="1" applyFill="1"/>
    <xf numFmtId="169" fontId="16" fillId="0" borderId="0" xfId="18" applyFont="1"/>
    <xf numFmtId="169" fontId="12" fillId="0" borderId="0" xfId="18" applyFont="1" applyBorder="1"/>
    <xf numFmtId="169" fontId="16" fillId="0" borderId="0" xfId="18" applyFont="1" applyBorder="1"/>
    <xf numFmtId="169" fontId="18" fillId="0" borderId="0" xfId="18" applyFont="1" applyBorder="1"/>
    <xf numFmtId="169" fontId="16" fillId="0" borderId="1" xfId="18" applyFont="1" applyBorder="1"/>
    <xf numFmtId="169" fontId="12" fillId="0" borderId="1" xfId="18" applyFont="1" applyBorder="1"/>
    <xf numFmtId="168" fontId="12" fillId="0" borderId="0" xfId="1" applyNumberFormat="1" applyFont="1"/>
    <xf numFmtId="171" fontId="12" fillId="0" borderId="0" xfId="18" applyNumberFormat="1" applyFont="1"/>
    <xf numFmtId="169" fontId="12" fillId="0" borderId="5" xfId="18" applyFont="1" applyBorder="1"/>
    <xf numFmtId="169" fontId="16" fillId="0" borderId="5" xfId="18" applyFont="1" applyBorder="1"/>
    <xf numFmtId="169" fontId="17" fillId="0" borderId="0" xfId="18" applyFont="1"/>
    <xf numFmtId="168" fontId="20" fillId="0" borderId="0" xfId="1" applyNumberFormat="1" applyFont="1"/>
    <xf numFmtId="14" fontId="20" fillId="0" borderId="0" xfId="1" applyNumberFormat="1" applyFont="1"/>
    <xf numFmtId="169" fontId="12" fillId="0" borderId="12" xfId="18" applyFont="1" applyBorder="1"/>
    <xf numFmtId="169" fontId="12" fillId="0" borderId="14" xfId="18" applyFont="1" applyBorder="1"/>
    <xf numFmtId="169" fontId="16" fillId="0" borderId="10" xfId="18" applyFont="1" applyBorder="1"/>
    <xf numFmtId="169" fontId="12" fillId="0" borderId="13" xfId="18" applyFont="1" applyBorder="1"/>
    <xf numFmtId="173" fontId="12" fillId="0" borderId="11" xfId="22" applyNumberFormat="1" applyFont="1" applyBorder="1"/>
    <xf numFmtId="173" fontId="12" fillId="0" borderId="13" xfId="22" applyNumberFormat="1" applyFont="1" applyBorder="1"/>
    <xf numFmtId="169" fontId="21" fillId="0" borderId="0" xfId="18" applyFont="1"/>
    <xf numFmtId="175" fontId="0" fillId="0" borderId="0" xfId="22" applyNumberFormat="1" applyFont="1"/>
    <xf numFmtId="0" fontId="3" fillId="0" borderId="9" xfId="0" applyFont="1" applyBorder="1"/>
    <xf numFmtId="175" fontId="0" fillId="0" borderId="5" xfId="22" applyNumberFormat="1" applyFont="1" applyBorder="1"/>
    <xf numFmtId="175" fontId="0" fillId="0" borderId="0" xfId="0" applyNumberFormat="1"/>
    <xf numFmtId="168" fontId="12" fillId="0" borderId="13" xfId="1" applyNumberFormat="1" applyFont="1" applyBorder="1"/>
    <xf numFmtId="169" fontId="16" fillId="0" borderId="14" xfId="18" applyFont="1" applyBorder="1"/>
    <xf numFmtId="2" fontId="4" fillId="0" borderId="0" xfId="0" applyNumberFormat="1" applyFont="1"/>
    <xf numFmtId="0" fontId="9" fillId="0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0" fontId="3" fillId="0" borderId="8" xfId="0" applyFont="1" applyBorder="1" applyAlignment="1">
      <alignment horizontal="left"/>
    </xf>
    <xf numFmtId="0" fontId="22" fillId="0" borderId="8" xfId="0" applyFont="1" applyFill="1" applyBorder="1" applyAlignment="1">
      <alignment horizontal="left"/>
    </xf>
    <xf numFmtId="0" fontId="23" fillId="0" borderId="0" xfId="0" applyFont="1"/>
    <xf numFmtId="43" fontId="0" fillId="0" borderId="0" xfId="0" applyNumberFormat="1"/>
    <xf numFmtId="0" fontId="9" fillId="0" borderId="5" xfId="0" applyFont="1" applyFill="1" applyBorder="1" applyAlignment="1">
      <alignment horizontal="right"/>
    </xf>
    <xf numFmtId="2" fontId="4" fillId="0" borderId="5" xfId="0" applyNumberFormat="1" applyFont="1" applyBorder="1"/>
    <xf numFmtId="0" fontId="9" fillId="0" borderId="5" xfId="0" applyFont="1" applyFill="1" applyBorder="1"/>
    <xf numFmtId="169" fontId="12" fillId="0" borderId="0" xfId="18" applyFont="1" applyFill="1" applyBorder="1"/>
    <xf numFmtId="169" fontId="21" fillId="0" borderId="0" xfId="18" applyFont="1" applyBorder="1"/>
    <xf numFmtId="169" fontId="16" fillId="0" borderId="9" xfId="18" applyFont="1" applyBorder="1"/>
    <xf numFmtId="168" fontId="0" fillId="0" borderId="0" xfId="1" applyNumberFormat="1" applyFont="1"/>
    <xf numFmtId="169" fontId="16" fillId="0" borderId="0" xfId="18" applyFont="1" applyBorder="1" applyAlignment="1">
      <alignment horizontal="right"/>
    </xf>
    <xf numFmtId="15" fontId="0" fillId="0" borderId="0" xfId="0" applyNumberFormat="1"/>
    <xf numFmtId="168" fontId="0" fillId="0" borderId="0" xfId="0" applyNumberFormat="1"/>
    <xf numFmtId="169" fontId="21" fillId="0" borderId="0" xfId="18" applyFont="1" applyFill="1"/>
    <xf numFmtId="169" fontId="12" fillId="0" borderId="10" xfId="18" applyFont="1" applyBorder="1"/>
    <xf numFmtId="168" fontId="12" fillId="0" borderId="0" xfId="1" applyNumberFormat="1" applyFont="1" applyBorder="1"/>
    <xf numFmtId="168" fontId="20" fillId="0" borderId="0" xfId="1" applyNumberFormat="1" applyFont="1" applyBorder="1"/>
    <xf numFmtId="9" fontId="12" fillId="0" borderId="0" xfId="1" applyFont="1" applyFill="1"/>
    <xf numFmtId="169" fontId="12" fillId="0" borderId="1" xfId="18" applyFont="1" applyFill="1" applyBorder="1"/>
    <xf numFmtId="169" fontId="12" fillId="0" borderId="9" xfId="18" applyFont="1" applyBorder="1"/>
    <xf numFmtId="171" fontId="12" fillId="0" borderId="0" xfId="18" applyNumberFormat="1" applyFont="1" applyBorder="1"/>
    <xf numFmtId="174" fontId="12" fillId="0" borderId="0" xfId="18" applyNumberFormat="1" applyFont="1" applyBorder="1"/>
    <xf numFmtId="9" fontId="12" fillId="0" borderId="0" xfId="1" applyFont="1" applyBorder="1"/>
    <xf numFmtId="171" fontId="12" fillId="0" borderId="0" xfId="1" applyNumberFormat="1" applyFont="1" applyBorder="1"/>
    <xf numFmtId="10" fontId="16" fillId="0" borderId="18" xfId="1" applyNumberFormat="1" applyFont="1" applyBorder="1"/>
    <xf numFmtId="10" fontId="16" fillId="0" borderId="0" xfId="1" applyNumberFormat="1" applyFont="1" applyBorder="1"/>
    <xf numFmtId="176" fontId="10" fillId="0" borderId="0" xfId="26" applyFont="1">
      <alignment vertical="top"/>
    </xf>
    <xf numFmtId="176" fontId="10" fillId="4" borderId="0" xfId="26" applyFont="1" applyFill="1">
      <alignment vertical="top"/>
    </xf>
    <xf numFmtId="176" fontId="10" fillId="0" borderId="6" xfId="26" applyFont="1" applyBorder="1">
      <alignment vertical="top"/>
    </xf>
    <xf numFmtId="177" fontId="10" fillId="0" borderId="6" xfId="26" applyNumberFormat="1" applyFont="1" applyBorder="1">
      <alignment vertical="top"/>
    </xf>
    <xf numFmtId="177" fontId="10" fillId="0" borderId="0" xfId="26" applyNumberFormat="1" applyFont="1">
      <alignment vertical="top"/>
    </xf>
    <xf numFmtId="177" fontId="10" fillId="0" borderId="0" xfId="26" applyNumberFormat="1" applyFont="1" applyBorder="1">
      <alignment vertical="top"/>
    </xf>
    <xf numFmtId="176" fontId="10" fillId="4" borderId="7" xfId="26" applyFont="1" applyFill="1" applyBorder="1">
      <alignment vertical="top"/>
    </xf>
    <xf numFmtId="179" fontId="10" fillId="4" borderId="20" xfId="27" applyNumberFormat="1" applyFont="1" applyFill="1" applyBorder="1" applyAlignment="1">
      <alignment vertical="top"/>
    </xf>
    <xf numFmtId="176" fontId="10" fillId="0" borderId="5" xfId="26" applyFont="1" applyBorder="1">
      <alignment vertical="top"/>
    </xf>
    <xf numFmtId="177" fontId="10" fillId="0" borderId="5" xfId="26" applyNumberFormat="1" applyFont="1" applyBorder="1">
      <alignment vertical="top"/>
    </xf>
    <xf numFmtId="176" fontId="10" fillId="0" borderId="0" xfId="26" applyFont="1" applyBorder="1">
      <alignment vertical="top"/>
    </xf>
    <xf numFmtId="176" fontId="15" fillId="0" borderId="0" xfId="26" applyFont="1" applyFill="1">
      <alignment vertical="top"/>
    </xf>
    <xf numFmtId="176" fontId="27" fillId="0" borderId="0" xfId="26" applyFont="1" applyBorder="1">
      <alignment vertical="top"/>
    </xf>
    <xf numFmtId="14" fontId="10" fillId="0" borderId="12" xfId="28" applyNumberFormat="1" applyFont="1" applyFill="1" applyBorder="1" applyAlignment="1" applyProtection="1">
      <alignment horizontal="left"/>
      <protection locked="0"/>
    </xf>
    <xf numFmtId="0" fontId="10" fillId="0" borderId="0" xfId="29" applyFont="1" applyAlignment="1">
      <alignment vertical="top"/>
    </xf>
    <xf numFmtId="0" fontId="10" fillId="0" borderId="5" xfId="31" applyFont="1" applyFill="1" applyBorder="1" applyAlignment="1">
      <alignment horizontal="centerContinuous" vertical="top"/>
    </xf>
    <xf numFmtId="0" fontId="12" fillId="0" borderId="0" xfId="33" applyFont="1" applyFill="1" applyBorder="1" applyAlignment="1">
      <alignment horizontal="center" vertical="top" wrapText="1"/>
    </xf>
    <xf numFmtId="0" fontId="10" fillId="0" borderId="0" xfId="35" applyFont="1" applyFill="1" applyAlignment="1">
      <alignment vertical="top"/>
    </xf>
    <xf numFmtId="0" fontId="12" fillId="0" borderId="0" xfId="34" applyFont="1" applyFill="1" applyBorder="1" applyAlignment="1">
      <alignment vertical="top"/>
    </xf>
    <xf numFmtId="15" fontId="12" fillId="0" borderId="0" xfId="34" applyNumberFormat="1" applyFont="1" applyFill="1" applyBorder="1" applyAlignment="1">
      <alignment horizontal="right" vertical="top"/>
    </xf>
    <xf numFmtId="0" fontId="12" fillId="0" borderId="5" xfId="34" applyFont="1" applyFill="1" applyBorder="1" applyAlignment="1">
      <alignment vertical="top"/>
    </xf>
    <xf numFmtId="15" fontId="12" fillId="0" borderId="5" xfId="34" applyNumberFormat="1" applyFont="1" applyFill="1" applyBorder="1" applyAlignment="1">
      <alignment horizontal="right" vertical="top"/>
    </xf>
    <xf numFmtId="0" fontId="10" fillId="0" borderId="0" xfId="35" applyFont="1" applyFill="1" applyAlignment="1">
      <alignment horizontal="right" vertical="top"/>
    </xf>
    <xf numFmtId="0" fontId="27" fillId="0" borderId="0" xfId="35" applyFont="1" applyFill="1" applyBorder="1" applyAlignment="1">
      <alignment horizontal="left" vertical="top"/>
    </xf>
    <xf numFmtId="0" fontId="10" fillId="0" borderId="0" xfId="35" applyFont="1" applyFill="1" applyBorder="1" applyAlignment="1">
      <alignment vertical="top"/>
    </xf>
    <xf numFmtId="0" fontId="10" fillId="0" borderId="0" xfId="35" applyFont="1" applyFill="1" applyBorder="1" applyAlignment="1">
      <alignment horizontal="right" vertical="top"/>
    </xf>
    <xf numFmtId="0" fontId="10" fillId="0" borderId="0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right" vertical="top" wrapText="1"/>
    </xf>
    <xf numFmtId="0" fontId="10" fillId="0" borderId="8" xfId="35" applyFont="1" applyFill="1" applyBorder="1" applyAlignment="1">
      <alignment horizontal="left" vertical="top"/>
    </xf>
    <xf numFmtId="0" fontId="31" fillId="0" borderId="0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right" vertical="top" wrapText="1"/>
    </xf>
    <xf numFmtId="180" fontId="27" fillId="0" borderId="21" xfId="35" applyNumberFormat="1" applyFont="1" applyFill="1" applyBorder="1" applyAlignment="1">
      <alignment vertical="top"/>
    </xf>
    <xf numFmtId="0" fontId="34" fillId="0" borderId="8" xfId="35" applyFont="1" applyFill="1" applyBorder="1" applyAlignment="1">
      <alignment horizontal="left" vertical="top"/>
    </xf>
    <xf numFmtId="0" fontId="10" fillId="0" borderId="8" xfId="35" applyFont="1" applyFill="1" applyBorder="1" applyAlignment="1">
      <alignment horizontal="right" vertical="top" wrapText="1"/>
    </xf>
    <xf numFmtId="180" fontId="10" fillId="0" borderId="8" xfId="35" applyNumberFormat="1" applyFont="1" applyFill="1" applyBorder="1" applyAlignment="1">
      <alignment vertical="top"/>
    </xf>
    <xf numFmtId="0" fontId="34" fillId="0" borderId="0" xfId="35" applyFont="1" applyFill="1" applyBorder="1" applyAlignment="1">
      <alignment vertical="top"/>
    </xf>
    <xf numFmtId="0" fontId="34" fillId="0" borderId="0" xfId="35" applyFont="1" applyFill="1" applyBorder="1" applyAlignment="1">
      <alignment horizontal="right" vertical="top"/>
    </xf>
    <xf numFmtId="0" fontId="34" fillId="0" borderId="0" xfId="35" applyFont="1" applyFill="1" applyBorder="1" applyAlignment="1">
      <alignment horizontal="right" vertical="top" wrapText="1"/>
    </xf>
    <xf numFmtId="0" fontId="34" fillId="0" borderId="0" xfId="35" applyFont="1" applyFill="1" applyBorder="1" applyAlignment="1">
      <alignment vertical="top" wrapText="1"/>
    </xf>
    <xf numFmtId="173" fontId="34" fillId="0" borderId="0" xfId="36" applyNumberFormat="1" applyFont="1" applyFill="1" applyBorder="1" applyAlignment="1">
      <alignment horizontal="right" vertical="top"/>
    </xf>
    <xf numFmtId="0" fontId="34" fillId="0" borderId="8" xfId="35" applyFont="1" applyFill="1" applyBorder="1" applyAlignment="1">
      <alignment vertical="top"/>
    </xf>
    <xf numFmtId="0" fontId="34" fillId="0" borderId="8" xfId="35" applyFont="1" applyFill="1" applyBorder="1" applyAlignment="1">
      <alignment horizontal="right" vertical="top" wrapText="1"/>
    </xf>
    <xf numFmtId="0" fontId="34" fillId="0" borderId="8" xfId="35" applyFont="1" applyFill="1" applyBorder="1" applyAlignment="1">
      <alignment vertical="top" wrapText="1"/>
    </xf>
    <xf numFmtId="175" fontId="34" fillId="0" borderId="8" xfId="36" applyNumberFormat="1" applyFont="1" applyFill="1" applyBorder="1" applyAlignment="1">
      <alignment horizontal="right" vertical="top"/>
    </xf>
    <xf numFmtId="0" fontId="12" fillId="0" borderId="0" xfId="34" applyFont="1" applyFill="1" applyBorder="1" applyAlignment="1">
      <alignment vertical="top" wrapText="1"/>
    </xf>
    <xf numFmtId="0" fontId="36" fillId="0" borderId="0" xfId="38" applyFont="1" applyFill="1" applyAlignment="1">
      <alignment horizontal="left" vertical="top" wrapText="1"/>
    </xf>
    <xf numFmtId="182" fontId="10" fillId="0" borderId="0" xfId="37" applyNumberFormat="1" applyFont="1" applyFill="1" applyBorder="1" applyAlignment="1">
      <alignment vertical="top"/>
    </xf>
    <xf numFmtId="0" fontId="27" fillId="0" borderId="21" xfId="35" applyFont="1" applyFill="1" applyBorder="1" applyAlignment="1">
      <alignment vertical="top"/>
    </xf>
    <xf numFmtId="0" fontId="27" fillId="0" borderId="8" xfId="35" applyFont="1" applyFill="1" applyBorder="1" applyAlignment="1">
      <alignment horizontal="left" vertical="top"/>
    </xf>
    <xf numFmtId="0" fontId="27" fillId="0" borderId="8" xfId="35" applyFont="1" applyFill="1" applyBorder="1" applyAlignment="1">
      <alignment vertical="top"/>
    </xf>
    <xf numFmtId="180" fontId="27" fillId="0" borderId="8" xfId="35" applyNumberFormat="1" applyFont="1" applyFill="1" applyBorder="1" applyAlignment="1">
      <alignment vertical="top"/>
    </xf>
    <xf numFmtId="176" fontId="27" fillId="4" borderId="19" xfId="26" applyFont="1" applyFill="1" applyBorder="1">
      <alignment vertical="top"/>
    </xf>
    <xf numFmtId="0" fontId="10" fillId="0" borderId="0" xfId="31" applyFont="1" applyFill="1" applyBorder="1" applyAlignment="1">
      <alignment horizontal="left" vertical="top"/>
    </xf>
    <xf numFmtId="0" fontId="10" fillId="0" borderId="0" xfId="31" applyFont="1" applyFill="1" applyBorder="1" applyAlignment="1">
      <alignment horizontal="centerContinuous" vertical="top"/>
    </xf>
    <xf numFmtId="176" fontId="10" fillId="0" borderId="0" xfId="26" applyFont="1" applyAlignment="1">
      <alignment vertical="top"/>
    </xf>
    <xf numFmtId="176" fontId="27" fillId="0" borderId="21" xfId="26" applyFont="1" applyBorder="1">
      <alignment vertical="top"/>
    </xf>
    <xf numFmtId="176" fontId="16" fillId="0" borderId="0" xfId="26" applyFont="1" applyFill="1" applyBorder="1">
      <alignment vertical="top"/>
    </xf>
    <xf numFmtId="176" fontId="16" fillId="0" borderId="16" xfId="26" applyFont="1" applyFill="1" applyBorder="1">
      <alignment vertical="top"/>
    </xf>
    <xf numFmtId="176" fontId="27" fillId="0" borderId="1" xfId="26" applyFont="1" applyBorder="1" applyAlignment="1">
      <alignment horizontal="right" vertical="top"/>
    </xf>
    <xf numFmtId="176" fontId="27" fillId="0" borderId="21" xfId="26" applyFont="1" applyBorder="1" applyAlignment="1">
      <alignment horizontal="right" vertical="top"/>
    </xf>
    <xf numFmtId="176" fontId="10" fillId="0" borderId="21" xfId="26" applyFont="1" applyBorder="1">
      <alignment vertical="top"/>
    </xf>
    <xf numFmtId="169" fontId="12" fillId="0" borderId="16" xfId="18" applyFont="1" applyBorder="1"/>
    <xf numFmtId="0" fontId="16" fillId="0" borderId="16" xfId="0" applyNumberFormat="1" applyFont="1" applyBorder="1"/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9" fontId="10" fillId="0" borderId="0" xfId="0" applyNumberFormat="1" applyFont="1" applyAlignment="1">
      <alignment vertical="top"/>
    </xf>
    <xf numFmtId="2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Fill="1" applyAlignment="1">
      <alignment vertical="top"/>
    </xf>
    <xf numFmtId="0" fontId="32" fillId="0" borderId="0" xfId="0" applyFont="1" applyFill="1" applyAlignment="1">
      <alignment vertical="top"/>
    </xf>
    <xf numFmtId="0" fontId="28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31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Border="1" applyAlignment="1">
      <alignment vertical="top"/>
    </xf>
    <xf numFmtId="0" fontId="37" fillId="0" borderId="0" xfId="0" applyFont="1" applyBorder="1" applyAlignment="1">
      <alignment vertical="top" wrapText="1"/>
    </xf>
    <xf numFmtId="0" fontId="37" fillId="0" borderId="0" xfId="0" applyFont="1" applyBorder="1" applyAlignment="1">
      <alignment horizontal="right" vertical="top" wrapText="1"/>
    </xf>
    <xf numFmtId="0" fontId="38" fillId="0" borderId="5" xfId="0" applyFont="1" applyBorder="1" applyAlignment="1">
      <alignment vertical="top" wrapText="1"/>
    </xf>
    <xf numFmtId="0" fontId="39" fillId="0" borderId="5" xfId="0" applyFont="1" applyBorder="1" applyAlignment="1">
      <alignment vertical="top" wrapText="1"/>
    </xf>
    <xf numFmtId="0" fontId="39" fillId="0" borderId="5" xfId="0" applyFont="1" applyBorder="1" applyAlignment="1">
      <alignment horizontal="right" vertical="top" wrapText="1"/>
    </xf>
    <xf numFmtId="0" fontId="38" fillId="0" borderId="0" xfId="0" applyNumberFormat="1" applyFont="1" applyAlignment="1">
      <alignment vertical="top"/>
    </xf>
    <xf numFmtId="0" fontId="12" fillId="0" borderId="0" xfId="39" applyFont="1" applyBorder="1" applyAlignment="1">
      <alignment vertical="top"/>
    </xf>
    <xf numFmtId="0" fontId="10" fillId="0" borderId="21" xfId="35" applyFont="1" applyFill="1" applyBorder="1" applyAlignment="1">
      <alignment vertical="top" wrapText="1"/>
    </xf>
    <xf numFmtId="0" fontId="10" fillId="0" borderId="8" xfId="35" applyFont="1" applyFill="1" applyBorder="1" applyAlignment="1">
      <alignment vertical="top" wrapText="1"/>
    </xf>
    <xf numFmtId="169" fontId="12" fillId="0" borderId="12" xfId="18" applyFont="1" applyFill="1" applyBorder="1"/>
    <xf numFmtId="169" fontId="12" fillId="0" borderId="13" xfId="18" applyFont="1" applyFill="1" applyBorder="1"/>
    <xf numFmtId="176" fontId="31" fillId="0" borderId="0" xfId="26" applyFont="1">
      <alignment vertical="top"/>
    </xf>
    <xf numFmtId="169" fontId="21" fillId="0" borderId="16" xfId="18" applyFont="1" applyBorder="1"/>
    <xf numFmtId="169" fontId="41" fillId="0" borderId="0" xfId="18" applyFont="1" applyBorder="1"/>
    <xf numFmtId="169" fontId="41" fillId="0" borderId="5" xfId="18" applyFont="1" applyBorder="1"/>
    <xf numFmtId="169" fontId="12" fillId="0" borderId="22" xfId="18" applyFont="1" applyBorder="1"/>
    <xf numFmtId="168" fontId="12" fillId="0" borderId="23" xfId="1" applyNumberFormat="1" applyFont="1" applyBorder="1"/>
    <xf numFmtId="0" fontId="39" fillId="0" borderId="26" xfId="0" applyFont="1" applyBorder="1" applyAlignment="1">
      <alignment horizontal="right" vertical="top" wrapText="1"/>
    </xf>
    <xf numFmtId="0" fontId="39" fillId="0" borderId="27" xfId="0" applyFont="1" applyBorder="1" applyAlignment="1">
      <alignment horizontal="right" vertical="top" wrapText="1"/>
    </xf>
    <xf numFmtId="176" fontId="38" fillId="0" borderId="24" xfId="0" applyNumberFormat="1" applyFont="1" applyBorder="1" applyAlignment="1">
      <alignment horizontal="right" vertical="top"/>
    </xf>
    <xf numFmtId="0" fontId="37" fillId="0" borderId="6" xfId="0" applyFont="1" applyBorder="1" applyAlignment="1">
      <alignment horizontal="right" vertical="top" wrapText="1"/>
    </xf>
    <xf numFmtId="0" fontId="37" fillId="0" borderId="28" xfId="0" applyFont="1" applyBorder="1" applyAlignment="1">
      <alignment horizontal="right" vertical="top" wrapText="1"/>
    </xf>
    <xf numFmtId="0" fontId="37" fillId="0" borderId="29" xfId="0" applyFont="1" applyBorder="1" applyAlignment="1">
      <alignment horizontal="right" vertical="top" wrapText="1"/>
    </xf>
    <xf numFmtId="176" fontId="27" fillId="0" borderId="0" xfId="26" applyFont="1">
      <alignment vertical="top"/>
    </xf>
    <xf numFmtId="176" fontId="10" fillId="4" borderId="0" xfId="26" applyFont="1" applyFill="1" applyAlignment="1">
      <alignment horizontal="right" vertical="top"/>
    </xf>
    <xf numFmtId="176" fontId="27" fillId="0" borderId="9" xfId="26" applyFont="1" applyBorder="1" applyAlignment="1">
      <alignment horizontal="right" vertical="top"/>
    </xf>
    <xf numFmtId="177" fontId="10" fillId="0" borderId="0" xfId="26" applyNumberFormat="1" applyFont="1" applyBorder="1" applyAlignment="1">
      <alignment horizontal="right" vertical="top"/>
    </xf>
    <xf numFmtId="176" fontId="16" fillId="0" borderId="5" xfId="26" applyFont="1" applyFill="1" applyBorder="1">
      <alignment vertical="top"/>
    </xf>
    <xf numFmtId="2" fontId="38" fillId="0" borderId="0" xfId="0" applyNumberFormat="1" applyFont="1" applyAlignment="1">
      <alignment horizontal="right" vertical="top"/>
    </xf>
    <xf numFmtId="9" fontId="38" fillId="0" borderId="24" xfId="0" applyNumberFormat="1" applyFont="1" applyFill="1" applyBorder="1" applyAlignment="1">
      <alignment horizontal="right" vertical="top"/>
    </xf>
    <xf numFmtId="9" fontId="38" fillId="0" borderId="0" xfId="0" applyNumberFormat="1" applyFont="1" applyFill="1" applyBorder="1" applyAlignment="1">
      <alignment horizontal="right" vertical="top"/>
    </xf>
    <xf numFmtId="2" fontId="38" fillId="0" borderId="25" xfId="0" applyNumberFormat="1" applyFont="1" applyFill="1" applyBorder="1" applyAlignment="1">
      <alignment horizontal="right" vertical="top"/>
    </xf>
    <xf numFmtId="177" fontId="38" fillId="0" borderId="25" xfId="0" applyNumberFormat="1" applyFont="1" applyBorder="1" applyAlignment="1">
      <alignment horizontal="right" vertical="top"/>
    </xf>
    <xf numFmtId="177" fontId="38" fillId="0" borderId="0" xfId="0" applyNumberFormat="1" applyFont="1" applyAlignment="1">
      <alignment horizontal="right" vertical="top"/>
    </xf>
    <xf numFmtId="0" fontId="38" fillId="0" borderId="0" xfId="0" applyFont="1" applyAlignment="1">
      <alignment horizontal="right" vertical="top"/>
    </xf>
    <xf numFmtId="176" fontId="16" fillId="0" borderId="6" xfId="26" applyFont="1" applyFill="1" applyBorder="1">
      <alignment vertical="top"/>
    </xf>
    <xf numFmtId="176" fontId="16" fillId="0" borderId="6" xfId="26" applyFont="1" applyFill="1" applyBorder="1" applyAlignment="1">
      <alignment horizontal="right" vertical="top"/>
    </xf>
    <xf numFmtId="176" fontId="27" fillId="0" borderId="1" xfId="26" applyFont="1" applyBorder="1">
      <alignment vertical="top"/>
    </xf>
    <xf numFmtId="176" fontId="10" fillId="0" borderId="9" xfId="26" applyFont="1" applyBorder="1">
      <alignment vertical="top"/>
    </xf>
    <xf numFmtId="176" fontId="27" fillId="0" borderId="5" xfId="26" applyFont="1" applyBorder="1">
      <alignment vertical="top"/>
    </xf>
    <xf numFmtId="177" fontId="10" fillId="0" borderId="5" xfId="26" applyNumberFormat="1" applyFont="1" applyBorder="1" applyAlignment="1">
      <alignment horizontal="right" vertical="top"/>
    </xf>
    <xf numFmtId="176" fontId="10" fillId="7" borderId="17" xfId="28" applyNumberFormat="1" applyFont="1" applyFill="1" applyBorder="1" applyAlignment="1" applyProtection="1">
      <alignment horizontal="left"/>
      <protection locked="0"/>
    </xf>
    <xf numFmtId="14" fontId="10" fillId="7" borderId="17" xfId="28" applyNumberFormat="1" applyFont="1" applyFill="1" applyBorder="1" applyAlignment="1" applyProtection="1">
      <alignment horizontal="left"/>
      <protection locked="0"/>
    </xf>
    <xf numFmtId="169" fontId="16" fillId="0" borderId="8" xfId="18" applyFont="1" applyBorder="1"/>
    <xf numFmtId="0" fontId="10" fillId="0" borderId="0" xfId="0" applyFont="1" applyAlignment="1">
      <alignment horizontal="left" vertical="top" indent="1"/>
    </xf>
    <xf numFmtId="0" fontId="31" fillId="0" borderId="0" xfId="0" applyFont="1" applyAlignment="1">
      <alignment horizontal="left" vertical="top" indent="1"/>
    </xf>
    <xf numFmtId="14" fontId="10" fillId="0" borderId="12" xfId="28" applyNumberFormat="1" applyFont="1" applyFill="1" applyBorder="1" applyAlignment="1" applyProtection="1">
      <alignment horizontal="left" indent="1"/>
      <protection locked="0"/>
    </xf>
    <xf numFmtId="49" fontId="31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27" fillId="0" borderId="0" xfId="0" applyFont="1" applyAlignment="1">
      <alignment vertical="top"/>
    </xf>
    <xf numFmtId="169" fontId="21" fillId="0" borderId="6" xfId="18" applyFont="1" applyBorder="1"/>
    <xf numFmtId="169" fontId="16" fillId="0" borderId="6" xfId="18" applyFont="1" applyBorder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169" fontId="21" fillId="0" borderId="5" xfId="18" applyFont="1" applyBorder="1"/>
    <xf numFmtId="14" fontId="4" fillId="0" borderId="5" xfId="0" applyNumberFormat="1" applyFont="1" applyBorder="1"/>
    <xf numFmtId="14" fontId="4" fillId="0" borderId="5" xfId="0" applyNumberFormat="1" applyFont="1" applyBorder="1" applyAlignment="1">
      <alignment horizontal="right"/>
    </xf>
    <xf numFmtId="0" fontId="43" fillId="0" borderId="0" xfId="0" applyFont="1" applyBorder="1" applyAlignment="1">
      <alignment vertical="top"/>
    </xf>
    <xf numFmtId="0" fontId="44" fillId="0" borderId="0" xfId="0" applyFont="1" applyBorder="1" applyAlignment="1">
      <alignment vertical="top"/>
    </xf>
    <xf numFmtId="0" fontId="43" fillId="0" borderId="0" xfId="0" applyFont="1" applyBorder="1" applyAlignment="1">
      <alignment horizontal="right" vertical="top"/>
    </xf>
    <xf numFmtId="0" fontId="43" fillId="0" borderId="24" xfId="0" applyFont="1" applyBorder="1" applyAlignment="1">
      <alignment horizontal="right" vertical="top"/>
    </xf>
    <xf numFmtId="0" fontId="43" fillId="0" borderId="25" xfId="0" applyFont="1" applyBorder="1" applyAlignment="1">
      <alignment horizontal="right" vertical="top"/>
    </xf>
    <xf numFmtId="0" fontId="44" fillId="0" borderId="24" xfId="0" applyFont="1" applyBorder="1" applyAlignment="1">
      <alignment horizontal="right" vertical="top"/>
    </xf>
    <xf numFmtId="0" fontId="44" fillId="0" borderId="25" xfId="0" applyFont="1" applyBorder="1" applyAlignment="1">
      <alignment horizontal="right" vertical="top"/>
    </xf>
    <xf numFmtId="0" fontId="44" fillId="0" borderId="0" xfId="0" applyFont="1" applyBorder="1" applyAlignment="1">
      <alignment horizontal="right" vertical="top"/>
    </xf>
    <xf numFmtId="0" fontId="45" fillId="0" borderId="0" xfId="0" applyFont="1"/>
    <xf numFmtId="169" fontId="30" fillId="0" borderId="9" xfId="18" applyFont="1" applyBorder="1"/>
    <xf numFmtId="169" fontId="30" fillId="0" borderId="0" xfId="18" applyFont="1"/>
    <xf numFmtId="169" fontId="30" fillId="0" borderId="0" xfId="18" applyFont="1" applyBorder="1"/>
    <xf numFmtId="169" fontId="46" fillId="0" borderId="8" xfId="18" applyFont="1" applyBorder="1"/>
    <xf numFmtId="0" fontId="0" fillId="0" borderId="0" xfId="0" applyFont="1" applyBorder="1"/>
    <xf numFmtId="0" fontId="45" fillId="0" borderId="0" xfId="0" applyFont="1" applyBorder="1"/>
    <xf numFmtId="0" fontId="47" fillId="0" borderId="9" xfId="0" applyFont="1" applyBorder="1"/>
    <xf numFmtId="169" fontId="46" fillId="0" borderId="9" xfId="18" applyFont="1" applyBorder="1"/>
    <xf numFmtId="14" fontId="4" fillId="0" borderId="0" xfId="0" applyNumberFormat="1" applyFont="1" applyBorder="1"/>
    <xf numFmtId="14" fontId="4" fillId="0" borderId="0" xfId="0" applyNumberFormat="1" applyFont="1" applyBorder="1" applyAlignment="1">
      <alignment horizontal="right"/>
    </xf>
    <xf numFmtId="169" fontId="19" fillId="0" borderId="0" xfId="18" applyFont="1" applyBorder="1"/>
    <xf numFmtId="169" fontId="46" fillId="0" borderId="0" xfId="18" applyFont="1" applyBorder="1"/>
    <xf numFmtId="169" fontId="16" fillId="0" borderId="7" xfId="18" applyFont="1" applyBorder="1"/>
    <xf numFmtId="169" fontId="46" fillId="0" borderId="7" xfId="18" applyFont="1" applyBorder="1"/>
    <xf numFmtId="183" fontId="0" fillId="0" borderId="0" xfId="0" applyNumberFormat="1"/>
    <xf numFmtId="183" fontId="0" fillId="0" borderId="0" xfId="0" applyNumberFormat="1" applyFont="1" applyBorder="1"/>
    <xf numFmtId="183" fontId="16" fillId="0" borderId="9" xfId="18" applyNumberFormat="1" applyFont="1" applyBorder="1"/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3" fontId="16" fillId="0" borderId="7" xfId="18" applyNumberFormat="1" applyFont="1" applyBorder="1"/>
    <xf numFmtId="183" fontId="16" fillId="0" borderId="0" xfId="18" applyNumberFormat="1" applyFont="1" applyBorder="1"/>
    <xf numFmtId="183" fontId="12" fillId="0" borderId="0" xfId="18" applyNumberFormat="1" applyFont="1" applyBorder="1"/>
    <xf numFmtId="183" fontId="16" fillId="0" borderId="8" xfId="18" applyNumberFormat="1" applyFont="1" applyBorder="1"/>
    <xf numFmtId="0" fontId="49" fillId="0" borderId="0" xfId="0" applyFont="1" applyFill="1" applyBorder="1"/>
    <xf numFmtId="0" fontId="50" fillId="0" borderId="0" xfId="0" applyFont="1"/>
    <xf numFmtId="0" fontId="51" fillId="0" borderId="0" xfId="0" applyFont="1"/>
    <xf numFmtId="0" fontId="51" fillId="0" borderId="0" xfId="0" applyFont="1" applyAlignment="1">
      <alignment horizontal="right"/>
    </xf>
    <xf numFmtId="183" fontId="3" fillId="0" borderId="9" xfId="0" applyNumberFormat="1" applyFont="1" applyBorder="1"/>
    <xf numFmtId="169" fontId="46" fillId="0" borderId="5" xfId="18" applyFont="1" applyBorder="1"/>
    <xf numFmtId="169" fontId="30" fillId="0" borderId="5" xfId="18" applyFont="1" applyBorder="1"/>
    <xf numFmtId="183" fontId="12" fillId="0" borderId="5" xfId="18" applyNumberFormat="1" applyFont="1" applyBorder="1"/>
    <xf numFmtId="183" fontId="0" fillId="0" borderId="0" xfId="0" applyNumberFormat="1" applyBorder="1"/>
    <xf numFmtId="169" fontId="30" fillId="0" borderId="0" xfId="18" applyFont="1" applyFill="1" applyBorder="1"/>
    <xf numFmtId="183" fontId="0" fillId="0" borderId="6" xfId="0" applyNumberFormat="1" applyBorder="1"/>
    <xf numFmtId="183" fontId="0" fillId="0" borderId="5" xfId="0" applyNumberFormat="1" applyBorder="1"/>
    <xf numFmtId="0" fontId="0" fillId="0" borderId="0" xfId="0" applyFont="1" applyFill="1" applyBorder="1"/>
    <xf numFmtId="14" fontId="10" fillId="0" borderId="0" xfId="28" applyNumberFormat="1" applyFont="1" applyFill="1" applyBorder="1" applyAlignment="1" applyProtection="1">
      <alignment horizontal="left" indent="1"/>
      <protection locked="0"/>
    </xf>
    <xf numFmtId="183" fontId="0" fillId="8" borderId="6" xfId="0" applyNumberFormat="1" applyFill="1" applyBorder="1"/>
    <xf numFmtId="183" fontId="0" fillId="8" borderId="0" xfId="0" applyNumberFormat="1" applyFill="1" applyBorder="1"/>
    <xf numFmtId="183" fontId="0" fillId="8" borderId="5" xfId="0" applyNumberFormat="1" applyFill="1" applyBorder="1"/>
    <xf numFmtId="169" fontId="52" fillId="0" borderId="0" xfId="18" applyFont="1"/>
    <xf numFmtId="0" fontId="0" fillId="8" borderId="0" xfId="0" applyFill="1"/>
    <xf numFmtId="0" fontId="42" fillId="8" borderId="0" xfId="0" applyFont="1" applyFill="1" applyAlignment="1">
      <alignment vertical="top"/>
    </xf>
    <xf numFmtId="0" fontId="48" fillId="8" borderId="0" xfId="0" applyFont="1" applyFill="1"/>
    <xf numFmtId="169" fontId="12" fillId="0" borderId="5" xfId="18" applyFont="1" applyFill="1" applyBorder="1"/>
    <xf numFmtId="169" fontId="30" fillId="0" borderId="5" xfId="18" applyFont="1" applyFill="1" applyBorder="1"/>
    <xf numFmtId="169" fontId="12" fillId="0" borderId="7" xfId="18" applyFont="1" applyBorder="1"/>
    <xf numFmtId="0" fontId="0" fillId="0" borderId="7" xfId="0" applyFont="1" applyBorder="1"/>
    <xf numFmtId="0" fontId="45" fillId="0" borderId="7" xfId="0" applyFont="1" applyBorder="1"/>
    <xf numFmtId="183" fontId="0" fillId="0" borderId="7" xfId="0" applyNumberFormat="1" applyFont="1" applyBorder="1"/>
    <xf numFmtId="169" fontId="53" fillId="0" borderId="0" xfId="18" applyFont="1"/>
    <xf numFmtId="169" fontId="30" fillId="0" borderId="1" xfId="18" applyFont="1" applyBorder="1"/>
    <xf numFmtId="9" fontId="30" fillId="0" borderId="0" xfId="1" applyFont="1"/>
    <xf numFmtId="169" fontId="53" fillId="0" borderId="1" xfId="18" applyFont="1" applyBorder="1"/>
    <xf numFmtId="0" fontId="54" fillId="0" borderId="0" xfId="18" applyNumberFormat="1" applyFont="1" applyBorder="1" applyAlignment="1">
      <alignment horizontal="right"/>
    </xf>
    <xf numFmtId="0" fontId="54" fillId="0" borderId="0" xfId="18" applyNumberFormat="1" applyFont="1" applyFill="1" applyBorder="1" applyAlignment="1">
      <alignment horizontal="right"/>
    </xf>
    <xf numFmtId="14" fontId="54" fillId="0" borderId="0" xfId="1" applyNumberFormat="1" applyFont="1"/>
    <xf numFmtId="0" fontId="3" fillId="0" borderId="29" xfId="0" applyFont="1" applyBorder="1"/>
    <xf numFmtId="14" fontId="4" fillId="0" borderId="27" xfId="0" applyNumberFormat="1" applyFont="1" applyBorder="1" applyAlignment="1">
      <alignment horizontal="right"/>
    </xf>
    <xf numFmtId="183" fontId="0" fillId="0" borderId="29" xfId="0" applyNumberFormat="1" applyFill="1" applyBorder="1"/>
    <xf numFmtId="183" fontId="0" fillId="0" borderId="25" xfId="0" applyNumberFormat="1" applyFill="1" applyBorder="1"/>
    <xf numFmtId="183" fontId="0" fillId="0" borderId="27" xfId="0" applyNumberFormat="1" applyFill="1" applyBorder="1"/>
    <xf numFmtId="169" fontId="53" fillId="0" borderId="0" xfId="18" applyFont="1" applyBorder="1"/>
    <xf numFmtId="169" fontId="53" fillId="8" borderId="0" xfId="18" applyFont="1" applyFill="1" applyBorder="1"/>
    <xf numFmtId="0" fontId="42" fillId="8" borderId="9" xfId="0" applyFont="1" applyFill="1" applyBorder="1" applyAlignment="1">
      <alignment vertical="top"/>
    </xf>
    <xf numFmtId="169" fontId="53" fillId="8" borderId="9" xfId="18" applyFont="1" applyFill="1" applyBorder="1"/>
    <xf numFmtId="169" fontId="12" fillId="8" borderId="9" xfId="18" applyFont="1" applyFill="1" applyBorder="1"/>
    <xf numFmtId="168" fontId="20" fillId="8" borderId="9" xfId="1" applyNumberFormat="1" applyFont="1" applyFill="1" applyBorder="1"/>
    <xf numFmtId="173" fontId="16" fillId="0" borderId="15" xfId="22" applyNumberFormat="1" applyFont="1" applyBorder="1"/>
    <xf numFmtId="173" fontId="16" fillId="0" borderId="11" xfId="22" applyNumberFormat="1" applyFont="1" applyBorder="1"/>
    <xf numFmtId="0" fontId="42" fillId="8" borderId="0" xfId="0" applyFont="1" applyFill="1" applyBorder="1" applyAlignment="1">
      <alignment vertical="top"/>
    </xf>
    <xf numFmtId="0" fontId="16" fillId="0" borderId="16" xfId="0" applyNumberFormat="1" applyFont="1" applyBorder="1" applyAlignment="1">
      <alignment horizontal="right"/>
    </xf>
    <xf numFmtId="175" fontId="16" fillId="0" borderId="15" xfId="22" applyNumberFormat="1" applyFont="1" applyBorder="1"/>
    <xf numFmtId="0" fontId="42" fillId="8" borderId="0" xfId="35" applyFont="1" applyFill="1" applyBorder="1" applyAlignment="1">
      <alignment horizontal="left" vertical="top"/>
    </xf>
    <xf numFmtId="0" fontId="55" fillId="8" borderId="0" xfId="35" applyFont="1" applyFill="1" applyBorder="1" applyAlignment="1">
      <alignment vertical="top"/>
    </xf>
    <xf numFmtId="183" fontId="0" fillId="8" borderId="26" xfId="0" applyNumberFormat="1" applyFill="1" applyBorder="1"/>
    <xf numFmtId="0" fontId="10" fillId="8" borderId="21" xfId="35" applyFont="1" applyFill="1" applyBorder="1" applyAlignment="1">
      <alignment vertical="top"/>
    </xf>
    <xf numFmtId="0" fontId="10" fillId="8" borderId="8" xfId="35" applyFont="1" applyFill="1" applyBorder="1" applyAlignment="1">
      <alignment vertical="top"/>
    </xf>
    <xf numFmtId="0" fontId="40" fillId="0" borderId="0" xfId="35" applyFont="1" applyFill="1" applyBorder="1" applyAlignment="1">
      <alignment horizontal="left" vertical="top"/>
    </xf>
    <xf numFmtId="176" fontId="40" fillId="0" borderId="0" xfId="26" applyFont="1">
      <alignment vertical="top"/>
    </xf>
    <xf numFmtId="176" fontId="10" fillId="4" borderId="6" xfId="26" applyFont="1" applyFill="1" applyBorder="1" applyAlignment="1">
      <alignment horizontal="right" vertical="top"/>
    </xf>
    <xf numFmtId="169" fontId="12" fillId="8" borderId="0" xfId="18" applyFont="1" applyFill="1"/>
    <xf numFmtId="169" fontId="55" fillId="8" borderId="0" xfId="18" applyFont="1" applyFill="1"/>
    <xf numFmtId="176" fontId="15" fillId="8" borderId="0" xfId="26" applyFont="1" applyFill="1">
      <alignment vertical="top"/>
    </xf>
    <xf numFmtId="0" fontId="10" fillId="9" borderId="21" xfId="35" applyFont="1" applyFill="1" applyBorder="1" applyAlignment="1">
      <alignment horizontal="left" vertical="top"/>
    </xf>
    <xf numFmtId="0" fontId="10" fillId="9" borderId="8" xfId="35" applyFont="1" applyFill="1" applyBorder="1" applyAlignment="1">
      <alignment horizontal="left" vertical="top"/>
    </xf>
    <xf numFmtId="0" fontId="38" fillId="0" borderId="0" xfId="0" applyFont="1" applyFill="1" applyAlignment="1">
      <alignment vertical="top"/>
    </xf>
    <xf numFmtId="0" fontId="38" fillId="7" borderId="0" xfId="32" applyFont="1" applyFill="1">
      <alignment vertical="top"/>
    </xf>
    <xf numFmtId="176" fontId="10" fillId="9" borderId="0" xfId="26" applyFont="1" applyFill="1">
      <alignment vertical="top"/>
    </xf>
    <xf numFmtId="169" fontId="12" fillId="9" borderId="0" xfId="18" applyFont="1" applyFill="1"/>
    <xf numFmtId="168" fontId="55" fillId="8" borderId="15" xfId="1" applyNumberFormat="1" applyFont="1" applyFill="1" applyBorder="1"/>
    <xf numFmtId="168" fontId="12" fillId="0" borderId="11" xfId="1" applyNumberFormat="1" applyFont="1" applyFill="1" applyBorder="1"/>
    <xf numFmtId="0" fontId="37" fillId="0" borderId="6" xfId="0" applyFont="1" applyBorder="1" applyAlignment="1">
      <alignment vertical="top" wrapText="1"/>
    </xf>
    <xf numFmtId="164" fontId="38" fillId="0" borderId="0" xfId="0" applyNumberFormat="1" applyFont="1" applyAlignment="1">
      <alignment horizontal="right" vertical="top"/>
    </xf>
    <xf numFmtId="0" fontId="3" fillId="0" borderId="0" xfId="0" applyFont="1" applyBorder="1"/>
    <xf numFmtId="0" fontId="3" fillId="0" borderId="5" xfId="0" applyFont="1" applyBorder="1"/>
    <xf numFmtId="164" fontId="3" fillId="0" borderId="6" xfId="0" applyNumberFormat="1" applyFont="1" applyBorder="1"/>
    <xf numFmtId="164" fontId="3" fillId="0" borderId="0" xfId="0" applyNumberFormat="1" applyFont="1" applyBorder="1"/>
    <xf numFmtId="164" fontId="3" fillId="0" borderId="5" xfId="0" applyNumberFormat="1" applyFont="1" applyBorder="1"/>
    <xf numFmtId="184" fontId="38" fillId="0" borderId="0" xfId="0" applyNumberFormat="1" applyFont="1" applyAlignment="1">
      <alignment horizontal="right" vertical="top"/>
    </xf>
    <xf numFmtId="9" fontId="38" fillId="0" borderId="0" xfId="1" applyFont="1" applyAlignment="1">
      <alignment horizontal="right" vertical="top"/>
    </xf>
    <xf numFmtId="9" fontId="3" fillId="0" borderId="6" xfId="1" applyFont="1" applyBorder="1"/>
    <xf numFmtId="9" fontId="3" fillId="0" borderId="0" xfId="1" applyFont="1" applyBorder="1"/>
    <xf numFmtId="9" fontId="3" fillId="0" borderId="5" xfId="1" applyFont="1" applyBorder="1"/>
    <xf numFmtId="169" fontId="12" fillId="0" borderId="6" xfId="18" applyFont="1" applyBorder="1"/>
    <xf numFmtId="169" fontId="16" fillId="0" borderId="6" xfId="18" applyFont="1" applyBorder="1" applyAlignment="1">
      <alignment horizontal="right"/>
    </xf>
    <xf numFmtId="169" fontId="12" fillId="0" borderId="0" xfId="18" applyFont="1" applyBorder="1" applyAlignment="1">
      <alignment horizontal="right"/>
    </xf>
    <xf numFmtId="169" fontId="12" fillId="0" borderId="5" xfId="18" applyFont="1" applyBorder="1" applyAlignment="1">
      <alignment horizontal="right"/>
    </xf>
    <xf numFmtId="0" fontId="16" fillId="0" borderId="6" xfId="20" applyFont="1" applyFill="1" applyBorder="1" applyAlignment="1">
      <alignment vertical="center"/>
    </xf>
    <xf numFmtId="0" fontId="16" fillId="0" borderId="5" xfId="20" applyFont="1" applyFill="1" applyBorder="1" applyAlignment="1">
      <alignment vertical="center"/>
    </xf>
    <xf numFmtId="166" fontId="12" fillId="0" borderId="6" xfId="18" applyNumberFormat="1" applyFont="1" applyBorder="1" applyAlignment="1">
      <alignment horizontal="right"/>
    </xf>
    <xf numFmtId="0" fontId="12" fillId="0" borderId="6" xfId="20" applyFont="1" applyFill="1" applyBorder="1" applyAlignment="1">
      <alignment vertical="center"/>
    </xf>
    <xf numFmtId="0" fontId="12" fillId="0" borderId="0" xfId="20" applyFont="1" applyFill="1" applyBorder="1" applyAlignment="1">
      <alignment vertical="center"/>
    </xf>
    <xf numFmtId="0" fontId="16" fillId="0" borderId="9" xfId="20" applyFont="1" applyFill="1" applyBorder="1" applyAlignment="1">
      <alignment vertical="center"/>
    </xf>
    <xf numFmtId="169" fontId="16" fillId="0" borderId="9" xfId="18" applyFont="1" applyBorder="1" applyAlignment="1">
      <alignment horizontal="right"/>
    </xf>
    <xf numFmtId="0" fontId="12" fillId="0" borderId="5" xfId="20" applyFont="1" applyFill="1" applyBorder="1" applyAlignment="1">
      <alignment vertical="center"/>
    </xf>
    <xf numFmtId="176" fontId="10" fillId="0" borderId="0" xfId="28" applyNumberFormat="1" applyFont="1" applyFill="1" applyBorder="1" applyAlignment="1" applyProtection="1">
      <alignment horizontal="left"/>
      <protection locked="0"/>
    </xf>
    <xf numFmtId="169" fontId="16" fillId="0" borderId="5" xfId="18" applyFont="1" applyBorder="1" applyAlignment="1">
      <alignment horizontal="right"/>
    </xf>
    <xf numFmtId="9" fontId="10" fillId="7" borderId="17" xfId="28" applyNumberFormat="1" applyFont="1" applyFill="1" applyBorder="1" applyAlignment="1" applyProtection="1">
      <alignment horizontal="left"/>
      <protection locked="0"/>
    </xf>
    <xf numFmtId="168" fontId="55" fillId="8" borderId="11" xfId="1" applyNumberFormat="1" applyFont="1" applyFill="1" applyBorder="1"/>
    <xf numFmtId="168" fontId="10" fillId="7" borderId="17" xfId="28" applyNumberFormat="1" applyFont="1" applyFill="1" applyBorder="1" applyAlignment="1" applyProtection="1">
      <alignment horizontal="left"/>
      <protection locked="0"/>
    </xf>
    <xf numFmtId="171" fontId="12" fillId="0" borderId="13" xfId="1" applyNumberFormat="1" applyFont="1" applyFill="1" applyBorder="1"/>
    <xf numFmtId="168" fontId="12" fillId="0" borderId="15" xfId="1" applyNumberFormat="1" applyFont="1" applyFill="1" applyBorder="1"/>
    <xf numFmtId="168" fontId="12" fillId="0" borderId="0" xfId="1" applyNumberFormat="1" applyFont="1" applyFill="1"/>
    <xf numFmtId="168" fontId="16" fillId="0" borderId="0" xfId="1" applyNumberFormat="1" applyFont="1" applyFill="1"/>
    <xf numFmtId="176" fontId="10" fillId="0" borderId="17" xfId="28" applyNumberFormat="1" applyFont="1" applyFill="1" applyBorder="1" applyAlignment="1" applyProtection="1">
      <alignment horizontal="left"/>
      <protection locked="0"/>
    </xf>
    <xf numFmtId="0" fontId="56" fillId="0" borderId="0" xfId="0" applyFont="1" applyAlignment="1">
      <alignment vertical="top"/>
    </xf>
    <xf numFmtId="14" fontId="10" fillId="0" borderId="17" xfId="28" applyNumberFormat="1" applyFont="1" applyFill="1" applyBorder="1" applyAlignment="1" applyProtection="1">
      <alignment horizontal="left"/>
      <protection locked="0"/>
    </xf>
    <xf numFmtId="176" fontId="10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10" fillId="7" borderId="17" xfId="28" applyNumberFormat="1" applyFont="1" applyFill="1" applyBorder="1" applyAlignment="1" applyProtection="1">
      <alignment horizontal="left"/>
      <protection locked="0"/>
    </xf>
    <xf numFmtId="0" fontId="30" fillId="0" borderId="0" xfId="0" applyFont="1" applyAlignment="1">
      <alignment horizontal="left" vertical="top" indent="1"/>
    </xf>
    <xf numFmtId="176" fontId="57" fillId="0" borderId="0" xfId="26" applyFont="1">
      <alignment vertical="top"/>
    </xf>
    <xf numFmtId="14" fontId="54" fillId="7" borderId="0" xfId="1" applyNumberFormat="1" applyFont="1" applyFill="1"/>
    <xf numFmtId="168" fontId="20" fillId="0" borderId="0" xfId="1" applyNumberFormat="1" applyFont="1" applyFill="1"/>
    <xf numFmtId="168" fontId="20" fillId="0" borderId="9" xfId="1" applyNumberFormat="1" applyFont="1" applyFill="1" applyBorder="1"/>
    <xf numFmtId="169" fontId="12" fillId="0" borderId="9" xfId="18" applyFont="1" applyFill="1" applyBorder="1"/>
    <xf numFmtId="168" fontId="20" fillId="0" borderId="0" xfId="1" applyNumberFormat="1" applyFont="1" applyFill="1" applyBorder="1"/>
    <xf numFmtId="168" fontId="20" fillId="0" borderId="1" xfId="1" applyNumberFormat="1" applyFont="1" applyFill="1" applyBorder="1"/>
    <xf numFmtId="172" fontId="20" fillId="0" borderId="0" xfId="1" applyNumberFormat="1" applyFont="1" applyFill="1"/>
    <xf numFmtId="0" fontId="31" fillId="0" borderId="6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0" borderId="6" xfId="0" applyNumberFormat="1" applyFont="1" applyBorder="1" applyAlignment="1">
      <alignment vertical="top"/>
    </xf>
    <xf numFmtId="9" fontId="10" fillId="0" borderId="6" xfId="0" applyNumberFormat="1" applyFont="1" applyBorder="1" applyAlignment="1">
      <alignment vertical="top"/>
    </xf>
    <xf numFmtId="176" fontId="31" fillId="0" borderId="6" xfId="26" applyFont="1" applyBorder="1">
      <alignment vertical="top"/>
    </xf>
    <xf numFmtId="3" fontId="10" fillId="0" borderId="0" xfId="37" applyNumberFormat="1" applyFont="1" applyFill="1" applyBorder="1" applyAlignment="1">
      <alignment horizontal="right" vertical="top"/>
    </xf>
    <xf numFmtId="3" fontId="10" fillId="0" borderId="0" xfId="37" applyNumberFormat="1" applyFont="1" applyFill="1" applyBorder="1" applyAlignment="1">
      <alignment vertical="top"/>
    </xf>
    <xf numFmtId="3" fontId="10" fillId="0" borderId="0" xfId="35" applyNumberFormat="1" applyFont="1" applyFill="1" applyBorder="1" applyAlignment="1">
      <alignment vertical="top"/>
    </xf>
    <xf numFmtId="169" fontId="12" fillId="0" borderId="6" xfId="18" applyFont="1" applyFill="1" applyBorder="1" applyAlignment="1">
      <alignment wrapText="1"/>
    </xf>
    <xf numFmtId="0" fontId="10" fillId="0" borderId="6" xfId="35" applyFont="1" applyFill="1" applyBorder="1" applyAlignment="1">
      <alignment vertical="top"/>
    </xf>
    <xf numFmtId="3" fontId="10" fillId="0" borderId="6" xfId="37" applyNumberFormat="1" applyFont="1" applyFill="1" applyBorder="1" applyAlignment="1">
      <alignment horizontal="right" vertical="top"/>
    </xf>
    <xf numFmtId="3" fontId="10" fillId="0" borderId="6" xfId="37" applyNumberFormat="1" applyFont="1" applyFill="1" applyBorder="1" applyAlignment="1">
      <alignment vertical="top"/>
    </xf>
    <xf numFmtId="3" fontId="10" fillId="0" borderId="6" xfId="35" applyNumberFormat="1" applyFont="1" applyFill="1" applyBorder="1" applyAlignment="1">
      <alignment vertical="top"/>
    </xf>
    <xf numFmtId="0" fontId="10" fillId="0" borderId="0" xfId="34" applyFont="1" applyBorder="1" applyAlignment="1">
      <alignment horizontal="left" vertical="top"/>
    </xf>
    <xf numFmtId="168" fontId="10" fillId="0" borderId="0" xfId="40" applyNumberFormat="1" applyFont="1" applyFill="1" applyBorder="1" applyAlignment="1">
      <alignment horizontal="right" vertical="top"/>
    </xf>
    <xf numFmtId="164" fontId="10" fillId="0" borderId="0" xfId="35" applyNumberFormat="1" applyFont="1" applyFill="1" applyBorder="1" applyAlignment="1">
      <alignment horizontal="right" vertical="top"/>
    </xf>
    <xf numFmtId="0" fontId="59" fillId="0" borderId="0" xfId="20" applyFont="1" applyFill="1" applyAlignment="1">
      <alignment vertical="center"/>
    </xf>
    <xf numFmtId="0" fontId="26" fillId="10" borderId="0" xfId="0" applyFont="1" applyFill="1"/>
    <xf numFmtId="0" fontId="0" fillId="10" borderId="0" xfId="0" applyFill="1"/>
    <xf numFmtId="0" fontId="58" fillId="0" borderId="0" xfId="20" applyFont="1" applyFill="1" applyAlignment="1">
      <alignment vertical="center"/>
    </xf>
    <xf numFmtId="169" fontId="15" fillId="10" borderId="0" xfId="18" applyFont="1" applyFill="1"/>
    <xf numFmtId="169" fontId="12" fillId="10" borderId="0" xfId="18" applyFont="1" applyFill="1"/>
    <xf numFmtId="169" fontId="12" fillId="0" borderId="30" xfId="18" applyFont="1" applyBorder="1"/>
    <xf numFmtId="170" fontId="12" fillId="0" borderId="31" xfId="18" applyNumberFormat="1" applyFont="1" applyFill="1" applyBorder="1"/>
    <xf numFmtId="169" fontId="12" fillId="0" borderId="32" xfId="18" applyFont="1" applyBorder="1"/>
    <xf numFmtId="168" fontId="12" fillId="0" borderId="33" xfId="1" applyNumberFormat="1" applyFont="1" applyFill="1" applyBorder="1"/>
    <xf numFmtId="169" fontId="12" fillId="0" borderId="34" xfId="18" applyFont="1" applyBorder="1"/>
    <xf numFmtId="168" fontId="12" fillId="0" borderId="35" xfId="1" applyNumberFormat="1" applyFont="1" applyBorder="1"/>
    <xf numFmtId="169" fontId="25" fillId="10" borderId="0" xfId="18" applyFont="1" applyFill="1"/>
    <xf numFmtId="177" fontId="15" fillId="10" borderId="0" xfId="26" applyNumberFormat="1" applyFont="1" applyFill="1" applyBorder="1">
      <alignment vertical="top"/>
    </xf>
    <xf numFmtId="176" fontId="15" fillId="10" borderId="0" xfId="26" applyFont="1" applyFill="1">
      <alignment vertical="top"/>
    </xf>
    <xf numFmtId="176" fontId="60" fillId="0" borderId="0" xfId="26" applyFont="1">
      <alignment vertical="top"/>
    </xf>
    <xf numFmtId="0" fontId="61" fillId="0" borderId="0" xfId="0" applyFont="1"/>
    <xf numFmtId="169" fontId="60" fillId="0" borderId="0" xfId="18" applyFont="1"/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Outputs!$H$21:$H$24</c:f>
              <c:numCache>
                <c:formatCode>_-* #,##0.0_-;\-* #,##0.0_-;_-* "-"??_-;_-@_-</c:formatCode>
                <c:ptCount val="4"/>
                <c:pt idx="0">
                  <c:v>35.713970323927938</c:v>
                </c:pt>
                <c:pt idx="1">
                  <c:v>39.200000000000003</c:v>
                </c:pt>
                <c:pt idx="2">
                  <c:v>72.588422484056991</c:v>
                </c:pt>
                <c:pt idx="3">
                  <c:v>58.678549843293638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4-400E-B175-817FD8069DAE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Outputs!$J$21:$J$24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3.4718115685812023</c:v>
                </c:pt>
                <c:pt idx="1">
                  <c:v>9.5999999999999943</c:v>
                </c:pt>
                <c:pt idx="2" formatCode="_-* #,##0.0_-;\-* #,##0.0_-;_-* &quot;-&quot;??_-;_-@_-">
                  <c:v>5.1680069003428457</c:v>
                </c:pt>
                <c:pt idx="3">
                  <c:v>13.877474842816127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4-400E-B175-817FD8069DAE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48.8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004-400E-B175-817FD8069DAE}"/>
                </c:ext>
              </c:extLst>
            </c:dLbl>
            <c:dLbl>
              <c:idx val="3"/>
              <c:layout>
                <c:manualLayout>
                  <c:x val="-7.0833333333333429E-2"/>
                  <c:y val="8.564814814814815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= 72.6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51377952755905"/>
                      <c:h val="8.78937007874015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004-400E-B175-817FD8069D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Outputs!$K$21:$K$24</c:f>
              <c:numCache>
                <c:formatCode>_(* #,##0.00_);_(* \(#,##0.00\);_(* "-"??_);_(@_)</c:formatCode>
                <c:ptCount val="4"/>
                <c:pt idx="1">
                  <c:v>36.100000000000009</c:v>
                </c:pt>
                <c:pt idx="3">
                  <c:v>26.204008390928664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4-400E-B175-817FD806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97536"/>
        <c:axId val="783798192"/>
      </c:barChart>
      <c:catAx>
        <c:axId val="7837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8192"/>
        <c:crosses val="autoZero"/>
        <c:auto val="1"/>
        <c:lblAlgn val="ctr"/>
        <c:lblOffset val="100"/>
        <c:noMultiLvlLbl val="0"/>
      </c:catAx>
      <c:valAx>
        <c:axId val="78379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Outputs!$H$35:$H$38</c:f>
              <c:numCache>
                <c:formatCode>_-* #,##0.0_-;\-* #,##0.0_-;_-* "-"??_-;_-@_-</c:formatCode>
                <c:ptCount val="4"/>
                <c:pt idx="0">
                  <c:v>39.728098280244581</c:v>
                </c:pt>
                <c:pt idx="1">
                  <c:v>43</c:v>
                </c:pt>
                <c:pt idx="2">
                  <c:v>72.588422484056991</c:v>
                </c:pt>
                <c:pt idx="3">
                  <c:v>63.608643358654128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D-45A4-8649-A1E01614A092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Outputs!$J$35:$J$38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3.6427079641158997</c:v>
                </c:pt>
                <c:pt idx="1">
                  <c:v>9.8999999999999986</c:v>
                </c:pt>
                <c:pt idx="2" formatCode="_-* #,##0.0_-;\-* #,##0.0_-;_-* &quot;-&quot;??_-;_-@_-">
                  <c:v>5.1680069003428457</c:v>
                </c:pt>
                <c:pt idx="3">
                  <c:v>14.114990478761221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D-45A4-8649-A1E01614A092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52.9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00D-45A4-8649-A1E01614A092}"/>
                </c:ext>
              </c:extLst>
            </c:dLbl>
            <c:dLbl>
              <c:idx val="3"/>
              <c:layout>
                <c:manualLayout>
                  <c:x val="-7.4999999999999997E-2"/>
                  <c:y val="7.870370370370370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 = 77.7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18044619422575"/>
                      <c:h val="7.4004811898512685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B00D-45A4-8649-A1E01614A0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Outputs!$K$35:$K$38</c:f>
              <c:numCache>
                <c:formatCode>_(* #,##0.00_);_(* \(#,##0.00\);_(* "-"??_);_(@_)</c:formatCode>
                <c:ptCount val="4"/>
                <c:pt idx="1">
                  <c:v>37.1</c:v>
                </c:pt>
                <c:pt idx="3">
                  <c:v>26.401189933427986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0D-45A4-8649-A1E01614A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89992"/>
        <c:axId val="783796224"/>
      </c:barChart>
      <c:catAx>
        <c:axId val="78378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6224"/>
        <c:crosses val="autoZero"/>
        <c:auto val="1"/>
        <c:lblAlgn val="ctr"/>
        <c:lblOffset val="100"/>
        <c:noMultiLvlLbl val="0"/>
      </c:catAx>
      <c:valAx>
        <c:axId val="78379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8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</xdr:row>
      <xdr:rowOff>4762</xdr:rowOff>
    </xdr:from>
    <xdr:to>
      <xdr:col>19</xdr:col>
      <xdr:colOff>381000</xdr:colOff>
      <xdr:row>23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08C306-F028-4274-A05B-CC4C73DD0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23</xdr:row>
      <xdr:rowOff>138112</xdr:rowOff>
    </xdr:from>
    <xdr:to>
      <xdr:col>19</xdr:col>
      <xdr:colOff>409575</xdr:colOff>
      <xdr:row>38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B275A2-F426-4105-BAC3-5405B97B9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102214</xdr:rowOff>
    </xdr:from>
    <xdr:to>
      <xdr:col>1</xdr:col>
      <xdr:colOff>437029</xdr:colOff>
      <xdr:row>2</xdr:row>
      <xdr:rowOff>173303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C652ED-0298-4902-8F98-ADE091CA8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2214"/>
          <a:ext cx="437029" cy="429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102214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2EFB7-0B9B-4656-8CD8-3C012A722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3575"/>
          <a:ext cx="437029" cy="4316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B9648E-A58B-4C61-B59B-2D8EEDB21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3575"/>
          <a:ext cx="437029" cy="42831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6F419-D5DC-4ADD-979C-9A8B959F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8A993E-1A04-4753-9131-DB240167A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EE51E-18FF-4A32-B37F-9F7F33ECB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E065B8-8537-49E2-8C13-E98C861F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439750</xdr:colOff>
      <xdr:row>2</xdr:row>
      <xdr:rowOff>170582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6DEE3F-1E86-474A-8BDB-1FD623DA2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9750" cy="42759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103575</xdr:rowOff>
    </xdr:from>
    <xdr:to>
      <xdr:col>1</xdr:col>
      <xdr:colOff>437029</xdr:colOff>
      <xdr:row>2</xdr:row>
      <xdr:rowOff>173303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2CF03B-5749-43BC-B943-4BEF21C1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936"/>
          <a:ext cx="437029" cy="4303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1CF-E72B-49E6-B5F0-B09832BF21E5}">
  <dimension ref="A1:IV11"/>
  <sheetViews>
    <sheetView workbookViewId="0"/>
  </sheetViews>
  <sheetFormatPr defaultRowHeight="14.6" x14ac:dyDescent="0.4"/>
  <sheetData>
    <row r="1" spans="1:256" x14ac:dyDescent="0.4">
      <c r="A1">
        <v>2650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  <c r="CQ1" t="s">
        <v>217</v>
      </c>
      <c r="CR1" t="s">
        <v>218</v>
      </c>
      <c r="CS1" t="s">
        <v>219</v>
      </c>
      <c r="CT1" t="s">
        <v>220</v>
      </c>
      <c r="CU1" t="s">
        <v>221</v>
      </c>
      <c r="CV1" t="s">
        <v>222</v>
      </c>
      <c r="CW1" t="s">
        <v>223</v>
      </c>
      <c r="CX1" t="s">
        <v>224</v>
      </c>
      <c r="CY1" t="s">
        <v>225</v>
      </c>
      <c r="CZ1" t="s">
        <v>226</v>
      </c>
      <c r="DA1" t="s">
        <v>227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235</v>
      </c>
      <c r="DJ1" t="s">
        <v>236</v>
      </c>
      <c r="DK1" t="s">
        <v>237</v>
      </c>
      <c r="DL1" t="s">
        <v>238</v>
      </c>
      <c r="DM1" t="s">
        <v>239</v>
      </c>
      <c r="DN1" t="s">
        <v>240</v>
      </c>
      <c r="DO1" t="s">
        <v>241</v>
      </c>
      <c r="DP1" t="s">
        <v>242</v>
      </c>
      <c r="DQ1" t="s">
        <v>243</v>
      </c>
      <c r="DR1" t="s">
        <v>244</v>
      </c>
      <c r="DS1" t="s">
        <v>245</v>
      </c>
      <c r="DT1" t="s">
        <v>246</v>
      </c>
      <c r="DU1" t="s">
        <v>247</v>
      </c>
      <c r="DV1" t="s">
        <v>248</v>
      </c>
      <c r="DW1" t="s">
        <v>249</v>
      </c>
      <c r="DX1" t="s">
        <v>250</v>
      </c>
      <c r="DY1" t="s">
        <v>251</v>
      </c>
      <c r="DZ1" t="s">
        <v>252</v>
      </c>
      <c r="EA1" t="s">
        <v>253</v>
      </c>
      <c r="EB1" t="s">
        <v>254</v>
      </c>
      <c r="EC1" t="s">
        <v>255</v>
      </c>
      <c r="ED1" t="s">
        <v>256</v>
      </c>
      <c r="EE1" t="s">
        <v>257</v>
      </c>
      <c r="EF1" t="s">
        <v>258</v>
      </c>
      <c r="EG1" t="s">
        <v>259</v>
      </c>
      <c r="EH1" t="s">
        <v>260</v>
      </c>
      <c r="EI1" t="s">
        <v>261</v>
      </c>
      <c r="EJ1" t="s">
        <v>262</v>
      </c>
      <c r="EK1" t="s">
        <v>263</v>
      </c>
      <c r="EL1" t="s">
        <v>264</v>
      </c>
      <c r="EM1" t="s">
        <v>265</v>
      </c>
      <c r="EN1" t="s">
        <v>266</v>
      </c>
      <c r="EO1" t="s">
        <v>267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297</v>
      </c>
      <c r="FT1" t="s">
        <v>298</v>
      </c>
      <c r="FU1" t="s">
        <v>299</v>
      </c>
      <c r="FV1" t="s">
        <v>300</v>
      </c>
      <c r="FW1" t="s">
        <v>301</v>
      </c>
      <c r="FX1" t="s">
        <v>302</v>
      </c>
      <c r="FY1" t="s">
        <v>303</v>
      </c>
      <c r="FZ1" t="s">
        <v>304</v>
      </c>
      <c r="GA1" t="s">
        <v>305</v>
      </c>
      <c r="GB1" t="s">
        <v>306</v>
      </c>
      <c r="GC1" t="s">
        <v>307</v>
      </c>
      <c r="GD1" t="s">
        <v>308</v>
      </c>
      <c r="GE1" t="s">
        <v>309</v>
      </c>
      <c r="GF1" t="s">
        <v>310</v>
      </c>
      <c r="GG1" t="s">
        <v>311</v>
      </c>
      <c r="GH1" t="s">
        <v>312</v>
      </c>
      <c r="GI1" t="s">
        <v>313</v>
      </c>
      <c r="GJ1" t="s">
        <v>314</v>
      </c>
      <c r="GK1" t="s">
        <v>315</v>
      </c>
      <c r="GL1" t="s">
        <v>316</v>
      </c>
      <c r="GM1" t="s">
        <v>317</v>
      </c>
      <c r="GN1" t="s">
        <v>318</v>
      </c>
      <c r="GO1" t="s">
        <v>319</v>
      </c>
      <c r="GP1" t="s">
        <v>320</v>
      </c>
      <c r="GQ1" t="s">
        <v>321</v>
      </c>
      <c r="GR1" t="s">
        <v>322</v>
      </c>
      <c r="GS1" t="s">
        <v>323</v>
      </c>
      <c r="GT1" t="s">
        <v>324</v>
      </c>
      <c r="GU1" t="s">
        <v>325</v>
      </c>
      <c r="GV1" t="s">
        <v>326</v>
      </c>
      <c r="GW1" t="s">
        <v>327</v>
      </c>
      <c r="GX1" t="s">
        <v>328</v>
      </c>
      <c r="GY1" t="s">
        <v>329</v>
      </c>
      <c r="GZ1" t="s">
        <v>330</v>
      </c>
      <c r="HA1" t="s">
        <v>331</v>
      </c>
      <c r="HB1" t="s">
        <v>332</v>
      </c>
      <c r="HC1" t="s">
        <v>333</v>
      </c>
      <c r="HD1" t="s">
        <v>334</v>
      </c>
      <c r="HE1" t="s">
        <v>335</v>
      </c>
      <c r="HF1" t="s">
        <v>336</v>
      </c>
      <c r="HG1" t="s">
        <v>337</v>
      </c>
      <c r="HH1" t="s">
        <v>338</v>
      </c>
      <c r="HI1" t="s">
        <v>339</v>
      </c>
      <c r="HJ1" t="s">
        <v>340</v>
      </c>
      <c r="HK1" t="s">
        <v>341</v>
      </c>
      <c r="HL1" t="s">
        <v>342</v>
      </c>
      <c r="HM1" t="s">
        <v>343</v>
      </c>
      <c r="HN1" t="s">
        <v>344</v>
      </c>
      <c r="HO1" t="s">
        <v>345</v>
      </c>
      <c r="HP1" t="s">
        <v>346</v>
      </c>
      <c r="HQ1" t="s">
        <v>347</v>
      </c>
      <c r="HR1" t="s">
        <v>348</v>
      </c>
      <c r="HS1" t="s">
        <v>349</v>
      </c>
      <c r="HT1" t="s">
        <v>350</v>
      </c>
      <c r="HU1" t="s">
        <v>351</v>
      </c>
      <c r="HV1" t="s">
        <v>352</v>
      </c>
      <c r="HW1" t="s">
        <v>353</v>
      </c>
      <c r="HX1" t="s">
        <v>354</v>
      </c>
      <c r="HY1" t="s">
        <v>355</v>
      </c>
      <c r="HZ1" t="s">
        <v>356</v>
      </c>
      <c r="IA1" t="s">
        <v>357</v>
      </c>
      <c r="IB1" t="s">
        <v>358</v>
      </c>
      <c r="IC1" t="s">
        <v>359</v>
      </c>
      <c r="ID1" t="s">
        <v>360</v>
      </c>
      <c r="IE1" t="s">
        <v>361</v>
      </c>
      <c r="IF1" t="s">
        <v>362</v>
      </c>
      <c r="IG1" t="s">
        <v>363</v>
      </c>
      <c r="IH1" t="s">
        <v>364</v>
      </c>
      <c r="II1" t="s">
        <v>365</v>
      </c>
      <c r="IJ1" t="s">
        <v>366</v>
      </c>
      <c r="IK1" t="s">
        <v>367</v>
      </c>
      <c r="IL1" t="s">
        <v>368</v>
      </c>
      <c r="IM1" t="s">
        <v>369</v>
      </c>
      <c r="IN1" t="s">
        <v>370</v>
      </c>
      <c r="IO1" t="s">
        <v>371</v>
      </c>
      <c r="IP1" t="s">
        <v>372</v>
      </c>
      <c r="IQ1" t="s">
        <v>373</v>
      </c>
      <c r="IR1" t="s">
        <v>374</v>
      </c>
      <c r="IS1" t="s">
        <v>375</v>
      </c>
      <c r="IT1" t="s">
        <v>376</v>
      </c>
      <c r="IU1" t="s">
        <v>377</v>
      </c>
      <c r="IV1" t="s">
        <v>378</v>
      </c>
    </row>
    <row r="2" spans="1:256" x14ac:dyDescent="0.4">
      <c r="A2" t="s">
        <v>379</v>
      </c>
      <c r="B2" t="s">
        <v>380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396</v>
      </c>
      <c r="S2" t="s">
        <v>397</v>
      </c>
      <c r="T2" t="s">
        <v>398</v>
      </c>
      <c r="U2" t="s">
        <v>399</v>
      </c>
      <c r="V2" t="s">
        <v>400</v>
      </c>
      <c r="W2" t="s">
        <v>401</v>
      </c>
      <c r="X2" t="s">
        <v>402</v>
      </c>
      <c r="Y2" t="s">
        <v>403</v>
      </c>
      <c r="Z2" t="s">
        <v>404</v>
      </c>
      <c r="AA2" t="s">
        <v>405</v>
      </c>
      <c r="AB2" t="s">
        <v>406</v>
      </c>
      <c r="AC2" t="s">
        <v>407</v>
      </c>
      <c r="AD2" t="s">
        <v>408</v>
      </c>
      <c r="AE2" t="s">
        <v>409</v>
      </c>
      <c r="AF2" t="s">
        <v>410</v>
      </c>
      <c r="AG2" t="s">
        <v>411</v>
      </c>
      <c r="AH2" t="s">
        <v>412</v>
      </c>
      <c r="AI2" t="s">
        <v>413</v>
      </c>
      <c r="AJ2" t="s">
        <v>414</v>
      </c>
      <c r="AK2" t="s">
        <v>415</v>
      </c>
      <c r="AL2" t="s">
        <v>416</v>
      </c>
      <c r="AM2" t="s">
        <v>417</v>
      </c>
      <c r="AN2" t="s">
        <v>418</v>
      </c>
      <c r="AO2" t="s">
        <v>419</v>
      </c>
      <c r="AP2" t="s">
        <v>420</v>
      </c>
      <c r="AQ2" t="s">
        <v>421</v>
      </c>
      <c r="AR2" t="s">
        <v>422</v>
      </c>
      <c r="AS2" t="s">
        <v>423</v>
      </c>
      <c r="AT2" t="s">
        <v>424</v>
      </c>
      <c r="AU2" t="s">
        <v>425</v>
      </c>
      <c r="AV2" t="s">
        <v>426</v>
      </c>
      <c r="AW2" t="s">
        <v>427</v>
      </c>
      <c r="AX2" t="s">
        <v>428</v>
      </c>
      <c r="AY2" t="s">
        <v>429</v>
      </c>
      <c r="AZ2" t="s">
        <v>430</v>
      </c>
      <c r="BA2" t="s">
        <v>431</v>
      </c>
      <c r="BB2" t="s">
        <v>432</v>
      </c>
      <c r="BC2" t="s">
        <v>433</v>
      </c>
      <c r="BD2" t="s">
        <v>434</v>
      </c>
      <c r="BE2" t="s">
        <v>435</v>
      </c>
      <c r="BF2" t="s">
        <v>436</v>
      </c>
      <c r="BG2" t="s">
        <v>437</v>
      </c>
      <c r="BH2" t="s">
        <v>438</v>
      </c>
      <c r="BI2" t="s">
        <v>439</v>
      </c>
      <c r="BJ2" t="s">
        <v>440</v>
      </c>
      <c r="BK2" t="s">
        <v>441</v>
      </c>
      <c r="BL2" t="s">
        <v>442</v>
      </c>
      <c r="BM2" t="s">
        <v>443</v>
      </c>
      <c r="BN2" t="s">
        <v>444</v>
      </c>
      <c r="BO2" t="s">
        <v>445</v>
      </c>
      <c r="BP2" t="s">
        <v>446</v>
      </c>
      <c r="BQ2" t="s">
        <v>447</v>
      </c>
      <c r="BR2" t="s">
        <v>448</v>
      </c>
      <c r="BS2" t="s">
        <v>449</v>
      </c>
      <c r="BT2" t="s">
        <v>450</v>
      </c>
      <c r="BU2" t="s">
        <v>451</v>
      </c>
      <c r="BV2" t="s">
        <v>452</v>
      </c>
      <c r="BW2" t="s">
        <v>453</v>
      </c>
      <c r="BX2" t="s">
        <v>454</v>
      </c>
      <c r="BY2" t="s">
        <v>455</v>
      </c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F2" t="s">
        <v>462</v>
      </c>
      <c r="CG2" t="s">
        <v>463</v>
      </c>
      <c r="CH2" t="s">
        <v>464</v>
      </c>
      <c r="CI2" t="s">
        <v>465</v>
      </c>
      <c r="CJ2" t="s">
        <v>466</v>
      </c>
      <c r="CK2" t="s">
        <v>467</v>
      </c>
      <c r="CL2" t="s">
        <v>468</v>
      </c>
      <c r="CM2" t="s">
        <v>469</v>
      </c>
      <c r="CN2" t="s">
        <v>470</v>
      </c>
      <c r="CO2" t="s">
        <v>471</v>
      </c>
      <c r="CP2" t="s">
        <v>472</v>
      </c>
      <c r="CQ2" t="s">
        <v>473</v>
      </c>
      <c r="CR2" t="s">
        <v>474</v>
      </c>
      <c r="CS2" t="s">
        <v>475</v>
      </c>
      <c r="CT2" t="s">
        <v>476</v>
      </c>
      <c r="CU2" t="s">
        <v>477</v>
      </c>
      <c r="CV2" t="s">
        <v>478</v>
      </c>
      <c r="CW2" t="s">
        <v>479</v>
      </c>
      <c r="CX2" t="s">
        <v>480</v>
      </c>
      <c r="CY2" t="s">
        <v>481</v>
      </c>
      <c r="CZ2" t="s">
        <v>482</v>
      </c>
      <c r="DA2" t="s">
        <v>483</v>
      </c>
      <c r="DB2" t="s">
        <v>484</v>
      </c>
      <c r="DC2" t="s">
        <v>485</v>
      </c>
      <c r="DD2" t="s">
        <v>486</v>
      </c>
      <c r="DE2" t="s">
        <v>487</v>
      </c>
      <c r="DF2" t="s">
        <v>488</v>
      </c>
      <c r="DG2" t="s">
        <v>489</v>
      </c>
      <c r="DH2" t="s">
        <v>490</v>
      </c>
      <c r="DI2" t="s">
        <v>491</v>
      </c>
      <c r="DJ2" t="s">
        <v>492</v>
      </c>
      <c r="DK2" t="s">
        <v>493</v>
      </c>
      <c r="DL2" t="s">
        <v>494</v>
      </c>
      <c r="DM2" t="s">
        <v>495</v>
      </c>
      <c r="DN2" t="s">
        <v>496</v>
      </c>
      <c r="DO2" t="s">
        <v>497</v>
      </c>
      <c r="DP2" t="s">
        <v>498</v>
      </c>
      <c r="DQ2" t="s">
        <v>499</v>
      </c>
      <c r="DR2" t="s">
        <v>500</v>
      </c>
      <c r="DS2" t="s">
        <v>501</v>
      </c>
      <c r="DT2" t="s">
        <v>502</v>
      </c>
      <c r="DU2" t="s">
        <v>503</v>
      </c>
      <c r="DV2" t="s">
        <v>504</v>
      </c>
      <c r="DW2" t="s">
        <v>505</v>
      </c>
      <c r="DX2" t="s">
        <v>506</v>
      </c>
      <c r="DY2" t="s">
        <v>507</v>
      </c>
      <c r="DZ2" t="s">
        <v>508</v>
      </c>
      <c r="EA2" t="s">
        <v>509</v>
      </c>
      <c r="EB2" t="s">
        <v>510</v>
      </c>
      <c r="EC2" t="s">
        <v>511</v>
      </c>
      <c r="ED2" t="s">
        <v>512</v>
      </c>
      <c r="EE2" t="s">
        <v>513</v>
      </c>
      <c r="EF2" t="s">
        <v>514</v>
      </c>
      <c r="EG2" t="s">
        <v>515</v>
      </c>
      <c r="EH2" t="s">
        <v>516</v>
      </c>
      <c r="EI2" t="s">
        <v>517</v>
      </c>
      <c r="EJ2" t="s">
        <v>518</v>
      </c>
      <c r="EK2" t="s">
        <v>519</v>
      </c>
      <c r="EL2" t="s">
        <v>520</v>
      </c>
      <c r="EM2" t="s">
        <v>521</v>
      </c>
      <c r="EN2" t="s">
        <v>522</v>
      </c>
      <c r="EO2" t="s">
        <v>523</v>
      </c>
      <c r="EP2" t="s">
        <v>524</v>
      </c>
      <c r="EQ2" t="s">
        <v>525</v>
      </c>
      <c r="ER2" t="s">
        <v>526</v>
      </c>
      <c r="ES2" t="s">
        <v>527</v>
      </c>
      <c r="ET2" t="s">
        <v>528</v>
      </c>
      <c r="EU2" t="s">
        <v>529</v>
      </c>
      <c r="EV2" t="s">
        <v>530</v>
      </c>
      <c r="EW2" t="s">
        <v>531</v>
      </c>
      <c r="EX2" t="s">
        <v>532</v>
      </c>
      <c r="EY2" t="s">
        <v>533</v>
      </c>
      <c r="EZ2" t="s">
        <v>534</v>
      </c>
      <c r="FA2" t="s">
        <v>535</v>
      </c>
      <c r="FB2" t="s">
        <v>536</v>
      </c>
      <c r="FC2" t="s">
        <v>537</v>
      </c>
      <c r="FD2" t="s">
        <v>538</v>
      </c>
      <c r="FE2" t="s">
        <v>539</v>
      </c>
      <c r="FF2" t="s">
        <v>540</v>
      </c>
      <c r="FG2" t="s">
        <v>541</v>
      </c>
      <c r="FH2" t="s">
        <v>542</v>
      </c>
      <c r="FI2" t="s">
        <v>543</v>
      </c>
      <c r="FJ2" t="s">
        <v>544</v>
      </c>
      <c r="FK2" t="s">
        <v>545</v>
      </c>
      <c r="FL2" t="s">
        <v>546</v>
      </c>
      <c r="FM2" t="s">
        <v>547</v>
      </c>
      <c r="FN2" t="s">
        <v>548</v>
      </c>
      <c r="FO2" t="s">
        <v>549</v>
      </c>
      <c r="FP2" t="s">
        <v>550</v>
      </c>
      <c r="FQ2" t="s">
        <v>551</v>
      </c>
      <c r="FR2" t="s">
        <v>552</v>
      </c>
      <c r="FS2" t="s">
        <v>553</v>
      </c>
      <c r="FT2" t="s">
        <v>554</v>
      </c>
      <c r="FU2" t="s">
        <v>555</v>
      </c>
      <c r="FV2" t="s">
        <v>556</v>
      </c>
      <c r="FW2" t="s">
        <v>557</v>
      </c>
      <c r="FX2" t="s">
        <v>558</v>
      </c>
      <c r="FY2" t="s">
        <v>559</v>
      </c>
      <c r="FZ2" t="s">
        <v>560</v>
      </c>
      <c r="GA2" t="s">
        <v>561</v>
      </c>
      <c r="GB2" t="s">
        <v>562</v>
      </c>
      <c r="GC2" t="s">
        <v>563</v>
      </c>
      <c r="GD2" t="s">
        <v>564</v>
      </c>
      <c r="GE2" t="s">
        <v>565</v>
      </c>
      <c r="GF2" t="s">
        <v>566</v>
      </c>
      <c r="GG2" t="s">
        <v>567</v>
      </c>
      <c r="GH2" t="s">
        <v>568</v>
      </c>
      <c r="GI2" t="s">
        <v>569</v>
      </c>
      <c r="GJ2" t="s">
        <v>570</v>
      </c>
      <c r="GK2" t="s">
        <v>571</v>
      </c>
      <c r="GL2" t="s">
        <v>572</v>
      </c>
      <c r="GM2" t="s">
        <v>573</v>
      </c>
      <c r="GN2" t="s">
        <v>574</v>
      </c>
      <c r="GO2" t="s">
        <v>575</v>
      </c>
      <c r="GP2" t="s">
        <v>576</v>
      </c>
      <c r="GQ2" t="s">
        <v>577</v>
      </c>
      <c r="GR2" t="s">
        <v>578</v>
      </c>
      <c r="GS2" t="s">
        <v>579</v>
      </c>
      <c r="GT2" t="s">
        <v>580</v>
      </c>
      <c r="GU2" t="s">
        <v>581</v>
      </c>
      <c r="GV2" t="s">
        <v>582</v>
      </c>
      <c r="GW2" t="s">
        <v>583</v>
      </c>
      <c r="GX2" t="s">
        <v>584</v>
      </c>
      <c r="GY2" t="s">
        <v>585</v>
      </c>
      <c r="GZ2" t="s">
        <v>586</v>
      </c>
      <c r="HA2" t="s">
        <v>587</v>
      </c>
      <c r="HB2" t="s">
        <v>588</v>
      </c>
      <c r="HC2" t="s">
        <v>589</v>
      </c>
      <c r="HD2" t="s">
        <v>590</v>
      </c>
      <c r="HE2" t="s">
        <v>591</v>
      </c>
      <c r="HF2" t="s">
        <v>592</v>
      </c>
      <c r="HG2" t="s">
        <v>593</v>
      </c>
      <c r="HH2" t="s">
        <v>594</v>
      </c>
      <c r="HI2" t="s">
        <v>595</v>
      </c>
      <c r="HJ2" t="s">
        <v>596</v>
      </c>
      <c r="HK2" t="s">
        <v>597</v>
      </c>
      <c r="HL2" t="s">
        <v>598</v>
      </c>
      <c r="HM2" t="s">
        <v>599</v>
      </c>
      <c r="HN2" t="s">
        <v>600</v>
      </c>
      <c r="HO2" t="s">
        <v>601</v>
      </c>
      <c r="HP2" t="s">
        <v>602</v>
      </c>
      <c r="HQ2" t="s">
        <v>603</v>
      </c>
      <c r="HR2" t="s">
        <v>604</v>
      </c>
      <c r="HS2" t="s">
        <v>605</v>
      </c>
      <c r="HT2" t="s">
        <v>606</v>
      </c>
      <c r="HU2" t="s">
        <v>607</v>
      </c>
      <c r="HV2" t="s">
        <v>608</v>
      </c>
      <c r="HW2" t="s">
        <v>609</v>
      </c>
      <c r="HX2" t="s">
        <v>610</v>
      </c>
      <c r="HY2" t="s">
        <v>611</v>
      </c>
      <c r="HZ2" t="s">
        <v>612</v>
      </c>
      <c r="IA2" t="s">
        <v>613</v>
      </c>
      <c r="IB2" t="s">
        <v>614</v>
      </c>
      <c r="IC2" t="s">
        <v>615</v>
      </c>
      <c r="ID2" t="s">
        <v>616</v>
      </c>
      <c r="IE2" t="s">
        <v>617</v>
      </c>
      <c r="IF2" t="s">
        <v>618</v>
      </c>
      <c r="IG2" t="s">
        <v>619</v>
      </c>
      <c r="IH2" t="s">
        <v>620</v>
      </c>
      <c r="II2" t="s">
        <v>621</v>
      </c>
      <c r="IJ2" t="s">
        <v>622</v>
      </c>
      <c r="IK2" t="s">
        <v>623</v>
      </c>
      <c r="IL2" t="s">
        <v>624</v>
      </c>
      <c r="IM2" t="s">
        <v>625</v>
      </c>
      <c r="IN2" t="s">
        <v>626</v>
      </c>
      <c r="IO2" t="s">
        <v>627</v>
      </c>
      <c r="IP2" t="s">
        <v>628</v>
      </c>
      <c r="IQ2" t="s">
        <v>629</v>
      </c>
      <c r="IR2" t="s">
        <v>630</v>
      </c>
      <c r="IS2" t="s">
        <v>631</v>
      </c>
      <c r="IT2" t="s">
        <v>632</v>
      </c>
      <c r="IU2" t="s">
        <v>633</v>
      </c>
      <c r="IV2" t="s">
        <v>634</v>
      </c>
    </row>
    <row r="3" spans="1:256" x14ac:dyDescent="0.4">
      <c r="A3" t="s">
        <v>635</v>
      </c>
      <c r="B3" t="s">
        <v>636</v>
      </c>
      <c r="C3" t="s">
        <v>637</v>
      </c>
      <c r="D3" t="s">
        <v>638</v>
      </c>
      <c r="E3" t="s">
        <v>639</v>
      </c>
      <c r="F3" t="s">
        <v>640</v>
      </c>
      <c r="G3" t="s">
        <v>641</v>
      </c>
      <c r="H3" t="s">
        <v>642</v>
      </c>
      <c r="I3" t="s">
        <v>643</v>
      </c>
      <c r="J3" t="s">
        <v>644</v>
      </c>
      <c r="K3" t="s">
        <v>645</v>
      </c>
      <c r="L3" t="s">
        <v>646</v>
      </c>
      <c r="M3" t="s">
        <v>647</v>
      </c>
      <c r="N3" t="s">
        <v>648</v>
      </c>
      <c r="O3" t="s">
        <v>649</v>
      </c>
      <c r="P3" t="s">
        <v>650</v>
      </c>
      <c r="Q3" t="s">
        <v>651</v>
      </c>
      <c r="R3" t="s">
        <v>652</v>
      </c>
      <c r="S3" t="s">
        <v>653</v>
      </c>
      <c r="T3" t="s">
        <v>654</v>
      </c>
      <c r="U3" t="s">
        <v>655</v>
      </c>
      <c r="V3" t="s">
        <v>656</v>
      </c>
      <c r="W3" t="s">
        <v>657</v>
      </c>
      <c r="X3" t="s">
        <v>658</v>
      </c>
      <c r="Y3" t="s">
        <v>659</v>
      </c>
      <c r="Z3" t="s">
        <v>660</v>
      </c>
      <c r="AA3" t="s">
        <v>661</v>
      </c>
      <c r="AB3" t="s">
        <v>662</v>
      </c>
      <c r="AC3" t="s">
        <v>663</v>
      </c>
      <c r="AD3" t="s">
        <v>664</v>
      </c>
      <c r="AE3" t="s">
        <v>665</v>
      </c>
      <c r="AF3" t="s">
        <v>666</v>
      </c>
      <c r="AG3" t="s">
        <v>667</v>
      </c>
      <c r="AH3" t="s">
        <v>668</v>
      </c>
      <c r="AI3" t="s">
        <v>669</v>
      </c>
      <c r="AJ3" t="s">
        <v>670</v>
      </c>
      <c r="AK3" t="s">
        <v>671</v>
      </c>
      <c r="AL3" t="s">
        <v>672</v>
      </c>
      <c r="AM3" t="s">
        <v>673</v>
      </c>
      <c r="AN3" t="s">
        <v>674</v>
      </c>
      <c r="AO3" t="s">
        <v>675</v>
      </c>
      <c r="AP3" t="s">
        <v>676</v>
      </c>
      <c r="AQ3" t="s">
        <v>677</v>
      </c>
      <c r="AR3" t="s">
        <v>678</v>
      </c>
      <c r="AS3" t="s">
        <v>679</v>
      </c>
      <c r="AT3" t="s">
        <v>680</v>
      </c>
      <c r="AU3" t="s">
        <v>681</v>
      </c>
      <c r="AV3" t="s">
        <v>682</v>
      </c>
      <c r="AW3" t="s">
        <v>683</v>
      </c>
      <c r="AX3" t="s">
        <v>684</v>
      </c>
      <c r="AY3" t="s">
        <v>685</v>
      </c>
      <c r="AZ3" t="s">
        <v>686</v>
      </c>
      <c r="BA3" t="s">
        <v>687</v>
      </c>
      <c r="BB3" t="s">
        <v>688</v>
      </c>
      <c r="BC3" t="s">
        <v>689</v>
      </c>
      <c r="BD3" t="s">
        <v>690</v>
      </c>
      <c r="BE3" t="s">
        <v>691</v>
      </c>
      <c r="BF3" t="s">
        <v>692</v>
      </c>
      <c r="BG3" t="s">
        <v>693</v>
      </c>
      <c r="BH3" t="s">
        <v>694</v>
      </c>
      <c r="BI3" t="s">
        <v>695</v>
      </c>
      <c r="BJ3" t="s">
        <v>696</v>
      </c>
      <c r="BK3" t="s">
        <v>697</v>
      </c>
      <c r="BL3" t="s">
        <v>698</v>
      </c>
      <c r="BM3" t="s">
        <v>699</v>
      </c>
      <c r="BN3" t="s">
        <v>700</v>
      </c>
      <c r="BO3" t="s">
        <v>701</v>
      </c>
      <c r="BP3" t="s">
        <v>702</v>
      </c>
      <c r="BQ3" t="s">
        <v>703</v>
      </c>
      <c r="BR3" t="s">
        <v>704</v>
      </c>
      <c r="BS3" t="s">
        <v>705</v>
      </c>
      <c r="BT3" t="s">
        <v>706</v>
      </c>
      <c r="BU3" t="s">
        <v>707</v>
      </c>
      <c r="BV3" t="s">
        <v>708</v>
      </c>
      <c r="BW3" t="s">
        <v>709</v>
      </c>
      <c r="BX3" t="s">
        <v>710</v>
      </c>
      <c r="BY3" t="s">
        <v>711</v>
      </c>
      <c r="BZ3" t="s">
        <v>712</v>
      </c>
      <c r="CA3" t="s">
        <v>713</v>
      </c>
      <c r="CB3" t="s">
        <v>714</v>
      </c>
      <c r="CC3" t="s">
        <v>715</v>
      </c>
      <c r="CD3" t="s">
        <v>716</v>
      </c>
      <c r="CE3" t="s">
        <v>717</v>
      </c>
      <c r="CF3" t="s">
        <v>718</v>
      </c>
      <c r="CG3" t="s">
        <v>719</v>
      </c>
      <c r="CH3" t="s">
        <v>720</v>
      </c>
      <c r="CI3" t="s">
        <v>721</v>
      </c>
      <c r="CJ3" t="s">
        <v>722</v>
      </c>
      <c r="CK3" t="s">
        <v>723</v>
      </c>
      <c r="CL3" t="s">
        <v>724</v>
      </c>
      <c r="CM3" t="s">
        <v>725</v>
      </c>
      <c r="CN3" t="s">
        <v>726</v>
      </c>
      <c r="CO3" t="s">
        <v>727</v>
      </c>
      <c r="CP3" t="s">
        <v>728</v>
      </c>
      <c r="CQ3" t="s">
        <v>729</v>
      </c>
      <c r="CR3" t="s">
        <v>730</v>
      </c>
      <c r="CS3" t="s">
        <v>731</v>
      </c>
      <c r="CT3" t="s">
        <v>732</v>
      </c>
      <c r="CU3" t="s">
        <v>733</v>
      </c>
      <c r="CV3" t="s">
        <v>734</v>
      </c>
      <c r="CW3" t="s">
        <v>735</v>
      </c>
      <c r="CX3" t="s">
        <v>736</v>
      </c>
      <c r="CY3" t="s">
        <v>737</v>
      </c>
      <c r="CZ3" t="s">
        <v>738</v>
      </c>
      <c r="DA3" t="s">
        <v>739</v>
      </c>
      <c r="DB3" t="s">
        <v>740</v>
      </c>
      <c r="DC3" t="s">
        <v>741</v>
      </c>
      <c r="DD3" t="s">
        <v>742</v>
      </c>
      <c r="DE3" t="s">
        <v>743</v>
      </c>
      <c r="DF3" t="s">
        <v>744</v>
      </c>
      <c r="DG3" t="s">
        <v>745</v>
      </c>
      <c r="DH3" t="s">
        <v>746</v>
      </c>
      <c r="DI3" t="s">
        <v>747</v>
      </c>
      <c r="DJ3" t="s">
        <v>748</v>
      </c>
      <c r="DK3" t="s">
        <v>749</v>
      </c>
      <c r="DL3" t="s">
        <v>750</v>
      </c>
      <c r="DM3" t="s">
        <v>751</v>
      </c>
      <c r="DN3" t="s">
        <v>752</v>
      </c>
      <c r="DO3" t="s">
        <v>753</v>
      </c>
      <c r="DP3" t="s">
        <v>754</v>
      </c>
      <c r="DQ3" t="s">
        <v>755</v>
      </c>
      <c r="DR3" t="s">
        <v>756</v>
      </c>
      <c r="DS3" t="s">
        <v>757</v>
      </c>
      <c r="DT3" t="s">
        <v>758</v>
      </c>
      <c r="DU3" t="s">
        <v>759</v>
      </c>
      <c r="DV3" t="s">
        <v>760</v>
      </c>
      <c r="DW3" t="s">
        <v>761</v>
      </c>
      <c r="DX3" t="s">
        <v>762</v>
      </c>
      <c r="DY3" t="s">
        <v>763</v>
      </c>
      <c r="DZ3" t="s">
        <v>764</v>
      </c>
      <c r="EA3" t="s">
        <v>765</v>
      </c>
      <c r="EB3" t="s">
        <v>766</v>
      </c>
      <c r="EC3" t="s">
        <v>767</v>
      </c>
      <c r="ED3" t="s">
        <v>768</v>
      </c>
      <c r="EE3" t="s">
        <v>769</v>
      </c>
      <c r="EF3" t="s">
        <v>770</v>
      </c>
      <c r="EG3" t="s">
        <v>771</v>
      </c>
      <c r="EH3" t="s">
        <v>772</v>
      </c>
      <c r="EI3" t="s">
        <v>773</v>
      </c>
      <c r="EJ3" t="s">
        <v>774</v>
      </c>
      <c r="EK3" t="s">
        <v>775</v>
      </c>
      <c r="EL3" t="s">
        <v>776</v>
      </c>
      <c r="EM3" t="s">
        <v>777</v>
      </c>
      <c r="EN3" t="s">
        <v>778</v>
      </c>
      <c r="EO3" t="s">
        <v>779</v>
      </c>
      <c r="EP3" t="s">
        <v>780</v>
      </c>
      <c r="EQ3" t="s">
        <v>781</v>
      </c>
      <c r="ER3" t="s">
        <v>782</v>
      </c>
      <c r="ES3" t="s">
        <v>783</v>
      </c>
      <c r="ET3" t="s">
        <v>784</v>
      </c>
      <c r="EU3" t="s">
        <v>785</v>
      </c>
      <c r="EV3" t="s">
        <v>786</v>
      </c>
      <c r="EW3" t="s">
        <v>787</v>
      </c>
      <c r="EX3" t="s">
        <v>788</v>
      </c>
      <c r="EY3" t="s">
        <v>789</v>
      </c>
      <c r="EZ3" t="s">
        <v>790</v>
      </c>
      <c r="FA3" t="s">
        <v>791</v>
      </c>
      <c r="FB3" t="s">
        <v>792</v>
      </c>
      <c r="FC3" t="s">
        <v>793</v>
      </c>
      <c r="FD3" t="s">
        <v>794</v>
      </c>
      <c r="FE3" t="s">
        <v>795</v>
      </c>
      <c r="FF3" t="s">
        <v>796</v>
      </c>
      <c r="FG3" t="s">
        <v>797</v>
      </c>
      <c r="FH3" t="s">
        <v>798</v>
      </c>
      <c r="FI3" t="s">
        <v>799</v>
      </c>
      <c r="FJ3" t="s">
        <v>800</v>
      </c>
      <c r="FK3" t="s">
        <v>801</v>
      </c>
      <c r="FL3" t="s">
        <v>802</v>
      </c>
      <c r="FM3" t="s">
        <v>803</v>
      </c>
      <c r="FN3" t="s">
        <v>804</v>
      </c>
      <c r="FO3" t="s">
        <v>805</v>
      </c>
      <c r="FP3" t="s">
        <v>806</v>
      </c>
      <c r="FQ3" t="s">
        <v>807</v>
      </c>
      <c r="FR3" t="s">
        <v>808</v>
      </c>
      <c r="FS3" t="s">
        <v>809</v>
      </c>
      <c r="FT3" t="s">
        <v>810</v>
      </c>
      <c r="FU3" t="s">
        <v>811</v>
      </c>
      <c r="FV3" t="s">
        <v>812</v>
      </c>
      <c r="FW3" t="s">
        <v>813</v>
      </c>
      <c r="FX3" t="s">
        <v>814</v>
      </c>
      <c r="FY3" t="s">
        <v>815</v>
      </c>
      <c r="FZ3" t="s">
        <v>816</v>
      </c>
      <c r="GA3" t="s">
        <v>817</v>
      </c>
      <c r="GB3" t="s">
        <v>818</v>
      </c>
      <c r="GC3" t="s">
        <v>819</v>
      </c>
      <c r="GD3" t="s">
        <v>820</v>
      </c>
      <c r="GE3" t="s">
        <v>821</v>
      </c>
      <c r="GF3" t="s">
        <v>822</v>
      </c>
      <c r="GG3" t="s">
        <v>823</v>
      </c>
      <c r="GH3" t="s">
        <v>824</v>
      </c>
      <c r="GI3" t="s">
        <v>825</v>
      </c>
      <c r="GJ3" t="s">
        <v>826</v>
      </c>
      <c r="GK3" t="s">
        <v>827</v>
      </c>
      <c r="GL3" t="s">
        <v>828</v>
      </c>
      <c r="GM3" t="s">
        <v>829</v>
      </c>
      <c r="GN3" t="s">
        <v>830</v>
      </c>
      <c r="GO3" t="s">
        <v>831</v>
      </c>
      <c r="GP3" t="s">
        <v>832</v>
      </c>
      <c r="GQ3" t="s">
        <v>833</v>
      </c>
      <c r="GR3" t="s">
        <v>834</v>
      </c>
      <c r="GS3" t="s">
        <v>835</v>
      </c>
      <c r="GT3" t="s">
        <v>836</v>
      </c>
      <c r="GU3" t="s">
        <v>837</v>
      </c>
      <c r="GV3" t="s">
        <v>838</v>
      </c>
      <c r="GW3" t="s">
        <v>839</v>
      </c>
      <c r="GX3" t="s">
        <v>840</v>
      </c>
      <c r="GY3" t="s">
        <v>841</v>
      </c>
      <c r="GZ3" t="s">
        <v>842</v>
      </c>
      <c r="HA3" t="s">
        <v>843</v>
      </c>
      <c r="HB3" t="s">
        <v>844</v>
      </c>
      <c r="HC3" t="s">
        <v>845</v>
      </c>
      <c r="HD3" t="s">
        <v>846</v>
      </c>
      <c r="HE3" t="s">
        <v>847</v>
      </c>
      <c r="HF3" t="s">
        <v>848</v>
      </c>
      <c r="HG3" t="s">
        <v>849</v>
      </c>
      <c r="HH3" t="s">
        <v>850</v>
      </c>
      <c r="HI3" t="s">
        <v>851</v>
      </c>
      <c r="HJ3" t="s">
        <v>852</v>
      </c>
      <c r="HK3" t="s">
        <v>853</v>
      </c>
      <c r="HL3" t="s">
        <v>854</v>
      </c>
      <c r="HM3" t="s">
        <v>855</v>
      </c>
      <c r="HN3" t="s">
        <v>856</v>
      </c>
      <c r="HO3" t="s">
        <v>857</v>
      </c>
      <c r="HP3" t="s">
        <v>858</v>
      </c>
      <c r="HQ3" t="s">
        <v>859</v>
      </c>
      <c r="HR3" t="s">
        <v>860</v>
      </c>
      <c r="HS3" t="s">
        <v>861</v>
      </c>
      <c r="HT3" t="s">
        <v>862</v>
      </c>
      <c r="HU3" t="s">
        <v>863</v>
      </c>
      <c r="HV3" t="s">
        <v>864</v>
      </c>
      <c r="HW3" t="s">
        <v>865</v>
      </c>
      <c r="HX3" t="s">
        <v>866</v>
      </c>
      <c r="HY3" t="s">
        <v>867</v>
      </c>
      <c r="HZ3" t="s">
        <v>868</v>
      </c>
      <c r="IA3" t="s">
        <v>869</v>
      </c>
      <c r="IB3" t="s">
        <v>870</v>
      </c>
      <c r="IC3" t="s">
        <v>871</v>
      </c>
      <c r="ID3" t="s">
        <v>872</v>
      </c>
      <c r="IE3" t="s">
        <v>873</v>
      </c>
      <c r="IF3" t="s">
        <v>874</v>
      </c>
      <c r="IG3" t="s">
        <v>875</v>
      </c>
      <c r="IH3" t="s">
        <v>876</v>
      </c>
      <c r="II3" t="s">
        <v>877</v>
      </c>
      <c r="IJ3" t="s">
        <v>878</v>
      </c>
      <c r="IK3" t="s">
        <v>879</v>
      </c>
      <c r="IL3" t="s">
        <v>880</v>
      </c>
      <c r="IM3" t="s">
        <v>881</v>
      </c>
      <c r="IN3" t="s">
        <v>882</v>
      </c>
      <c r="IO3" t="s">
        <v>883</v>
      </c>
      <c r="IP3" t="s">
        <v>884</v>
      </c>
      <c r="IQ3" t="s">
        <v>885</v>
      </c>
      <c r="IR3" t="s">
        <v>886</v>
      </c>
      <c r="IS3" t="s">
        <v>887</v>
      </c>
      <c r="IT3" t="s">
        <v>888</v>
      </c>
      <c r="IU3" t="s">
        <v>889</v>
      </c>
      <c r="IV3" t="s">
        <v>890</v>
      </c>
    </row>
    <row r="4" spans="1:256" x14ac:dyDescent="0.4">
      <c r="A4" t="s">
        <v>891</v>
      </c>
      <c r="B4" t="s">
        <v>892</v>
      </c>
      <c r="C4" t="s">
        <v>893</v>
      </c>
      <c r="D4" t="s">
        <v>894</v>
      </c>
      <c r="E4" t="s">
        <v>895</v>
      </c>
      <c r="F4" t="s">
        <v>896</v>
      </c>
      <c r="G4" t="s">
        <v>897</v>
      </c>
      <c r="H4" t="s">
        <v>898</v>
      </c>
      <c r="I4" t="s">
        <v>899</v>
      </c>
      <c r="J4" t="s">
        <v>900</v>
      </c>
      <c r="K4" t="s">
        <v>901</v>
      </c>
      <c r="L4" t="s">
        <v>902</v>
      </c>
      <c r="M4" t="s">
        <v>903</v>
      </c>
      <c r="N4" t="s">
        <v>904</v>
      </c>
      <c r="O4" t="s">
        <v>905</v>
      </c>
      <c r="P4" t="s">
        <v>906</v>
      </c>
      <c r="Q4" t="s">
        <v>907</v>
      </c>
      <c r="R4" t="s">
        <v>908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  <c r="Z4" t="s">
        <v>916</v>
      </c>
      <c r="AA4" t="s">
        <v>917</v>
      </c>
      <c r="AB4" t="s">
        <v>918</v>
      </c>
      <c r="AC4" t="s">
        <v>919</v>
      </c>
      <c r="AD4" t="s">
        <v>920</v>
      </c>
      <c r="AE4" t="s">
        <v>921</v>
      </c>
      <c r="AF4" t="s">
        <v>922</v>
      </c>
      <c r="AG4" t="s">
        <v>923</v>
      </c>
      <c r="AH4" t="s">
        <v>924</v>
      </c>
      <c r="AI4" t="s">
        <v>925</v>
      </c>
      <c r="AJ4" t="s">
        <v>926</v>
      </c>
      <c r="AK4" t="s">
        <v>927</v>
      </c>
      <c r="AL4" t="s">
        <v>928</v>
      </c>
      <c r="AM4" t="s">
        <v>929</v>
      </c>
      <c r="AN4" t="s">
        <v>930</v>
      </c>
      <c r="AO4" t="s">
        <v>931</v>
      </c>
      <c r="AP4" t="s">
        <v>932</v>
      </c>
      <c r="AQ4" t="s">
        <v>933</v>
      </c>
      <c r="AR4" t="s">
        <v>934</v>
      </c>
      <c r="AS4" t="s">
        <v>935</v>
      </c>
      <c r="AT4" t="s">
        <v>936</v>
      </c>
      <c r="AU4" t="s">
        <v>937</v>
      </c>
      <c r="AV4" t="s">
        <v>938</v>
      </c>
      <c r="AW4" t="s">
        <v>939</v>
      </c>
      <c r="AX4" t="s">
        <v>940</v>
      </c>
      <c r="AY4" t="s">
        <v>941</v>
      </c>
      <c r="AZ4" t="s">
        <v>942</v>
      </c>
      <c r="BA4" t="s">
        <v>943</v>
      </c>
      <c r="BB4" t="s">
        <v>944</v>
      </c>
      <c r="BC4" t="s">
        <v>945</v>
      </c>
      <c r="BD4" t="s">
        <v>946</v>
      </c>
      <c r="BE4" t="s">
        <v>947</v>
      </c>
      <c r="BF4" t="s">
        <v>948</v>
      </c>
      <c r="BG4" t="s">
        <v>949</v>
      </c>
      <c r="BH4" t="s">
        <v>950</v>
      </c>
      <c r="BI4" t="s">
        <v>951</v>
      </c>
      <c r="BJ4" t="s">
        <v>952</v>
      </c>
      <c r="BK4" t="s">
        <v>953</v>
      </c>
      <c r="BL4" t="s">
        <v>954</v>
      </c>
      <c r="BM4" t="s">
        <v>955</v>
      </c>
      <c r="BN4" t="s">
        <v>956</v>
      </c>
      <c r="BO4" t="s">
        <v>957</v>
      </c>
      <c r="BP4" t="s">
        <v>958</v>
      </c>
      <c r="BQ4" t="s">
        <v>959</v>
      </c>
      <c r="BR4" t="s">
        <v>960</v>
      </c>
      <c r="BS4" t="s">
        <v>961</v>
      </c>
      <c r="BT4" t="s">
        <v>962</v>
      </c>
      <c r="BU4" t="s">
        <v>963</v>
      </c>
      <c r="BV4" t="s">
        <v>964</v>
      </c>
      <c r="BW4" t="s">
        <v>965</v>
      </c>
      <c r="BX4" t="s">
        <v>966</v>
      </c>
      <c r="BY4" t="s">
        <v>967</v>
      </c>
      <c r="BZ4" t="s">
        <v>968</v>
      </c>
      <c r="CA4" t="s">
        <v>969</v>
      </c>
      <c r="CB4" t="s">
        <v>970</v>
      </c>
      <c r="CC4" t="s">
        <v>971</v>
      </c>
      <c r="CD4" t="s">
        <v>972</v>
      </c>
      <c r="CE4" t="s">
        <v>973</v>
      </c>
      <c r="CF4" t="s">
        <v>974</v>
      </c>
      <c r="CG4" t="s">
        <v>975</v>
      </c>
      <c r="CH4" t="s">
        <v>976</v>
      </c>
      <c r="CI4" t="s">
        <v>977</v>
      </c>
      <c r="CJ4" t="s">
        <v>978</v>
      </c>
      <c r="CK4" t="s">
        <v>979</v>
      </c>
      <c r="CL4" t="s">
        <v>980</v>
      </c>
      <c r="CM4" t="s">
        <v>981</v>
      </c>
      <c r="CN4" t="s">
        <v>982</v>
      </c>
      <c r="CO4" t="s">
        <v>983</v>
      </c>
      <c r="CP4" t="s">
        <v>984</v>
      </c>
      <c r="CQ4" t="s">
        <v>985</v>
      </c>
      <c r="CR4" t="s">
        <v>986</v>
      </c>
      <c r="CS4" t="s">
        <v>987</v>
      </c>
      <c r="CT4" t="s">
        <v>988</v>
      </c>
      <c r="CU4" t="s">
        <v>989</v>
      </c>
      <c r="CV4" t="s">
        <v>990</v>
      </c>
      <c r="CW4" t="s">
        <v>991</v>
      </c>
      <c r="CX4" t="s">
        <v>992</v>
      </c>
      <c r="CY4" t="s">
        <v>993</v>
      </c>
      <c r="CZ4" t="s">
        <v>994</v>
      </c>
      <c r="DA4" t="s">
        <v>995</v>
      </c>
      <c r="DB4" t="s">
        <v>996</v>
      </c>
      <c r="DC4" t="s">
        <v>997</v>
      </c>
      <c r="DD4" t="s">
        <v>998</v>
      </c>
      <c r="DE4" t="s">
        <v>999</v>
      </c>
      <c r="DF4" t="s">
        <v>1000</v>
      </c>
      <c r="DG4" t="s">
        <v>1001</v>
      </c>
      <c r="DH4" t="s">
        <v>1002</v>
      </c>
      <c r="DI4" t="s">
        <v>1003</v>
      </c>
      <c r="DJ4" t="s">
        <v>1004</v>
      </c>
      <c r="DK4" t="s">
        <v>1005</v>
      </c>
      <c r="DL4" t="s">
        <v>1006</v>
      </c>
      <c r="DM4" t="s">
        <v>1007</v>
      </c>
      <c r="DN4" t="s">
        <v>1008</v>
      </c>
      <c r="DO4" t="s">
        <v>1009</v>
      </c>
      <c r="DP4" t="s">
        <v>1010</v>
      </c>
      <c r="DQ4" t="s">
        <v>1011</v>
      </c>
      <c r="DR4" t="s">
        <v>1012</v>
      </c>
      <c r="DS4" t="s">
        <v>1013</v>
      </c>
      <c r="DT4" t="s">
        <v>1014</v>
      </c>
      <c r="DU4" t="s">
        <v>1015</v>
      </c>
      <c r="DV4" t="s">
        <v>1016</v>
      </c>
      <c r="DW4" t="s">
        <v>1017</v>
      </c>
      <c r="DX4" t="s">
        <v>1018</v>
      </c>
      <c r="DY4" t="s">
        <v>1019</v>
      </c>
      <c r="DZ4" t="s">
        <v>1020</v>
      </c>
      <c r="EA4" t="s">
        <v>1021</v>
      </c>
      <c r="EB4" t="s">
        <v>1022</v>
      </c>
      <c r="EC4" t="s">
        <v>1023</v>
      </c>
      <c r="ED4" t="s">
        <v>1024</v>
      </c>
      <c r="EE4" t="s">
        <v>1025</v>
      </c>
      <c r="EF4" t="s">
        <v>1026</v>
      </c>
      <c r="EG4" t="s">
        <v>1027</v>
      </c>
      <c r="EH4" t="s">
        <v>1028</v>
      </c>
      <c r="EI4" t="s">
        <v>1029</v>
      </c>
      <c r="EJ4" t="s">
        <v>1030</v>
      </c>
      <c r="EK4" t="s">
        <v>1031</v>
      </c>
      <c r="EL4" t="s">
        <v>1032</v>
      </c>
      <c r="EM4" t="s">
        <v>1033</v>
      </c>
      <c r="EN4" t="s">
        <v>1034</v>
      </c>
      <c r="EO4" t="s">
        <v>1035</v>
      </c>
      <c r="EP4" t="s">
        <v>1036</v>
      </c>
      <c r="EQ4" t="s">
        <v>1037</v>
      </c>
      <c r="ER4" t="s">
        <v>1038</v>
      </c>
      <c r="ES4" t="s">
        <v>1039</v>
      </c>
      <c r="ET4" t="s">
        <v>1040</v>
      </c>
      <c r="EU4" t="s">
        <v>1041</v>
      </c>
      <c r="EV4" t="s">
        <v>1042</v>
      </c>
      <c r="EW4" t="s">
        <v>1043</v>
      </c>
      <c r="EX4" t="s">
        <v>1044</v>
      </c>
      <c r="EY4" t="s">
        <v>1045</v>
      </c>
      <c r="EZ4" t="s">
        <v>1046</v>
      </c>
      <c r="FA4" t="s">
        <v>1047</v>
      </c>
      <c r="FB4" t="s">
        <v>1048</v>
      </c>
      <c r="FC4" t="s">
        <v>1049</v>
      </c>
      <c r="FD4" t="s">
        <v>1050</v>
      </c>
      <c r="FE4" t="s">
        <v>1051</v>
      </c>
      <c r="FF4" t="s">
        <v>1052</v>
      </c>
      <c r="FG4" t="s">
        <v>1053</v>
      </c>
      <c r="FH4" t="s">
        <v>1054</v>
      </c>
      <c r="FI4" t="s">
        <v>1055</v>
      </c>
      <c r="FJ4" t="s">
        <v>1056</v>
      </c>
      <c r="FK4" t="s">
        <v>1057</v>
      </c>
      <c r="FL4" t="s">
        <v>1058</v>
      </c>
      <c r="FM4" t="s">
        <v>1059</v>
      </c>
      <c r="FN4" t="s">
        <v>1060</v>
      </c>
      <c r="FO4" t="s">
        <v>1061</v>
      </c>
      <c r="FP4" t="s">
        <v>1062</v>
      </c>
      <c r="FQ4" t="s">
        <v>1063</v>
      </c>
      <c r="FR4" t="s">
        <v>1064</v>
      </c>
      <c r="FS4" t="s">
        <v>1065</v>
      </c>
      <c r="FT4" t="s">
        <v>1066</v>
      </c>
      <c r="FU4" t="s">
        <v>1067</v>
      </c>
      <c r="FV4" t="s">
        <v>1068</v>
      </c>
      <c r="FW4" t="s">
        <v>1069</v>
      </c>
      <c r="FX4" t="s">
        <v>1070</v>
      </c>
      <c r="FY4" t="s">
        <v>1071</v>
      </c>
      <c r="FZ4" t="s">
        <v>1072</v>
      </c>
      <c r="GA4" t="s">
        <v>1073</v>
      </c>
      <c r="GB4" t="s">
        <v>1074</v>
      </c>
      <c r="GC4" t="s">
        <v>1075</v>
      </c>
      <c r="GD4" t="s">
        <v>1076</v>
      </c>
      <c r="GE4" t="s">
        <v>1077</v>
      </c>
      <c r="GF4" t="s">
        <v>1078</v>
      </c>
      <c r="GG4" t="s">
        <v>1079</v>
      </c>
      <c r="GH4" t="s">
        <v>1080</v>
      </c>
      <c r="GI4" t="s">
        <v>1081</v>
      </c>
      <c r="GJ4" t="s">
        <v>1082</v>
      </c>
      <c r="GK4" t="s">
        <v>1083</v>
      </c>
      <c r="GL4" t="s">
        <v>1084</v>
      </c>
      <c r="GM4" t="s">
        <v>1085</v>
      </c>
      <c r="GN4" t="s">
        <v>1086</v>
      </c>
      <c r="GO4" t="s">
        <v>1087</v>
      </c>
      <c r="GP4" t="s">
        <v>1088</v>
      </c>
      <c r="GQ4" t="s">
        <v>1089</v>
      </c>
      <c r="GR4" t="s">
        <v>1090</v>
      </c>
      <c r="GS4" t="s">
        <v>1091</v>
      </c>
      <c r="GT4" t="s">
        <v>1092</v>
      </c>
      <c r="GU4" t="s">
        <v>1093</v>
      </c>
      <c r="GV4" t="s">
        <v>1094</v>
      </c>
      <c r="GW4" t="s">
        <v>1095</v>
      </c>
      <c r="GX4" t="s">
        <v>1096</v>
      </c>
      <c r="GY4" t="s">
        <v>1097</v>
      </c>
      <c r="GZ4" t="s">
        <v>1098</v>
      </c>
      <c r="HA4" t="s">
        <v>1099</v>
      </c>
      <c r="HB4" t="s">
        <v>1100</v>
      </c>
      <c r="HC4" t="s">
        <v>1101</v>
      </c>
      <c r="HD4" t="s">
        <v>1102</v>
      </c>
      <c r="HE4" t="s">
        <v>1103</v>
      </c>
      <c r="HF4" t="s">
        <v>1104</v>
      </c>
      <c r="HG4" t="s">
        <v>1105</v>
      </c>
      <c r="HH4" t="s">
        <v>1106</v>
      </c>
      <c r="HI4" t="s">
        <v>1107</v>
      </c>
      <c r="HJ4" t="s">
        <v>1108</v>
      </c>
      <c r="HK4" t="s">
        <v>1109</v>
      </c>
      <c r="HL4" t="s">
        <v>1110</v>
      </c>
      <c r="HM4" t="s">
        <v>1111</v>
      </c>
      <c r="HN4" t="s">
        <v>1112</v>
      </c>
      <c r="HO4" t="s">
        <v>1113</v>
      </c>
      <c r="HP4" t="s">
        <v>1114</v>
      </c>
      <c r="HQ4" t="s">
        <v>1115</v>
      </c>
      <c r="HR4" t="s">
        <v>1116</v>
      </c>
      <c r="HS4" t="s">
        <v>1117</v>
      </c>
      <c r="HT4" t="s">
        <v>1118</v>
      </c>
      <c r="HU4" t="s">
        <v>1119</v>
      </c>
      <c r="HV4" t="s">
        <v>1120</v>
      </c>
      <c r="HW4" t="s">
        <v>1121</v>
      </c>
      <c r="HX4" t="s">
        <v>1122</v>
      </c>
      <c r="HY4" t="s">
        <v>1123</v>
      </c>
      <c r="HZ4" t="s">
        <v>1124</v>
      </c>
      <c r="IA4" t="s">
        <v>1125</v>
      </c>
      <c r="IB4" t="s">
        <v>1126</v>
      </c>
      <c r="IC4" t="s">
        <v>1127</v>
      </c>
      <c r="ID4" t="s">
        <v>1128</v>
      </c>
      <c r="IE4" t="s">
        <v>1129</v>
      </c>
      <c r="IF4" t="s">
        <v>1130</v>
      </c>
      <c r="IG4" t="s">
        <v>1131</v>
      </c>
      <c r="IH4" t="s">
        <v>1132</v>
      </c>
      <c r="II4" t="s">
        <v>1133</v>
      </c>
      <c r="IJ4" t="s">
        <v>1134</v>
      </c>
      <c r="IK4" t="s">
        <v>1135</v>
      </c>
      <c r="IL4" t="s">
        <v>1136</v>
      </c>
      <c r="IM4" t="s">
        <v>1137</v>
      </c>
      <c r="IN4" t="s">
        <v>1138</v>
      </c>
      <c r="IO4" t="s">
        <v>1139</v>
      </c>
      <c r="IP4" t="s">
        <v>1140</v>
      </c>
      <c r="IQ4" t="s">
        <v>1141</v>
      </c>
      <c r="IR4" t="s">
        <v>1142</v>
      </c>
      <c r="IS4" t="s">
        <v>1143</v>
      </c>
      <c r="IT4" t="s">
        <v>1144</v>
      </c>
      <c r="IU4" t="s">
        <v>1145</v>
      </c>
      <c r="IV4" t="s">
        <v>1146</v>
      </c>
    </row>
    <row r="5" spans="1:256" x14ac:dyDescent="0.4">
      <c r="A5" t="s">
        <v>1147</v>
      </c>
      <c r="B5" t="s">
        <v>1148</v>
      </c>
      <c r="C5" t="s">
        <v>1149</v>
      </c>
      <c r="D5" t="s">
        <v>1150</v>
      </c>
      <c r="E5" t="s">
        <v>1151</v>
      </c>
      <c r="F5" t="s">
        <v>1152</v>
      </c>
      <c r="G5" t="s">
        <v>1153</v>
      </c>
      <c r="H5" t="s">
        <v>1154</v>
      </c>
      <c r="I5" t="s">
        <v>1155</v>
      </c>
      <c r="J5" t="s">
        <v>1156</v>
      </c>
      <c r="K5" t="s">
        <v>1157</v>
      </c>
      <c r="L5" t="s">
        <v>1158</v>
      </c>
      <c r="M5" t="s">
        <v>1159</v>
      </c>
      <c r="N5" t="s">
        <v>1160</v>
      </c>
      <c r="O5" t="s">
        <v>1161</v>
      </c>
      <c r="P5" t="s">
        <v>1162</v>
      </c>
      <c r="Q5" t="s">
        <v>1163</v>
      </c>
      <c r="R5" t="s">
        <v>1164</v>
      </c>
      <c r="S5" t="s">
        <v>1165</v>
      </c>
      <c r="T5" t="s">
        <v>1166</v>
      </c>
      <c r="U5" t="s">
        <v>1167</v>
      </c>
      <c r="V5" t="s">
        <v>1168</v>
      </c>
      <c r="W5" t="s">
        <v>1169</v>
      </c>
      <c r="X5" t="s">
        <v>1170</v>
      </c>
      <c r="Y5" t="s">
        <v>1171</v>
      </c>
      <c r="Z5" t="s">
        <v>1172</v>
      </c>
      <c r="AA5" t="s">
        <v>1173</v>
      </c>
      <c r="AB5" t="s">
        <v>1174</v>
      </c>
      <c r="AC5" t="s">
        <v>1175</v>
      </c>
      <c r="AD5" t="s">
        <v>1176</v>
      </c>
      <c r="AE5" t="s">
        <v>1177</v>
      </c>
      <c r="AF5" t="s">
        <v>1178</v>
      </c>
      <c r="AG5" t="s">
        <v>1179</v>
      </c>
      <c r="AH5" t="s">
        <v>1180</v>
      </c>
      <c r="AI5" t="s">
        <v>1181</v>
      </c>
      <c r="AJ5" t="s">
        <v>1182</v>
      </c>
      <c r="AK5" t="s">
        <v>1183</v>
      </c>
      <c r="AL5" t="s">
        <v>1184</v>
      </c>
      <c r="AM5" t="s">
        <v>1185</v>
      </c>
      <c r="AN5" t="s">
        <v>1186</v>
      </c>
      <c r="AO5" t="s">
        <v>1187</v>
      </c>
      <c r="AP5" t="s">
        <v>1188</v>
      </c>
      <c r="AQ5" t="s">
        <v>1189</v>
      </c>
      <c r="AR5" t="s">
        <v>1190</v>
      </c>
      <c r="AS5" t="s">
        <v>1191</v>
      </c>
      <c r="AT5" t="s">
        <v>1192</v>
      </c>
      <c r="AU5" t="s">
        <v>1193</v>
      </c>
      <c r="AV5" t="s">
        <v>1194</v>
      </c>
      <c r="AW5" t="s">
        <v>1195</v>
      </c>
      <c r="AX5" t="s">
        <v>1196</v>
      </c>
      <c r="AY5" t="s">
        <v>1197</v>
      </c>
      <c r="AZ5" t="s">
        <v>1198</v>
      </c>
      <c r="BA5" t="s">
        <v>1199</v>
      </c>
      <c r="BB5" t="s">
        <v>1200</v>
      </c>
      <c r="BC5" t="s">
        <v>1201</v>
      </c>
      <c r="BD5" t="s">
        <v>1202</v>
      </c>
      <c r="BE5" t="s">
        <v>1203</v>
      </c>
      <c r="BF5" t="s">
        <v>1204</v>
      </c>
      <c r="BG5" t="s">
        <v>1205</v>
      </c>
      <c r="BH5" t="s">
        <v>1206</v>
      </c>
      <c r="BI5" t="s">
        <v>1207</v>
      </c>
      <c r="BJ5" t="s">
        <v>1208</v>
      </c>
      <c r="BK5" t="s">
        <v>1209</v>
      </c>
      <c r="BL5" t="s">
        <v>1210</v>
      </c>
      <c r="BM5" t="s">
        <v>1211</v>
      </c>
      <c r="BN5" t="s">
        <v>1212</v>
      </c>
      <c r="BO5" t="s">
        <v>1213</v>
      </c>
      <c r="BP5" t="s">
        <v>1214</v>
      </c>
      <c r="BQ5" t="s">
        <v>1215</v>
      </c>
      <c r="BR5" t="s">
        <v>1216</v>
      </c>
      <c r="BS5" t="s">
        <v>1217</v>
      </c>
      <c r="BT5" t="s">
        <v>1218</v>
      </c>
      <c r="BU5" t="s">
        <v>1219</v>
      </c>
      <c r="BV5" t="s">
        <v>1220</v>
      </c>
      <c r="BW5" t="s">
        <v>1221</v>
      </c>
      <c r="BX5" t="s">
        <v>1222</v>
      </c>
      <c r="BY5" t="s">
        <v>1223</v>
      </c>
      <c r="BZ5" t="s">
        <v>1224</v>
      </c>
      <c r="CA5" t="s">
        <v>1225</v>
      </c>
      <c r="CB5" t="s">
        <v>1226</v>
      </c>
      <c r="CC5" t="s">
        <v>1227</v>
      </c>
      <c r="CD5" t="s">
        <v>1228</v>
      </c>
      <c r="CE5" t="s">
        <v>1229</v>
      </c>
      <c r="CF5" t="s">
        <v>1230</v>
      </c>
      <c r="CG5" t="s">
        <v>1231</v>
      </c>
      <c r="CH5" t="s">
        <v>1232</v>
      </c>
      <c r="CI5" t="s">
        <v>1233</v>
      </c>
      <c r="CJ5" t="s">
        <v>1234</v>
      </c>
      <c r="CK5" t="s">
        <v>1235</v>
      </c>
      <c r="CL5" t="s">
        <v>1236</v>
      </c>
      <c r="CM5" t="s">
        <v>1237</v>
      </c>
      <c r="CN5" t="s">
        <v>1238</v>
      </c>
      <c r="CO5" t="s">
        <v>1239</v>
      </c>
      <c r="CP5" t="s">
        <v>1240</v>
      </c>
      <c r="CQ5" t="s">
        <v>1241</v>
      </c>
      <c r="CR5" t="s">
        <v>1242</v>
      </c>
      <c r="CS5" t="s">
        <v>1243</v>
      </c>
      <c r="CT5" t="s">
        <v>1244</v>
      </c>
      <c r="CU5" t="s">
        <v>1245</v>
      </c>
      <c r="CV5" t="s">
        <v>1246</v>
      </c>
      <c r="CW5" t="s">
        <v>1247</v>
      </c>
      <c r="CX5" t="s">
        <v>1248</v>
      </c>
      <c r="CY5" t="s">
        <v>1249</v>
      </c>
      <c r="CZ5" t="s">
        <v>1250</v>
      </c>
      <c r="DA5" t="s">
        <v>1251</v>
      </c>
      <c r="DB5" t="s">
        <v>1252</v>
      </c>
      <c r="DC5" t="s">
        <v>1253</v>
      </c>
      <c r="DD5" t="s">
        <v>1254</v>
      </c>
      <c r="DE5" t="s">
        <v>1255</v>
      </c>
      <c r="DF5" t="s">
        <v>1256</v>
      </c>
      <c r="DG5" t="s">
        <v>1257</v>
      </c>
      <c r="DH5" t="s">
        <v>1258</v>
      </c>
      <c r="DI5" t="s">
        <v>1259</v>
      </c>
      <c r="DJ5" t="s">
        <v>1260</v>
      </c>
      <c r="DK5" t="s">
        <v>1261</v>
      </c>
      <c r="DL5" t="s">
        <v>1262</v>
      </c>
      <c r="DM5" t="s">
        <v>1263</v>
      </c>
      <c r="DN5" t="s">
        <v>1264</v>
      </c>
      <c r="DO5" t="s">
        <v>1265</v>
      </c>
      <c r="DP5" t="s">
        <v>1266</v>
      </c>
      <c r="DQ5" t="s">
        <v>1267</v>
      </c>
      <c r="DR5" t="s">
        <v>1268</v>
      </c>
      <c r="DS5" t="s">
        <v>1269</v>
      </c>
      <c r="DT5" t="s">
        <v>1270</v>
      </c>
      <c r="DU5" t="s">
        <v>1271</v>
      </c>
      <c r="DV5" t="s">
        <v>1272</v>
      </c>
      <c r="DW5" t="s">
        <v>1273</v>
      </c>
      <c r="DX5" t="s">
        <v>1274</v>
      </c>
      <c r="DY5" t="s">
        <v>1275</v>
      </c>
      <c r="DZ5" t="s">
        <v>1276</v>
      </c>
      <c r="EA5" t="s">
        <v>1277</v>
      </c>
      <c r="EB5" t="s">
        <v>1278</v>
      </c>
      <c r="EC5" t="s">
        <v>1279</v>
      </c>
      <c r="ED5" t="s">
        <v>1280</v>
      </c>
      <c r="EE5" t="s">
        <v>1281</v>
      </c>
      <c r="EF5" t="s">
        <v>1282</v>
      </c>
      <c r="EG5" t="s">
        <v>1283</v>
      </c>
      <c r="EH5" t="s">
        <v>1284</v>
      </c>
      <c r="EI5" t="s">
        <v>1285</v>
      </c>
      <c r="EJ5" t="s">
        <v>1286</v>
      </c>
      <c r="EK5" t="s">
        <v>1287</v>
      </c>
      <c r="EL5" t="s">
        <v>1288</v>
      </c>
      <c r="EM5" t="s">
        <v>1289</v>
      </c>
      <c r="EN5" t="s">
        <v>1290</v>
      </c>
      <c r="EO5" t="s">
        <v>1291</v>
      </c>
      <c r="EP5" t="s">
        <v>1292</v>
      </c>
      <c r="EQ5" t="s">
        <v>1293</v>
      </c>
      <c r="ER5" t="s">
        <v>1294</v>
      </c>
      <c r="ES5" t="s">
        <v>1295</v>
      </c>
      <c r="ET5" t="s">
        <v>1296</v>
      </c>
      <c r="EU5" t="s">
        <v>1297</v>
      </c>
      <c r="EV5" t="s">
        <v>1298</v>
      </c>
      <c r="EW5" t="s">
        <v>1299</v>
      </c>
      <c r="EX5" t="s">
        <v>1300</v>
      </c>
      <c r="EY5" t="s">
        <v>1301</v>
      </c>
      <c r="EZ5" t="s">
        <v>1302</v>
      </c>
      <c r="FA5" t="s">
        <v>1303</v>
      </c>
      <c r="FB5" t="s">
        <v>1304</v>
      </c>
      <c r="FC5" t="s">
        <v>1305</v>
      </c>
      <c r="FD5" t="s">
        <v>1306</v>
      </c>
      <c r="FE5" t="s">
        <v>1307</v>
      </c>
      <c r="FF5" t="s">
        <v>1308</v>
      </c>
      <c r="FG5" t="s">
        <v>1309</v>
      </c>
      <c r="FH5" t="s">
        <v>1310</v>
      </c>
      <c r="FI5" t="s">
        <v>1311</v>
      </c>
      <c r="FJ5" t="s">
        <v>1312</v>
      </c>
      <c r="FK5" t="s">
        <v>1313</v>
      </c>
      <c r="FL5" t="s">
        <v>1314</v>
      </c>
      <c r="FM5" t="s">
        <v>1315</v>
      </c>
      <c r="FN5" t="s">
        <v>1316</v>
      </c>
      <c r="FO5" t="s">
        <v>1317</v>
      </c>
      <c r="FP5" t="s">
        <v>1318</v>
      </c>
      <c r="FQ5" t="s">
        <v>1319</v>
      </c>
      <c r="FR5" t="s">
        <v>1320</v>
      </c>
      <c r="FS5" t="s">
        <v>1321</v>
      </c>
      <c r="FT5" t="s">
        <v>1322</v>
      </c>
      <c r="FU5" t="s">
        <v>1323</v>
      </c>
      <c r="FV5" t="s">
        <v>1324</v>
      </c>
      <c r="FW5" t="s">
        <v>1325</v>
      </c>
      <c r="FX5" t="s">
        <v>1326</v>
      </c>
      <c r="FY5" t="s">
        <v>1327</v>
      </c>
      <c r="FZ5" t="s">
        <v>1328</v>
      </c>
      <c r="GA5" t="s">
        <v>1329</v>
      </c>
      <c r="GB5" t="s">
        <v>1330</v>
      </c>
      <c r="GC5" t="s">
        <v>1331</v>
      </c>
      <c r="GD5" t="s">
        <v>1332</v>
      </c>
      <c r="GE5" t="s">
        <v>1333</v>
      </c>
      <c r="GF5" t="s">
        <v>1334</v>
      </c>
      <c r="GG5" t="s">
        <v>1335</v>
      </c>
      <c r="GH5" t="s">
        <v>1336</v>
      </c>
      <c r="GI5" t="s">
        <v>1337</v>
      </c>
      <c r="GJ5" t="s">
        <v>1338</v>
      </c>
      <c r="GK5" t="s">
        <v>1339</v>
      </c>
      <c r="GL5" t="s">
        <v>1340</v>
      </c>
      <c r="GM5" t="s">
        <v>1341</v>
      </c>
      <c r="GN5" t="s">
        <v>1342</v>
      </c>
      <c r="GO5" t="s">
        <v>1343</v>
      </c>
      <c r="GP5" t="s">
        <v>1344</v>
      </c>
      <c r="GQ5" t="s">
        <v>1345</v>
      </c>
      <c r="GR5" t="s">
        <v>1346</v>
      </c>
      <c r="GS5" t="s">
        <v>1347</v>
      </c>
      <c r="GT5" t="s">
        <v>1348</v>
      </c>
      <c r="GU5" t="s">
        <v>1349</v>
      </c>
      <c r="GV5" t="s">
        <v>1350</v>
      </c>
      <c r="GW5" t="s">
        <v>1351</v>
      </c>
      <c r="GX5" t="s">
        <v>1352</v>
      </c>
      <c r="GY5" t="s">
        <v>1353</v>
      </c>
      <c r="GZ5" t="s">
        <v>1354</v>
      </c>
      <c r="HA5" t="s">
        <v>1355</v>
      </c>
      <c r="HB5" t="s">
        <v>1356</v>
      </c>
      <c r="HC5" t="s">
        <v>1357</v>
      </c>
      <c r="HD5" t="s">
        <v>1358</v>
      </c>
      <c r="HE5" t="s">
        <v>1359</v>
      </c>
      <c r="HF5" t="s">
        <v>1360</v>
      </c>
      <c r="HG5" t="s">
        <v>1361</v>
      </c>
      <c r="HH5" t="s">
        <v>1362</v>
      </c>
      <c r="HI5" t="s">
        <v>1363</v>
      </c>
      <c r="HJ5" t="s">
        <v>1364</v>
      </c>
      <c r="HK5" t="s">
        <v>1365</v>
      </c>
      <c r="HL5" t="s">
        <v>1366</v>
      </c>
      <c r="HM5" t="s">
        <v>1367</v>
      </c>
      <c r="HN5" t="s">
        <v>1368</v>
      </c>
      <c r="HO5" t="s">
        <v>1369</v>
      </c>
      <c r="HP5" t="s">
        <v>1370</v>
      </c>
      <c r="HQ5" t="s">
        <v>1371</v>
      </c>
      <c r="HR5" t="s">
        <v>1372</v>
      </c>
      <c r="HS5" t="s">
        <v>1373</v>
      </c>
      <c r="HT5" t="s">
        <v>1374</v>
      </c>
      <c r="HU5" t="s">
        <v>1375</v>
      </c>
      <c r="HV5" t="s">
        <v>1376</v>
      </c>
      <c r="HW5" t="s">
        <v>1377</v>
      </c>
      <c r="HX5" t="s">
        <v>1378</v>
      </c>
      <c r="HY5" t="s">
        <v>1379</v>
      </c>
      <c r="HZ5" t="s">
        <v>1380</v>
      </c>
      <c r="IA5" t="s">
        <v>1381</v>
      </c>
      <c r="IB5" t="s">
        <v>1382</v>
      </c>
      <c r="IC5" t="s">
        <v>1383</v>
      </c>
      <c r="ID5" t="s">
        <v>1384</v>
      </c>
      <c r="IE5" t="s">
        <v>1385</v>
      </c>
      <c r="IF5" t="s">
        <v>1386</v>
      </c>
      <c r="IG5" t="s">
        <v>1387</v>
      </c>
      <c r="IH5" t="s">
        <v>1388</v>
      </c>
      <c r="II5" t="s">
        <v>1389</v>
      </c>
      <c r="IJ5" t="s">
        <v>1390</v>
      </c>
      <c r="IK5" t="s">
        <v>1391</v>
      </c>
      <c r="IL5" t="s">
        <v>1392</v>
      </c>
      <c r="IM5" t="s">
        <v>1393</v>
      </c>
      <c r="IN5" t="s">
        <v>1394</v>
      </c>
      <c r="IO5" t="s">
        <v>1395</v>
      </c>
      <c r="IP5" t="s">
        <v>1396</v>
      </c>
      <c r="IQ5" t="s">
        <v>1397</v>
      </c>
      <c r="IR5" t="s">
        <v>1398</v>
      </c>
      <c r="IS5" t="s">
        <v>1399</v>
      </c>
      <c r="IT5" t="s">
        <v>1400</v>
      </c>
      <c r="IU5" t="s">
        <v>1401</v>
      </c>
      <c r="IV5" t="s">
        <v>1402</v>
      </c>
    </row>
    <row r="6" spans="1:256" x14ac:dyDescent="0.4">
      <c r="A6" t="s">
        <v>1403</v>
      </c>
      <c r="B6" t="s">
        <v>1404</v>
      </c>
      <c r="C6" t="s">
        <v>1405</v>
      </c>
      <c r="D6" t="s">
        <v>1406</v>
      </c>
      <c r="E6" t="s">
        <v>1407</v>
      </c>
      <c r="F6" t="s">
        <v>1408</v>
      </c>
      <c r="G6" t="s">
        <v>1409</v>
      </c>
      <c r="H6" t="s">
        <v>1410</v>
      </c>
      <c r="I6" t="s">
        <v>1411</v>
      </c>
      <c r="J6" t="s">
        <v>1412</v>
      </c>
      <c r="K6" t="s">
        <v>1413</v>
      </c>
      <c r="L6" t="s">
        <v>1414</v>
      </c>
      <c r="M6" t="s">
        <v>1415</v>
      </c>
      <c r="N6" t="s">
        <v>1416</v>
      </c>
      <c r="O6" t="s">
        <v>1417</v>
      </c>
      <c r="P6" t="s">
        <v>1418</v>
      </c>
      <c r="Q6" t="s">
        <v>1419</v>
      </c>
      <c r="R6" t="s">
        <v>1420</v>
      </c>
      <c r="S6" t="s">
        <v>1421</v>
      </c>
      <c r="T6" t="s">
        <v>1422</v>
      </c>
      <c r="U6" t="s">
        <v>1423</v>
      </c>
      <c r="V6" t="s">
        <v>1424</v>
      </c>
      <c r="W6" t="s">
        <v>1425</v>
      </c>
      <c r="X6" t="s">
        <v>1426</v>
      </c>
      <c r="Y6" t="s">
        <v>1427</v>
      </c>
      <c r="Z6" t="s">
        <v>1428</v>
      </c>
      <c r="AA6" t="s">
        <v>1429</v>
      </c>
      <c r="AB6" t="s">
        <v>1430</v>
      </c>
      <c r="AC6" t="s">
        <v>1431</v>
      </c>
      <c r="AD6" t="s">
        <v>1432</v>
      </c>
      <c r="AE6" t="s">
        <v>1433</v>
      </c>
      <c r="AF6" t="s">
        <v>1434</v>
      </c>
      <c r="AG6" t="s">
        <v>1435</v>
      </c>
      <c r="AH6" t="s">
        <v>1436</v>
      </c>
      <c r="AI6" t="s">
        <v>1437</v>
      </c>
      <c r="AJ6" t="s">
        <v>1438</v>
      </c>
      <c r="AK6" t="s">
        <v>1439</v>
      </c>
      <c r="AL6" t="s">
        <v>1440</v>
      </c>
      <c r="AM6" t="s">
        <v>1441</v>
      </c>
      <c r="AN6" t="s">
        <v>1442</v>
      </c>
      <c r="AO6" t="s">
        <v>1443</v>
      </c>
      <c r="AP6" t="s">
        <v>1444</v>
      </c>
      <c r="AQ6" t="s">
        <v>1445</v>
      </c>
      <c r="AR6" t="s">
        <v>1446</v>
      </c>
      <c r="AS6" t="s">
        <v>1447</v>
      </c>
      <c r="AT6" t="s">
        <v>1448</v>
      </c>
      <c r="AU6" t="s">
        <v>1449</v>
      </c>
      <c r="AV6" t="s">
        <v>1450</v>
      </c>
      <c r="AW6" t="s">
        <v>1451</v>
      </c>
      <c r="AX6" t="s">
        <v>1452</v>
      </c>
      <c r="AY6" t="s">
        <v>1453</v>
      </c>
      <c r="AZ6" t="s">
        <v>1454</v>
      </c>
      <c r="BA6" t="s">
        <v>1455</v>
      </c>
      <c r="BB6" t="s">
        <v>1456</v>
      </c>
      <c r="BC6" t="s">
        <v>1457</v>
      </c>
      <c r="BD6" t="s">
        <v>1458</v>
      </c>
      <c r="BE6" t="s">
        <v>1459</v>
      </c>
      <c r="BF6" t="s">
        <v>1460</v>
      </c>
      <c r="BG6" t="s">
        <v>1461</v>
      </c>
      <c r="BH6" t="s">
        <v>1462</v>
      </c>
      <c r="BI6" t="s">
        <v>1463</v>
      </c>
      <c r="BJ6" t="s">
        <v>1464</v>
      </c>
      <c r="BK6" t="s">
        <v>1465</v>
      </c>
      <c r="BL6" t="s">
        <v>1466</v>
      </c>
      <c r="BM6" t="s">
        <v>1467</v>
      </c>
      <c r="BN6" t="s">
        <v>1468</v>
      </c>
      <c r="BO6" t="s">
        <v>1469</v>
      </c>
      <c r="BP6" t="s">
        <v>1470</v>
      </c>
      <c r="BQ6" t="s">
        <v>1471</v>
      </c>
      <c r="BR6" t="s">
        <v>1472</v>
      </c>
      <c r="BS6" t="s">
        <v>1473</v>
      </c>
      <c r="BT6" t="s">
        <v>1474</v>
      </c>
      <c r="BU6" t="s">
        <v>1475</v>
      </c>
      <c r="BV6" t="s">
        <v>1476</v>
      </c>
      <c r="BW6" t="s">
        <v>1477</v>
      </c>
      <c r="BX6" t="s">
        <v>1478</v>
      </c>
      <c r="BY6" t="s">
        <v>1479</v>
      </c>
      <c r="BZ6" t="s">
        <v>1480</v>
      </c>
      <c r="CA6" t="s">
        <v>1481</v>
      </c>
      <c r="CB6" t="s">
        <v>1482</v>
      </c>
      <c r="CC6" t="s">
        <v>1483</v>
      </c>
      <c r="CD6" t="s">
        <v>1484</v>
      </c>
      <c r="CE6" t="s">
        <v>1485</v>
      </c>
      <c r="CF6" t="s">
        <v>1486</v>
      </c>
      <c r="CG6" t="s">
        <v>1487</v>
      </c>
      <c r="CH6" t="s">
        <v>1488</v>
      </c>
      <c r="CI6" t="s">
        <v>1489</v>
      </c>
      <c r="CJ6" t="s">
        <v>1490</v>
      </c>
      <c r="CK6" t="s">
        <v>1491</v>
      </c>
      <c r="CL6" t="s">
        <v>1492</v>
      </c>
      <c r="CM6" t="s">
        <v>1493</v>
      </c>
      <c r="CN6" t="s">
        <v>1494</v>
      </c>
      <c r="CO6" t="s">
        <v>1495</v>
      </c>
      <c r="CP6" t="s">
        <v>1496</v>
      </c>
      <c r="CQ6" t="s">
        <v>1497</v>
      </c>
      <c r="CR6" t="s">
        <v>1498</v>
      </c>
      <c r="CS6" t="s">
        <v>1499</v>
      </c>
      <c r="CT6" t="s">
        <v>1500</v>
      </c>
      <c r="CU6" t="s">
        <v>1501</v>
      </c>
      <c r="CV6" t="s">
        <v>1502</v>
      </c>
      <c r="CW6" t="s">
        <v>1503</v>
      </c>
      <c r="CX6" t="s">
        <v>1504</v>
      </c>
      <c r="CY6" t="s">
        <v>1505</v>
      </c>
      <c r="CZ6" t="s">
        <v>1506</v>
      </c>
      <c r="DA6" t="s">
        <v>1507</v>
      </c>
      <c r="DB6" t="s">
        <v>1508</v>
      </c>
      <c r="DC6" t="s">
        <v>1509</v>
      </c>
      <c r="DD6" t="s">
        <v>1510</v>
      </c>
      <c r="DE6" t="s">
        <v>1511</v>
      </c>
      <c r="DF6" t="s">
        <v>1512</v>
      </c>
      <c r="DG6" t="s">
        <v>1513</v>
      </c>
      <c r="DH6" t="s">
        <v>1514</v>
      </c>
      <c r="DI6" t="s">
        <v>1515</v>
      </c>
      <c r="DJ6" t="s">
        <v>1516</v>
      </c>
      <c r="DK6" t="s">
        <v>1517</v>
      </c>
      <c r="DL6" t="s">
        <v>1518</v>
      </c>
      <c r="DM6" t="s">
        <v>1519</v>
      </c>
      <c r="DN6" t="s">
        <v>1520</v>
      </c>
      <c r="DO6" t="s">
        <v>1521</v>
      </c>
      <c r="DP6" t="s">
        <v>1522</v>
      </c>
      <c r="DQ6" t="s">
        <v>1523</v>
      </c>
      <c r="DR6" t="s">
        <v>1524</v>
      </c>
      <c r="DS6" t="s">
        <v>1525</v>
      </c>
      <c r="DT6" t="s">
        <v>1526</v>
      </c>
      <c r="DU6" t="s">
        <v>1527</v>
      </c>
      <c r="DV6" t="s">
        <v>1528</v>
      </c>
      <c r="DW6" t="s">
        <v>1529</v>
      </c>
      <c r="DX6" t="s">
        <v>1530</v>
      </c>
      <c r="DY6" t="s">
        <v>1531</v>
      </c>
      <c r="DZ6" t="s">
        <v>1532</v>
      </c>
      <c r="EA6" t="s">
        <v>1533</v>
      </c>
      <c r="EB6" t="s">
        <v>1534</v>
      </c>
      <c r="EC6" t="s">
        <v>1535</v>
      </c>
      <c r="ED6" t="s">
        <v>1536</v>
      </c>
      <c r="EE6" t="s">
        <v>1537</v>
      </c>
      <c r="EF6" t="s">
        <v>1538</v>
      </c>
      <c r="EG6" t="s">
        <v>1539</v>
      </c>
      <c r="EH6" t="s">
        <v>1540</v>
      </c>
      <c r="EI6" t="s">
        <v>1541</v>
      </c>
      <c r="EJ6" t="s">
        <v>1542</v>
      </c>
      <c r="EK6" t="s">
        <v>1543</v>
      </c>
      <c r="EL6" t="s">
        <v>1544</v>
      </c>
      <c r="EM6" t="s">
        <v>1545</v>
      </c>
      <c r="EN6" t="s">
        <v>1546</v>
      </c>
      <c r="EO6" t="s">
        <v>1547</v>
      </c>
      <c r="EP6" t="s">
        <v>1548</v>
      </c>
      <c r="EQ6" t="s">
        <v>1549</v>
      </c>
      <c r="ER6" t="s">
        <v>1550</v>
      </c>
      <c r="ES6" t="s">
        <v>1551</v>
      </c>
      <c r="ET6" t="s">
        <v>1552</v>
      </c>
      <c r="EU6" t="s">
        <v>1553</v>
      </c>
      <c r="EV6" t="s">
        <v>1554</v>
      </c>
      <c r="EW6" t="s">
        <v>1555</v>
      </c>
      <c r="EX6" t="s">
        <v>1556</v>
      </c>
      <c r="EY6" t="s">
        <v>1557</v>
      </c>
      <c r="EZ6" t="s">
        <v>1558</v>
      </c>
      <c r="FA6" t="s">
        <v>1559</v>
      </c>
      <c r="FB6" t="s">
        <v>1560</v>
      </c>
      <c r="FC6" t="s">
        <v>1561</v>
      </c>
      <c r="FD6" t="s">
        <v>1562</v>
      </c>
      <c r="FE6" t="s">
        <v>1563</v>
      </c>
      <c r="FF6" t="s">
        <v>1564</v>
      </c>
      <c r="FG6" t="s">
        <v>1565</v>
      </c>
      <c r="FH6" t="s">
        <v>1566</v>
      </c>
      <c r="FI6" t="s">
        <v>1567</v>
      </c>
      <c r="FJ6" t="s">
        <v>1568</v>
      </c>
      <c r="FK6" t="s">
        <v>1569</v>
      </c>
      <c r="FL6" t="s">
        <v>1570</v>
      </c>
      <c r="FM6" t="s">
        <v>1571</v>
      </c>
      <c r="FN6" t="s">
        <v>1572</v>
      </c>
      <c r="FO6" t="s">
        <v>1573</v>
      </c>
      <c r="FP6" t="s">
        <v>1574</v>
      </c>
      <c r="FQ6" t="s">
        <v>1575</v>
      </c>
      <c r="FR6" t="s">
        <v>1576</v>
      </c>
      <c r="FS6" t="s">
        <v>1577</v>
      </c>
      <c r="FT6" t="s">
        <v>1578</v>
      </c>
      <c r="FU6" t="s">
        <v>1579</v>
      </c>
      <c r="FV6" t="s">
        <v>1580</v>
      </c>
      <c r="FW6" t="s">
        <v>1581</v>
      </c>
      <c r="FX6" t="s">
        <v>1582</v>
      </c>
      <c r="FY6" t="s">
        <v>1583</v>
      </c>
      <c r="FZ6" t="s">
        <v>1584</v>
      </c>
      <c r="GA6" t="s">
        <v>1585</v>
      </c>
      <c r="GB6" t="s">
        <v>1586</v>
      </c>
      <c r="GC6" t="s">
        <v>1587</v>
      </c>
      <c r="GD6" t="s">
        <v>1588</v>
      </c>
      <c r="GE6" t="s">
        <v>1589</v>
      </c>
      <c r="GF6" t="s">
        <v>1590</v>
      </c>
      <c r="GG6" t="s">
        <v>1591</v>
      </c>
      <c r="GH6" t="s">
        <v>1592</v>
      </c>
      <c r="GI6" t="s">
        <v>1593</v>
      </c>
      <c r="GJ6" t="s">
        <v>1594</v>
      </c>
      <c r="GK6" t="s">
        <v>1595</v>
      </c>
      <c r="GL6" t="s">
        <v>1596</v>
      </c>
      <c r="GM6" t="s">
        <v>1597</v>
      </c>
      <c r="GN6" t="s">
        <v>1598</v>
      </c>
      <c r="GO6" t="s">
        <v>1599</v>
      </c>
      <c r="GP6" t="s">
        <v>1600</v>
      </c>
      <c r="GQ6" t="s">
        <v>1601</v>
      </c>
      <c r="GR6" t="s">
        <v>1602</v>
      </c>
      <c r="GS6" t="s">
        <v>1603</v>
      </c>
      <c r="GT6" t="s">
        <v>1604</v>
      </c>
      <c r="GU6" t="s">
        <v>1605</v>
      </c>
      <c r="GV6" t="s">
        <v>1606</v>
      </c>
      <c r="GW6" t="s">
        <v>1607</v>
      </c>
      <c r="GX6" t="s">
        <v>1608</v>
      </c>
      <c r="GY6" t="s">
        <v>1609</v>
      </c>
      <c r="GZ6" t="s">
        <v>1610</v>
      </c>
      <c r="HA6" t="s">
        <v>1611</v>
      </c>
      <c r="HB6" t="s">
        <v>1612</v>
      </c>
      <c r="HC6" t="s">
        <v>1613</v>
      </c>
      <c r="HD6" t="s">
        <v>1614</v>
      </c>
      <c r="HE6" t="s">
        <v>1615</v>
      </c>
      <c r="HF6" t="s">
        <v>1616</v>
      </c>
      <c r="HG6" t="s">
        <v>1617</v>
      </c>
      <c r="HH6" t="s">
        <v>1618</v>
      </c>
      <c r="HI6" t="s">
        <v>1619</v>
      </c>
      <c r="HJ6" t="s">
        <v>1620</v>
      </c>
      <c r="HK6" t="s">
        <v>1621</v>
      </c>
      <c r="HL6" t="s">
        <v>1622</v>
      </c>
      <c r="HM6" t="s">
        <v>1623</v>
      </c>
      <c r="HN6" t="s">
        <v>1624</v>
      </c>
      <c r="HO6" t="s">
        <v>1625</v>
      </c>
      <c r="HP6" t="s">
        <v>1626</v>
      </c>
      <c r="HQ6" t="s">
        <v>1627</v>
      </c>
      <c r="HR6" t="s">
        <v>1628</v>
      </c>
      <c r="HS6" t="s">
        <v>1629</v>
      </c>
      <c r="HT6" t="s">
        <v>1630</v>
      </c>
      <c r="HU6" t="s">
        <v>1631</v>
      </c>
      <c r="HV6" t="s">
        <v>1632</v>
      </c>
      <c r="HW6" t="s">
        <v>1633</v>
      </c>
      <c r="HX6" t="s">
        <v>1634</v>
      </c>
      <c r="HY6" t="s">
        <v>1635</v>
      </c>
      <c r="HZ6" t="s">
        <v>1636</v>
      </c>
      <c r="IA6" t="s">
        <v>1637</v>
      </c>
      <c r="IB6" t="s">
        <v>1638</v>
      </c>
      <c r="IC6" t="s">
        <v>1639</v>
      </c>
      <c r="ID6" t="s">
        <v>1640</v>
      </c>
      <c r="IE6" t="s">
        <v>1641</v>
      </c>
      <c r="IF6" t="s">
        <v>1642</v>
      </c>
      <c r="IG6" t="s">
        <v>1643</v>
      </c>
      <c r="IH6" t="s">
        <v>1644</v>
      </c>
      <c r="II6" t="s">
        <v>1645</v>
      </c>
      <c r="IJ6" t="s">
        <v>1646</v>
      </c>
      <c r="IK6" t="s">
        <v>1647</v>
      </c>
      <c r="IL6" t="s">
        <v>1648</v>
      </c>
      <c r="IM6" t="s">
        <v>1649</v>
      </c>
      <c r="IN6" t="s">
        <v>1650</v>
      </c>
      <c r="IO6" t="s">
        <v>1651</v>
      </c>
      <c r="IP6" t="s">
        <v>1652</v>
      </c>
      <c r="IQ6" t="s">
        <v>1653</v>
      </c>
      <c r="IR6" t="s">
        <v>1654</v>
      </c>
      <c r="IS6" t="s">
        <v>1655</v>
      </c>
      <c r="IT6" t="s">
        <v>1656</v>
      </c>
      <c r="IU6" t="s">
        <v>1657</v>
      </c>
      <c r="IV6" t="s">
        <v>1658</v>
      </c>
    </row>
    <row r="7" spans="1:256" x14ac:dyDescent="0.4">
      <c r="A7" t="s">
        <v>1659</v>
      </c>
      <c r="B7" t="s">
        <v>1660</v>
      </c>
      <c r="C7" t="s">
        <v>1661</v>
      </c>
      <c r="D7" t="s">
        <v>1662</v>
      </c>
      <c r="E7" t="s">
        <v>1663</v>
      </c>
      <c r="F7" t="s">
        <v>1664</v>
      </c>
      <c r="G7" t="s">
        <v>1665</v>
      </c>
      <c r="H7" t="s">
        <v>1666</v>
      </c>
      <c r="I7" t="s">
        <v>1667</v>
      </c>
      <c r="J7" t="s">
        <v>1668</v>
      </c>
      <c r="K7" t="s">
        <v>1669</v>
      </c>
      <c r="L7" t="s">
        <v>1670</v>
      </c>
      <c r="M7" t="s">
        <v>1671</v>
      </c>
      <c r="N7" t="s">
        <v>1672</v>
      </c>
      <c r="O7" t="s">
        <v>1673</v>
      </c>
      <c r="P7" t="s">
        <v>1674</v>
      </c>
      <c r="Q7" t="s">
        <v>1675</v>
      </c>
      <c r="R7" t="s">
        <v>1676</v>
      </c>
      <c r="S7" t="s">
        <v>1677</v>
      </c>
      <c r="T7" t="s">
        <v>1678</v>
      </c>
      <c r="U7" t="s">
        <v>1679</v>
      </c>
      <c r="V7" t="s">
        <v>1680</v>
      </c>
      <c r="W7" t="s">
        <v>1681</v>
      </c>
      <c r="X7" t="s">
        <v>1682</v>
      </c>
      <c r="Y7" t="s">
        <v>1683</v>
      </c>
      <c r="Z7" t="s">
        <v>1684</v>
      </c>
      <c r="AA7" t="s">
        <v>1685</v>
      </c>
      <c r="AB7" t="s">
        <v>1686</v>
      </c>
      <c r="AC7" t="s">
        <v>1687</v>
      </c>
      <c r="AD7" t="s">
        <v>1688</v>
      </c>
      <c r="AE7" t="s">
        <v>1689</v>
      </c>
      <c r="AF7" t="s">
        <v>1690</v>
      </c>
      <c r="AG7" t="s">
        <v>1691</v>
      </c>
      <c r="AH7" t="s">
        <v>1692</v>
      </c>
      <c r="AI7" t="s">
        <v>1693</v>
      </c>
      <c r="AJ7" t="s">
        <v>1694</v>
      </c>
      <c r="AK7" t="s">
        <v>1695</v>
      </c>
      <c r="AL7" t="s">
        <v>1696</v>
      </c>
      <c r="AM7" t="s">
        <v>1697</v>
      </c>
      <c r="AN7" t="s">
        <v>1698</v>
      </c>
      <c r="AO7" t="s">
        <v>1699</v>
      </c>
      <c r="AP7" t="s">
        <v>1700</v>
      </c>
      <c r="AQ7" t="s">
        <v>1701</v>
      </c>
      <c r="AR7" t="s">
        <v>1702</v>
      </c>
      <c r="AS7" t="s">
        <v>1703</v>
      </c>
      <c r="AT7" t="s">
        <v>1704</v>
      </c>
      <c r="AU7" t="s">
        <v>1705</v>
      </c>
      <c r="AV7" t="s">
        <v>1706</v>
      </c>
      <c r="AW7" t="s">
        <v>1707</v>
      </c>
      <c r="AX7" t="s">
        <v>1708</v>
      </c>
      <c r="AY7" t="s">
        <v>1709</v>
      </c>
      <c r="AZ7" t="s">
        <v>1710</v>
      </c>
      <c r="BA7" t="s">
        <v>1711</v>
      </c>
      <c r="BB7" t="s">
        <v>1712</v>
      </c>
      <c r="BC7" t="s">
        <v>1713</v>
      </c>
      <c r="BD7" t="s">
        <v>1714</v>
      </c>
      <c r="BE7" t="s">
        <v>1715</v>
      </c>
      <c r="BF7" t="s">
        <v>1716</v>
      </c>
      <c r="BG7" t="s">
        <v>1717</v>
      </c>
      <c r="BH7" t="s">
        <v>1718</v>
      </c>
      <c r="BI7" t="s">
        <v>1719</v>
      </c>
      <c r="BJ7" t="s">
        <v>1720</v>
      </c>
      <c r="BK7" t="s">
        <v>1721</v>
      </c>
      <c r="BL7" t="s">
        <v>1722</v>
      </c>
      <c r="BM7" t="s">
        <v>1723</v>
      </c>
      <c r="BN7" t="s">
        <v>1724</v>
      </c>
      <c r="BO7" t="s">
        <v>1725</v>
      </c>
      <c r="BP7" t="s">
        <v>1726</v>
      </c>
      <c r="BQ7" t="s">
        <v>1727</v>
      </c>
      <c r="BR7" t="s">
        <v>1728</v>
      </c>
      <c r="BS7" t="s">
        <v>1729</v>
      </c>
      <c r="BT7" t="s">
        <v>1730</v>
      </c>
      <c r="BU7" t="s">
        <v>1731</v>
      </c>
      <c r="BV7" t="s">
        <v>1732</v>
      </c>
      <c r="BW7" t="s">
        <v>1733</v>
      </c>
      <c r="BX7" t="s">
        <v>1734</v>
      </c>
      <c r="BY7" t="s">
        <v>1735</v>
      </c>
      <c r="BZ7" t="s">
        <v>1736</v>
      </c>
      <c r="CA7" t="s">
        <v>1737</v>
      </c>
      <c r="CB7" t="s">
        <v>1738</v>
      </c>
      <c r="CC7" t="s">
        <v>1739</v>
      </c>
      <c r="CD7" t="s">
        <v>1740</v>
      </c>
      <c r="CE7" t="s">
        <v>1741</v>
      </c>
      <c r="CF7" t="s">
        <v>1742</v>
      </c>
      <c r="CG7" t="s">
        <v>1743</v>
      </c>
      <c r="CH7" t="s">
        <v>1744</v>
      </c>
      <c r="CI7" t="s">
        <v>1745</v>
      </c>
      <c r="CJ7" t="s">
        <v>1746</v>
      </c>
      <c r="CK7" t="s">
        <v>1747</v>
      </c>
      <c r="CL7" t="s">
        <v>1748</v>
      </c>
      <c r="CM7" t="s">
        <v>1749</v>
      </c>
      <c r="CN7" t="s">
        <v>1750</v>
      </c>
      <c r="CO7" t="s">
        <v>1751</v>
      </c>
      <c r="CP7" t="s">
        <v>1752</v>
      </c>
      <c r="CQ7" t="s">
        <v>1753</v>
      </c>
      <c r="CR7" t="s">
        <v>1754</v>
      </c>
      <c r="CS7" t="s">
        <v>1755</v>
      </c>
      <c r="CT7" t="s">
        <v>1756</v>
      </c>
      <c r="CU7" t="s">
        <v>1757</v>
      </c>
      <c r="CV7" t="s">
        <v>1758</v>
      </c>
      <c r="CW7" t="s">
        <v>1759</v>
      </c>
      <c r="CX7" t="s">
        <v>1760</v>
      </c>
      <c r="CY7" t="s">
        <v>1761</v>
      </c>
      <c r="CZ7" t="s">
        <v>1762</v>
      </c>
      <c r="DA7" t="s">
        <v>1763</v>
      </c>
      <c r="DB7" t="s">
        <v>1764</v>
      </c>
      <c r="DC7" t="s">
        <v>1765</v>
      </c>
      <c r="DD7" t="s">
        <v>1766</v>
      </c>
      <c r="DE7" t="s">
        <v>1767</v>
      </c>
      <c r="DF7" t="s">
        <v>1768</v>
      </c>
      <c r="DG7" t="s">
        <v>1769</v>
      </c>
      <c r="DH7" t="s">
        <v>1770</v>
      </c>
      <c r="DI7" t="s">
        <v>1771</v>
      </c>
      <c r="DJ7" t="s">
        <v>1772</v>
      </c>
      <c r="DK7" t="s">
        <v>1773</v>
      </c>
      <c r="DL7" t="s">
        <v>1774</v>
      </c>
      <c r="DM7" t="s">
        <v>1775</v>
      </c>
      <c r="DN7" t="s">
        <v>1776</v>
      </c>
      <c r="DO7" t="s">
        <v>1777</v>
      </c>
      <c r="DP7" t="s">
        <v>1778</v>
      </c>
      <c r="DQ7" t="s">
        <v>1779</v>
      </c>
      <c r="DR7" t="s">
        <v>1780</v>
      </c>
      <c r="DS7" t="s">
        <v>1781</v>
      </c>
      <c r="DT7" t="s">
        <v>1782</v>
      </c>
      <c r="DU7" t="s">
        <v>1783</v>
      </c>
      <c r="DV7" t="s">
        <v>1784</v>
      </c>
      <c r="DW7" t="s">
        <v>1785</v>
      </c>
      <c r="DX7" t="s">
        <v>1786</v>
      </c>
      <c r="DY7" t="s">
        <v>1787</v>
      </c>
      <c r="DZ7" t="s">
        <v>1788</v>
      </c>
      <c r="EA7" t="s">
        <v>1789</v>
      </c>
      <c r="EB7" t="s">
        <v>1790</v>
      </c>
      <c r="EC7" t="s">
        <v>1791</v>
      </c>
      <c r="ED7" t="s">
        <v>1792</v>
      </c>
      <c r="EE7" t="s">
        <v>1793</v>
      </c>
      <c r="EF7" t="s">
        <v>1794</v>
      </c>
      <c r="EG7" t="s">
        <v>1795</v>
      </c>
      <c r="EH7" t="s">
        <v>1796</v>
      </c>
      <c r="EI7" t="s">
        <v>1797</v>
      </c>
      <c r="EJ7" t="s">
        <v>1798</v>
      </c>
      <c r="EK7" t="s">
        <v>1799</v>
      </c>
      <c r="EL7" t="s">
        <v>1800</v>
      </c>
      <c r="EM7" t="s">
        <v>1801</v>
      </c>
      <c r="EN7" t="s">
        <v>1802</v>
      </c>
      <c r="EO7" t="s">
        <v>1803</v>
      </c>
      <c r="EP7" t="s">
        <v>1804</v>
      </c>
      <c r="EQ7" t="s">
        <v>1805</v>
      </c>
      <c r="ER7" t="s">
        <v>1806</v>
      </c>
      <c r="ES7" t="s">
        <v>1807</v>
      </c>
      <c r="ET7" t="s">
        <v>1808</v>
      </c>
      <c r="EU7" t="s">
        <v>1809</v>
      </c>
      <c r="EV7" t="s">
        <v>1810</v>
      </c>
      <c r="EW7" t="s">
        <v>1811</v>
      </c>
      <c r="EX7" t="s">
        <v>1812</v>
      </c>
      <c r="EY7" t="s">
        <v>1813</v>
      </c>
      <c r="EZ7" t="s">
        <v>1814</v>
      </c>
      <c r="FA7" t="s">
        <v>1815</v>
      </c>
      <c r="FB7" t="s">
        <v>1816</v>
      </c>
      <c r="FC7" t="s">
        <v>1817</v>
      </c>
      <c r="FD7" t="s">
        <v>1818</v>
      </c>
      <c r="FE7" t="s">
        <v>1819</v>
      </c>
      <c r="FF7" t="s">
        <v>1820</v>
      </c>
      <c r="FG7" t="s">
        <v>1821</v>
      </c>
      <c r="FH7" t="s">
        <v>1822</v>
      </c>
      <c r="FI7" t="s">
        <v>1823</v>
      </c>
      <c r="FJ7" t="s">
        <v>1824</v>
      </c>
      <c r="FK7" t="s">
        <v>1825</v>
      </c>
      <c r="FL7" t="s">
        <v>1826</v>
      </c>
      <c r="FM7" t="s">
        <v>1827</v>
      </c>
      <c r="FN7" t="s">
        <v>1828</v>
      </c>
      <c r="FO7" t="s">
        <v>1829</v>
      </c>
      <c r="FP7" t="s">
        <v>1830</v>
      </c>
      <c r="FQ7" t="s">
        <v>1831</v>
      </c>
      <c r="FR7" t="s">
        <v>1832</v>
      </c>
      <c r="FS7" t="s">
        <v>1833</v>
      </c>
      <c r="FT7" t="s">
        <v>1834</v>
      </c>
      <c r="FU7" t="s">
        <v>1835</v>
      </c>
      <c r="FV7" t="s">
        <v>1836</v>
      </c>
      <c r="FW7" t="s">
        <v>1837</v>
      </c>
      <c r="FX7" t="s">
        <v>1838</v>
      </c>
      <c r="FY7" t="s">
        <v>1839</v>
      </c>
      <c r="FZ7" t="s">
        <v>1840</v>
      </c>
      <c r="GA7" t="s">
        <v>1841</v>
      </c>
      <c r="GB7" t="s">
        <v>1842</v>
      </c>
      <c r="GC7" t="s">
        <v>1843</v>
      </c>
      <c r="GD7" t="s">
        <v>1844</v>
      </c>
      <c r="GE7" t="s">
        <v>1845</v>
      </c>
      <c r="GF7" t="s">
        <v>1846</v>
      </c>
      <c r="GG7" t="s">
        <v>1847</v>
      </c>
      <c r="GH7" t="s">
        <v>1848</v>
      </c>
      <c r="GI7" t="s">
        <v>1849</v>
      </c>
      <c r="GJ7" t="s">
        <v>1850</v>
      </c>
      <c r="GK7" t="s">
        <v>1851</v>
      </c>
      <c r="GL7" t="s">
        <v>1852</v>
      </c>
      <c r="GM7" t="s">
        <v>1853</v>
      </c>
      <c r="GN7" t="s">
        <v>1854</v>
      </c>
      <c r="GO7" t="s">
        <v>1855</v>
      </c>
      <c r="GP7" t="s">
        <v>1856</v>
      </c>
      <c r="GQ7" t="s">
        <v>1857</v>
      </c>
      <c r="GR7" t="s">
        <v>1858</v>
      </c>
      <c r="GS7" t="s">
        <v>1859</v>
      </c>
      <c r="GT7" t="s">
        <v>1860</v>
      </c>
      <c r="GU7" t="s">
        <v>1861</v>
      </c>
      <c r="GV7" t="s">
        <v>1862</v>
      </c>
      <c r="GW7" t="s">
        <v>1863</v>
      </c>
      <c r="GX7" t="s">
        <v>1864</v>
      </c>
      <c r="GY7" t="s">
        <v>1865</v>
      </c>
      <c r="GZ7" t="s">
        <v>1866</v>
      </c>
      <c r="HA7" t="s">
        <v>1867</v>
      </c>
      <c r="HB7" t="s">
        <v>1868</v>
      </c>
      <c r="HC7" t="s">
        <v>1869</v>
      </c>
      <c r="HD7" t="s">
        <v>1870</v>
      </c>
      <c r="HE7" t="s">
        <v>1871</v>
      </c>
      <c r="HF7" t="s">
        <v>1872</v>
      </c>
      <c r="HG7" t="s">
        <v>1873</v>
      </c>
      <c r="HH7" t="s">
        <v>1874</v>
      </c>
      <c r="HI7" t="s">
        <v>1875</v>
      </c>
      <c r="HJ7" t="s">
        <v>1876</v>
      </c>
      <c r="HK7" t="s">
        <v>1877</v>
      </c>
      <c r="HL7" t="s">
        <v>1878</v>
      </c>
      <c r="HM7" t="s">
        <v>1879</v>
      </c>
      <c r="HN7" t="s">
        <v>1880</v>
      </c>
      <c r="HO7" t="s">
        <v>1881</v>
      </c>
      <c r="HP7" t="s">
        <v>1882</v>
      </c>
      <c r="HQ7" t="s">
        <v>1883</v>
      </c>
      <c r="HR7" t="s">
        <v>1884</v>
      </c>
      <c r="HS7" t="s">
        <v>1885</v>
      </c>
      <c r="HT7" t="s">
        <v>1886</v>
      </c>
      <c r="HU7" t="s">
        <v>1887</v>
      </c>
      <c r="HV7" t="s">
        <v>1888</v>
      </c>
      <c r="HW7" t="s">
        <v>1889</v>
      </c>
      <c r="HX7" t="s">
        <v>1890</v>
      </c>
      <c r="HY7" t="s">
        <v>1891</v>
      </c>
      <c r="HZ7" t="s">
        <v>1892</v>
      </c>
      <c r="IA7" t="s">
        <v>1893</v>
      </c>
      <c r="IB7" t="s">
        <v>1894</v>
      </c>
      <c r="IC7" t="s">
        <v>1895</v>
      </c>
      <c r="ID7" t="s">
        <v>1896</v>
      </c>
      <c r="IE7" t="s">
        <v>1897</v>
      </c>
      <c r="IF7" t="s">
        <v>1898</v>
      </c>
      <c r="IG7" t="s">
        <v>1899</v>
      </c>
      <c r="IH7" t="s">
        <v>1900</v>
      </c>
      <c r="II7" t="s">
        <v>1901</v>
      </c>
      <c r="IJ7" t="s">
        <v>1902</v>
      </c>
      <c r="IK7" t="s">
        <v>1903</v>
      </c>
      <c r="IL7" t="s">
        <v>1904</v>
      </c>
      <c r="IM7" t="s">
        <v>1905</v>
      </c>
      <c r="IN7" t="s">
        <v>1906</v>
      </c>
      <c r="IO7" t="s">
        <v>1907</v>
      </c>
      <c r="IP7" t="s">
        <v>1908</v>
      </c>
      <c r="IQ7" t="s">
        <v>1909</v>
      </c>
      <c r="IR7" t="s">
        <v>1910</v>
      </c>
      <c r="IS7" t="s">
        <v>1911</v>
      </c>
      <c r="IT7" t="s">
        <v>1912</v>
      </c>
      <c r="IU7" t="s">
        <v>1913</v>
      </c>
      <c r="IV7" t="s">
        <v>1914</v>
      </c>
    </row>
    <row r="8" spans="1:256" x14ac:dyDescent="0.4">
      <c r="A8" t="s">
        <v>1915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  <c r="G8" t="s">
        <v>1921</v>
      </c>
      <c r="H8" t="s">
        <v>1922</v>
      </c>
      <c r="I8" t="s">
        <v>1923</v>
      </c>
      <c r="J8" t="s">
        <v>1924</v>
      </c>
      <c r="K8" t="s">
        <v>1925</v>
      </c>
      <c r="L8" t="s">
        <v>1926</v>
      </c>
      <c r="M8" t="s">
        <v>1927</v>
      </c>
      <c r="N8" t="s">
        <v>1928</v>
      </c>
      <c r="O8" t="s">
        <v>1929</v>
      </c>
      <c r="P8" t="s">
        <v>1930</v>
      </c>
      <c r="Q8" t="s">
        <v>1931</v>
      </c>
      <c r="R8" t="s">
        <v>1932</v>
      </c>
      <c r="S8" t="s">
        <v>1933</v>
      </c>
      <c r="T8" t="s">
        <v>1934</v>
      </c>
      <c r="U8" t="s">
        <v>1935</v>
      </c>
      <c r="V8" t="s">
        <v>1936</v>
      </c>
      <c r="W8" t="s">
        <v>1937</v>
      </c>
      <c r="X8" t="s">
        <v>1938</v>
      </c>
      <c r="Y8" t="s">
        <v>1939</v>
      </c>
      <c r="Z8" t="s">
        <v>1940</v>
      </c>
      <c r="AA8" t="s">
        <v>1941</v>
      </c>
      <c r="AB8" t="s">
        <v>1942</v>
      </c>
      <c r="AC8" t="s">
        <v>1943</v>
      </c>
      <c r="AD8" t="s">
        <v>1944</v>
      </c>
      <c r="AE8" t="s">
        <v>1945</v>
      </c>
      <c r="AF8" t="s">
        <v>1946</v>
      </c>
      <c r="AG8" t="s">
        <v>1947</v>
      </c>
      <c r="AH8" t="s">
        <v>1948</v>
      </c>
      <c r="AI8" t="s">
        <v>1949</v>
      </c>
      <c r="AJ8" t="s">
        <v>1950</v>
      </c>
      <c r="AK8" t="s">
        <v>1951</v>
      </c>
      <c r="AL8" t="s">
        <v>1952</v>
      </c>
      <c r="AM8" t="s">
        <v>1953</v>
      </c>
      <c r="AN8" t="s">
        <v>1954</v>
      </c>
      <c r="AO8" t="s">
        <v>1955</v>
      </c>
      <c r="AP8" t="s">
        <v>1956</v>
      </c>
      <c r="AQ8" t="s">
        <v>1957</v>
      </c>
      <c r="AR8" t="s">
        <v>1958</v>
      </c>
      <c r="AS8" t="s">
        <v>1959</v>
      </c>
      <c r="AT8" t="s">
        <v>1960</v>
      </c>
      <c r="AU8" t="s">
        <v>1961</v>
      </c>
      <c r="AV8" t="s">
        <v>1962</v>
      </c>
      <c r="AW8" t="s">
        <v>1963</v>
      </c>
      <c r="AX8" t="s">
        <v>1964</v>
      </c>
      <c r="AY8" t="s">
        <v>1965</v>
      </c>
      <c r="AZ8" t="s">
        <v>1966</v>
      </c>
      <c r="BA8" t="s">
        <v>1967</v>
      </c>
      <c r="BB8" t="s">
        <v>1968</v>
      </c>
      <c r="BC8" t="s">
        <v>1969</v>
      </c>
      <c r="BD8" t="s">
        <v>1970</v>
      </c>
      <c r="BE8" t="s">
        <v>1971</v>
      </c>
      <c r="BF8" t="s">
        <v>1972</v>
      </c>
      <c r="BG8" t="s">
        <v>1973</v>
      </c>
      <c r="BH8" t="s">
        <v>1974</v>
      </c>
      <c r="BI8" t="s">
        <v>1975</v>
      </c>
      <c r="BJ8" t="s">
        <v>1976</v>
      </c>
      <c r="BK8" t="s">
        <v>1977</v>
      </c>
      <c r="BL8" t="s">
        <v>1978</v>
      </c>
      <c r="BM8" t="s">
        <v>1979</v>
      </c>
      <c r="BN8" t="s">
        <v>1980</v>
      </c>
      <c r="BO8" t="s">
        <v>1981</v>
      </c>
      <c r="BP8" t="s">
        <v>1982</v>
      </c>
      <c r="BQ8" t="s">
        <v>1983</v>
      </c>
      <c r="BR8" t="s">
        <v>1984</v>
      </c>
      <c r="BS8" t="s">
        <v>1985</v>
      </c>
      <c r="BT8" t="s">
        <v>1986</v>
      </c>
      <c r="BU8" t="s">
        <v>1987</v>
      </c>
      <c r="BV8" t="s">
        <v>1988</v>
      </c>
      <c r="BW8" t="s">
        <v>1989</v>
      </c>
      <c r="BX8" t="s">
        <v>1990</v>
      </c>
      <c r="BY8" t="s">
        <v>1991</v>
      </c>
      <c r="BZ8" t="s">
        <v>1992</v>
      </c>
      <c r="CA8" t="s">
        <v>1993</v>
      </c>
      <c r="CB8" t="s">
        <v>1994</v>
      </c>
      <c r="CC8" t="s">
        <v>1995</v>
      </c>
      <c r="CD8" t="s">
        <v>1996</v>
      </c>
      <c r="CE8" t="s">
        <v>1997</v>
      </c>
      <c r="CF8" t="s">
        <v>1998</v>
      </c>
      <c r="CG8" t="s">
        <v>1999</v>
      </c>
      <c r="CH8" t="s">
        <v>2000</v>
      </c>
      <c r="CI8" t="s">
        <v>2001</v>
      </c>
      <c r="CJ8" t="s">
        <v>2002</v>
      </c>
      <c r="CK8" t="s">
        <v>2003</v>
      </c>
      <c r="CL8" t="s">
        <v>2004</v>
      </c>
      <c r="CM8" t="s">
        <v>2005</v>
      </c>
      <c r="CN8" t="s">
        <v>2006</v>
      </c>
      <c r="CO8" t="s">
        <v>2007</v>
      </c>
      <c r="CP8" t="s">
        <v>2008</v>
      </c>
      <c r="CQ8" t="s">
        <v>2009</v>
      </c>
      <c r="CR8" t="s">
        <v>2010</v>
      </c>
      <c r="CS8" t="s">
        <v>2011</v>
      </c>
      <c r="CT8" t="s">
        <v>2012</v>
      </c>
      <c r="CU8" t="s">
        <v>2013</v>
      </c>
      <c r="CV8" t="s">
        <v>2014</v>
      </c>
      <c r="CW8" t="s">
        <v>2015</v>
      </c>
      <c r="CX8" t="s">
        <v>2016</v>
      </c>
      <c r="CY8" t="s">
        <v>2017</v>
      </c>
      <c r="CZ8" t="s">
        <v>2018</v>
      </c>
      <c r="DA8" t="s">
        <v>2019</v>
      </c>
      <c r="DB8" t="s">
        <v>2020</v>
      </c>
      <c r="DC8" t="s">
        <v>2021</v>
      </c>
      <c r="DD8" t="s">
        <v>2022</v>
      </c>
      <c r="DE8" t="s">
        <v>2023</v>
      </c>
      <c r="DF8" t="s">
        <v>2024</v>
      </c>
      <c r="DG8" t="s">
        <v>2025</v>
      </c>
      <c r="DH8" t="s">
        <v>2026</v>
      </c>
      <c r="DI8" t="s">
        <v>2027</v>
      </c>
      <c r="DJ8" t="s">
        <v>2028</v>
      </c>
      <c r="DK8" t="s">
        <v>2029</v>
      </c>
      <c r="DL8" t="s">
        <v>2030</v>
      </c>
      <c r="DM8" t="s">
        <v>2031</v>
      </c>
      <c r="DN8" t="s">
        <v>2032</v>
      </c>
      <c r="DO8" t="s">
        <v>2033</v>
      </c>
      <c r="DP8" t="s">
        <v>2034</v>
      </c>
      <c r="DQ8" t="s">
        <v>2035</v>
      </c>
      <c r="DR8" t="s">
        <v>2036</v>
      </c>
      <c r="DS8" t="s">
        <v>2037</v>
      </c>
      <c r="DT8" t="s">
        <v>2038</v>
      </c>
      <c r="DU8" t="s">
        <v>2039</v>
      </c>
      <c r="DV8" t="s">
        <v>2040</v>
      </c>
      <c r="DW8" t="s">
        <v>2041</v>
      </c>
      <c r="DX8" t="s">
        <v>2042</v>
      </c>
      <c r="DY8" t="s">
        <v>2043</v>
      </c>
      <c r="DZ8" t="s">
        <v>2044</v>
      </c>
      <c r="EA8" t="s">
        <v>2045</v>
      </c>
      <c r="EB8" t="s">
        <v>2046</v>
      </c>
      <c r="EC8" t="s">
        <v>2047</v>
      </c>
      <c r="ED8" t="s">
        <v>2048</v>
      </c>
      <c r="EE8" t="s">
        <v>2049</v>
      </c>
      <c r="EF8" t="s">
        <v>2050</v>
      </c>
      <c r="EG8" t="s">
        <v>2051</v>
      </c>
      <c r="EH8" t="s">
        <v>2052</v>
      </c>
      <c r="EI8" t="s">
        <v>2053</v>
      </c>
      <c r="EJ8" t="s">
        <v>2054</v>
      </c>
      <c r="EK8" t="s">
        <v>2055</v>
      </c>
      <c r="EL8" t="s">
        <v>2056</v>
      </c>
      <c r="EM8" t="s">
        <v>2057</v>
      </c>
      <c r="EN8" t="s">
        <v>2058</v>
      </c>
      <c r="EO8" t="s">
        <v>2059</v>
      </c>
      <c r="EP8" t="s">
        <v>2060</v>
      </c>
      <c r="EQ8" t="s">
        <v>2061</v>
      </c>
      <c r="ER8" t="s">
        <v>2062</v>
      </c>
      <c r="ES8" t="s">
        <v>2063</v>
      </c>
      <c r="ET8" t="s">
        <v>2064</v>
      </c>
      <c r="EU8" t="s">
        <v>2065</v>
      </c>
      <c r="EV8" t="s">
        <v>2066</v>
      </c>
      <c r="EW8" t="s">
        <v>2067</v>
      </c>
      <c r="EX8" t="s">
        <v>2068</v>
      </c>
      <c r="EY8" t="s">
        <v>2069</v>
      </c>
      <c r="EZ8" t="s">
        <v>2070</v>
      </c>
      <c r="FA8" t="s">
        <v>2071</v>
      </c>
      <c r="FB8" t="s">
        <v>2072</v>
      </c>
      <c r="FC8" t="s">
        <v>2073</v>
      </c>
      <c r="FD8" t="s">
        <v>2074</v>
      </c>
      <c r="FE8" t="s">
        <v>2075</v>
      </c>
      <c r="FF8" t="s">
        <v>2076</v>
      </c>
      <c r="FG8" t="s">
        <v>2077</v>
      </c>
      <c r="FH8" t="s">
        <v>2078</v>
      </c>
      <c r="FI8" t="s">
        <v>2079</v>
      </c>
      <c r="FJ8" t="s">
        <v>2080</v>
      </c>
      <c r="FK8" t="s">
        <v>2081</v>
      </c>
      <c r="FL8" t="s">
        <v>2082</v>
      </c>
      <c r="FM8" t="s">
        <v>2083</v>
      </c>
      <c r="FN8" t="s">
        <v>2084</v>
      </c>
      <c r="FO8" t="s">
        <v>2085</v>
      </c>
      <c r="FP8" t="s">
        <v>2086</v>
      </c>
      <c r="FQ8" t="s">
        <v>2087</v>
      </c>
      <c r="FR8" t="s">
        <v>2088</v>
      </c>
      <c r="FS8" t="s">
        <v>2089</v>
      </c>
      <c r="FT8" t="s">
        <v>2090</v>
      </c>
      <c r="FU8" t="s">
        <v>2091</v>
      </c>
      <c r="FV8" t="s">
        <v>2092</v>
      </c>
      <c r="FW8" t="s">
        <v>2093</v>
      </c>
      <c r="FX8" t="s">
        <v>2094</v>
      </c>
      <c r="FY8" t="s">
        <v>2095</v>
      </c>
      <c r="FZ8" t="s">
        <v>2096</v>
      </c>
      <c r="GA8" t="s">
        <v>2097</v>
      </c>
      <c r="GB8" t="s">
        <v>2098</v>
      </c>
      <c r="GC8" t="s">
        <v>2099</v>
      </c>
      <c r="GD8" t="s">
        <v>2100</v>
      </c>
      <c r="GE8" t="s">
        <v>2101</v>
      </c>
      <c r="GF8" t="s">
        <v>2102</v>
      </c>
      <c r="GG8" t="s">
        <v>2103</v>
      </c>
      <c r="GH8" t="s">
        <v>2104</v>
      </c>
      <c r="GI8" t="s">
        <v>2105</v>
      </c>
      <c r="GJ8" t="s">
        <v>2106</v>
      </c>
      <c r="GK8" t="s">
        <v>2107</v>
      </c>
      <c r="GL8" t="s">
        <v>2108</v>
      </c>
      <c r="GM8" t="s">
        <v>2109</v>
      </c>
      <c r="GN8" t="s">
        <v>2110</v>
      </c>
      <c r="GO8" t="s">
        <v>2111</v>
      </c>
      <c r="GP8" t="s">
        <v>2112</v>
      </c>
      <c r="GQ8" t="s">
        <v>2113</v>
      </c>
      <c r="GR8" t="s">
        <v>2114</v>
      </c>
      <c r="GS8" t="s">
        <v>2115</v>
      </c>
      <c r="GT8" t="s">
        <v>2116</v>
      </c>
      <c r="GU8" t="s">
        <v>2117</v>
      </c>
      <c r="GV8" t="s">
        <v>2118</v>
      </c>
      <c r="GW8" t="s">
        <v>2119</v>
      </c>
      <c r="GX8" t="s">
        <v>2120</v>
      </c>
      <c r="GY8" t="s">
        <v>2121</v>
      </c>
      <c r="GZ8" t="s">
        <v>2122</v>
      </c>
      <c r="HA8" t="s">
        <v>2123</v>
      </c>
      <c r="HB8" t="s">
        <v>2124</v>
      </c>
      <c r="HC8" t="s">
        <v>2125</v>
      </c>
      <c r="HD8" t="s">
        <v>2126</v>
      </c>
      <c r="HE8" t="s">
        <v>2127</v>
      </c>
      <c r="HF8" t="s">
        <v>2128</v>
      </c>
      <c r="HG8" t="s">
        <v>2129</v>
      </c>
      <c r="HH8" t="s">
        <v>2130</v>
      </c>
      <c r="HI8" t="s">
        <v>2131</v>
      </c>
      <c r="HJ8" t="s">
        <v>2132</v>
      </c>
      <c r="HK8" t="s">
        <v>2133</v>
      </c>
      <c r="HL8" t="s">
        <v>2134</v>
      </c>
      <c r="HM8" t="s">
        <v>2135</v>
      </c>
      <c r="HN8" t="s">
        <v>2136</v>
      </c>
      <c r="HO8" t="s">
        <v>2137</v>
      </c>
      <c r="HP8" t="s">
        <v>2138</v>
      </c>
      <c r="HQ8" t="s">
        <v>2139</v>
      </c>
      <c r="HR8" t="s">
        <v>2140</v>
      </c>
      <c r="HS8" t="s">
        <v>2141</v>
      </c>
      <c r="HT8" t="s">
        <v>2142</v>
      </c>
      <c r="HU8" t="s">
        <v>2143</v>
      </c>
      <c r="HV8" t="s">
        <v>2144</v>
      </c>
      <c r="HW8" t="s">
        <v>2145</v>
      </c>
      <c r="HX8" t="s">
        <v>2146</v>
      </c>
      <c r="HY8" t="s">
        <v>2147</v>
      </c>
      <c r="HZ8" t="s">
        <v>2148</v>
      </c>
      <c r="IA8" t="s">
        <v>2149</v>
      </c>
      <c r="IB8" t="s">
        <v>2150</v>
      </c>
      <c r="IC8" t="s">
        <v>2151</v>
      </c>
      <c r="ID8" t="s">
        <v>2152</v>
      </c>
      <c r="IE8" t="s">
        <v>2153</v>
      </c>
      <c r="IF8" t="s">
        <v>2154</v>
      </c>
      <c r="IG8" t="s">
        <v>2155</v>
      </c>
      <c r="IH8" t="s">
        <v>2156</v>
      </c>
      <c r="II8" t="s">
        <v>2157</v>
      </c>
      <c r="IJ8" t="s">
        <v>2158</v>
      </c>
      <c r="IK8" t="s">
        <v>2159</v>
      </c>
      <c r="IL8" t="s">
        <v>2160</v>
      </c>
      <c r="IM8" t="s">
        <v>2161</v>
      </c>
      <c r="IN8" t="s">
        <v>2162</v>
      </c>
      <c r="IO8" t="s">
        <v>2163</v>
      </c>
      <c r="IP8" t="s">
        <v>2164</v>
      </c>
      <c r="IQ8" t="s">
        <v>2165</v>
      </c>
      <c r="IR8" t="s">
        <v>2166</v>
      </c>
      <c r="IS8" t="s">
        <v>2167</v>
      </c>
      <c r="IT8" t="s">
        <v>2168</v>
      </c>
      <c r="IU8" t="s">
        <v>2169</v>
      </c>
      <c r="IV8" t="s">
        <v>2170</v>
      </c>
    </row>
    <row r="9" spans="1:256" x14ac:dyDescent="0.4">
      <c r="A9" t="s">
        <v>2171</v>
      </c>
      <c r="B9" t="s">
        <v>2172</v>
      </c>
      <c r="C9" t="s">
        <v>2173</v>
      </c>
      <c r="D9" t="s">
        <v>2174</v>
      </c>
      <c r="E9" t="s">
        <v>2175</v>
      </c>
      <c r="F9" t="s">
        <v>2176</v>
      </c>
      <c r="G9" t="s">
        <v>2177</v>
      </c>
      <c r="H9" t="s">
        <v>2178</v>
      </c>
      <c r="I9" t="s">
        <v>2179</v>
      </c>
      <c r="J9" t="s">
        <v>2180</v>
      </c>
      <c r="K9" t="s">
        <v>2181</v>
      </c>
      <c r="L9" t="s">
        <v>2182</v>
      </c>
      <c r="M9" t="s">
        <v>2183</v>
      </c>
      <c r="N9" t="s">
        <v>2184</v>
      </c>
      <c r="O9" t="s">
        <v>2185</v>
      </c>
      <c r="P9" t="s">
        <v>2186</v>
      </c>
      <c r="Q9" t="s">
        <v>2187</v>
      </c>
      <c r="R9" t="s">
        <v>2188</v>
      </c>
      <c r="S9" t="s">
        <v>2189</v>
      </c>
      <c r="T9" t="s">
        <v>2190</v>
      </c>
      <c r="U9" t="s">
        <v>2191</v>
      </c>
      <c r="V9" t="s">
        <v>2192</v>
      </c>
      <c r="W9" t="s">
        <v>2193</v>
      </c>
      <c r="X9" t="s">
        <v>2194</v>
      </c>
      <c r="Y9" t="s">
        <v>2195</v>
      </c>
      <c r="Z9" t="s">
        <v>2196</v>
      </c>
      <c r="AA9" t="s">
        <v>2197</v>
      </c>
      <c r="AB9" t="s">
        <v>2198</v>
      </c>
      <c r="AC9" t="s">
        <v>2199</v>
      </c>
      <c r="AD9" t="s">
        <v>2200</v>
      </c>
      <c r="AE9" t="s">
        <v>2201</v>
      </c>
      <c r="AF9" t="s">
        <v>2202</v>
      </c>
      <c r="AG9" t="s">
        <v>2203</v>
      </c>
      <c r="AH9" t="s">
        <v>2204</v>
      </c>
      <c r="AI9" t="s">
        <v>2205</v>
      </c>
      <c r="AJ9" t="s">
        <v>2206</v>
      </c>
      <c r="AK9" t="s">
        <v>2207</v>
      </c>
      <c r="AL9" t="s">
        <v>2208</v>
      </c>
      <c r="AM9" t="s">
        <v>2209</v>
      </c>
      <c r="AN9" t="s">
        <v>2210</v>
      </c>
      <c r="AO9" t="s">
        <v>2211</v>
      </c>
      <c r="AP9" t="s">
        <v>2212</v>
      </c>
      <c r="AQ9" t="s">
        <v>2213</v>
      </c>
      <c r="AR9" t="s">
        <v>2214</v>
      </c>
      <c r="AS9" t="s">
        <v>2215</v>
      </c>
      <c r="AT9" t="s">
        <v>2216</v>
      </c>
      <c r="AU9" t="s">
        <v>2217</v>
      </c>
      <c r="AV9" t="s">
        <v>2218</v>
      </c>
      <c r="AW9" t="s">
        <v>2219</v>
      </c>
      <c r="AX9" t="s">
        <v>2220</v>
      </c>
      <c r="AY9" t="s">
        <v>2221</v>
      </c>
      <c r="AZ9" t="s">
        <v>2222</v>
      </c>
      <c r="BA9" t="s">
        <v>2223</v>
      </c>
      <c r="BB9" t="s">
        <v>2224</v>
      </c>
      <c r="BC9" t="s">
        <v>2225</v>
      </c>
      <c r="BD9" t="s">
        <v>2226</v>
      </c>
      <c r="BE9" t="s">
        <v>2227</v>
      </c>
      <c r="BF9" t="s">
        <v>2228</v>
      </c>
      <c r="BG9" t="s">
        <v>2229</v>
      </c>
      <c r="BH9" t="s">
        <v>2230</v>
      </c>
      <c r="BI9" t="s">
        <v>2231</v>
      </c>
      <c r="BJ9" t="s">
        <v>2232</v>
      </c>
      <c r="BK9" t="s">
        <v>2233</v>
      </c>
      <c r="BL9" t="s">
        <v>2234</v>
      </c>
      <c r="BM9" t="s">
        <v>2235</v>
      </c>
      <c r="BN9" t="s">
        <v>2236</v>
      </c>
      <c r="BO9" t="s">
        <v>2237</v>
      </c>
      <c r="BP9" t="s">
        <v>2238</v>
      </c>
      <c r="BQ9" t="s">
        <v>2239</v>
      </c>
      <c r="BR9" t="s">
        <v>2240</v>
      </c>
      <c r="BS9" t="s">
        <v>2241</v>
      </c>
      <c r="BT9" t="s">
        <v>2242</v>
      </c>
      <c r="BU9" t="s">
        <v>2243</v>
      </c>
      <c r="BV9" t="s">
        <v>2244</v>
      </c>
      <c r="BW9" t="s">
        <v>2245</v>
      </c>
      <c r="BX9" t="s">
        <v>2246</v>
      </c>
      <c r="BY9" t="s">
        <v>2247</v>
      </c>
      <c r="BZ9" t="s">
        <v>2248</v>
      </c>
      <c r="CA9" t="s">
        <v>2249</v>
      </c>
      <c r="CB9" t="s">
        <v>2250</v>
      </c>
      <c r="CC9" t="s">
        <v>2251</v>
      </c>
      <c r="CD9" t="s">
        <v>2252</v>
      </c>
      <c r="CE9" t="s">
        <v>2253</v>
      </c>
      <c r="CF9" t="s">
        <v>2254</v>
      </c>
      <c r="CG9" t="s">
        <v>2255</v>
      </c>
      <c r="CH9" t="s">
        <v>2256</v>
      </c>
      <c r="CI9" t="s">
        <v>2257</v>
      </c>
      <c r="CJ9" t="s">
        <v>2258</v>
      </c>
      <c r="CK9" t="s">
        <v>2259</v>
      </c>
      <c r="CL9" t="s">
        <v>2260</v>
      </c>
      <c r="CM9" t="s">
        <v>2261</v>
      </c>
      <c r="CN9" t="s">
        <v>2262</v>
      </c>
      <c r="CO9" t="s">
        <v>2263</v>
      </c>
      <c r="CP9" t="s">
        <v>2264</v>
      </c>
      <c r="CQ9" t="s">
        <v>2265</v>
      </c>
      <c r="CR9" t="s">
        <v>2266</v>
      </c>
      <c r="CS9" t="s">
        <v>2267</v>
      </c>
      <c r="CT9" t="s">
        <v>2268</v>
      </c>
      <c r="CU9" t="s">
        <v>2269</v>
      </c>
      <c r="CV9" t="s">
        <v>2270</v>
      </c>
      <c r="CW9" t="s">
        <v>2271</v>
      </c>
      <c r="CX9" t="s">
        <v>2272</v>
      </c>
      <c r="CY9" t="s">
        <v>2273</v>
      </c>
      <c r="CZ9" t="s">
        <v>2274</v>
      </c>
      <c r="DA9" t="s">
        <v>2275</v>
      </c>
      <c r="DB9" t="s">
        <v>2276</v>
      </c>
      <c r="DC9" t="s">
        <v>2277</v>
      </c>
      <c r="DD9" t="s">
        <v>2278</v>
      </c>
      <c r="DE9" t="s">
        <v>2279</v>
      </c>
      <c r="DF9" t="s">
        <v>2280</v>
      </c>
      <c r="DG9" t="s">
        <v>2281</v>
      </c>
      <c r="DH9" t="s">
        <v>2282</v>
      </c>
      <c r="DI9" t="s">
        <v>2283</v>
      </c>
      <c r="DJ9" t="s">
        <v>2284</v>
      </c>
      <c r="DK9" t="s">
        <v>2285</v>
      </c>
      <c r="DL9" t="s">
        <v>2286</v>
      </c>
      <c r="DM9" t="s">
        <v>2287</v>
      </c>
      <c r="DN9" t="s">
        <v>2288</v>
      </c>
      <c r="DO9" t="s">
        <v>2289</v>
      </c>
      <c r="DP9" t="s">
        <v>2290</v>
      </c>
      <c r="DQ9" t="s">
        <v>2291</v>
      </c>
      <c r="DR9" t="s">
        <v>2292</v>
      </c>
      <c r="DS9" t="s">
        <v>2293</v>
      </c>
      <c r="DT9" t="s">
        <v>2294</v>
      </c>
      <c r="DU9" t="s">
        <v>2295</v>
      </c>
      <c r="DV9" t="s">
        <v>2296</v>
      </c>
      <c r="DW9" t="s">
        <v>2297</v>
      </c>
      <c r="DX9" t="s">
        <v>2298</v>
      </c>
      <c r="DY9" t="s">
        <v>2299</v>
      </c>
      <c r="DZ9" t="s">
        <v>2300</v>
      </c>
      <c r="EA9" t="s">
        <v>2301</v>
      </c>
      <c r="EB9" t="s">
        <v>2302</v>
      </c>
      <c r="EC9" t="s">
        <v>2303</v>
      </c>
      <c r="ED9" t="s">
        <v>2304</v>
      </c>
      <c r="EE9" t="s">
        <v>2305</v>
      </c>
      <c r="EF9" t="s">
        <v>2306</v>
      </c>
      <c r="EG9" t="s">
        <v>2307</v>
      </c>
      <c r="EH9" t="s">
        <v>2308</v>
      </c>
      <c r="EI9" t="s">
        <v>2309</v>
      </c>
      <c r="EJ9" t="s">
        <v>2310</v>
      </c>
      <c r="EK9" t="s">
        <v>2311</v>
      </c>
      <c r="EL9" t="s">
        <v>2312</v>
      </c>
      <c r="EM9" t="s">
        <v>2313</v>
      </c>
      <c r="EN9" t="s">
        <v>2314</v>
      </c>
      <c r="EO9" t="s">
        <v>2315</v>
      </c>
      <c r="EP9" t="s">
        <v>2316</v>
      </c>
      <c r="EQ9" t="s">
        <v>2317</v>
      </c>
      <c r="ER9" t="s">
        <v>2318</v>
      </c>
      <c r="ES9" t="s">
        <v>2319</v>
      </c>
      <c r="ET9" t="s">
        <v>2320</v>
      </c>
      <c r="EU9" t="s">
        <v>2321</v>
      </c>
      <c r="EV9" t="s">
        <v>2322</v>
      </c>
      <c r="EW9" t="s">
        <v>2323</v>
      </c>
      <c r="EX9" t="s">
        <v>2324</v>
      </c>
      <c r="EY9" t="s">
        <v>2325</v>
      </c>
      <c r="EZ9" t="s">
        <v>2326</v>
      </c>
      <c r="FA9" t="s">
        <v>2327</v>
      </c>
      <c r="FB9" t="s">
        <v>2328</v>
      </c>
      <c r="FC9" t="s">
        <v>2329</v>
      </c>
      <c r="FD9" t="s">
        <v>2330</v>
      </c>
      <c r="FE9" t="s">
        <v>2331</v>
      </c>
      <c r="FF9" t="s">
        <v>2332</v>
      </c>
      <c r="FG9" t="s">
        <v>2333</v>
      </c>
      <c r="FH9" t="s">
        <v>2334</v>
      </c>
      <c r="FI9" t="s">
        <v>2335</v>
      </c>
      <c r="FJ9" t="s">
        <v>2336</v>
      </c>
      <c r="FK9" t="s">
        <v>2337</v>
      </c>
      <c r="FL9" t="s">
        <v>2338</v>
      </c>
      <c r="FM9" t="s">
        <v>2339</v>
      </c>
      <c r="FN9" t="s">
        <v>2340</v>
      </c>
      <c r="FO9" t="s">
        <v>2341</v>
      </c>
      <c r="FP9" t="s">
        <v>2342</v>
      </c>
      <c r="FQ9" t="s">
        <v>2343</v>
      </c>
      <c r="FR9" t="s">
        <v>2344</v>
      </c>
      <c r="FS9" t="s">
        <v>2345</v>
      </c>
      <c r="FT9" t="s">
        <v>2346</v>
      </c>
      <c r="FU9" t="s">
        <v>2347</v>
      </c>
      <c r="FV9" t="s">
        <v>2348</v>
      </c>
      <c r="FW9" t="s">
        <v>2349</v>
      </c>
      <c r="FX9" t="s">
        <v>2350</v>
      </c>
      <c r="FY9" t="s">
        <v>2351</v>
      </c>
      <c r="FZ9" t="s">
        <v>2352</v>
      </c>
      <c r="GA9" t="s">
        <v>2353</v>
      </c>
      <c r="GB9" t="s">
        <v>2354</v>
      </c>
      <c r="GC9" t="s">
        <v>2355</v>
      </c>
      <c r="GD9" t="s">
        <v>2356</v>
      </c>
      <c r="GE9" t="s">
        <v>2357</v>
      </c>
      <c r="GF9" t="s">
        <v>2358</v>
      </c>
      <c r="GG9" t="s">
        <v>2359</v>
      </c>
      <c r="GH9" t="s">
        <v>2360</v>
      </c>
      <c r="GI9" t="s">
        <v>2361</v>
      </c>
      <c r="GJ9" t="s">
        <v>2362</v>
      </c>
      <c r="GK9" t="s">
        <v>2363</v>
      </c>
      <c r="GL9" t="s">
        <v>2364</v>
      </c>
      <c r="GM9" t="s">
        <v>2365</v>
      </c>
      <c r="GN9" t="s">
        <v>2366</v>
      </c>
      <c r="GO9" t="s">
        <v>2367</v>
      </c>
      <c r="GP9" t="s">
        <v>2368</v>
      </c>
      <c r="GQ9" t="s">
        <v>2369</v>
      </c>
      <c r="GR9" t="s">
        <v>2370</v>
      </c>
      <c r="GS9" t="s">
        <v>2371</v>
      </c>
      <c r="GT9" t="s">
        <v>2372</v>
      </c>
      <c r="GU9" t="s">
        <v>2373</v>
      </c>
      <c r="GV9" t="s">
        <v>2374</v>
      </c>
      <c r="GW9" t="s">
        <v>2375</v>
      </c>
      <c r="GX9" t="s">
        <v>2376</v>
      </c>
      <c r="GY9" t="s">
        <v>2377</v>
      </c>
      <c r="GZ9" t="s">
        <v>2378</v>
      </c>
      <c r="HA9" t="s">
        <v>2379</v>
      </c>
      <c r="HB9" t="s">
        <v>2380</v>
      </c>
      <c r="HC9" t="s">
        <v>2381</v>
      </c>
      <c r="HD9" t="s">
        <v>2382</v>
      </c>
      <c r="HE9" t="s">
        <v>2383</v>
      </c>
      <c r="HF9" t="s">
        <v>2384</v>
      </c>
      <c r="HG9" t="s">
        <v>2385</v>
      </c>
      <c r="HH9" t="s">
        <v>2386</v>
      </c>
      <c r="HI9" t="s">
        <v>2387</v>
      </c>
      <c r="HJ9" t="s">
        <v>2388</v>
      </c>
      <c r="HK9" t="s">
        <v>2389</v>
      </c>
      <c r="HL9" t="s">
        <v>2390</v>
      </c>
      <c r="HM9" t="s">
        <v>2391</v>
      </c>
      <c r="HN9" t="s">
        <v>2392</v>
      </c>
      <c r="HO9" t="s">
        <v>2393</v>
      </c>
      <c r="HP9" t="s">
        <v>2394</v>
      </c>
      <c r="HQ9" t="s">
        <v>2395</v>
      </c>
      <c r="HR9" t="s">
        <v>2396</v>
      </c>
      <c r="HS9" t="s">
        <v>2397</v>
      </c>
      <c r="HT9" t="s">
        <v>2398</v>
      </c>
      <c r="HU9" t="s">
        <v>2399</v>
      </c>
      <c r="HV9" t="s">
        <v>2400</v>
      </c>
      <c r="HW9" t="s">
        <v>2401</v>
      </c>
      <c r="HX9" t="s">
        <v>2402</v>
      </c>
      <c r="HY9" t="s">
        <v>2403</v>
      </c>
      <c r="HZ9" t="s">
        <v>2404</v>
      </c>
      <c r="IA9" t="s">
        <v>2405</v>
      </c>
      <c r="IB9" t="s">
        <v>2406</v>
      </c>
      <c r="IC9" t="s">
        <v>2407</v>
      </c>
      <c r="ID9" t="s">
        <v>2408</v>
      </c>
      <c r="IE9" t="s">
        <v>2409</v>
      </c>
      <c r="IF9" t="s">
        <v>2410</v>
      </c>
      <c r="IG9" t="s">
        <v>2411</v>
      </c>
      <c r="IH9" t="s">
        <v>2412</v>
      </c>
      <c r="II9" t="s">
        <v>2413</v>
      </c>
      <c r="IJ9" t="s">
        <v>2414</v>
      </c>
      <c r="IK9" t="s">
        <v>2415</v>
      </c>
      <c r="IL9" t="s">
        <v>2416</v>
      </c>
      <c r="IM9" t="s">
        <v>2417</v>
      </c>
      <c r="IN9" t="s">
        <v>2418</v>
      </c>
      <c r="IO9" t="s">
        <v>2419</v>
      </c>
      <c r="IP9" t="s">
        <v>2420</v>
      </c>
      <c r="IQ9" t="s">
        <v>2421</v>
      </c>
      <c r="IR9" t="s">
        <v>2422</v>
      </c>
      <c r="IS9" t="s">
        <v>2423</v>
      </c>
      <c r="IT9" t="s">
        <v>2424</v>
      </c>
      <c r="IU9" t="s">
        <v>2425</v>
      </c>
      <c r="IV9" t="s">
        <v>2426</v>
      </c>
    </row>
    <row r="10" spans="1:256" x14ac:dyDescent="0.4">
      <c r="A10" t="s">
        <v>2427</v>
      </c>
      <c r="B10" t="s">
        <v>2428</v>
      </c>
      <c r="C10" t="s">
        <v>2429</v>
      </c>
      <c r="D10" t="s">
        <v>2430</v>
      </c>
      <c r="E10" t="s">
        <v>2431</v>
      </c>
      <c r="F10" t="s">
        <v>2432</v>
      </c>
      <c r="G10" t="s">
        <v>2433</v>
      </c>
      <c r="H10" t="s">
        <v>2434</v>
      </c>
      <c r="I10" t="s">
        <v>2435</v>
      </c>
      <c r="J10" t="s">
        <v>2436</v>
      </c>
      <c r="K10" t="s">
        <v>2437</v>
      </c>
      <c r="L10" t="s">
        <v>2438</v>
      </c>
      <c r="M10" t="s">
        <v>2439</v>
      </c>
      <c r="N10" t="s">
        <v>2440</v>
      </c>
      <c r="O10" t="s">
        <v>2441</v>
      </c>
      <c r="P10" t="s">
        <v>2442</v>
      </c>
      <c r="Q10" t="s">
        <v>2443</v>
      </c>
      <c r="R10" t="s">
        <v>2444</v>
      </c>
      <c r="S10" t="s">
        <v>2445</v>
      </c>
      <c r="T10" t="s">
        <v>2446</v>
      </c>
      <c r="U10" t="s">
        <v>2447</v>
      </c>
      <c r="V10" t="s">
        <v>2448</v>
      </c>
      <c r="W10" t="s">
        <v>2449</v>
      </c>
      <c r="X10" t="s">
        <v>2450</v>
      </c>
      <c r="Y10" t="s">
        <v>2451</v>
      </c>
      <c r="Z10" t="s">
        <v>2452</v>
      </c>
      <c r="AA10" t="s">
        <v>2453</v>
      </c>
      <c r="AB10" t="s">
        <v>2454</v>
      </c>
      <c r="AC10" t="s">
        <v>2455</v>
      </c>
      <c r="AD10" t="s">
        <v>2456</v>
      </c>
      <c r="AE10" t="s">
        <v>2457</v>
      </c>
      <c r="AF10" t="s">
        <v>2458</v>
      </c>
      <c r="AG10" t="s">
        <v>2459</v>
      </c>
      <c r="AH10" t="s">
        <v>2460</v>
      </c>
      <c r="AI10" t="s">
        <v>2461</v>
      </c>
      <c r="AJ10" t="s">
        <v>2462</v>
      </c>
      <c r="AK10" t="s">
        <v>2463</v>
      </c>
      <c r="AL10" t="s">
        <v>2464</v>
      </c>
      <c r="AM10" t="s">
        <v>2465</v>
      </c>
      <c r="AN10" t="s">
        <v>2466</v>
      </c>
      <c r="AO10" t="s">
        <v>2467</v>
      </c>
      <c r="AP10" t="s">
        <v>2468</v>
      </c>
      <c r="AQ10" t="s">
        <v>2469</v>
      </c>
      <c r="AR10" t="s">
        <v>2470</v>
      </c>
      <c r="AS10" t="s">
        <v>2471</v>
      </c>
      <c r="AT10" t="s">
        <v>2472</v>
      </c>
      <c r="AU10" t="s">
        <v>2473</v>
      </c>
      <c r="AV10" t="s">
        <v>2474</v>
      </c>
      <c r="AW10" t="s">
        <v>2475</v>
      </c>
      <c r="AX10" t="s">
        <v>2476</v>
      </c>
      <c r="AY10" t="s">
        <v>2477</v>
      </c>
      <c r="AZ10" t="s">
        <v>2478</v>
      </c>
      <c r="BA10" t="s">
        <v>2479</v>
      </c>
      <c r="BB10" t="s">
        <v>2480</v>
      </c>
      <c r="BC10" t="s">
        <v>2481</v>
      </c>
      <c r="BD10" t="s">
        <v>2482</v>
      </c>
      <c r="BE10" t="s">
        <v>2483</v>
      </c>
      <c r="BF10" t="s">
        <v>2484</v>
      </c>
      <c r="BG10" t="s">
        <v>2485</v>
      </c>
      <c r="BH10" t="s">
        <v>2486</v>
      </c>
      <c r="BI10" t="s">
        <v>2487</v>
      </c>
      <c r="BJ10" t="s">
        <v>2488</v>
      </c>
      <c r="BK10" t="s">
        <v>2489</v>
      </c>
      <c r="BL10" t="s">
        <v>2490</v>
      </c>
      <c r="BM10" t="s">
        <v>2491</v>
      </c>
      <c r="BN10" t="s">
        <v>2492</v>
      </c>
      <c r="BO10" t="s">
        <v>2493</v>
      </c>
      <c r="BP10" t="s">
        <v>2494</v>
      </c>
      <c r="BQ10" t="s">
        <v>2495</v>
      </c>
      <c r="BR10" t="s">
        <v>2496</v>
      </c>
      <c r="BS10" t="s">
        <v>2497</v>
      </c>
      <c r="BT10" t="s">
        <v>2498</v>
      </c>
      <c r="BU10" t="s">
        <v>2499</v>
      </c>
      <c r="BV10" t="s">
        <v>2500</v>
      </c>
      <c r="BW10" t="s">
        <v>2501</v>
      </c>
      <c r="BX10" t="s">
        <v>2502</v>
      </c>
      <c r="BY10" t="s">
        <v>2503</v>
      </c>
      <c r="BZ10" t="s">
        <v>2504</v>
      </c>
      <c r="CA10" t="s">
        <v>2505</v>
      </c>
      <c r="CB10" t="s">
        <v>2506</v>
      </c>
      <c r="CC10" t="s">
        <v>2507</v>
      </c>
      <c r="CD10" t="s">
        <v>2508</v>
      </c>
      <c r="CE10" t="s">
        <v>2509</v>
      </c>
      <c r="CF10" t="s">
        <v>2510</v>
      </c>
      <c r="CG10" t="s">
        <v>2511</v>
      </c>
      <c r="CH10" t="s">
        <v>2512</v>
      </c>
      <c r="CI10" t="s">
        <v>2513</v>
      </c>
      <c r="CJ10" t="s">
        <v>2514</v>
      </c>
      <c r="CK10" t="s">
        <v>2515</v>
      </c>
      <c r="CL10" t="s">
        <v>2516</v>
      </c>
      <c r="CM10" t="s">
        <v>2517</v>
      </c>
      <c r="CN10" t="s">
        <v>2518</v>
      </c>
      <c r="CO10" t="s">
        <v>2519</v>
      </c>
      <c r="CP10" t="s">
        <v>2520</v>
      </c>
      <c r="CQ10" t="s">
        <v>2521</v>
      </c>
      <c r="CR10" t="s">
        <v>2522</v>
      </c>
      <c r="CS10" t="s">
        <v>2523</v>
      </c>
      <c r="CT10" t="s">
        <v>2524</v>
      </c>
      <c r="CU10" t="s">
        <v>2525</v>
      </c>
      <c r="CV10" t="s">
        <v>2526</v>
      </c>
      <c r="CW10" t="s">
        <v>2527</v>
      </c>
      <c r="CX10" t="s">
        <v>2528</v>
      </c>
      <c r="CY10" t="s">
        <v>2529</v>
      </c>
      <c r="CZ10" t="s">
        <v>2530</v>
      </c>
      <c r="DA10" t="s">
        <v>2531</v>
      </c>
      <c r="DB10" t="s">
        <v>2532</v>
      </c>
      <c r="DC10" t="s">
        <v>2533</v>
      </c>
      <c r="DD10" t="s">
        <v>2534</v>
      </c>
      <c r="DE10" t="s">
        <v>2535</v>
      </c>
      <c r="DF10" t="s">
        <v>2536</v>
      </c>
      <c r="DG10" t="s">
        <v>2537</v>
      </c>
      <c r="DH10" t="s">
        <v>2538</v>
      </c>
      <c r="DI10" t="s">
        <v>2539</v>
      </c>
      <c r="DJ10" t="s">
        <v>2540</v>
      </c>
      <c r="DK10" t="s">
        <v>2541</v>
      </c>
      <c r="DL10" t="s">
        <v>2542</v>
      </c>
      <c r="DM10" t="s">
        <v>2543</v>
      </c>
      <c r="DN10" t="s">
        <v>2544</v>
      </c>
      <c r="DO10" t="s">
        <v>2545</v>
      </c>
      <c r="DP10" t="s">
        <v>2546</v>
      </c>
      <c r="DQ10" t="s">
        <v>2547</v>
      </c>
      <c r="DR10" t="s">
        <v>2548</v>
      </c>
      <c r="DS10" t="s">
        <v>2549</v>
      </c>
      <c r="DT10" t="s">
        <v>2550</v>
      </c>
      <c r="DU10" t="s">
        <v>2551</v>
      </c>
      <c r="DV10" t="s">
        <v>2552</v>
      </c>
      <c r="DW10" t="s">
        <v>2553</v>
      </c>
      <c r="DX10" t="s">
        <v>2554</v>
      </c>
      <c r="DY10" t="s">
        <v>2555</v>
      </c>
      <c r="DZ10" t="s">
        <v>2556</v>
      </c>
      <c r="EA10" t="s">
        <v>2557</v>
      </c>
      <c r="EB10" t="s">
        <v>2558</v>
      </c>
      <c r="EC10" t="s">
        <v>2559</v>
      </c>
      <c r="ED10" t="s">
        <v>2560</v>
      </c>
      <c r="EE10" t="s">
        <v>2561</v>
      </c>
      <c r="EF10" t="s">
        <v>2562</v>
      </c>
      <c r="EG10" t="s">
        <v>2563</v>
      </c>
      <c r="EH10" t="s">
        <v>2564</v>
      </c>
      <c r="EI10" t="s">
        <v>2565</v>
      </c>
      <c r="EJ10" t="s">
        <v>2566</v>
      </c>
      <c r="EK10" t="s">
        <v>2567</v>
      </c>
      <c r="EL10" t="s">
        <v>2568</v>
      </c>
      <c r="EM10" t="s">
        <v>2569</v>
      </c>
      <c r="EN10" t="s">
        <v>2570</v>
      </c>
      <c r="EO10" t="s">
        <v>2571</v>
      </c>
      <c r="EP10" t="s">
        <v>2572</v>
      </c>
      <c r="EQ10" t="s">
        <v>2573</v>
      </c>
      <c r="ER10" t="s">
        <v>2574</v>
      </c>
      <c r="ES10" t="s">
        <v>2575</v>
      </c>
      <c r="ET10" t="s">
        <v>2576</v>
      </c>
      <c r="EU10" t="s">
        <v>2577</v>
      </c>
      <c r="EV10" t="s">
        <v>2578</v>
      </c>
      <c r="EW10" t="s">
        <v>2579</v>
      </c>
      <c r="EX10" t="s">
        <v>2580</v>
      </c>
      <c r="EY10" t="s">
        <v>2581</v>
      </c>
      <c r="EZ10" t="s">
        <v>2582</v>
      </c>
      <c r="FA10" t="s">
        <v>2583</v>
      </c>
      <c r="FB10" t="s">
        <v>2584</v>
      </c>
      <c r="FC10" t="s">
        <v>2585</v>
      </c>
      <c r="FD10" t="s">
        <v>2586</v>
      </c>
      <c r="FE10" t="s">
        <v>2587</v>
      </c>
      <c r="FF10" t="s">
        <v>2588</v>
      </c>
      <c r="FG10" t="s">
        <v>2589</v>
      </c>
      <c r="FH10" t="s">
        <v>2590</v>
      </c>
      <c r="FI10" t="s">
        <v>2591</v>
      </c>
      <c r="FJ10" t="s">
        <v>2592</v>
      </c>
      <c r="FK10" t="s">
        <v>2593</v>
      </c>
      <c r="FL10" t="s">
        <v>2594</v>
      </c>
      <c r="FM10" t="s">
        <v>2595</v>
      </c>
      <c r="FN10" t="s">
        <v>2596</v>
      </c>
      <c r="FO10" t="s">
        <v>2597</v>
      </c>
      <c r="FP10" t="s">
        <v>2598</v>
      </c>
      <c r="FQ10" t="s">
        <v>2599</v>
      </c>
      <c r="FR10" t="s">
        <v>2600</v>
      </c>
      <c r="FS10" t="s">
        <v>2601</v>
      </c>
      <c r="FT10" t="s">
        <v>2602</v>
      </c>
      <c r="FU10" t="s">
        <v>2603</v>
      </c>
      <c r="FV10" t="s">
        <v>2604</v>
      </c>
      <c r="FW10" t="s">
        <v>2605</v>
      </c>
      <c r="FX10" t="s">
        <v>2606</v>
      </c>
      <c r="FY10" t="s">
        <v>2607</v>
      </c>
      <c r="FZ10" t="s">
        <v>2608</v>
      </c>
      <c r="GA10" t="s">
        <v>2609</v>
      </c>
      <c r="GB10" t="s">
        <v>2610</v>
      </c>
      <c r="GC10" t="s">
        <v>2611</v>
      </c>
      <c r="GD10" t="s">
        <v>2612</v>
      </c>
      <c r="GE10" t="s">
        <v>2613</v>
      </c>
      <c r="GF10" t="s">
        <v>2614</v>
      </c>
      <c r="GG10" t="s">
        <v>2615</v>
      </c>
      <c r="GH10" t="s">
        <v>2616</v>
      </c>
      <c r="GI10" t="s">
        <v>2617</v>
      </c>
      <c r="GJ10" t="s">
        <v>2618</v>
      </c>
      <c r="GK10" t="s">
        <v>2619</v>
      </c>
      <c r="GL10" t="s">
        <v>2620</v>
      </c>
      <c r="GM10" t="s">
        <v>2621</v>
      </c>
      <c r="GN10" t="s">
        <v>2622</v>
      </c>
      <c r="GO10" t="s">
        <v>2623</v>
      </c>
      <c r="GP10" t="s">
        <v>2624</v>
      </c>
      <c r="GQ10" t="s">
        <v>2625</v>
      </c>
      <c r="GR10" t="s">
        <v>2626</v>
      </c>
      <c r="GS10" t="s">
        <v>2627</v>
      </c>
      <c r="GT10" t="s">
        <v>2628</v>
      </c>
      <c r="GU10" t="s">
        <v>2629</v>
      </c>
      <c r="GV10" t="s">
        <v>2630</v>
      </c>
      <c r="GW10" t="s">
        <v>2631</v>
      </c>
      <c r="GX10" t="s">
        <v>2632</v>
      </c>
      <c r="GY10" t="s">
        <v>2633</v>
      </c>
      <c r="GZ10" t="s">
        <v>2634</v>
      </c>
      <c r="HA10" t="s">
        <v>2635</v>
      </c>
      <c r="HB10" t="s">
        <v>2636</v>
      </c>
      <c r="HC10" t="s">
        <v>2637</v>
      </c>
      <c r="HD10" t="s">
        <v>2638</v>
      </c>
      <c r="HE10" t="s">
        <v>2639</v>
      </c>
      <c r="HF10" t="s">
        <v>2640</v>
      </c>
      <c r="HG10" t="s">
        <v>2641</v>
      </c>
      <c r="HH10" t="s">
        <v>2642</v>
      </c>
      <c r="HI10" t="s">
        <v>2643</v>
      </c>
      <c r="HJ10" t="s">
        <v>2644</v>
      </c>
      <c r="HK10" t="s">
        <v>2645</v>
      </c>
      <c r="HL10" t="s">
        <v>2646</v>
      </c>
      <c r="HM10" t="s">
        <v>2647</v>
      </c>
      <c r="HN10" t="s">
        <v>2648</v>
      </c>
      <c r="HO10" t="s">
        <v>2649</v>
      </c>
      <c r="HP10" t="s">
        <v>2650</v>
      </c>
      <c r="HQ10" t="s">
        <v>2651</v>
      </c>
      <c r="HR10" t="s">
        <v>2652</v>
      </c>
      <c r="HS10" t="s">
        <v>2653</v>
      </c>
      <c r="HT10" t="s">
        <v>2654</v>
      </c>
      <c r="HU10" t="s">
        <v>2655</v>
      </c>
      <c r="HV10" t="s">
        <v>2656</v>
      </c>
      <c r="HW10" t="s">
        <v>2657</v>
      </c>
      <c r="HX10" t="s">
        <v>2658</v>
      </c>
      <c r="HY10" t="s">
        <v>2659</v>
      </c>
      <c r="HZ10" t="s">
        <v>2660</v>
      </c>
      <c r="IA10" t="s">
        <v>2661</v>
      </c>
      <c r="IB10" t="s">
        <v>2662</v>
      </c>
      <c r="IC10" t="s">
        <v>2663</v>
      </c>
      <c r="ID10" t="s">
        <v>2664</v>
      </c>
      <c r="IE10" t="s">
        <v>2665</v>
      </c>
      <c r="IF10" t="s">
        <v>2666</v>
      </c>
      <c r="IG10" t="s">
        <v>2667</v>
      </c>
      <c r="IH10" t="s">
        <v>2668</v>
      </c>
      <c r="II10" t="s">
        <v>2669</v>
      </c>
      <c r="IJ10" t="s">
        <v>2670</v>
      </c>
      <c r="IK10" t="s">
        <v>2671</v>
      </c>
      <c r="IL10" t="s">
        <v>2672</v>
      </c>
      <c r="IM10" t="s">
        <v>2673</v>
      </c>
      <c r="IN10" t="s">
        <v>2674</v>
      </c>
      <c r="IO10" t="s">
        <v>2675</v>
      </c>
      <c r="IP10" t="s">
        <v>2676</v>
      </c>
      <c r="IQ10" t="s">
        <v>2677</v>
      </c>
      <c r="IR10" t="s">
        <v>2678</v>
      </c>
      <c r="IS10" t="s">
        <v>2679</v>
      </c>
      <c r="IT10" t="s">
        <v>2680</v>
      </c>
      <c r="IU10" t="s">
        <v>2681</v>
      </c>
      <c r="IV10" t="s">
        <v>2682</v>
      </c>
    </row>
    <row r="11" spans="1:256" x14ac:dyDescent="0.4">
      <c r="A11" t="s">
        <v>2683</v>
      </c>
      <c r="B11" t="s">
        <v>2684</v>
      </c>
      <c r="C11" t="s">
        <v>2685</v>
      </c>
      <c r="D11" t="s">
        <v>2686</v>
      </c>
      <c r="E11" t="s">
        <v>2687</v>
      </c>
      <c r="F11" t="s">
        <v>2688</v>
      </c>
      <c r="G11" t="s">
        <v>2689</v>
      </c>
      <c r="H11" t="s">
        <v>2690</v>
      </c>
      <c r="I11" t="s">
        <v>2691</v>
      </c>
      <c r="J11" t="s">
        <v>2692</v>
      </c>
      <c r="K11" t="s">
        <v>2693</v>
      </c>
      <c r="L11" t="s">
        <v>2694</v>
      </c>
      <c r="M11" t="s">
        <v>2695</v>
      </c>
      <c r="N11" t="s">
        <v>2696</v>
      </c>
      <c r="O11" t="s">
        <v>2697</v>
      </c>
      <c r="P11" t="s">
        <v>2698</v>
      </c>
      <c r="Q11" t="s">
        <v>2699</v>
      </c>
      <c r="R11" t="s">
        <v>2700</v>
      </c>
      <c r="S11" t="s">
        <v>2701</v>
      </c>
      <c r="T11" t="s">
        <v>2702</v>
      </c>
      <c r="U11" t="s">
        <v>2703</v>
      </c>
      <c r="V11" t="s">
        <v>2704</v>
      </c>
      <c r="W11" t="s">
        <v>2705</v>
      </c>
      <c r="X11" t="s">
        <v>2706</v>
      </c>
      <c r="Y11" t="s">
        <v>2707</v>
      </c>
      <c r="Z11" t="s">
        <v>2708</v>
      </c>
      <c r="AA11" t="s">
        <v>2709</v>
      </c>
      <c r="AB11" t="s">
        <v>2710</v>
      </c>
      <c r="AC11" t="s">
        <v>2711</v>
      </c>
      <c r="AD11" t="s">
        <v>2712</v>
      </c>
      <c r="AE11" t="s">
        <v>2713</v>
      </c>
      <c r="AF11" t="s">
        <v>2714</v>
      </c>
      <c r="AG11" t="s">
        <v>2715</v>
      </c>
      <c r="AH11" t="s">
        <v>2716</v>
      </c>
      <c r="AI11" t="s">
        <v>2717</v>
      </c>
      <c r="AJ11" t="s">
        <v>2718</v>
      </c>
      <c r="AK11" t="s">
        <v>2719</v>
      </c>
      <c r="AL11" t="s">
        <v>2720</v>
      </c>
      <c r="AM11" t="s">
        <v>2721</v>
      </c>
      <c r="AN11" t="s">
        <v>2722</v>
      </c>
      <c r="AO11" t="s">
        <v>2723</v>
      </c>
      <c r="AP11" t="s">
        <v>2724</v>
      </c>
      <c r="AQ11" t="s">
        <v>2725</v>
      </c>
      <c r="AR11" t="s">
        <v>2726</v>
      </c>
      <c r="AS11" t="s">
        <v>2727</v>
      </c>
      <c r="AT11" t="s">
        <v>2728</v>
      </c>
      <c r="AU11" t="s">
        <v>2729</v>
      </c>
      <c r="AV11" t="s">
        <v>2730</v>
      </c>
      <c r="AW11" t="s">
        <v>2731</v>
      </c>
      <c r="AX11" t="s">
        <v>2732</v>
      </c>
      <c r="AY11" t="s">
        <v>2733</v>
      </c>
      <c r="AZ11" t="s">
        <v>2734</v>
      </c>
      <c r="BA11" t="s">
        <v>2735</v>
      </c>
      <c r="BB11" t="s">
        <v>2736</v>
      </c>
      <c r="BC11" t="s">
        <v>2737</v>
      </c>
      <c r="BD11" t="s">
        <v>2738</v>
      </c>
      <c r="BE11" t="s">
        <v>2739</v>
      </c>
      <c r="BF11" t="s">
        <v>2740</v>
      </c>
      <c r="BG11" t="s">
        <v>2741</v>
      </c>
      <c r="BH11" t="s">
        <v>2742</v>
      </c>
      <c r="BI11" t="s">
        <v>2743</v>
      </c>
      <c r="BJ11" t="s">
        <v>2744</v>
      </c>
      <c r="BK11" t="s">
        <v>2745</v>
      </c>
      <c r="BL11" t="s">
        <v>2746</v>
      </c>
      <c r="BM11" t="s">
        <v>2747</v>
      </c>
      <c r="BN11" t="s">
        <v>2748</v>
      </c>
      <c r="BO11" t="s">
        <v>2749</v>
      </c>
      <c r="BP11" t="s">
        <v>2750</v>
      </c>
      <c r="BQ11" t="s">
        <v>2751</v>
      </c>
      <c r="BR11" t="s">
        <v>2752</v>
      </c>
      <c r="BS11" t="s">
        <v>2753</v>
      </c>
      <c r="BT11" t="s">
        <v>2754</v>
      </c>
      <c r="BU11" t="s">
        <v>2755</v>
      </c>
      <c r="BV11" t="s">
        <v>2756</v>
      </c>
      <c r="BW11" t="s">
        <v>2757</v>
      </c>
      <c r="BX11" t="s">
        <v>2758</v>
      </c>
      <c r="BY11" t="s">
        <v>2759</v>
      </c>
      <c r="BZ11" t="s">
        <v>2760</v>
      </c>
      <c r="CA11" t="s">
        <v>2761</v>
      </c>
      <c r="CB11" t="s">
        <v>2762</v>
      </c>
      <c r="CC11" t="s">
        <v>2763</v>
      </c>
      <c r="CD11" t="s">
        <v>2764</v>
      </c>
      <c r="CE11" t="s">
        <v>2765</v>
      </c>
      <c r="CF11" t="s">
        <v>2766</v>
      </c>
      <c r="CG11" t="s">
        <v>2767</v>
      </c>
      <c r="CH11" t="s">
        <v>2768</v>
      </c>
      <c r="CI11" t="s">
        <v>2769</v>
      </c>
      <c r="CJ11" t="s">
        <v>2770</v>
      </c>
      <c r="CK11" t="s">
        <v>2771</v>
      </c>
      <c r="CL11" t="s">
        <v>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FA37-803B-45F8-8E3A-85D2F84E7F82}">
  <dimension ref="A1:X39"/>
  <sheetViews>
    <sheetView showGridLines="0" topLeftCell="C1" workbookViewId="0">
      <selection activeCell="I31" sqref="I31"/>
    </sheetView>
  </sheetViews>
  <sheetFormatPr defaultRowHeight="14.6" x14ac:dyDescent="0.4"/>
  <cols>
    <col min="2" max="2" width="20" customWidth="1"/>
    <col min="3" max="5" width="10.69140625" customWidth="1"/>
    <col min="23" max="24" width="9.69140625" bestFit="1" customWidth="1"/>
  </cols>
  <sheetData>
    <row r="1" spans="2:24" x14ac:dyDescent="0.4">
      <c r="B1" s="1" t="s">
        <v>2</v>
      </c>
    </row>
    <row r="2" spans="2:24" x14ac:dyDescent="0.4">
      <c r="B2" s="1" t="s">
        <v>3</v>
      </c>
    </row>
    <row r="3" spans="2:24" x14ac:dyDescent="0.4">
      <c r="B3" s="1" t="s">
        <v>4</v>
      </c>
      <c r="V3" t="s">
        <v>41</v>
      </c>
      <c r="W3" s="54">
        <v>43087</v>
      </c>
      <c r="X3" s="54">
        <v>43800</v>
      </c>
    </row>
    <row r="4" spans="2:24" x14ac:dyDescent="0.4">
      <c r="B4" s="1"/>
      <c r="U4" t="s">
        <v>0</v>
      </c>
      <c r="V4" s="55">
        <v>0.02</v>
      </c>
      <c r="W4" s="52">
        <v>2.3942000000000001E-2</v>
      </c>
      <c r="X4" s="55">
        <v>1.8189E-2</v>
      </c>
    </row>
    <row r="5" spans="2:24" x14ac:dyDescent="0.4">
      <c r="B5" s="1"/>
      <c r="U5" t="s">
        <v>1</v>
      </c>
    </row>
    <row r="6" spans="2:24" x14ac:dyDescent="0.4">
      <c r="B6" s="40"/>
      <c r="C6" s="41"/>
      <c r="D6" s="41" t="s">
        <v>20</v>
      </c>
      <c r="E6" s="41" t="s">
        <v>19</v>
      </c>
      <c r="F6" s="41" t="s">
        <v>21</v>
      </c>
      <c r="G6" s="41"/>
    </row>
    <row r="7" spans="2:24" x14ac:dyDescent="0.4">
      <c r="C7" s="39" t="s">
        <v>22</v>
      </c>
      <c r="D7" s="38">
        <v>166.84665745052004</v>
      </c>
      <c r="E7" s="38">
        <v>174.94125285446191</v>
      </c>
      <c r="F7" s="38">
        <f t="shared" ref="F7" si="0">E7-D7</f>
        <v>8.0945954039418666</v>
      </c>
      <c r="G7" s="3" t="s">
        <v>13</v>
      </c>
    </row>
    <row r="8" spans="2:24" x14ac:dyDescent="0.4">
      <c r="C8" s="39" t="s">
        <v>22</v>
      </c>
      <c r="D8" s="38">
        <v>316.10000000000002</v>
      </c>
      <c r="E8" s="38">
        <v>324.39999999999998</v>
      </c>
      <c r="F8" s="38">
        <f>E8-D8</f>
        <v>8.2999999999999545</v>
      </c>
      <c r="G8" s="3" t="s">
        <v>14</v>
      </c>
    </row>
    <row r="10" spans="2:24" x14ac:dyDescent="0.4">
      <c r="C10" s="39" t="s">
        <v>23</v>
      </c>
      <c r="D10" s="38">
        <v>26.058145072188346</v>
      </c>
      <c r="E10" s="38">
        <v>32.213673990893831</v>
      </c>
      <c r="F10" s="38">
        <f>E10-D10</f>
        <v>6.1555289187054854</v>
      </c>
      <c r="G10" s="3" t="s">
        <v>13</v>
      </c>
    </row>
    <row r="11" spans="2:24" ht="15" thickBot="1" x14ac:dyDescent="0.45">
      <c r="B11" s="5"/>
      <c r="C11" s="46" t="s">
        <v>23</v>
      </c>
      <c r="D11" s="47">
        <v>64.2</v>
      </c>
      <c r="E11" s="47">
        <v>72.599999999999994</v>
      </c>
      <c r="F11" s="47">
        <f>E11-D11</f>
        <v>8.3999999999999915</v>
      </c>
      <c r="G11" s="48" t="s">
        <v>14</v>
      </c>
    </row>
    <row r="14" spans="2:24" x14ac:dyDescent="0.4">
      <c r="B14" s="41" t="s">
        <v>36</v>
      </c>
      <c r="C14" s="41"/>
      <c r="D14" s="41"/>
      <c r="E14" s="41"/>
      <c r="F14" s="41"/>
      <c r="H14" s="41"/>
      <c r="I14" s="41"/>
      <c r="J14" s="41"/>
      <c r="K14" s="41"/>
    </row>
    <row r="15" spans="2:24" x14ac:dyDescent="0.4">
      <c r="J15" t="s">
        <v>34</v>
      </c>
      <c r="K15" t="s">
        <v>35</v>
      </c>
    </row>
    <row r="16" spans="2:24" ht="15" thickBot="1" x14ac:dyDescent="0.45">
      <c r="B16" s="42" t="s">
        <v>33</v>
      </c>
      <c r="C16" s="43" t="s">
        <v>30</v>
      </c>
      <c r="D16" s="42" t="s">
        <v>31</v>
      </c>
      <c r="E16" s="42" t="s">
        <v>32</v>
      </c>
      <c r="F16" s="42" t="s">
        <v>18</v>
      </c>
      <c r="H16" s="43" t="s">
        <v>30</v>
      </c>
      <c r="I16" s="42" t="s">
        <v>31</v>
      </c>
      <c r="J16" s="42" t="s">
        <v>32</v>
      </c>
      <c r="K16" s="42"/>
    </row>
    <row r="17" spans="1:11" x14ac:dyDescent="0.4">
      <c r="B17" t="s">
        <v>17</v>
      </c>
      <c r="C17" s="32">
        <v>58.678549843293638</v>
      </c>
      <c r="D17" s="32">
        <v>98.760033077038429</v>
      </c>
      <c r="E17" s="32">
        <f>D17-C17</f>
        <v>40.081483233744791</v>
      </c>
      <c r="F17" s="32">
        <v>72.556024686109765</v>
      </c>
      <c r="H17" s="35">
        <f>C17</f>
        <v>58.678549843293638</v>
      </c>
      <c r="I17" s="35">
        <f>D17</f>
        <v>98.760033077038429</v>
      </c>
      <c r="J17" s="45">
        <f>F17-C17</f>
        <v>13.877474842816127</v>
      </c>
      <c r="K17" s="45">
        <f>D17-F17</f>
        <v>26.204008390928664</v>
      </c>
    </row>
    <row r="18" spans="1:11" x14ac:dyDescent="0.4">
      <c r="B18" t="s">
        <v>24</v>
      </c>
      <c r="C18" s="32">
        <v>72.588422484056991</v>
      </c>
      <c r="D18" s="32">
        <v>77.756429384399837</v>
      </c>
      <c r="E18" s="32">
        <f>D18-C18</f>
        <v>5.1680069003428457</v>
      </c>
      <c r="F18" s="32"/>
      <c r="H18" s="35">
        <f t="shared" ref="H18:H24" si="1">C18</f>
        <v>72.588422484056991</v>
      </c>
      <c r="I18" s="35">
        <f t="shared" ref="I18:I24" si="2">D18</f>
        <v>77.756429384399837</v>
      </c>
      <c r="J18" s="32">
        <f>I18-H18</f>
        <v>5.1680069003428457</v>
      </c>
    </row>
    <row r="19" spans="1:11" x14ac:dyDescent="0.4">
      <c r="A19" s="44" t="s">
        <v>26</v>
      </c>
      <c r="B19" t="s">
        <v>25</v>
      </c>
      <c r="C19" s="32">
        <v>35.713970323927938</v>
      </c>
      <c r="D19" s="32">
        <v>39.185781892509141</v>
      </c>
      <c r="E19" s="32">
        <f>D19-C19</f>
        <v>3.4718115685812023</v>
      </c>
      <c r="F19" s="32"/>
      <c r="H19" s="35">
        <f t="shared" si="1"/>
        <v>35.713970323927938</v>
      </c>
      <c r="I19" s="35">
        <f t="shared" si="2"/>
        <v>39.185781892509141</v>
      </c>
      <c r="J19" s="32">
        <f>I19-H19</f>
        <v>3.4718115685812023</v>
      </c>
    </row>
    <row r="20" spans="1:11" x14ac:dyDescent="0.4">
      <c r="A20" s="44" t="s">
        <v>28</v>
      </c>
      <c r="B20" t="s">
        <v>27</v>
      </c>
      <c r="C20" s="32">
        <v>39.200000000000003</v>
      </c>
      <c r="D20" s="32">
        <v>84.9</v>
      </c>
      <c r="E20" s="32">
        <f>D20-C20</f>
        <v>45.7</v>
      </c>
      <c r="F20" s="32">
        <v>48.8</v>
      </c>
      <c r="H20" s="35">
        <f t="shared" si="1"/>
        <v>39.200000000000003</v>
      </c>
      <c r="I20" s="35">
        <f t="shared" si="2"/>
        <v>84.9</v>
      </c>
      <c r="J20" s="45">
        <f>F20-C20</f>
        <v>9.5999999999999943</v>
      </c>
      <c r="K20" s="45">
        <f>D20-F20</f>
        <v>36.100000000000009</v>
      </c>
    </row>
    <row r="21" spans="1:11" x14ac:dyDescent="0.4">
      <c r="A21" s="44"/>
      <c r="B21" t="s">
        <v>25</v>
      </c>
      <c r="C21" s="32">
        <v>35.713970323927938</v>
      </c>
      <c r="D21" s="32">
        <v>39.185781892509141</v>
      </c>
      <c r="E21" s="32">
        <f t="shared" ref="E21:E24" si="3">D21-C21</f>
        <v>3.4718115685812023</v>
      </c>
      <c r="F21" s="32"/>
      <c r="H21" s="35">
        <f t="shared" si="1"/>
        <v>35.713970323927938</v>
      </c>
      <c r="I21" s="35">
        <f t="shared" si="2"/>
        <v>39.185781892509141</v>
      </c>
      <c r="J21" s="32">
        <f>I21-H21</f>
        <v>3.4718115685812023</v>
      </c>
      <c r="K21" s="45"/>
    </row>
    <row r="22" spans="1:11" x14ac:dyDescent="0.4">
      <c r="A22" s="44"/>
      <c r="B22" t="s">
        <v>27</v>
      </c>
      <c r="C22" s="32">
        <v>39.200000000000003</v>
      </c>
      <c r="D22" s="32">
        <v>84.9</v>
      </c>
      <c r="E22" s="32">
        <f t="shared" si="3"/>
        <v>45.7</v>
      </c>
      <c r="F22" s="32">
        <v>48.8</v>
      </c>
      <c r="H22" s="35">
        <f t="shared" si="1"/>
        <v>39.200000000000003</v>
      </c>
      <c r="I22" s="35">
        <f t="shared" si="2"/>
        <v>84.9</v>
      </c>
      <c r="J22" s="45">
        <f>F22-C22</f>
        <v>9.5999999999999943</v>
      </c>
      <c r="K22" s="45">
        <f>D22-F22</f>
        <v>36.100000000000009</v>
      </c>
    </row>
    <row r="23" spans="1:11" x14ac:dyDescent="0.4">
      <c r="A23" s="44"/>
      <c r="B23" t="s">
        <v>24</v>
      </c>
      <c r="C23" s="32">
        <v>72.588422484056991</v>
      </c>
      <c r="D23" s="32">
        <v>77.756429384399837</v>
      </c>
      <c r="E23" s="32">
        <f t="shared" si="3"/>
        <v>5.1680069003428457</v>
      </c>
      <c r="F23" s="32"/>
      <c r="H23" s="35">
        <f t="shared" si="1"/>
        <v>72.588422484056991</v>
      </c>
      <c r="I23" s="35">
        <f t="shared" si="2"/>
        <v>77.756429384399837</v>
      </c>
      <c r="J23" s="32">
        <f>I23-H23</f>
        <v>5.1680069003428457</v>
      </c>
      <c r="K23" s="45"/>
    </row>
    <row r="24" spans="1:11" x14ac:dyDescent="0.4">
      <c r="A24" s="44"/>
      <c r="B24" t="s">
        <v>17</v>
      </c>
      <c r="C24" s="32">
        <v>58.678549843293638</v>
      </c>
      <c r="D24" s="32">
        <v>98.760033077038429</v>
      </c>
      <c r="E24" s="32">
        <f t="shared" si="3"/>
        <v>40.081483233744791</v>
      </c>
      <c r="F24" s="32">
        <v>72.556024686109765</v>
      </c>
      <c r="H24" s="35">
        <f t="shared" si="1"/>
        <v>58.678549843293638</v>
      </c>
      <c r="I24" s="35">
        <f t="shared" si="2"/>
        <v>98.760033077038429</v>
      </c>
      <c r="J24" s="45">
        <f>F24-C24</f>
        <v>13.877474842816127</v>
      </c>
      <c r="K24" s="45">
        <f>D24-F24</f>
        <v>26.204008390928664</v>
      </c>
    </row>
    <row r="25" spans="1:11" ht="15" thickBot="1" x14ac:dyDescent="0.45">
      <c r="A25" s="44"/>
      <c r="B25" s="5" t="s">
        <v>29</v>
      </c>
      <c r="C25" s="34"/>
      <c r="D25" s="34"/>
      <c r="E25" s="34">
        <f>D25-C25</f>
        <v>0</v>
      </c>
      <c r="F25" s="34"/>
      <c r="H25" s="5"/>
      <c r="I25" s="5"/>
      <c r="J25" s="5"/>
      <c r="K25" s="5"/>
    </row>
    <row r="26" spans="1:11" x14ac:dyDescent="0.4">
      <c r="A26" s="44"/>
    </row>
    <row r="27" spans="1:11" x14ac:dyDescent="0.4">
      <c r="A27" s="44"/>
    </row>
    <row r="28" spans="1:11" x14ac:dyDescent="0.4">
      <c r="A28" s="44"/>
      <c r="B28" s="41" t="s">
        <v>37</v>
      </c>
      <c r="C28" s="41"/>
      <c r="D28" s="41"/>
      <c r="E28" s="41"/>
      <c r="F28" s="41"/>
      <c r="H28" s="41"/>
      <c r="I28" s="41"/>
      <c r="J28" s="41"/>
      <c r="K28" s="41"/>
    </row>
    <row r="29" spans="1:11" x14ac:dyDescent="0.4">
      <c r="A29" s="44"/>
      <c r="J29" t="s">
        <v>34</v>
      </c>
      <c r="K29" t="s">
        <v>35</v>
      </c>
    </row>
    <row r="30" spans="1:11" ht="15" thickBot="1" x14ac:dyDescent="0.45">
      <c r="A30" s="44"/>
      <c r="B30" s="42" t="s">
        <v>33</v>
      </c>
      <c r="C30" s="43" t="s">
        <v>30</v>
      </c>
      <c r="D30" s="42" t="s">
        <v>31</v>
      </c>
      <c r="E30" s="42" t="s">
        <v>32</v>
      </c>
      <c r="F30" s="42" t="s">
        <v>18</v>
      </c>
      <c r="H30" s="43" t="s">
        <v>30</v>
      </c>
      <c r="I30" s="42" t="s">
        <v>31</v>
      </c>
      <c r="J30" s="42" t="s">
        <v>32</v>
      </c>
      <c r="K30" s="42"/>
    </row>
    <row r="31" spans="1:11" x14ac:dyDescent="0.4">
      <c r="A31" s="44"/>
      <c r="B31" t="s">
        <v>17</v>
      </c>
      <c r="C31" s="32">
        <v>63.608643358654128</v>
      </c>
      <c r="D31" s="32">
        <v>104.12482377084334</v>
      </c>
      <c r="E31" s="32">
        <f>D31-C31</f>
        <v>40.516180412189208</v>
      </c>
      <c r="F31" s="32">
        <v>77.723633837415349</v>
      </c>
      <c r="H31" s="35">
        <f>C31</f>
        <v>63.608643358654128</v>
      </c>
      <c r="I31" s="35">
        <f>D31</f>
        <v>104.12482377084334</v>
      </c>
      <c r="J31" s="45">
        <f>F31-C31</f>
        <v>14.114990478761221</v>
      </c>
      <c r="K31" s="45">
        <f>D31-F31</f>
        <v>26.401189933427986</v>
      </c>
    </row>
    <row r="32" spans="1:11" x14ac:dyDescent="0.4">
      <c r="A32" s="44"/>
      <c r="B32" t="s">
        <v>24</v>
      </c>
      <c r="C32" s="32">
        <v>72.588422484056991</v>
      </c>
      <c r="D32" s="32">
        <v>77.756429384399837</v>
      </c>
      <c r="E32" s="32">
        <f>D32-C32</f>
        <v>5.1680069003428457</v>
      </c>
      <c r="F32" s="32"/>
      <c r="H32" s="35">
        <f t="shared" ref="H32:H34" si="4">C32</f>
        <v>72.588422484056991</v>
      </c>
      <c r="I32" s="35">
        <f t="shared" ref="I32:I34" si="5">D32</f>
        <v>77.756429384399837</v>
      </c>
      <c r="J32" s="32">
        <f>I32-H32</f>
        <v>5.1680069003428457</v>
      </c>
    </row>
    <row r="33" spans="1:11" x14ac:dyDescent="0.4">
      <c r="A33" s="44" t="s">
        <v>26</v>
      </c>
      <c r="B33" t="s">
        <v>25</v>
      </c>
      <c r="C33" s="32">
        <v>39.728098280244581</v>
      </c>
      <c r="D33" s="32">
        <v>43.37080624436048</v>
      </c>
      <c r="E33" s="32">
        <f>D33-C33</f>
        <v>3.6427079641158997</v>
      </c>
      <c r="F33" s="32"/>
      <c r="H33" s="35">
        <f t="shared" si="4"/>
        <v>39.728098280244581</v>
      </c>
      <c r="I33" s="35">
        <f t="shared" si="5"/>
        <v>43.37080624436048</v>
      </c>
      <c r="J33" s="32">
        <f>I33-H33</f>
        <v>3.6427079641158997</v>
      </c>
    </row>
    <row r="34" spans="1:11" x14ac:dyDescent="0.4">
      <c r="A34" s="44" t="s">
        <v>28</v>
      </c>
      <c r="B34" t="s">
        <v>27</v>
      </c>
      <c r="C34" s="32">
        <v>43</v>
      </c>
      <c r="D34" s="32">
        <v>90</v>
      </c>
      <c r="E34" s="32">
        <f>D34-C34</f>
        <v>47</v>
      </c>
      <c r="F34" s="32">
        <v>52.9</v>
      </c>
      <c r="H34" s="35">
        <f t="shared" si="4"/>
        <v>43</v>
      </c>
      <c r="I34" s="35">
        <f t="shared" si="5"/>
        <v>90</v>
      </c>
      <c r="J34" s="45">
        <f>F34-C34</f>
        <v>9.8999999999999986</v>
      </c>
      <c r="K34" s="45">
        <f>D34-F34</f>
        <v>37.1</v>
      </c>
    </row>
    <row r="35" spans="1:11" x14ac:dyDescent="0.4">
      <c r="A35" s="44"/>
      <c r="B35" t="s">
        <v>25</v>
      </c>
      <c r="C35" s="32">
        <v>39.728098280244581</v>
      </c>
      <c r="D35" s="32">
        <v>43.37080624436048</v>
      </c>
      <c r="E35" s="32">
        <f t="shared" ref="E35:E38" si="6">D35-C35</f>
        <v>3.6427079641158997</v>
      </c>
      <c r="F35" s="32"/>
      <c r="H35" s="35">
        <f t="shared" ref="H35:H38" si="7">C35</f>
        <v>39.728098280244581</v>
      </c>
      <c r="I35" s="35">
        <f t="shared" ref="I35:I38" si="8">D35</f>
        <v>43.37080624436048</v>
      </c>
      <c r="J35" s="32">
        <f>I35-H35</f>
        <v>3.6427079641158997</v>
      </c>
      <c r="K35" s="45"/>
    </row>
    <row r="36" spans="1:11" x14ac:dyDescent="0.4">
      <c r="A36" s="44"/>
      <c r="B36" t="s">
        <v>27</v>
      </c>
      <c r="C36" s="32">
        <v>43</v>
      </c>
      <c r="D36" s="32">
        <v>90</v>
      </c>
      <c r="E36" s="32">
        <f t="shared" si="6"/>
        <v>47</v>
      </c>
      <c r="F36" s="32">
        <v>52.9</v>
      </c>
      <c r="H36" s="35">
        <f t="shared" si="7"/>
        <v>43</v>
      </c>
      <c r="I36" s="35">
        <f t="shared" si="8"/>
        <v>90</v>
      </c>
      <c r="J36" s="45">
        <f>F36-C36</f>
        <v>9.8999999999999986</v>
      </c>
      <c r="K36" s="45">
        <f>D36-F36</f>
        <v>37.1</v>
      </c>
    </row>
    <row r="37" spans="1:11" x14ac:dyDescent="0.4">
      <c r="A37" s="44"/>
      <c r="B37" t="s">
        <v>24</v>
      </c>
      <c r="C37" s="32">
        <v>72.588422484056991</v>
      </c>
      <c r="D37" s="32">
        <v>77.756429384399837</v>
      </c>
      <c r="E37" s="32">
        <f t="shared" si="6"/>
        <v>5.1680069003428457</v>
      </c>
      <c r="F37" s="32"/>
      <c r="H37" s="35">
        <f t="shared" si="7"/>
        <v>72.588422484056991</v>
      </c>
      <c r="I37" s="35">
        <f t="shared" si="8"/>
        <v>77.756429384399837</v>
      </c>
      <c r="J37" s="32">
        <f>I37-H37</f>
        <v>5.1680069003428457</v>
      </c>
      <c r="K37" s="45"/>
    </row>
    <row r="38" spans="1:11" x14ac:dyDescent="0.4">
      <c r="A38" s="44"/>
      <c r="B38" t="s">
        <v>17</v>
      </c>
      <c r="C38" s="32">
        <v>63.608643358654128</v>
      </c>
      <c r="D38" s="32">
        <v>104.12482377084334</v>
      </c>
      <c r="E38" s="32">
        <f t="shared" si="6"/>
        <v>40.516180412189208</v>
      </c>
      <c r="F38" s="32">
        <v>77.723633837415349</v>
      </c>
      <c r="H38" s="35">
        <f t="shared" si="7"/>
        <v>63.608643358654128</v>
      </c>
      <c r="I38" s="35">
        <f t="shared" si="8"/>
        <v>104.12482377084334</v>
      </c>
      <c r="J38" s="45">
        <f>F38-C38</f>
        <v>14.114990478761221</v>
      </c>
      <c r="K38" s="45">
        <f>D38-F38</f>
        <v>26.401189933427986</v>
      </c>
    </row>
    <row r="39" spans="1:11" ht="15" thickBot="1" x14ac:dyDescent="0.45">
      <c r="A39" s="44"/>
      <c r="B39" s="5" t="s">
        <v>29</v>
      </c>
      <c r="C39" s="34"/>
      <c r="D39" s="34"/>
      <c r="E39" s="34">
        <f>D39-C39</f>
        <v>0</v>
      </c>
      <c r="F39" s="34"/>
      <c r="H39" s="5"/>
      <c r="I39" s="5"/>
      <c r="J39" s="5"/>
      <c r="K39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I45"/>
  <sheetViews>
    <sheetView showGridLines="0" tabSelected="1" zoomScale="85" zoomScaleNormal="85" workbookViewId="0">
      <selection activeCell="E12" sqref="E12"/>
    </sheetView>
  </sheetViews>
  <sheetFormatPr defaultRowHeight="14.6" x14ac:dyDescent="0.4"/>
  <cols>
    <col min="1" max="1" width="2.69140625" style="11" customWidth="1"/>
    <col min="2" max="2" width="28.07421875" customWidth="1"/>
    <col min="3" max="3" width="15.4609375" customWidth="1"/>
    <col min="4" max="4" width="18" customWidth="1"/>
    <col min="5" max="5" width="20.765625" customWidth="1"/>
    <col min="6" max="7" width="13.07421875" customWidth="1"/>
    <col min="8" max="9" width="15.84375" customWidth="1"/>
    <col min="10" max="10" width="12.15234375" customWidth="1"/>
    <col min="19" max="19" width="10.84375" bestFit="1" customWidth="1"/>
  </cols>
  <sheetData>
    <row r="1" spans="1:9" s="8" customFormat="1" x14ac:dyDescent="0.4">
      <c r="A1" s="7"/>
      <c r="B1" s="7"/>
    </row>
    <row r="2" spans="1:9" s="8" customFormat="1" x14ac:dyDescent="0.4">
      <c r="A2" s="9"/>
      <c r="B2" s="9"/>
    </row>
    <row r="3" spans="1:9" s="8" customFormat="1" x14ac:dyDescent="0.4">
      <c r="A3" s="9"/>
      <c r="B3" s="9"/>
    </row>
    <row r="4" spans="1:9" s="8" customFormat="1" ht="18.45" x14ac:dyDescent="0.4">
      <c r="A4" s="9"/>
      <c r="B4" s="378" t="s">
        <v>2773</v>
      </c>
    </row>
    <row r="5" spans="1:9" s="8" customFormat="1" x14ac:dyDescent="0.4">
      <c r="A5" s="9"/>
      <c r="B5" s="375" t="s">
        <v>3026</v>
      </c>
    </row>
    <row r="6" spans="1:9" s="8" customFormat="1" x14ac:dyDescent="0.4">
      <c r="A6" s="9"/>
      <c r="B6" s="375" t="s">
        <v>2784</v>
      </c>
    </row>
    <row r="7" spans="1:9" s="8" customFormat="1" x14ac:dyDescent="0.4">
      <c r="A7" s="9"/>
      <c r="B7" s="375" t="s">
        <v>3027</v>
      </c>
    </row>
    <row r="8" spans="1:9" s="8" customFormat="1" x14ac:dyDescent="0.4">
      <c r="A8" s="9"/>
      <c r="B8" s="10"/>
    </row>
    <row r="9" spans="1:9" s="8" customFormat="1" x14ac:dyDescent="0.4">
      <c r="A9" s="9"/>
      <c r="B9" s="376" t="s">
        <v>2784</v>
      </c>
      <c r="C9" s="377"/>
      <c r="D9" s="377"/>
      <c r="E9" s="377"/>
    </row>
    <row r="10" spans="1:9" s="8" customFormat="1" x14ac:dyDescent="0.4">
      <c r="A10" s="9"/>
      <c r="B10" s="10"/>
    </row>
    <row r="11" spans="1:9" x14ac:dyDescent="0.4">
      <c r="B11" s="344" t="s">
        <v>2994</v>
      </c>
      <c r="C11" s="69"/>
      <c r="D11" s="69"/>
      <c r="E11" s="135"/>
      <c r="F11" s="8"/>
      <c r="G11" s="8"/>
      <c r="H11" s="8"/>
      <c r="I11" s="8"/>
    </row>
    <row r="12" spans="1:9" x14ac:dyDescent="0.4">
      <c r="B12" s="135" t="s">
        <v>2999</v>
      </c>
      <c r="C12" s="69"/>
      <c r="D12" s="390" t="s">
        <v>3006</v>
      </c>
      <c r="E12" s="348"/>
      <c r="F12" s="8"/>
      <c r="G12" s="8"/>
      <c r="H12" s="8"/>
      <c r="I12" s="8"/>
    </row>
    <row r="13" spans="1:9" x14ac:dyDescent="0.4">
      <c r="B13" s="135" t="s">
        <v>2958</v>
      </c>
      <c r="C13" s="69"/>
      <c r="D13" s="390" t="s">
        <v>2776</v>
      </c>
      <c r="E13" s="193"/>
      <c r="F13" s="8"/>
      <c r="G13" s="8"/>
      <c r="H13" s="8"/>
      <c r="I13" s="8"/>
    </row>
    <row r="14" spans="1:9" x14ac:dyDescent="0.4">
      <c r="B14" s="135" t="s">
        <v>2959</v>
      </c>
      <c r="C14" s="69"/>
      <c r="D14" s="390" t="s">
        <v>2777</v>
      </c>
      <c r="E14" s="336"/>
      <c r="F14" s="8"/>
      <c r="G14" s="8"/>
      <c r="H14" s="8"/>
      <c r="I14" s="8"/>
    </row>
    <row r="15" spans="1:9" x14ac:dyDescent="0.4">
      <c r="B15" s="135" t="s">
        <v>87</v>
      </c>
      <c r="C15" s="69"/>
      <c r="D15" s="390" t="s">
        <v>2943</v>
      </c>
      <c r="E15" s="336"/>
      <c r="F15" s="8"/>
      <c r="G15" s="8"/>
      <c r="H15" s="8"/>
      <c r="I15" s="8"/>
    </row>
    <row r="16" spans="1:9" x14ac:dyDescent="0.4">
      <c r="B16" s="135"/>
      <c r="C16" s="69"/>
      <c r="D16" s="390"/>
      <c r="E16" s="69"/>
      <c r="F16" s="254"/>
    </row>
    <row r="17" spans="2:7" x14ac:dyDescent="0.4">
      <c r="B17" s="344" t="s">
        <v>3003</v>
      </c>
      <c r="C17" s="69"/>
      <c r="D17" s="390"/>
      <c r="E17" s="69"/>
      <c r="F17" s="254"/>
    </row>
    <row r="18" spans="2:7" x14ac:dyDescent="0.4">
      <c r="B18" s="135" t="s">
        <v>68</v>
      </c>
      <c r="C18" s="69"/>
      <c r="D18" s="390" t="s">
        <v>3019</v>
      </c>
      <c r="E18" s="192"/>
      <c r="F18" s="195"/>
      <c r="G18" s="135"/>
    </row>
    <row r="19" spans="2:7" x14ac:dyDescent="0.4">
      <c r="B19" s="135" t="s">
        <v>69</v>
      </c>
      <c r="C19" s="69"/>
      <c r="D19" s="390" t="s">
        <v>3020</v>
      </c>
      <c r="E19" s="192"/>
      <c r="F19" s="198" t="s">
        <v>2802</v>
      </c>
      <c r="G19" s="135"/>
    </row>
    <row r="20" spans="2:7" x14ac:dyDescent="0.4">
      <c r="B20" s="135"/>
      <c r="C20" s="69"/>
      <c r="D20" s="390"/>
      <c r="E20" s="69"/>
      <c r="F20" s="200" t="s">
        <v>2801</v>
      </c>
      <c r="G20" s="135"/>
    </row>
    <row r="21" spans="2:7" x14ac:dyDescent="0.4">
      <c r="B21" s="135" t="s">
        <v>70</v>
      </c>
      <c r="C21" s="69"/>
      <c r="D21" s="390" t="s">
        <v>3017</v>
      </c>
      <c r="E21" s="192"/>
      <c r="F21" s="146"/>
      <c r="G21" s="135"/>
    </row>
    <row r="22" spans="2:7" x14ac:dyDescent="0.4">
      <c r="B22" s="135" t="s">
        <v>42</v>
      </c>
      <c r="C22" s="69"/>
      <c r="D22" s="390" t="s">
        <v>3018</v>
      </c>
      <c r="E22" s="192"/>
      <c r="F22" s="135"/>
      <c r="G22" s="135"/>
    </row>
    <row r="23" spans="2:7" x14ac:dyDescent="0.4">
      <c r="B23" s="135"/>
      <c r="C23" s="69"/>
      <c r="D23" s="390"/>
      <c r="E23" s="135"/>
      <c r="F23" s="135"/>
      <c r="G23" s="135"/>
    </row>
    <row r="24" spans="2:7" x14ac:dyDescent="0.4">
      <c r="B24" s="344" t="s">
        <v>3001</v>
      </c>
      <c r="D24" s="391"/>
      <c r="F24" s="199"/>
    </row>
    <row r="25" spans="2:7" x14ac:dyDescent="0.4">
      <c r="B25" s="135" t="s">
        <v>3002</v>
      </c>
      <c r="D25" s="391" t="s">
        <v>3021</v>
      </c>
      <c r="E25" s="193"/>
    </row>
    <row r="26" spans="2:7" x14ac:dyDescent="0.4">
      <c r="D26" s="391"/>
    </row>
    <row r="27" spans="2:7" x14ac:dyDescent="0.4">
      <c r="B27" s="344" t="s">
        <v>2917</v>
      </c>
      <c r="C27" s="69"/>
      <c r="D27" s="390"/>
      <c r="E27" s="69"/>
      <c r="F27" s="254"/>
    </row>
    <row r="28" spans="2:7" x14ac:dyDescent="0.4">
      <c r="B28" s="135" t="s">
        <v>2903</v>
      </c>
      <c r="C28" s="69"/>
      <c r="D28" s="390" t="s">
        <v>3022</v>
      </c>
      <c r="E28" s="193"/>
      <c r="F28" s="254"/>
    </row>
    <row r="29" spans="2:7" x14ac:dyDescent="0.4">
      <c r="B29" s="135" t="s">
        <v>3000</v>
      </c>
      <c r="C29" s="69"/>
      <c r="D29" s="390" t="s">
        <v>3023</v>
      </c>
      <c r="E29" s="193"/>
      <c r="F29" s="254"/>
    </row>
    <row r="30" spans="2:7" x14ac:dyDescent="0.4">
      <c r="B30" s="8" t="s">
        <v>2921</v>
      </c>
      <c r="C30" s="8"/>
      <c r="D30" s="392" t="s">
        <v>3024</v>
      </c>
      <c r="E30" s="192"/>
      <c r="F30" s="258" t="s">
        <v>2922</v>
      </c>
      <c r="G30" s="258" t="s">
        <v>2923</v>
      </c>
    </row>
    <row r="31" spans="2:7" x14ac:dyDescent="0.4">
      <c r="D31" s="391"/>
    </row>
    <row r="32" spans="2:7" x14ac:dyDescent="0.4">
      <c r="B32" s="344" t="s">
        <v>116</v>
      </c>
      <c r="C32" s="69"/>
      <c r="D32" s="390"/>
      <c r="E32" s="69"/>
      <c r="F32" s="254"/>
    </row>
    <row r="33" spans="2:7" x14ac:dyDescent="0.4">
      <c r="B33" s="135" t="s">
        <v>3004</v>
      </c>
      <c r="C33" s="69"/>
      <c r="D33" s="390" t="s">
        <v>3007</v>
      </c>
      <c r="E33" s="338"/>
      <c r="F33" s="196" t="s">
        <v>3005</v>
      </c>
    </row>
    <row r="34" spans="2:7" x14ac:dyDescent="0.4">
      <c r="B34" s="135" t="s">
        <v>0</v>
      </c>
      <c r="C34" s="69"/>
      <c r="D34" s="390" t="s">
        <v>2779</v>
      </c>
      <c r="E34" s="338"/>
      <c r="F34" s="254"/>
    </row>
    <row r="35" spans="2:7" x14ac:dyDescent="0.4">
      <c r="B35" s="135" t="s">
        <v>2997</v>
      </c>
      <c r="C35" s="69"/>
      <c r="D35" s="390" t="s">
        <v>2780</v>
      </c>
      <c r="E35" s="338"/>
      <c r="F35" s="254"/>
    </row>
    <row r="36" spans="2:7" x14ac:dyDescent="0.4">
      <c r="B36" s="135" t="s">
        <v>15</v>
      </c>
      <c r="C36" s="69"/>
      <c r="D36" s="390" t="s">
        <v>3008</v>
      </c>
      <c r="E36" s="338"/>
      <c r="F36" s="254"/>
    </row>
    <row r="37" spans="2:7" x14ac:dyDescent="0.4">
      <c r="B37" s="135" t="s">
        <v>2998</v>
      </c>
      <c r="C37" s="69"/>
      <c r="D37" s="390" t="s">
        <v>3009</v>
      </c>
      <c r="E37" s="338"/>
      <c r="F37" s="254"/>
    </row>
    <row r="38" spans="2:7" x14ac:dyDescent="0.4">
      <c r="B38" s="135"/>
      <c r="C38" s="69"/>
      <c r="D38" s="390"/>
      <c r="E38" s="69"/>
      <c r="F38" s="254"/>
    </row>
    <row r="39" spans="2:7" x14ac:dyDescent="0.4">
      <c r="B39" s="344" t="s">
        <v>2782</v>
      </c>
      <c r="C39" s="69"/>
      <c r="D39" s="390"/>
      <c r="E39" s="135"/>
      <c r="F39" s="135"/>
      <c r="G39" s="135"/>
    </row>
    <row r="40" spans="2:7" x14ac:dyDescent="0.4">
      <c r="B40" s="135" t="s">
        <v>67</v>
      </c>
      <c r="C40" s="69"/>
      <c r="D40" s="390" t="s">
        <v>3025</v>
      </c>
      <c r="E40" s="193"/>
      <c r="F40" s="197"/>
      <c r="G40" s="147"/>
    </row>
    <row r="41" spans="2:7" x14ac:dyDescent="0.4">
      <c r="B41" s="135" t="s">
        <v>62</v>
      </c>
      <c r="C41" s="69"/>
      <c r="D41" s="390" t="s">
        <v>3010</v>
      </c>
      <c r="E41" s="192"/>
      <c r="F41" s="349" t="s">
        <v>63</v>
      </c>
      <c r="G41" s="349" t="s">
        <v>64</v>
      </c>
    </row>
    <row r="42" spans="2:7" x14ac:dyDescent="0.4">
      <c r="B42" s="135" t="s">
        <v>73</v>
      </c>
      <c r="C42" s="69"/>
      <c r="D42" s="390" t="s">
        <v>3011</v>
      </c>
      <c r="E42" s="192"/>
      <c r="F42" s="198" t="s">
        <v>3012</v>
      </c>
      <c r="G42" s="135"/>
    </row>
    <row r="43" spans="2:7" x14ac:dyDescent="0.4">
      <c r="B43" s="135" t="s">
        <v>3013</v>
      </c>
      <c r="C43" s="69"/>
      <c r="D43" s="390" t="s">
        <v>3015</v>
      </c>
      <c r="E43" s="192"/>
      <c r="F43" s="198"/>
      <c r="G43" s="135"/>
    </row>
    <row r="44" spans="2:7" x14ac:dyDescent="0.4">
      <c r="B44" s="135" t="s">
        <v>3014</v>
      </c>
      <c r="C44" s="69"/>
      <c r="D44" s="390" t="s">
        <v>3016</v>
      </c>
      <c r="E44" s="192"/>
      <c r="F44" s="198"/>
      <c r="G44" s="135"/>
    </row>
    <row r="45" spans="2:7" x14ac:dyDescent="0.4">
      <c r="B45" s="135"/>
      <c r="C45" s="69"/>
      <c r="D45" s="350"/>
      <c r="E45" s="69"/>
      <c r="F45" s="254"/>
    </row>
  </sheetData>
  <dataValidations count="3">
    <dataValidation type="list" allowBlank="1" showInputMessage="1" showErrorMessage="1" sqref="E19" xr:uid="{5406099E-438D-429E-94D2-B85C2A8D75D5}">
      <formula1>"P,F"</formula1>
    </dataValidation>
    <dataValidation type="list" allowBlank="1" showInputMessage="1" showErrorMessage="1" sqref="E41" xr:uid="{7A592BCE-2606-4CCD-8159-C348B3A93316}">
      <formula1>#REF!</formula1>
    </dataValidation>
    <dataValidation type="list" allowBlank="1" showInputMessage="1" showErrorMessage="1" sqref="E30" xr:uid="{C7AAA128-CA1A-41C2-AF7F-55DA9659E9BF}">
      <formula1>F30:G30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dimension ref="A1:Q63"/>
  <sheetViews>
    <sheetView showGridLines="0" topLeftCell="A28" zoomScale="85" zoomScaleNormal="85" workbookViewId="0">
      <selection activeCell="J38" sqref="J38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18.53515625" style="8" customWidth="1"/>
    <col min="4" max="11" width="11.53515625" style="8" customWidth="1"/>
    <col min="12" max="12" width="14.3828125" style="8" customWidth="1"/>
    <col min="13" max="13" width="9.84375" style="8"/>
    <col min="14" max="15" width="9.84375" style="8" customWidth="1"/>
    <col min="16" max="16" width="8.69140625" style="8" customWidth="1"/>
    <col min="17" max="17" width="9.15234375" style="8" customWidth="1"/>
    <col min="18" max="16384" width="9.84375" style="8"/>
  </cols>
  <sheetData>
    <row r="1" spans="1:13" x14ac:dyDescent="0.4">
      <c r="A1" s="7"/>
      <c r="B1" s="7"/>
    </row>
    <row r="2" spans="1:13" x14ac:dyDescent="0.4">
      <c r="A2" s="9"/>
      <c r="B2" s="9"/>
    </row>
    <row r="3" spans="1:13" x14ac:dyDescent="0.4">
      <c r="A3" s="9"/>
      <c r="B3" s="9"/>
    </row>
    <row r="4" spans="1:13" ht="18.45" x14ac:dyDescent="0.4">
      <c r="A4" s="9"/>
      <c r="B4" s="378" t="s">
        <v>2773</v>
      </c>
    </row>
    <row r="5" spans="1:13" x14ac:dyDescent="0.4">
      <c r="A5" s="9"/>
      <c r="B5" s="375" t="s">
        <v>3026</v>
      </c>
    </row>
    <row r="6" spans="1:13" x14ac:dyDescent="0.4">
      <c r="A6" s="9"/>
      <c r="B6" s="375" t="s">
        <v>2781</v>
      </c>
    </row>
    <row r="7" spans="1:13" x14ac:dyDescent="0.4">
      <c r="A7" s="9"/>
      <c r="B7" s="375" t="s">
        <v>3027</v>
      </c>
    </row>
    <row r="8" spans="1:13" x14ac:dyDescent="0.4">
      <c r="A8" s="9"/>
      <c r="B8" s="10"/>
      <c r="H8" s="11"/>
      <c r="I8" s="11"/>
      <c r="J8" s="11"/>
      <c r="K8" s="11"/>
      <c r="L8" s="11"/>
      <c r="M8" s="11"/>
    </row>
    <row r="9" spans="1:13" x14ac:dyDescent="0.4">
      <c r="A9" s="9"/>
      <c r="B9" s="379" t="s">
        <v>2955</v>
      </c>
      <c r="C9" s="380"/>
      <c r="E9" s="22"/>
      <c r="H9" s="11"/>
      <c r="I9" s="11"/>
      <c r="J9" s="11"/>
      <c r="K9" s="11"/>
      <c r="L9" s="11"/>
      <c r="M9" s="11"/>
    </row>
    <row r="10" spans="1:13" ht="15" thickBot="1" x14ac:dyDescent="0.45">
      <c r="A10" s="9"/>
      <c r="B10" s="10"/>
      <c r="E10" s="22"/>
      <c r="H10" s="11"/>
      <c r="I10" s="11"/>
      <c r="J10" s="11"/>
      <c r="K10" s="11"/>
      <c r="L10" s="11"/>
      <c r="M10" s="11"/>
    </row>
    <row r="11" spans="1:13" x14ac:dyDescent="0.4">
      <c r="A11" s="9"/>
      <c r="B11" s="381" t="s">
        <v>2958</v>
      </c>
      <c r="C11" s="382">
        <f>Assumptions!$E$13</f>
        <v>0</v>
      </c>
      <c r="E11" s="22"/>
      <c r="H11" s="11"/>
      <c r="I11" s="11"/>
      <c r="J11" s="11"/>
      <c r="K11" s="11"/>
      <c r="L11" s="11"/>
      <c r="M11" s="11"/>
    </row>
    <row r="12" spans="1:13" x14ac:dyDescent="0.4">
      <c r="B12" s="383" t="s">
        <v>2959</v>
      </c>
      <c r="C12" s="384">
        <f>Assumptions!$E$14</f>
        <v>0</v>
      </c>
      <c r="E12" s="22"/>
    </row>
    <row r="13" spans="1:13" x14ac:dyDescent="0.4">
      <c r="B13" s="383" t="s">
        <v>87</v>
      </c>
      <c r="C13" s="384">
        <f>Assumptions!$E$15</f>
        <v>0</v>
      </c>
      <c r="E13" s="22"/>
    </row>
    <row r="14" spans="1:13" ht="15" thickBot="1" x14ac:dyDescent="0.45">
      <c r="B14" s="385" t="s">
        <v>116</v>
      </c>
      <c r="C14" s="386" t="e">
        <f>IF(ISBLANK(Assumptions!E33),'Discount rate'!C29,Assumptions!E33)</f>
        <v>#VALUE!</v>
      </c>
      <c r="D14" s="58"/>
    </row>
    <row r="15" spans="1:13" x14ac:dyDescent="0.4">
      <c r="C15" s="18"/>
    </row>
    <row r="16" spans="1:13" x14ac:dyDescent="0.4">
      <c r="B16" s="57" t="s">
        <v>2954</v>
      </c>
      <c r="C16" s="337" t="e">
        <f>Comps!H43</f>
        <v>#NUM!</v>
      </c>
    </row>
    <row r="17" spans="2:12" x14ac:dyDescent="0.4">
      <c r="B17" s="26" t="s">
        <v>2953</v>
      </c>
      <c r="C17" s="308" t="e">
        <f>C14</f>
        <v>#VALUE!</v>
      </c>
    </row>
    <row r="18" spans="2:12" x14ac:dyDescent="0.4">
      <c r="B18" s="282" t="s">
        <v>2996</v>
      </c>
      <c r="C18" s="283"/>
    </row>
    <row r="19" spans="2:12" x14ac:dyDescent="0.4">
      <c r="B19" s="288" t="s">
        <v>2995</v>
      </c>
      <c r="C19" s="281"/>
    </row>
    <row r="20" spans="2:12" x14ac:dyDescent="0.4">
      <c r="C20" s="18"/>
    </row>
    <row r="21" spans="2:12" x14ac:dyDescent="0.4">
      <c r="B21" s="27" t="s">
        <v>2914</v>
      </c>
      <c r="C21" s="287" t="e">
        <f>SUM($F$59:$L$59)</f>
        <v>#N/A</v>
      </c>
    </row>
    <row r="22" spans="2:12" x14ac:dyDescent="0.4">
      <c r="B22" s="25" t="s">
        <v>2774</v>
      </c>
      <c r="C22" s="28" t="e">
        <f>Comps!D28</f>
        <v>#VALUE!</v>
      </c>
      <c r="D22" s="31"/>
    </row>
    <row r="23" spans="2:12" s="11" customFormat="1" x14ac:dyDescent="0.4">
      <c r="B23" s="160" t="s">
        <v>2775</v>
      </c>
      <c r="C23" s="161" t="str">
        <f>Comps!D29</f>
        <v>(Invalid Restatement Type)</v>
      </c>
      <c r="D23" s="56"/>
    </row>
    <row r="24" spans="2:12" x14ac:dyDescent="0.4">
      <c r="B24" s="37" t="s">
        <v>2957</v>
      </c>
      <c r="C24" s="286" t="e">
        <f>SUM($C$21:$C$23)</f>
        <v>#N/A</v>
      </c>
      <c r="D24" s="31"/>
    </row>
    <row r="25" spans="2:12" x14ac:dyDescent="0.4">
      <c r="C25" s="18"/>
    </row>
    <row r="26" spans="2:12" x14ac:dyDescent="0.4">
      <c r="B26" s="57" t="s">
        <v>8</v>
      </c>
      <c r="C26" s="29" t="e">
        <f>C21</f>
        <v>#N/A</v>
      </c>
    </row>
    <row r="27" spans="2:12" x14ac:dyDescent="0.4">
      <c r="B27" s="25" t="s">
        <v>6</v>
      </c>
      <c r="C27" s="30" t="str" cm="1">
        <f t="array" ref="C27">_xll.ciqfunctions.udf.CIQ(IS!$D$12,"IQ_EBITDA",IS!$D$13,$C$11,IS!$D$15,IS!$D$16,IS!$D$18,IS!$D$19)</f>
        <v>(Invalid Restatement Type)</v>
      </c>
    </row>
    <row r="28" spans="2:12" x14ac:dyDescent="0.4">
      <c r="B28" s="37" t="s">
        <v>2956</v>
      </c>
      <c r="C28" s="290" t="e">
        <f>C26/C27</f>
        <v>#N/A</v>
      </c>
    </row>
    <row r="29" spans="2:12" x14ac:dyDescent="0.4">
      <c r="B29" s="13"/>
      <c r="C29" s="13"/>
    </row>
    <row r="30" spans="2:12" x14ac:dyDescent="0.4">
      <c r="F30" s="24"/>
      <c r="G30" s="24"/>
    </row>
    <row r="31" spans="2:12" x14ac:dyDescent="0.4">
      <c r="B31" s="379" t="s">
        <v>2960</v>
      </c>
      <c r="C31" s="379"/>
      <c r="D31" s="379"/>
      <c r="E31" s="379"/>
      <c r="F31" s="379"/>
      <c r="G31" s="379"/>
      <c r="H31" s="379"/>
      <c r="I31" s="379"/>
      <c r="J31" s="379"/>
      <c r="K31" s="379"/>
      <c r="L31" s="379"/>
    </row>
    <row r="32" spans="2:12" ht="15" thickBot="1" x14ac:dyDescent="0.45">
      <c r="B32" s="15"/>
      <c r="D32" s="274">
        <f>DATE(YEAR($F$32)+COLUMN(D32)-COLUMN($F$32),MONTH($F$32),DAY($F$32))</f>
        <v>42552</v>
      </c>
      <c r="E32" s="274">
        <f>DATE(YEAR($F$32)+COLUMN(E32)-COLUMN($F$32),MONTH($F$32),DAY($F$32))</f>
        <v>42917</v>
      </c>
      <c r="F32" s="351">
        <v>43282</v>
      </c>
      <c r="G32" s="274">
        <f>DATE(YEAR($F$32)+COLUMN(G32)-COLUMN($F$32),MONTH($F$32),DAY($F$32))</f>
        <v>43647</v>
      </c>
      <c r="H32" s="274">
        <f>DATE(YEAR($F$32)+COLUMN(H32)-COLUMN($F$32),MONTH($F$32),DAY($F$32))</f>
        <v>44013</v>
      </c>
      <c r="I32" s="274">
        <f>DATE(YEAR($F$32)+COLUMN(I32)-COLUMN($F$32),MONTH($F$32),DAY($F$32))</f>
        <v>44378</v>
      </c>
      <c r="J32" s="274">
        <f t="shared" ref="J32:L32" si="0">DATE(YEAR($F$32)+COLUMN(J32)-COLUMN($F$32),MONTH($F$32),DAY($F$32))</f>
        <v>44743</v>
      </c>
      <c r="K32" s="274">
        <f t="shared" si="0"/>
        <v>45108</v>
      </c>
      <c r="L32" s="274">
        <f t="shared" si="0"/>
        <v>45474</v>
      </c>
    </row>
    <row r="33" spans="2:16" ht="15" thickBot="1" x14ac:dyDescent="0.45">
      <c r="B33" s="163" t="s">
        <v>2794</v>
      </c>
      <c r="C33" s="132"/>
      <c r="D33" s="133">
        <f>YEAR(D32)</f>
        <v>2016</v>
      </c>
      <c r="E33" s="133">
        <f t="shared" ref="E33:K33" si="1">YEAR(E32)</f>
        <v>2017</v>
      </c>
      <c r="F33" s="133">
        <f t="shared" si="1"/>
        <v>2018</v>
      </c>
      <c r="G33" s="133">
        <f t="shared" si="1"/>
        <v>2019</v>
      </c>
      <c r="H33" s="133">
        <f t="shared" si="1"/>
        <v>2020</v>
      </c>
      <c r="I33" s="133">
        <f t="shared" si="1"/>
        <v>2021</v>
      </c>
      <c r="J33" s="133">
        <f t="shared" si="1"/>
        <v>2022</v>
      </c>
      <c r="K33" s="133">
        <f t="shared" si="1"/>
        <v>2023</v>
      </c>
      <c r="L33" s="289" t="s">
        <v>10</v>
      </c>
    </row>
    <row r="34" spans="2:16" x14ac:dyDescent="0.4">
      <c r="B34" s="15"/>
      <c r="C34" s="229"/>
      <c r="D34" s="272" t="s">
        <v>9</v>
      </c>
      <c r="E34" s="272" t="s">
        <v>9</v>
      </c>
      <c r="F34" s="272" t="s">
        <v>11</v>
      </c>
      <c r="G34" s="272" t="s">
        <v>11</v>
      </c>
      <c r="H34" s="272" t="s">
        <v>11</v>
      </c>
      <c r="I34" s="272" t="s">
        <v>11</v>
      </c>
      <c r="J34" s="273" t="s">
        <v>43</v>
      </c>
      <c r="K34" s="273" t="s">
        <v>43</v>
      </c>
      <c r="L34" s="273" t="s">
        <v>43</v>
      </c>
      <c r="M34" s="59"/>
    </row>
    <row r="35" spans="2:16" x14ac:dyDescent="0.4">
      <c r="B35" s="12" t="s">
        <v>7</v>
      </c>
      <c r="C35" s="219"/>
      <c r="D35" s="11" t="e">
        <f>INDEX(IS!$E$24:$G$24,MATCH(D$33,IS!$E$22:$H$22,0))</f>
        <v>#N/A</v>
      </c>
      <c r="E35" s="11" t="e">
        <f>INDEX(IS!$E$24:$G$24,MATCH(E$33,IS!$E$22:$H$22,0))</f>
        <v>#N/A</v>
      </c>
      <c r="F35" s="11" t="e">
        <f>INDEX(Forecasts!$E$16:$H$16,MATCH(F$33,Forecasts!$E$14:$H$14,0))</f>
        <v>#N/A</v>
      </c>
      <c r="G35" s="11" t="e">
        <f>INDEX(Forecasts!$E$16:$H$16,MATCH(G$33,Forecasts!$E$14:$H$14,0))</f>
        <v>#N/A</v>
      </c>
      <c r="H35" s="11" t="e">
        <f>INDEX(Forecasts!$E$16:$H$16,MATCH(H$33,Forecasts!$E$14:$H$14,0))</f>
        <v>#N/A</v>
      </c>
      <c r="I35" s="11" t="e">
        <f>INDEX(Forecasts!$E$16:$H$16,MATCH(I$33,Forecasts!$E$14:$H$14,0))</f>
        <v>#N/A</v>
      </c>
      <c r="J35" s="11" t="e">
        <f ca="1">OFFSET(J35,0,-1)*(1+J36)</f>
        <v>#N/A</v>
      </c>
      <c r="K35" s="11" t="e">
        <f t="shared" ref="K35" ca="1" si="2">OFFSET(K35,0,-1)*(1+K36)</f>
        <v>#N/A</v>
      </c>
      <c r="M35" s="59"/>
    </row>
    <row r="36" spans="2:16" x14ac:dyDescent="0.4">
      <c r="B36" s="31"/>
      <c r="C36" s="268" t="s">
        <v>2937</v>
      </c>
      <c r="D36" s="11"/>
      <c r="E36" s="352"/>
      <c r="F36" s="352" t="e">
        <f ca="1">F35/OFFSET(F35,0,-1)-1</f>
        <v>#N/A</v>
      </c>
      <c r="G36" s="352" t="e">
        <f t="shared" ref="G36:I36" ca="1" si="3">G35/OFFSET(G35,0,-1)-1</f>
        <v>#N/A</v>
      </c>
      <c r="H36" s="352" t="e">
        <f t="shared" ca="1" si="3"/>
        <v>#N/A</v>
      </c>
      <c r="I36" s="352" t="e">
        <f t="shared" ca="1" si="3"/>
        <v>#N/A</v>
      </c>
      <c r="J36" s="352" t="e">
        <f ca="1">$I$36-(($I$36-$L$36)/(COLUMN($L$36)-COLUMN($I$36))*(COLUMN(J36)-COLUMN($I$36)))</f>
        <v>#N/A</v>
      </c>
      <c r="K36" s="352" t="e">
        <f ca="1">$I$36-(($I$36-$L$36)/(COLUMN($L$36)-COLUMN($I$36))*(COLUMN(K36)-COLUMN($I$36)))</f>
        <v>#N/A</v>
      </c>
      <c r="L36" s="23">
        <f>$C$12</f>
        <v>0</v>
      </c>
      <c r="M36" s="59"/>
    </row>
    <row r="37" spans="2:16" x14ac:dyDescent="0.4">
      <c r="B37" s="12" t="s">
        <v>2971</v>
      </c>
      <c r="C37" s="219"/>
      <c r="D37" s="11" t="e">
        <f>INDEX(IS!$E$30:$G$30,MATCH(D$33,IS!$E$22:$H$22,0))</f>
        <v>#N/A</v>
      </c>
      <c r="E37" s="11" t="e">
        <f>INDEX(IS!$E$30:$G$30,MATCH(E$33,IS!$E$22:$H$22,0))</f>
        <v>#N/A</v>
      </c>
      <c r="F37" s="11" t="e">
        <f>INDEX(Forecasts!$E$17:$H$17,MATCH(F$33,Forecasts!$E$14:$H$14,0))</f>
        <v>#N/A</v>
      </c>
      <c r="G37" s="11" t="e">
        <f>INDEX(Forecasts!$E$17:$H$17,MATCH(G$33,Forecasts!$E$14:$H$14,0))</f>
        <v>#N/A</v>
      </c>
      <c r="H37" s="11" t="e">
        <f>INDEX(Forecasts!$E$17:$H$17,MATCH(H$33,Forecasts!$E$14:$H$14,0))</f>
        <v>#N/A</v>
      </c>
      <c r="I37" s="11" t="e">
        <f>INDEX(Forecasts!$E$17:$H$17,MATCH(I$33,Forecasts!$E$14:$H$14,0))</f>
        <v>#N/A</v>
      </c>
      <c r="J37" s="11" t="e">
        <f ca="1">AVERAGE(($H$37/$H$35), ($I$37/$I$35))*J$35</f>
        <v>#N/A</v>
      </c>
      <c r="K37" s="11" t="e">
        <f t="shared" ref="K37" ca="1" si="4">AVERAGE(($H$37/$H$35), ($I$37/$I$35))*K$35</f>
        <v>#N/A</v>
      </c>
      <c r="M37" s="59"/>
      <c r="N37" s="60"/>
    </row>
    <row r="38" spans="2:16" x14ac:dyDescent="0.4">
      <c r="B38" s="12"/>
      <c r="C38" s="268" t="s">
        <v>118</v>
      </c>
      <c r="D38" s="11"/>
      <c r="E38" s="11"/>
      <c r="F38" s="352" t="e">
        <f>F39/F35</f>
        <v>#N/A</v>
      </c>
      <c r="G38" s="352" t="e">
        <f t="shared" ref="G38:I38" si="5">G39/G35</f>
        <v>#N/A</v>
      </c>
      <c r="H38" s="352" t="e">
        <f t="shared" si="5"/>
        <v>#N/A</v>
      </c>
      <c r="I38" s="352" t="e">
        <f t="shared" si="5"/>
        <v>#N/A</v>
      </c>
      <c r="J38" s="352" t="e">
        <f ca="1">AVERAGE(OFFSET(J38,0,-1),OFFSET(J38,0,-2))</f>
        <v>#N/A</v>
      </c>
      <c r="K38" s="352" t="e">
        <f t="shared" ref="K38" ca="1" si="6">AVERAGE(OFFSET(K38,0,-1),OFFSET(K38,0,-2))</f>
        <v>#N/A</v>
      </c>
      <c r="M38" s="59"/>
    </row>
    <row r="39" spans="2:16" x14ac:dyDescent="0.4">
      <c r="B39" s="16" t="s">
        <v>5</v>
      </c>
      <c r="C39" s="269"/>
      <c r="D39" s="61"/>
      <c r="E39" s="61" t="e">
        <f>E35+E37</f>
        <v>#N/A</v>
      </c>
      <c r="F39" s="61" t="e">
        <f t="shared" ref="F39:K39" si="7">F35+F37</f>
        <v>#N/A</v>
      </c>
      <c r="G39" s="61" t="e">
        <f t="shared" si="7"/>
        <v>#N/A</v>
      </c>
      <c r="H39" s="61" t="e">
        <f t="shared" si="7"/>
        <v>#N/A</v>
      </c>
      <c r="I39" s="61" t="e">
        <f t="shared" si="7"/>
        <v>#N/A</v>
      </c>
      <c r="J39" s="61" t="e">
        <f t="shared" ca="1" si="7"/>
        <v>#N/A</v>
      </c>
      <c r="K39" s="61" t="e">
        <f t="shared" ca="1" si="7"/>
        <v>#N/A</v>
      </c>
      <c r="L39" s="17"/>
      <c r="M39" s="59"/>
    </row>
    <row r="40" spans="2:16" x14ac:dyDescent="0.4">
      <c r="B40" s="12"/>
      <c r="C40" s="268" t="s">
        <v>87</v>
      </c>
      <c r="D40" s="11"/>
      <c r="E40" s="353">
        <f>$C$13</f>
        <v>0</v>
      </c>
      <c r="F40" s="353">
        <f t="shared" ref="F40:K40" si="8">$C$13</f>
        <v>0</v>
      </c>
      <c r="G40" s="353">
        <f t="shared" si="8"/>
        <v>0</v>
      </c>
      <c r="H40" s="353">
        <f t="shared" si="8"/>
        <v>0</v>
      </c>
      <c r="I40" s="353">
        <f t="shared" si="8"/>
        <v>0</v>
      </c>
      <c r="J40" s="353">
        <f t="shared" si="8"/>
        <v>0</v>
      </c>
      <c r="K40" s="353">
        <f t="shared" si="8"/>
        <v>0</v>
      </c>
      <c r="M40" s="59"/>
    </row>
    <row r="41" spans="2:16" x14ac:dyDescent="0.4">
      <c r="B41" s="8" t="s">
        <v>2778</v>
      </c>
      <c r="C41" s="270"/>
      <c r="D41" s="11" t="e">
        <f>INDEX(IS!$E$40:$G$40,MATCH(D$33,IS!$E$22:$H$22,0))</f>
        <v>#N/A</v>
      </c>
      <c r="E41" s="11" t="e">
        <f>INDEX(IS!$E$40:$G$40,MATCH(E$33,IS!$E$22:$H$22,0))</f>
        <v>#N/A</v>
      </c>
      <c r="F41" s="11" t="e">
        <f t="shared" ref="F41:K41" si="9">-F39*F$40</f>
        <v>#N/A</v>
      </c>
      <c r="G41" s="11" t="e">
        <f t="shared" si="9"/>
        <v>#N/A</v>
      </c>
      <c r="H41" s="11" t="e">
        <f t="shared" si="9"/>
        <v>#N/A</v>
      </c>
      <c r="I41" s="11" t="e">
        <f t="shared" si="9"/>
        <v>#N/A</v>
      </c>
      <c r="J41" s="11" t="e">
        <f t="shared" ca="1" si="9"/>
        <v>#N/A</v>
      </c>
      <c r="K41" s="11" t="e">
        <f t="shared" ca="1" si="9"/>
        <v>#N/A</v>
      </c>
      <c r="M41" s="59"/>
    </row>
    <row r="42" spans="2:16" x14ac:dyDescent="0.4">
      <c r="B42" s="8" t="s">
        <v>2968</v>
      </c>
      <c r="C42" s="219"/>
      <c r="D42" s="11" t="e">
        <f>-INDEX(IS!$E$32:$G$32,MATCH(D$33,IS!$E$22:$H$22,0))</f>
        <v>#N/A</v>
      </c>
      <c r="E42" s="11" t="e">
        <f>-INDEX(IS!$E$32:$G$32,MATCH(E$33,IS!$E$22:$H$22,0))</f>
        <v>#N/A</v>
      </c>
      <c r="F42" s="11" t="e">
        <f>-INDEX(Forecasts!$E$24:$H$24,MATCH(F$33,Forecasts!$E$14:$H$14,0))</f>
        <v>#N/A</v>
      </c>
      <c r="G42" s="11" t="e">
        <f>-INDEX(Forecasts!$E$24:$H$24,MATCH(G$33,Forecasts!$E$14:$H$14,0))</f>
        <v>#N/A</v>
      </c>
      <c r="H42" s="11" t="e">
        <f>-INDEX(Forecasts!$E$24:$H$24,MATCH(H$33,Forecasts!$E$14:$H$14,0))</f>
        <v>#N/A</v>
      </c>
      <c r="I42" s="11" t="e">
        <f>-INDEX(Forecasts!$E$24:$H$24,MATCH(I$33,Forecasts!$E$14:$H$14,0))</f>
        <v>#N/A</v>
      </c>
      <c r="J42" s="11" t="e">
        <f>$I$42</f>
        <v>#N/A</v>
      </c>
      <c r="K42" s="11" t="e">
        <f>$I$42</f>
        <v>#N/A</v>
      </c>
      <c r="M42" s="59"/>
    </row>
    <row r="43" spans="2:16" x14ac:dyDescent="0.4">
      <c r="B43" s="13" t="s">
        <v>2969</v>
      </c>
      <c r="C43" s="220"/>
      <c r="D43" s="49" t="e">
        <f>INDEX(CFS!$E$28:$G$28,MATCH(D$33,CFS!$E$22:$H$22,0))</f>
        <v>#N/A</v>
      </c>
      <c r="E43" s="49" t="e">
        <f>INDEX(CFS!$E$28:$G$28,MATCH(E$33,CFS!$E$22:$H$22,0))</f>
        <v>#N/A</v>
      </c>
      <c r="F43" s="11" t="e">
        <f>INDEX(Forecasts!$E$25:$H$25,MATCH(F$33,Forecasts!$E$14:$H$14,0))</f>
        <v>#N/A</v>
      </c>
      <c r="G43" s="11" t="e">
        <f>INDEX(Forecasts!$E$25:$H$25,MATCH(G$33,Forecasts!$E$14:$H$14,0))</f>
        <v>#N/A</v>
      </c>
      <c r="H43" s="11" t="e">
        <f>INDEX(Forecasts!$E$25:$H$25,MATCH(H$33,Forecasts!$E$14:$H$14,0))</f>
        <v>#N/A</v>
      </c>
      <c r="I43" s="11" t="e">
        <f>INDEX(Forecasts!$E$25:$H$25,MATCH(I$33,Forecasts!$E$14:$H$14,0))</f>
        <v>#N/A</v>
      </c>
      <c r="J43" s="49" t="e">
        <f ca="1">OFFSET(J43,0,-1)-(($I$43-$K$43)/($K$33-$I$33))</f>
        <v>#N/A</v>
      </c>
      <c r="K43" s="11" t="e">
        <f ca="1">-(K51/K53+K42)</f>
        <v>#N/A</v>
      </c>
      <c r="L43" s="13"/>
      <c r="M43" s="59"/>
      <c r="N43" s="11"/>
      <c r="O43" s="11"/>
      <c r="P43" s="11"/>
    </row>
    <row r="44" spans="2:16" x14ac:dyDescent="0.4">
      <c r="B44" s="13" t="s">
        <v>2970</v>
      </c>
      <c r="C44" s="220"/>
      <c r="D44" s="49"/>
      <c r="E44" s="49" t="e">
        <f>D46-E46</f>
        <v>#N/A</v>
      </c>
      <c r="F44" s="49" t="e">
        <f>-(INDEX(Forecasts!$D$72:$H$72,MATCH(F$33,Forecasts!$D$60:$H$60,0))-INDEX(Forecasts!$D$72:$H$72,MATCH(F$33-1,Forecasts!$D$60:$H$60,0)))</f>
        <v>#N/A</v>
      </c>
      <c r="G44" s="49" t="e">
        <f>-(INDEX(Forecasts!$D$72:$H$72,MATCH(G$33,Forecasts!$D$60:$H$60,0))-INDEX(Forecasts!$D$72:$H$72,MATCH(G$33-1,Forecasts!$D$60:$H$60,0)))</f>
        <v>#N/A</v>
      </c>
      <c r="H44" s="49" t="e">
        <f>-(INDEX(Forecasts!$D$72:$H$72,MATCH(H$33,Forecasts!$D$60:$H$60,0))-INDEX(Forecasts!$D$72:$H$72,MATCH(H$33-1,Forecasts!$D$60:$H$60,0)))</f>
        <v>#N/A</v>
      </c>
      <c r="I44" s="49" t="e">
        <f>-(INDEX(Forecasts!$D$72:$H$72,MATCH(I$33,Forecasts!$D$60:$H$60,0))-INDEX(Forecasts!$D$72:$H$72,MATCH(I$33-1,Forecasts!$D$60:$H$60,0)))</f>
        <v>#N/A</v>
      </c>
      <c r="J44" s="49" t="e">
        <f ca="1">OFFSET(J46,0,-1)-J46</f>
        <v>#N/A</v>
      </c>
      <c r="K44" s="49" t="e">
        <f t="shared" ref="K44" ca="1" si="10">OFFSET(K46,0,-1)-K46</f>
        <v>#N/A</v>
      </c>
      <c r="L44" s="13"/>
      <c r="M44" s="59"/>
    </row>
    <row r="45" spans="2:16" x14ac:dyDescent="0.4">
      <c r="B45" s="17"/>
      <c r="C45" s="269"/>
      <c r="D45" s="61"/>
      <c r="E45" s="61"/>
      <c r="F45" s="61"/>
      <c r="G45" s="61"/>
      <c r="H45" s="61"/>
      <c r="I45" s="61"/>
      <c r="J45" s="61"/>
      <c r="K45" s="61"/>
      <c r="L45" s="17"/>
      <c r="M45" s="59"/>
    </row>
    <row r="46" spans="2:16" x14ac:dyDescent="0.4">
      <c r="B46" s="62" t="s">
        <v>2945</v>
      </c>
      <c r="C46" s="218"/>
      <c r="D46" s="354" t="e">
        <f>SUM(D47:D48)</f>
        <v>#N/A</v>
      </c>
      <c r="E46" s="354" t="e">
        <f>SUM(E47:E48)</f>
        <v>#N/A</v>
      </c>
      <c r="F46" s="354" t="e">
        <f ca="1">OFFSET(F46,0,-1)-F44</f>
        <v>#N/A</v>
      </c>
      <c r="G46" s="354" t="e">
        <f t="shared" ref="G46:I46" ca="1" si="11">OFFSET(G46,0,-1)-G44</f>
        <v>#N/A</v>
      </c>
      <c r="H46" s="354" t="e">
        <f t="shared" ca="1" si="11"/>
        <v>#N/A</v>
      </c>
      <c r="I46" s="354" t="e">
        <f t="shared" ca="1" si="11"/>
        <v>#N/A</v>
      </c>
      <c r="J46" s="354" t="e">
        <f ca="1">J$49*J$35</f>
        <v>#N/A</v>
      </c>
      <c r="K46" s="354" t="e">
        <f ca="1">K$49*K$35</f>
        <v>#NUM!</v>
      </c>
      <c r="L46" s="62"/>
      <c r="M46" s="59"/>
    </row>
    <row r="47" spans="2:16" x14ac:dyDescent="0.4">
      <c r="B47" s="13" t="s">
        <v>2967</v>
      </c>
      <c r="C47" s="220"/>
      <c r="D47" s="49" t="e">
        <f>INDEX(BS!$E$32:$H$32,MATCH(D$33,BS!$E$22:$H$22,0))-INDEX(BS!$E$25:$H$25,MATCH(D$33,BS!$E$22:$H$22,0))</f>
        <v>#N/A</v>
      </c>
      <c r="E47" s="49" t="e">
        <f>INDEX(BS!$E$32:$H$32,MATCH(E$33,BS!$E$22:$H$22,0))-INDEX(BS!$E$25:$H$25,MATCH(E$33,BS!$E$22:$H$22,0))</f>
        <v>#N/A</v>
      </c>
      <c r="F47" s="49"/>
      <c r="G47" s="49"/>
      <c r="H47" s="49"/>
      <c r="I47" s="49"/>
      <c r="J47" s="49"/>
      <c r="K47" s="49"/>
      <c r="L47" s="13"/>
      <c r="M47" s="59"/>
    </row>
    <row r="48" spans="2:16" x14ac:dyDescent="0.4">
      <c r="B48" s="13" t="s">
        <v>2966</v>
      </c>
      <c r="C48" s="220"/>
      <c r="D48" s="49" t="e">
        <f>-INDEX(BS!$E$49:$H$49,MATCH(D$33,BS!$E$22:$H$22,0))</f>
        <v>#N/A</v>
      </c>
      <c r="E48" s="49" t="e">
        <f>-INDEX(BS!$E$49:$H$49,MATCH(E$33,BS!$E$22:$H$22,0))</f>
        <v>#N/A</v>
      </c>
      <c r="F48" s="49"/>
      <c r="G48" s="49"/>
      <c r="H48" s="49"/>
      <c r="I48" s="49"/>
      <c r="J48" s="49"/>
      <c r="K48" s="49"/>
      <c r="L48" s="13"/>
      <c r="M48" s="59"/>
    </row>
    <row r="49" spans="2:17" x14ac:dyDescent="0.4">
      <c r="B49" s="13"/>
      <c r="C49" s="280" t="s">
        <v>2938</v>
      </c>
      <c r="D49" s="49"/>
      <c r="E49" s="355" t="e">
        <f>IF(E46/E35&lt;0, "n/a", E46/E35)</f>
        <v>#N/A</v>
      </c>
      <c r="F49" s="355" t="e">
        <f ca="1">IF(F46/F35&lt;0, "NM", F46/F35)</f>
        <v>#N/A</v>
      </c>
      <c r="G49" s="355" t="e">
        <f ca="1">IF(G46/G35&lt;0, "NM", G46/G35)</f>
        <v>#N/A</v>
      </c>
      <c r="H49" s="355" t="e">
        <f ca="1">IF(H46/H35&lt;0, "NM", H46/H35)</f>
        <v>#N/A</v>
      </c>
      <c r="I49" s="355" t="e">
        <f ca="1">IF(I46/I35&lt;0, "NM", I46/I35)</f>
        <v>#N/A</v>
      </c>
      <c r="J49" s="355" t="e">
        <f ca="1">$I$49-(($I$49-$K$49)/(COLUMN($K$49)-COLUMN($I$49))*(COLUMN(J49)-COLUMN($I$49)))</f>
        <v>#N/A</v>
      </c>
      <c r="K49" s="355" t="e">
        <f>C16</f>
        <v>#NUM!</v>
      </c>
      <c r="L49" s="13"/>
      <c r="M49" s="59"/>
    </row>
    <row r="50" spans="2:17" x14ac:dyDescent="0.4">
      <c r="B50" s="13" t="s">
        <v>2947</v>
      </c>
      <c r="C50" s="280" t="s">
        <v>2948</v>
      </c>
      <c r="D50" s="49" t="e">
        <f t="shared" ref="D50:K50" si="12">D39+D41</f>
        <v>#N/A</v>
      </c>
      <c r="E50" s="49" t="e">
        <f t="shared" si="12"/>
        <v>#N/A</v>
      </c>
      <c r="F50" s="49" t="e">
        <f t="shared" si="12"/>
        <v>#N/A</v>
      </c>
      <c r="G50" s="49" t="e">
        <f t="shared" si="12"/>
        <v>#N/A</v>
      </c>
      <c r="H50" s="49" t="e">
        <f t="shared" si="12"/>
        <v>#N/A</v>
      </c>
      <c r="I50" s="49" t="e">
        <f t="shared" si="12"/>
        <v>#N/A</v>
      </c>
      <c r="J50" s="49" t="e">
        <f t="shared" ca="1" si="12"/>
        <v>#N/A</v>
      </c>
      <c r="K50" s="49" t="e">
        <f t="shared" ca="1" si="12"/>
        <v>#N/A</v>
      </c>
      <c r="L50" s="13"/>
      <c r="M50" s="59"/>
    </row>
    <row r="51" spans="2:17" x14ac:dyDescent="0.4">
      <c r="B51" s="13" t="s">
        <v>2965</v>
      </c>
      <c r="C51" s="280" t="s">
        <v>2949</v>
      </c>
      <c r="D51" s="49"/>
      <c r="E51" s="49" t="e">
        <f t="shared" ref="E51:J51" ca="1" si="13">E50-OFFSET(E50,0,-1)</f>
        <v>#N/A</v>
      </c>
      <c r="F51" s="49" t="e">
        <f t="shared" ca="1" si="13"/>
        <v>#N/A</v>
      </c>
      <c r="G51" s="49" t="e">
        <f t="shared" ca="1" si="13"/>
        <v>#N/A</v>
      </c>
      <c r="H51" s="49" t="e">
        <f t="shared" ca="1" si="13"/>
        <v>#N/A</v>
      </c>
      <c r="I51" s="49" t="e">
        <f t="shared" ca="1" si="13"/>
        <v>#N/A</v>
      </c>
      <c r="J51" s="49" t="e">
        <f t="shared" ca="1" si="13"/>
        <v>#N/A</v>
      </c>
      <c r="K51" s="49" t="e">
        <f t="shared" ref="K51" ca="1" si="14">K50-OFFSET(K50,0,-1)</f>
        <v>#N/A</v>
      </c>
      <c r="L51" s="13"/>
      <c r="M51" s="59"/>
    </row>
    <row r="52" spans="2:17" x14ac:dyDescent="0.4">
      <c r="B52" s="13" t="s">
        <v>2964</v>
      </c>
      <c r="C52" s="280" t="s">
        <v>2950</v>
      </c>
      <c r="D52" s="49"/>
      <c r="E52" s="49" t="e">
        <f t="shared" ref="E52:K52" si="15">-(E43-E42)</f>
        <v>#N/A</v>
      </c>
      <c r="F52" s="49" t="e">
        <f t="shared" si="15"/>
        <v>#N/A</v>
      </c>
      <c r="G52" s="49" t="e">
        <f t="shared" si="15"/>
        <v>#N/A</v>
      </c>
      <c r="H52" s="49" t="e">
        <f t="shared" si="15"/>
        <v>#N/A</v>
      </c>
      <c r="I52" s="49" t="e">
        <f t="shared" si="15"/>
        <v>#N/A</v>
      </c>
      <c r="J52" s="49" t="e">
        <f t="shared" ca="1" si="15"/>
        <v>#N/A</v>
      </c>
      <c r="K52" s="49" t="e">
        <f t="shared" ca="1" si="15"/>
        <v>#N/A</v>
      </c>
      <c r="L52" s="13"/>
      <c r="M52" s="59"/>
    </row>
    <row r="53" spans="2:17" x14ac:dyDescent="0.4">
      <c r="B53" s="17" t="s">
        <v>2951</v>
      </c>
      <c r="C53" s="271" t="s">
        <v>2952</v>
      </c>
      <c r="D53" s="61"/>
      <c r="E53" s="356" t="e">
        <f t="shared" ref="E53:J53" ca="1" si="16">IF(E51/E52&lt;0, "NM", E51/E52)</f>
        <v>#N/A</v>
      </c>
      <c r="F53" s="356" t="e">
        <f t="shared" ca="1" si="16"/>
        <v>#N/A</v>
      </c>
      <c r="G53" s="356" t="e">
        <f t="shared" ca="1" si="16"/>
        <v>#N/A</v>
      </c>
      <c r="H53" s="356" t="e">
        <f t="shared" ca="1" si="16"/>
        <v>#N/A</v>
      </c>
      <c r="I53" s="356" t="e">
        <f t="shared" ca="1" si="16"/>
        <v>#N/A</v>
      </c>
      <c r="J53" s="356" t="e">
        <f t="shared" ca="1" si="16"/>
        <v>#N/A</v>
      </c>
      <c r="K53" s="356" t="e">
        <f>C17</f>
        <v>#VALUE!</v>
      </c>
      <c r="L53" s="17"/>
      <c r="M53" s="59"/>
    </row>
    <row r="54" spans="2:17" x14ac:dyDescent="0.4">
      <c r="B54" s="282" t="s">
        <v>2972</v>
      </c>
      <c r="C54" s="283"/>
      <c r="D54" s="284"/>
      <c r="E54" s="285"/>
      <c r="F54" s="285"/>
      <c r="G54" s="285"/>
      <c r="H54" s="285"/>
      <c r="I54" s="285"/>
      <c r="J54" s="285"/>
      <c r="K54" s="285"/>
      <c r="L54" s="284"/>
      <c r="M54" s="59"/>
    </row>
    <row r="55" spans="2:17" x14ac:dyDescent="0.4">
      <c r="B55" s="13"/>
      <c r="C55" s="280"/>
      <c r="D55" s="13"/>
      <c r="E55" s="59"/>
      <c r="F55" s="59"/>
      <c r="G55" s="59"/>
      <c r="H55" s="59"/>
      <c r="I55" s="59"/>
      <c r="J55" s="59"/>
      <c r="K55" s="59"/>
      <c r="L55" s="13"/>
      <c r="M55" s="59"/>
    </row>
    <row r="56" spans="2:17" x14ac:dyDescent="0.4">
      <c r="B56" s="228" t="s">
        <v>2963</v>
      </c>
      <c r="C56" s="229"/>
      <c r="D56" s="14"/>
      <c r="E56" s="14" t="e">
        <f t="shared" ref="E56:K56" si="17">E39+SUM(E41:E44)</f>
        <v>#N/A</v>
      </c>
      <c r="F56" s="14" t="e">
        <f t="shared" si="17"/>
        <v>#N/A</v>
      </c>
      <c r="G56" s="14" t="e">
        <f t="shared" si="17"/>
        <v>#N/A</v>
      </c>
      <c r="H56" s="14" t="e">
        <f t="shared" si="17"/>
        <v>#N/A</v>
      </c>
      <c r="I56" s="14" t="e">
        <f t="shared" si="17"/>
        <v>#N/A</v>
      </c>
      <c r="J56" s="14" t="e">
        <f t="shared" ca="1" si="17"/>
        <v>#N/A</v>
      </c>
      <c r="K56" s="14" t="e">
        <f t="shared" ca="1" si="17"/>
        <v>#N/A</v>
      </c>
      <c r="L56" s="14" t="e">
        <f ca="1">K56*(1+$C$12)/($C$14-$C$12)</f>
        <v>#N/A</v>
      </c>
      <c r="M56" s="59"/>
    </row>
    <row r="57" spans="2:17" x14ac:dyDescent="0.4">
      <c r="C57" s="268" t="s">
        <v>2939</v>
      </c>
      <c r="F57" s="357" t="e">
        <f t="shared" ref="F57:J57" ca="1" si="18">F56/OFFSET(F56,0,-1)-1</f>
        <v>#N/A</v>
      </c>
      <c r="G57" s="357" t="e">
        <f t="shared" ca="1" si="18"/>
        <v>#N/A</v>
      </c>
      <c r="H57" s="357" t="e">
        <f t="shared" ca="1" si="18"/>
        <v>#N/A</v>
      </c>
      <c r="I57" s="357" t="e">
        <f t="shared" ca="1" si="18"/>
        <v>#N/A</v>
      </c>
      <c r="J57" s="357" t="e">
        <f t="shared" ca="1" si="18"/>
        <v>#N/A</v>
      </c>
      <c r="K57" s="357" t="e">
        <f t="shared" ref="K57" ca="1" si="19">K56/OFFSET(K56,0,-1)-1</f>
        <v>#N/A</v>
      </c>
      <c r="M57" s="59"/>
    </row>
    <row r="58" spans="2:17" x14ac:dyDescent="0.4">
      <c r="B58" s="8" t="s">
        <v>2962</v>
      </c>
      <c r="C58" s="219"/>
      <c r="E58" s="19" t="e">
        <f>IF(E32&lt;$C$11,1,1/(1+$C$14)^(YEARFRAC(E32,$C$11)))</f>
        <v>#VALUE!</v>
      </c>
      <c r="F58" s="19" t="e">
        <f t="shared" ref="F58:K58" si="20">IF(F32&lt;$C$11,1,1/(1+$C$14)^(YEARFRAC(F32,$C$11)))</f>
        <v>#VALUE!</v>
      </c>
      <c r="G58" s="19" t="e">
        <f t="shared" si="20"/>
        <v>#VALUE!</v>
      </c>
      <c r="H58" s="19" t="e">
        <f t="shared" si="20"/>
        <v>#VALUE!</v>
      </c>
      <c r="I58" s="19" t="e">
        <f t="shared" si="20"/>
        <v>#VALUE!</v>
      </c>
      <c r="J58" s="19" t="e">
        <f t="shared" si="20"/>
        <v>#VALUE!</v>
      </c>
      <c r="K58" s="19" t="e">
        <f t="shared" si="20"/>
        <v>#VALUE!</v>
      </c>
      <c r="L58" s="19" t="e">
        <f>$K$58</f>
        <v>#VALUE!</v>
      </c>
      <c r="M58" s="59"/>
    </row>
    <row r="59" spans="2:17" ht="15" thickBot="1" x14ac:dyDescent="0.45">
      <c r="B59" s="21" t="s">
        <v>2961</v>
      </c>
      <c r="C59" s="246"/>
      <c r="D59" s="21"/>
      <c r="E59" s="21"/>
      <c r="F59" s="21" t="e">
        <f>F56*F58</f>
        <v>#N/A</v>
      </c>
      <c r="G59" s="21" t="e">
        <f t="shared" ref="G59:L59" si="21">G56*G58</f>
        <v>#N/A</v>
      </c>
      <c r="H59" s="21" t="e">
        <f t="shared" si="21"/>
        <v>#N/A</v>
      </c>
      <c r="I59" s="21" t="e">
        <f t="shared" si="21"/>
        <v>#N/A</v>
      </c>
      <c r="J59" s="21" t="e">
        <f t="shared" ca="1" si="21"/>
        <v>#N/A</v>
      </c>
      <c r="K59" s="21" t="e">
        <f t="shared" ca="1" si="21"/>
        <v>#N/A</v>
      </c>
      <c r="L59" s="21" t="e">
        <f t="shared" ca="1" si="21"/>
        <v>#N/A</v>
      </c>
      <c r="M59" s="59"/>
    </row>
    <row r="60" spans="2:17" x14ac:dyDescent="0.4">
      <c r="D60" s="11"/>
      <c r="E60" s="11"/>
      <c r="F60" s="11"/>
      <c r="G60" s="307"/>
      <c r="H60" s="11"/>
      <c r="I60" s="11"/>
      <c r="J60" s="307"/>
      <c r="K60" s="11"/>
      <c r="M60" s="59"/>
    </row>
    <row r="61" spans="2:17" x14ac:dyDescent="0.4">
      <c r="M61" s="59"/>
    </row>
    <row r="62" spans="2:17" x14ac:dyDescent="0.4">
      <c r="H62" s="31"/>
      <c r="N62" s="49"/>
      <c r="O62" s="49"/>
      <c r="P62" s="49"/>
      <c r="Q62" s="49"/>
    </row>
    <row r="63" spans="2:17" x14ac:dyDescent="0.4">
      <c r="N63" s="49"/>
      <c r="O63" s="49"/>
      <c r="P63" s="49"/>
      <c r="Q63" s="49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30"/>
  <sheetViews>
    <sheetView showGridLines="0" zoomScale="85" zoomScaleNormal="85" workbookViewId="0">
      <selection activeCell="F14" sqref="F14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20.69140625" style="8" customWidth="1"/>
    <col min="4" max="4" width="13.53515625" style="8" customWidth="1"/>
    <col min="5" max="18" width="11.53515625" style="8" customWidth="1"/>
    <col min="19" max="20" width="10.69140625" style="8" customWidth="1"/>
    <col min="21" max="23" width="11.53515625" style="8" customWidth="1"/>
    <col min="24" max="16384" width="9.84375" style="8"/>
  </cols>
  <sheetData>
    <row r="1" spans="1:20" x14ac:dyDescent="0.4">
      <c r="A1" s="7"/>
      <c r="B1" s="7"/>
    </row>
    <row r="2" spans="1:20" x14ac:dyDescent="0.4">
      <c r="A2" s="9"/>
      <c r="B2" s="9"/>
    </row>
    <row r="3" spans="1:20" x14ac:dyDescent="0.4">
      <c r="A3" s="9"/>
      <c r="B3" s="9"/>
    </row>
    <row r="4" spans="1:20" ht="18.45" x14ac:dyDescent="0.4">
      <c r="A4" s="9"/>
      <c r="B4" s="378" t="s">
        <v>2773</v>
      </c>
    </row>
    <row r="5" spans="1:20" x14ac:dyDescent="0.4">
      <c r="A5" s="9"/>
      <c r="B5" s="375" t="s">
        <v>3026</v>
      </c>
    </row>
    <row r="6" spans="1:20" x14ac:dyDescent="0.4">
      <c r="A6" s="9"/>
      <c r="B6" s="375" t="s">
        <v>116</v>
      </c>
    </row>
    <row r="7" spans="1:20" x14ac:dyDescent="0.4">
      <c r="A7" s="9"/>
      <c r="B7" s="375" t="s">
        <v>3027</v>
      </c>
    </row>
    <row r="8" spans="1:20" x14ac:dyDescent="0.4">
      <c r="A8" s="9"/>
      <c r="B8" s="10"/>
    </row>
    <row r="9" spans="1:20" x14ac:dyDescent="0.4">
      <c r="B9" s="379" t="s">
        <v>116</v>
      </c>
      <c r="C9" s="3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4">
      <c r="E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4">
      <c r="B11" s="57" t="s">
        <v>44</v>
      </c>
      <c r="C11" s="309">
        <f>Assumptions!E34</f>
        <v>0</v>
      </c>
      <c r="E11" s="31"/>
      <c r="I11" s="1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3"/>
    </row>
    <row r="12" spans="1:20" x14ac:dyDescent="0.4">
      <c r="B12" s="25" t="s">
        <v>45</v>
      </c>
      <c r="C12" s="339" t="e">
        <f>Beta!$D$15</f>
        <v>#VALUE!</v>
      </c>
      <c r="E12" s="31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4">
      <c r="B13" s="26" t="s">
        <v>46</v>
      </c>
      <c r="C13" s="340">
        <f>Assumptions!E35</f>
        <v>0</v>
      </c>
      <c r="E13" s="31"/>
      <c r="I13" s="14"/>
      <c r="J13" s="14"/>
      <c r="K13" s="14"/>
      <c r="L13" s="14"/>
      <c r="M13" s="14"/>
      <c r="N13" s="13"/>
      <c r="O13" s="14"/>
      <c r="P13" s="13"/>
      <c r="Q13" s="14"/>
      <c r="R13" s="13"/>
      <c r="S13" s="13"/>
      <c r="T13" s="13"/>
    </row>
    <row r="14" spans="1:20" x14ac:dyDescent="0.4">
      <c r="C14" s="341"/>
      <c r="E14" s="31"/>
      <c r="I14" s="13"/>
      <c r="J14" s="58"/>
      <c r="K14" s="63"/>
      <c r="L14" s="63"/>
      <c r="M14" s="64"/>
      <c r="N14" s="13"/>
      <c r="O14" s="65"/>
      <c r="P14" s="13"/>
      <c r="Q14" s="63"/>
      <c r="R14" s="13"/>
      <c r="S14" s="13"/>
      <c r="T14" s="13"/>
    </row>
    <row r="15" spans="1:20" x14ac:dyDescent="0.4">
      <c r="B15" s="12" t="s">
        <v>47</v>
      </c>
      <c r="C15" s="342" t="e">
        <f>C11+(C12*C13)</f>
        <v>#VALUE!</v>
      </c>
      <c r="E15" s="31"/>
      <c r="I15" s="13"/>
      <c r="J15" s="58"/>
      <c r="K15" s="63"/>
      <c r="L15" s="63"/>
      <c r="M15" s="64"/>
      <c r="N15" s="13"/>
      <c r="O15" s="65"/>
      <c r="P15" s="13"/>
      <c r="Q15" s="63"/>
      <c r="R15" s="13"/>
      <c r="S15" s="13"/>
      <c r="T15" s="13"/>
    </row>
    <row r="16" spans="1:20" x14ac:dyDescent="0.4">
      <c r="C16" s="341"/>
      <c r="E16" s="31"/>
      <c r="I16" s="13"/>
      <c r="J16" s="58"/>
      <c r="K16" s="63"/>
      <c r="L16" s="63"/>
      <c r="M16" s="64"/>
      <c r="N16" s="13"/>
      <c r="O16" s="65"/>
      <c r="P16" s="13"/>
      <c r="Q16" s="63"/>
      <c r="R16" s="13"/>
      <c r="S16" s="13"/>
      <c r="T16" s="13"/>
    </row>
    <row r="17" spans="2:20" x14ac:dyDescent="0.4">
      <c r="B17" s="57" t="s">
        <v>2944</v>
      </c>
      <c r="C17" s="309">
        <f>Assumptions!E36</f>
        <v>0</v>
      </c>
      <c r="E17" s="31"/>
      <c r="I17" s="13"/>
      <c r="J17" s="58"/>
      <c r="K17" s="63"/>
      <c r="L17" s="63"/>
      <c r="M17" s="64"/>
      <c r="N17" s="13"/>
      <c r="O17" s="65"/>
      <c r="P17" s="13"/>
      <c r="Q17" s="63"/>
      <c r="R17" s="13"/>
      <c r="S17" s="13"/>
      <c r="T17" s="13"/>
    </row>
    <row r="18" spans="2:20" x14ac:dyDescent="0.4">
      <c r="B18" s="26" t="s">
        <v>48</v>
      </c>
      <c r="C18" s="340">
        <f>DCF!$C$13</f>
        <v>0</v>
      </c>
      <c r="E18" s="31"/>
      <c r="I18" s="13"/>
      <c r="J18" s="58"/>
      <c r="K18" s="63"/>
      <c r="L18" s="63"/>
      <c r="M18" s="64"/>
      <c r="N18" s="13"/>
      <c r="O18" s="65"/>
      <c r="P18" s="13"/>
      <c r="Q18" s="63"/>
      <c r="R18" s="13"/>
      <c r="S18" s="13"/>
      <c r="T18" s="13"/>
    </row>
    <row r="19" spans="2:20" x14ac:dyDescent="0.4">
      <c r="C19" s="341"/>
      <c r="E19" s="31"/>
      <c r="I19" s="13"/>
      <c r="J19" s="58"/>
      <c r="K19" s="63"/>
      <c r="L19" s="63"/>
      <c r="M19" s="64"/>
      <c r="N19" s="13"/>
      <c r="O19" s="65"/>
      <c r="P19" s="13"/>
      <c r="Q19" s="63"/>
      <c r="R19" s="13"/>
      <c r="S19" s="13"/>
      <c r="T19" s="13"/>
    </row>
    <row r="20" spans="2:20" x14ac:dyDescent="0.4">
      <c r="B20" s="14" t="s">
        <v>49</v>
      </c>
      <c r="C20" s="342">
        <f>C17*(1-C18)</f>
        <v>0</v>
      </c>
      <c r="E20" s="31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2:20" x14ac:dyDescent="0.4">
      <c r="C21" s="341"/>
      <c r="E21" s="31"/>
      <c r="I21" s="13"/>
      <c r="J21" s="58"/>
      <c r="K21" s="13"/>
      <c r="L21" s="13"/>
      <c r="M21" s="13"/>
      <c r="N21" s="13"/>
      <c r="O21" s="13"/>
      <c r="P21" s="13"/>
      <c r="Q21" s="63"/>
      <c r="R21" s="13"/>
      <c r="S21" s="13"/>
      <c r="T21" s="13"/>
    </row>
    <row r="22" spans="2:20" x14ac:dyDescent="0.4">
      <c r="B22" s="57" t="s">
        <v>50</v>
      </c>
      <c r="C22" s="309">
        <f>1-C25</f>
        <v>1</v>
      </c>
      <c r="E22" s="31"/>
      <c r="I22" s="13"/>
      <c r="J22" s="13"/>
      <c r="K22" s="13"/>
      <c r="L22" s="13"/>
      <c r="M22" s="13"/>
      <c r="N22" s="63"/>
      <c r="O22" s="13"/>
      <c r="P22" s="13"/>
      <c r="Q22" s="13"/>
      <c r="R22" s="13"/>
      <c r="S22" s="13"/>
      <c r="T22" s="13"/>
    </row>
    <row r="23" spans="2:20" x14ac:dyDescent="0.4">
      <c r="B23" s="25" t="s">
        <v>47</v>
      </c>
      <c r="C23" s="36" t="e">
        <f>C15</f>
        <v>#VALUE!</v>
      </c>
      <c r="E23" s="31"/>
      <c r="J23" s="13"/>
      <c r="K23" s="13"/>
      <c r="L23" s="13"/>
      <c r="M23" s="13"/>
      <c r="N23" s="13"/>
      <c r="O23" s="13"/>
    </row>
    <row r="24" spans="2:20" x14ac:dyDescent="0.4">
      <c r="B24" s="25"/>
      <c r="C24" s="36"/>
      <c r="E24" s="50"/>
      <c r="F24" s="13"/>
      <c r="G24" s="13"/>
      <c r="J24" s="13"/>
      <c r="K24" s="13"/>
      <c r="L24" s="13"/>
      <c r="M24" s="13"/>
      <c r="N24" s="13"/>
      <c r="O24" s="13"/>
    </row>
    <row r="25" spans="2:20" x14ac:dyDescent="0.4">
      <c r="B25" s="25" t="s">
        <v>51</v>
      </c>
      <c r="C25" s="36">
        <f>Assumptions!E37</f>
        <v>0</v>
      </c>
      <c r="E25" s="31"/>
      <c r="F25" s="13"/>
      <c r="G25" s="13"/>
      <c r="J25" s="13"/>
      <c r="K25" s="13"/>
      <c r="L25" s="58"/>
      <c r="M25" s="58"/>
      <c r="N25" s="13"/>
      <c r="O25" s="13"/>
    </row>
    <row r="26" spans="2:20" x14ac:dyDescent="0.4">
      <c r="B26" s="166" t="s">
        <v>52</v>
      </c>
      <c r="C26" s="167">
        <f>C17</f>
        <v>0</v>
      </c>
      <c r="E26" s="31"/>
      <c r="F26" s="13"/>
      <c r="G26" s="13"/>
      <c r="J26" s="13"/>
      <c r="K26" s="13"/>
      <c r="L26" s="13"/>
      <c r="M26" s="66"/>
      <c r="N26" s="13"/>
      <c r="O26" s="13"/>
    </row>
    <row r="27" spans="2:20" x14ac:dyDescent="0.4">
      <c r="B27" s="13"/>
      <c r="C27" s="13"/>
      <c r="E27" s="31"/>
      <c r="G27" s="13"/>
      <c r="J27" s="13"/>
      <c r="K27" s="13"/>
      <c r="L27" s="13"/>
      <c r="M27" s="58"/>
      <c r="N27" s="13"/>
      <c r="O27" s="13"/>
    </row>
    <row r="28" spans="2:20" x14ac:dyDescent="0.4">
      <c r="B28" s="14" t="s">
        <v>53</v>
      </c>
      <c r="C28" s="68" t="e">
        <f>C22*C23+C25*C26</f>
        <v>#VALUE!</v>
      </c>
      <c r="D28" s="58"/>
      <c r="E28" s="31"/>
      <c r="G28" s="13"/>
      <c r="J28" s="13"/>
      <c r="K28" s="13"/>
      <c r="L28" s="13"/>
      <c r="M28" s="58"/>
      <c r="N28" s="13"/>
      <c r="O28" s="13"/>
    </row>
    <row r="29" spans="2:20" ht="15" thickBot="1" x14ac:dyDescent="0.45">
      <c r="B29" s="14" t="s">
        <v>122</v>
      </c>
      <c r="C29" s="67" t="e">
        <f>MROUND($C$28, 0.005)</f>
        <v>#VALUE!</v>
      </c>
      <c r="E29" s="31"/>
      <c r="J29" s="13"/>
      <c r="K29" s="13"/>
      <c r="L29" s="13"/>
      <c r="M29" s="58"/>
      <c r="N29" s="13"/>
      <c r="O29" s="13"/>
    </row>
    <row r="30" spans="2:20" ht="15" thickTop="1" x14ac:dyDescent="0.4">
      <c r="E30" s="31"/>
      <c r="J30" s="13"/>
      <c r="K30" s="13"/>
      <c r="L30" s="13"/>
      <c r="M30" s="58"/>
      <c r="N30" s="13"/>
      <c r="O30" s="13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ABJ106"/>
  <sheetViews>
    <sheetView showGridLines="0" zoomScale="85" zoomScaleNormal="85" zoomScalePageLayoutView="70" workbookViewId="0">
      <selection activeCell="G28" sqref="G28"/>
    </sheetView>
  </sheetViews>
  <sheetFormatPr defaultColWidth="9.15234375" defaultRowHeight="14.6" x14ac:dyDescent="0.4"/>
  <cols>
    <col min="1" max="1" width="2.69140625" style="69" customWidth="1"/>
    <col min="2" max="2" width="30" style="69" customWidth="1"/>
    <col min="3" max="21" width="14.3828125" style="69" customWidth="1"/>
    <col min="22" max="38" width="9.3828125" style="69" bestFit="1" customWidth="1"/>
    <col min="39" max="106" width="9.3046875" style="69" bestFit="1" customWidth="1"/>
    <col min="107" max="128" width="9.53515625" style="69" bestFit="1" customWidth="1"/>
    <col min="129" max="167" width="9.3046875" style="69" bestFit="1" customWidth="1"/>
    <col min="168" max="189" width="9.84375" style="69" bestFit="1" customWidth="1"/>
    <col min="190" max="259" width="9.3046875" style="69" bestFit="1" customWidth="1"/>
    <col min="260" max="281" width="9.3828125" style="69" bestFit="1" customWidth="1"/>
    <col min="282" max="351" width="9.3046875" style="69" bestFit="1" customWidth="1"/>
    <col min="352" max="372" width="9.53515625" style="69" bestFit="1" customWidth="1"/>
    <col min="373" max="381" width="9.3046875" style="69" bestFit="1" customWidth="1"/>
    <col min="382" max="403" width="9.3828125" style="69" bestFit="1" customWidth="1"/>
    <col min="404" max="471" width="9.3046875" style="69" bestFit="1" customWidth="1"/>
    <col min="472" max="493" width="9.53515625" style="69" bestFit="1" customWidth="1"/>
    <col min="494" max="532" width="9.3046875" style="69" bestFit="1" customWidth="1"/>
    <col min="533" max="554" width="9.84375" style="69" bestFit="1" customWidth="1"/>
    <col min="555" max="624" width="9.3046875" style="69" bestFit="1" customWidth="1"/>
    <col min="625" max="646" width="9.3828125" style="69" bestFit="1" customWidth="1"/>
    <col min="647" max="716" width="9.3046875" style="69" bestFit="1" customWidth="1"/>
    <col min="717" max="737" width="9.53515625" style="69" bestFit="1" customWidth="1"/>
    <col min="738" max="738" width="9.3046875" style="69" bestFit="1" customWidth="1"/>
    <col min="739" max="16384" width="9.15234375" style="69"/>
  </cols>
  <sheetData>
    <row r="1" spans="1:11" x14ac:dyDescent="0.4">
      <c r="A1" s="7"/>
      <c r="B1" s="7"/>
      <c r="C1" s="8"/>
    </row>
    <row r="2" spans="1:11" x14ac:dyDescent="0.4">
      <c r="A2" s="9"/>
      <c r="B2" s="9"/>
      <c r="C2" s="8"/>
    </row>
    <row r="3" spans="1:11" x14ac:dyDescent="0.4">
      <c r="A3" s="9"/>
      <c r="B3" s="9"/>
      <c r="C3" s="8"/>
    </row>
    <row r="4" spans="1:11" ht="18.45" x14ac:dyDescent="0.4">
      <c r="A4" s="9"/>
      <c r="B4" s="378" t="s">
        <v>2773</v>
      </c>
      <c r="C4" s="8"/>
    </row>
    <row r="5" spans="1:11" s="8" customFormat="1" x14ac:dyDescent="0.4">
      <c r="A5" s="9"/>
      <c r="B5" s="375" t="s">
        <v>3026</v>
      </c>
    </row>
    <row r="6" spans="1:11" s="8" customFormat="1" x14ac:dyDescent="0.4">
      <c r="A6" s="9"/>
      <c r="B6" s="375" t="s">
        <v>2782</v>
      </c>
    </row>
    <row r="7" spans="1:11" s="8" customFormat="1" x14ac:dyDescent="0.4">
      <c r="A7" s="9"/>
      <c r="B7" s="375" t="s">
        <v>3027</v>
      </c>
    </row>
    <row r="8" spans="1:11" s="8" customFormat="1" x14ac:dyDescent="0.4">
      <c r="A8" s="9"/>
      <c r="B8" s="10"/>
    </row>
    <row r="9" spans="1:11" s="80" customFormat="1" x14ac:dyDescent="0.4">
      <c r="B9" s="388" t="s">
        <v>2980</v>
      </c>
      <c r="C9" s="388"/>
      <c r="D9" s="389"/>
      <c r="E9" s="8"/>
      <c r="F9" s="300" t="s">
        <v>2981</v>
      </c>
      <c r="G9" s="299"/>
      <c r="H9" s="299"/>
      <c r="I9" s="299"/>
      <c r="J9" s="301"/>
      <c r="K9" s="301"/>
    </row>
    <row r="10" spans="1:11" ht="15" thickBot="1" x14ac:dyDescent="0.45">
      <c r="E10" s="8"/>
      <c r="F10" s="8"/>
      <c r="G10" s="8"/>
      <c r="H10" s="8"/>
      <c r="I10" s="8"/>
    </row>
    <row r="11" spans="1:11" ht="15" thickBot="1" x14ac:dyDescent="0.45">
      <c r="B11" s="128" t="s">
        <v>55</v>
      </c>
      <c r="C11" s="128"/>
      <c r="D11" s="128"/>
      <c r="E11" s="8"/>
      <c r="F11" s="8"/>
      <c r="G11" s="8"/>
      <c r="H11" s="8"/>
      <c r="I11" s="8"/>
    </row>
    <row r="12" spans="1:11" x14ac:dyDescent="0.4">
      <c r="B12" s="70"/>
      <c r="C12" s="175" t="s">
        <v>57</v>
      </c>
      <c r="D12" s="298" t="s">
        <v>58</v>
      </c>
      <c r="E12" s="8"/>
      <c r="F12" s="8"/>
      <c r="G12" s="8"/>
      <c r="H12" s="8"/>
      <c r="I12" s="8"/>
    </row>
    <row r="13" spans="1:11" x14ac:dyDescent="0.4">
      <c r="B13" s="189"/>
      <c r="C13" s="176" t="s">
        <v>2788</v>
      </c>
      <c r="D13" s="176" t="s">
        <v>2788</v>
      </c>
      <c r="E13" s="8"/>
      <c r="F13" s="8"/>
      <c r="G13" s="8"/>
      <c r="H13" s="8"/>
      <c r="I13" s="8"/>
    </row>
    <row r="14" spans="1:11" x14ac:dyDescent="0.4">
      <c r="B14" s="81" t="s">
        <v>18</v>
      </c>
      <c r="C14" s="177" t="e">
        <f>$C$26</f>
        <v>#VALUE!</v>
      </c>
      <c r="D14" s="177" t="e">
        <f>C$14*(1+(1-0.25)*$D$17)</f>
        <v>#VALUE!</v>
      </c>
      <c r="E14" s="8"/>
      <c r="F14" s="8"/>
      <c r="G14" s="8"/>
      <c r="H14" s="8"/>
      <c r="I14" s="8"/>
    </row>
    <row r="15" spans="1:11" ht="15" thickBot="1" x14ac:dyDescent="0.45">
      <c r="B15" s="190" t="s">
        <v>38</v>
      </c>
      <c r="C15" s="191" t="e">
        <f>$C$25</f>
        <v>#VALUE!</v>
      </c>
      <c r="D15" s="191" t="e">
        <f>C$15*(1+(1-0.25)*$D$17)</f>
        <v>#VALUE!</v>
      </c>
      <c r="E15" s="8"/>
      <c r="F15" s="8"/>
      <c r="G15" s="8"/>
      <c r="H15" s="8"/>
      <c r="I15" s="8"/>
    </row>
    <row r="16" spans="1:11" x14ac:dyDescent="0.4">
      <c r="E16" s="8"/>
      <c r="F16" s="8"/>
      <c r="G16" s="8"/>
      <c r="H16" s="8"/>
      <c r="I16" s="8"/>
    </row>
    <row r="17" spans="1:27" x14ac:dyDescent="0.4">
      <c r="B17" s="122" t="s">
        <v>59</v>
      </c>
      <c r="C17" s="75"/>
      <c r="D17" s="76">
        <f>'Discount rate'!$C$25/'Discount rate'!$C$22</f>
        <v>0</v>
      </c>
      <c r="E17" s="8"/>
      <c r="F17" s="8"/>
      <c r="G17" s="8"/>
      <c r="H17" s="8"/>
      <c r="I17" s="8"/>
    </row>
    <row r="18" spans="1:27" x14ac:dyDescent="0.4">
      <c r="B18" s="162"/>
      <c r="E18" s="8"/>
      <c r="F18" s="8"/>
      <c r="G18" s="8"/>
      <c r="H18" s="8"/>
      <c r="I18" s="8"/>
    </row>
    <row r="19" spans="1:27" ht="15" thickBot="1" x14ac:dyDescent="0.45">
      <c r="B19" s="178" t="s">
        <v>54</v>
      </c>
      <c r="C19" s="178"/>
      <c r="D19" s="127"/>
    </row>
    <row r="20" spans="1:27" x14ac:dyDescent="0.4">
      <c r="B20" s="131"/>
      <c r="C20" s="130" t="s">
        <v>56</v>
      </c>
      <c r="D20" s="127"/>
    </row>
    <row r="21" spans="1:27" x14ac:dyDescent="0.4">
      <c r="A21" s="306"/>
      <c r="B21" s="79" t="str">
        <f>B60</f>
        <v>(Invalid Identifier)</v>
      </c>
      <c r="C21" s="74" t="e">
        <f t="shared" ref="C21" si="0">O60</f>
        <v>#VALUE!</v>
      </c>
      <c r="D21" s="127"/>
    </row>
    <row r="22" spans="1:27" ht="15" thickBot="1" x14ac:dyDescent="0.45">
      <c r="A22" s="306"/>
      <c r="B22" s="79"/>
      <c r="C22" s="74"/>
      <c r="D22" s="127"/>
    </row>
    <row r="23" spans="1:27" x14ac:dyDescent="0.4">
      <c r="B23" s="71" t="s">
        <v>13</v>
      </c>
      <c r="C23" s="72" t="e">
        <f>MIN(C$21:C$22)</f>
        <v>#VALUE!</v>
      </c>
      <c r="D23" s="127"/>
    </row>
    <row r="24" spans="1:27" x14ac:dyDescent="0.4">
      <c r="B24" s="79" t="s">
        <v>14</v>
      </c>
      <c r="C24" s="74" t="e">
        <f>MAX(C$21:C$22)</f>
        <v>#VALUE!</v>
      </c>
      <c r="D24" s="127"/>
    </row>
    <row r="25" spans="1:27" x14ac:dyDescent="0.4">
      <c r="B25" s="79" t="s">
        <v>38</v>
      </c>
      <c r="C25" s="74" t="e">
        <f>AVERAGE(C$21:C$22)</f>
        <v>#VALUE!</v>
      </c>
      <c r="D25" s="127"/>
    </row>
    <row r="26" spans="1:27" ht="15" thickBot="1" x14ac:dyDescent="0.45">
      <c r="B26" s="77" t="s">
        <v>18</v>
      </c>
      <c r="C26" s="78" t="e">
        <f>MEDIAN(C$21:C$22)</f>
        <v>#VALUE!</v>
      </c>
      <c r="D26" s="127"/>
    </row>
    <row r="27" spans="1:27" x14ac:dyDescent="0.4">
      <c r="D27" s="127"/>
    </row>
    <row r="29" spans="1:27" s="80" customFormat="1" x14ac:dyDescent="0.4">
      <c r="B29" s="388" t="s">
        <v>61</v>
      </c>
      <c r="C29" s="388"/>
      <c r="D29" s="389"/>
      <c r="E29" s="389"/>
      <c r="F29" s="389"/>
      <c r="G29" s="389"/>
      <c r="H29" s="389"/>
      <c r="I29" s="389"/>
      <c r="J29" s="389"/>
      <c r="K29" s="389"/>
      <c r="L29" s="389"/>
      <c r="M29" s="389"/>
      <c r="N29" s="389"/>
      <c r="O29" s="389"/>
      <c r="P29" s="389"/>
      <c r="Q29" s="389"/>
      <c r="R29" s="389"/>
      <c r="S29" s="389"/>
    </row>
    <row r="31" spans="1:27" x14ac:dyDescent="0.4">
      <c r="B31" s="174" t="s">
        <v>2784</v>
      </c>
    </row>
    <row r="32" spans="1:27" ht="15" x14ac:dyDescent="0.4">
      <c r="B32" s="145" t="s">
        <v>2785</v>
      </c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4"/>
      <c r="Z32" s="134"/>
      <c r="AA32" s="134"/>
    </row>
    <row r="33" spans="2:27" ht="15" x14ac:dyDescent="0.4">
      <c r="B33" s="135" t="s">
        <v>62</v>
      </c>
      <c r="D33" s="343">
        <f>Assumptions!E41</f>
        <v>0</v>
      </c>
      <c r="E33" s="149" t="s">
        <v>63</v>
      </c>
      <c r="F33" s="149" t="s">
        <v>64</v>
      </c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4"/>
      <c r="Z33" s="134"/>
      <c r="AA33" s="134"/>
    </row>
    <row r="34" spans="2:27" ht="15" x14ac:dyDescent="0.4">
      <c r="B34" s="148"/>
      <c r="D34" s="135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4"/>
      <c r="Z34" s="134"/>
      <c r="AA34" s="134"/>
    </row>
    <row r="35" spans="2:27" ht="15" x14ac:dyDescent="0.4">
      <c r="B35" s="145" t="s">
        <v>2786</v>
      </c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4"/>
      <c r="Z35" s="134"/>
      <c r="AA35" s="134"/>
    </row>
    <row r="36" spans="2:27" ht="15" x14ac:dyDescent="0.4">
      <c r="B36" s="135" t="s">
        <v>65</v>
      </c>
      <c r="D36" s="343"/>
      <c r="E36" s="148" t="s">
        <v>66</v>
      </c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4"/>
      <c r="Z36" s="134"/>
      <c r="AA36" s="134"/>
    </row>
    <row r="37" spans="2:27" ht="15" x14ac:dyDescent="0.4">
      <c r="B37" s="135" t="s">
        <v>67</v>
      </c>
      <c r="D37" s="345">
        <f>Assumptions!E40</f>
        <v>0</v>
      </c>
      <c r="E37" s="82"/>
      <c r="F37" s="147"/>
      <c r="G37" s="147"/>
      <c r="H37" s="147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4"/>
      <c r="Z37" s="134"/>
      <c r="AA37" s="134"/>
    </row>
    <row r="38" spans="2:27" ht="15" x14ac:dyDescent="0.4">
      <c r="B38" s="135" t="s">
        <v>68</v>
      </c>
      <c r="D38" s="343">
        <f>Assumptions!E18</f>
        <v>0</v>
      </c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4"/>
      <c r="Z38" s="134"/>
      <c r="AA38" s="134"/>
    </row>
    <row r="39" spans="2:27" ht="15" x14ac:dyDescent="0.4">
      <c r="B39" s="135" t="s">
        <v>69</v>
      </c>
      <c r="D39" s="343">
        <f>Assumptions!E19</f>
        <v>0</v>
      </c>
      <c r="E39" s="146" t="s">
        <v>2783</v>
      </c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4"/>
      <c r="Z39" s="134"/>
      <c r="AA39" s="134"/>
    </row>
    <row r="40" spans="2:27" ht="15" x14ac:dyDescent="0.4">
      <c r="B40" s="135" t="s">
        <v>70</v>
      </c>
      <c r="D40" s="343">
        <f>Assumptions!E21</f>
        <v>0</v>
      </c>
      <c r="E40" s="146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4"/>
      <c r="Z40" s="134"/>
      <c r="AA40" s="134"/>
    </row>
    <row r="41" spans="2:27" ht="15" x14ac:dyDescent="0.4">
      <c r="B41" s="135" t="s">
        <v>42</v>
      </c>
      <c r="D41" s="343">
        <f>Assumptions!E22</f>
        <v>0</v>
      </c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4"/>
      <c r="Z41" s="134"/>
      <c r="AA41" s="134"/>
    </row>
    <row r="42" spans="2:27" ht="15" x14ac:dyDescent="0.4">
      <c r="B42" s="135"/>
      <c r="D42" s="135"/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4"/>
      <c r="Z42" s="134"/>
      <c r="AA42" s="134"/>
    </row>
    <row r="43" spans="2:27" ht="15" x14ac:dyDescent="0.4">
      <c r="B43" s="145" t="s">
        <v>2787</v>
      </c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4"/>
      <c r="Z43" s="134"/>
      <c r="AA43" s="134"/>
    </row>
    <row r="44" spans="2:27" ht="15" x14ac:dyDescent="0.4">
      <c r="B44" s="135" t="s">
        <v>67</v>
      </c>
      <c r="D44" s="345">
        <f>Assumptions!E40</f>
        <v>0</v>
      </c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4"/>
      <c r="Z44" s="134"/>
      <c r="AA44" s="134"/>
    </row>
    <row r="45" spans="2:27" ht="15" x14ac:dyDescent="0.4">
      <c r="B45" s="135" t="s">
        <v>70</v>
      </c>
      <c r="D45" s="345">
        <f>Assumptions!E21</f>
        <v>0</v>
      </c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4"/>
      <c r="Z45" s="134"/>
      <c r="AA45" s="134"/>
    </row>
    <row r="46" spans="2:27" ht="15" x14ac:dyDescent="0.4">
      <c r="B46" s="135" t="s">
        <v>42</v>
      </c>
      <c r="D46" s="345">
        <f>Assumptions!E22</f>
        <v>0</v>
      </c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4"/>
      <c r="Z46" s="134"/>
      <c r="AA46" s="134"/>
    </row>
    <row r="47" spans="2:27" ht="15" x14ac:dyDescent="0.4">
      <c r="B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4"/>
      <c r="Z47" s="134"/>
      <c r="AA47" s="134"/>
    </row>
    <row r="48" spans="2:27" ht="15" x14ac:dyDescent="0.4">
      <c r="B48" s="145" t="s">
        <v>2782</v>
      </c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4"/>
      <c r="Z48" s="134"/>
      <c r="AA48" s="134"/>
    </row>
    <row r="49" spans="1:27" ht="15" x14ac:dyDescent="0.4">
      <c r="B49" s="135" t="s">
        <v>71</v>
      </c>
      <c r="D49" s="345">
        <f>DATE(YEAR(D50)-2,MONTH(D50),DAY(D50))</f>
        <v>693232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4"/>
      <c r="Z49" s="134"/>
      <c r="AA49" s="134"/>
    </row>
    <row r="50" spans="1:27" ht="15" x14ac:dyDescent="0.4">
      <c r="B50" s="135" t="s">
        <v>72</v>
      </c>
      <c r="D50" s="345">
        <f>D37</f>
        <v>0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4"/>
      <c r="Z50" s="134"/>
      <c r="AA50" s="134"/>
    </row>
    <row r="51" spans="1:27" ht="15" x14ac:dyDescent="0.4">
      <c r="B51" s="135" t="s">
        <v>73</v>
      </c>
      <c r="D51" s="343">
        <f>Assumptions!E42</f>
        <v>0</v>
      </c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4"/>
      <c r="Z51" s="134"/>
      <c r="AA51" s="134"/>
    </row>
    <row r="52" spans="1:27" ht="15" x14ac:dyDescent="0.4">
      <c r="B52" s="135" t="s">
        <v>74</v>
      </c>
      <c r="D52" s="343">
        <f>Assumptions!E44</f>
        <v>0</v>
      </c>
      <c r="E52" s="144" t="s">
        <v>75</v>
      </c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4"/>
      <c r="Z52" s="134"/>
      <c r="AA52" s="134"/>
    </row>
    <row r="53" spans="1:27" ht="15" x14ac:dyDescent="0.4">
      <c r="B53" s="83" t="s">
        <v>70</v>
      </c>
      <c r="D53" s="346">
        <f>Assumptions!E21</f>
        <v>0</v>
      </c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4"/>
      <c r="Z53" s="134"/>
      <c r="AA53" s="134"/>
    </row>
    <row r="54" spans="1:27" ht="15" x14ac:dyDescent="0.4">
      <c r="B54" s="83" t="s">
        <v>42</v>
      </c>
      <c r="D54" s="346">
        <f>Assumptions!E22</f>
        <v>0</v>
      </c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4"/>
      <c r="Z54" s="134"/>
      <c r="AA54" s="134"/>
    </row>
    <row r="55" spans="1:27" ht="15" x14ac:dyDescent="0.4">
      <c r="B55" s="135"/>
      <c r="C55" s="135"/>
      <c r="D55" s="135"/>
      <c r="E55" s="135"/>
      <c r="F55" s="135"/>
      <c r="G55" s="135"/>
      <c r="H55" s="135"/>
      <c r="I55" s="135"/>
      <c r="J55" s="135"/>
      <c r="K55" s="135"/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4"/>
      <c r="Z55" s="134"/>
      <c r="AA55" s="134"/>
    </row>
    <row r="56" spans="1:27" ht="15.45" thickBot="1" x14ac:dyDescent="0.45">
      <c r="B56" s="141"/>
      <c r="C56" s="84"/>
      <c r="D56" s="84"/>
      <c r="E56" s="84"/>
      <c r="F56" s="84"/>
      <c r="G56" s="84"/>
      <c r="H56" s="84"/>
      <c r="I56" s="84"/>
      <c r="J56" s="123"/>
      <c r="K56" s="123"/>
      <c r="L56" s="123"/>
      <c r="M56" s="123"/>
      <c r="N56" s="123"/>
      <c r="O56" s="123"/>
      <c r="P56" s="143"/>
      <c r="Q56" s="124"/>
      <c r="R56" s="124"/>
      <c r="S56" s="124"/>
      <c r="T56" s="135"/>
      <c r="U56" s="135"/>
      <c r="V56" s="150"/>
      <c r="W56" s="142"/>
      <c r="X56" s="142"/>
      <c r="Y56" s="134"/>
      <c r="Z56" s="134"/>
      <c r="AA56" s="134"/>
    </row>
    <row r="57" spans="1:27" ht="58.3" x14ac:dyDescent="0.4">
      <c r="B57" s="151" t="s">
        <v>77</v>
      </c>
      <c r="C57" s="151" t="s">
        <v>76</v>
      </c>
      <c r="D57" s="151" t="s">
        <v>78</v>
      </c>
      <c r="E57" s="151"/>
      <c r="F57" s="152" t="s">
        <v>79</v>
      </c>
      <c r="G57" s="152" t="s">
        <v>80</v>
      </c>
      <c r="H57" s="152" t="s">
        <v>81</v>
      </c>
      <c r="I57" s="152" t="s">
        <v>82</v>
      </c>
      <c r="J57" s="171" t="s">
        <v>83</v>
      </c>
      <c r="K57" s="171" t="s">
        <v>84</v>
      </c>
      <c r="L57" s="172" t="s">
        <v>85</v>
      </c>
      <c r="M57" s="171" t="s">
        <v>86</v>
      </c>
      <c r="N57" s="171" t="s">
        <v>87</v>
      </c>
      <c r="O57" s="173" t="s">
        <v>88</v>
      </c>
      <c r="P57" s="172" t="s">
        <v>117</v>
      </c>
      <c r="Q57" s="173" t="s">
        <v>89</v>
      </c>
      <c r="R57" s="171" t="s">
        <v>90</v>
      </c>
      <c r="S57" s="171" t="s">
        <v>91</v>
      </c>
      <c r="T57" s="135"/>
      <c r="V57" s="79"/>
      <c r="W57" s="79"/>
      <c r="X57" s="79"/>
    </row>
    <row r="58" spans="1:27" s="125" customFormat="1" x14ac:dyDescent="0.4">
      <c r="B58" s="209" t="str">
        <f>"IQ_COMPANY_NAME"</f>
        <v>IQ_COMPANY_NAME</v>
      </c>
      <c r="C58" s="210"/>
      <c r="D58" s="209" t="str">
        <f>"IQ_BUSINESS_DESCRIPTION"</f>
        <v>IQ_BUSINESS_DESCRIPTION</v>
      </c>
      <c r="E58" s="209"/>
      <c r="F58" s="211" t="str">
        <f>"IQ_CASH_EQUIV"</f>
        <v>IQ_CASH_EQUIV</v>
      </c>
      <c r="G58" s="211" t="s">
        <v>92</v>
      </c>
      <c r="H58" s="211" t="s">
        <v>93</v>
      </c>
      <c r="I58" s="211"/>
      <c r="J58" s="211" t="s">
        <v>94</v>
      </c>
      <c r="K58" s="211" t="s">
        <v>95</v>
      </c>
      <c r="L58" s="212"/>
      <c r="M58" s="211"/>
      <c r="N58" s="211"/>
      <c r="O58" s="213" t="s">
        <v>96</v>
      </c>
      <c r="P58" s="214" t="s">
        <v>97</v>
      </c>
      <c r="Q58" s="215" t="s">
        <v>98</v>
      </c>
      <c r="R58" s="216" t="s">
        <v>99</v>
      </c>
      <c r="S58" s="216"/>
      <c r="T58" s="135"/>
    </row>
    <row r="59" spans="1:27" ht="15" thickBot="1" x14ac:dyDescent="0.45">
      <c r="B59" s="154"/>
      <c r="C59" s="153"/>
      <c r="D59" s="154"/>
      <c r="E59" s="154"/>
      <c r="F59" s="155" t="s">
        <v>40</v>
      </c>
      <c r="G59" s="155" t="s">
        <v>40</v>
      </c>
      <c r="H59" s="155" t="s">
        <v>40</v>
      </c>
      <c r="I59" s="155" t="s">
        <v>40</v>
      </c>
      <c r="J59" s="155" t="s">
        <v>40</v>
      </c>
      <c r="K59" s="155"/>
      <c r="L59" s="168"/>
      <c r="M59" s="155"/>
      <c r="N59" s="155"/>
      <c r="O59" s="169"/>
      <c r="P59" s="168" t="s">
        <v>40</v>
      </c>
      <c r="Q59" s="169" t="s">
        <v>100</v>
      </c>
      <c r="R59" s="155"/>
      <c r="S59" s="155"/>
      <c r="T59" s="135"/>
    </row>
    <row r="60" spans="1:27" ht="15" thickBot="1" x14ac:dyDescent="0.45">
      <c r="A60" s="306"/>
      <c r="B60" s="304" t="str" cm="1">
        <f t="array" ref="B60">_xll.ciqfunctions.udf.CIQ($C60,B$58)</f>
        <v>(Invalid Identifier)</v>
      </c>
      <c r="C60" s="305"/>
      <c r="D60" s="156" t="str" cm="1">
        <f t="array" ref="D60">_xll.ciqfunctions.udf.CIQ($C60,D$58,$D$36,$D$37,$D$38,$D$39,$D$40,$D$41)</f>
        <v>(Invalid Identifier)</v>
      </c>
      <c r="E60" s="156"/>
      <c r="F60" s="156" t="str" cm="1">
        <f t="array" ref="F60">_xll.ciqfunctions.udf.CIQ($C60,F$58,$D$36,$D$37,$D$38,$D$39,$D$40,$D$41)</f>
        <v>(Invalid Identifier)</v>
      </c>
      <c r="G60" s="156" t="str" cm="1">
        <f t="array" ref="G60">_xll.ciqfunctions.udf.CIQ($C60,G$58,$D$36,$D$37,$D$38,$D$39,$D$40,$D$41)</f>
        <v>(Invalid Identifier)</v>
      </c>
      <c r="H60" s="156" t="str" cm="1">
        <f t="array" ref="H60">_xll.ciqfunctions.udf.CIQ($C60,H$58,$D$36,$D$37,$D$38,$D$39,$D$40,$D$41)</f>
        <v>(Invalid Identifier)</v>
      </c>
      <c r="I60" s="179">
        <f t="shared" ref="I60" si="1">SUM(G60:H60)</f>
        <v>0</v>
      </c>
      <c r="J60" s="156" t="str" cm="1">
        <f t="array" ref="J60">_xll.ciqfunctions.udf.CIQ($C60,J$58,$D$44,$D$45,$D$46)</f>
        <v>(Invalid Identifier)</v>
      </c>
      <c r="K60" s="179" t="str" cm="1">
        <f t="array" ref="K60">_xll.ciqfunctions.udf.CIQ($C60,K$58,$D$49,$D$50,$D$51,$D$52,$D$53,$D$54)</f>
        <v>(Invalid Identifier)</v>
      </c>
      <c r="L60" s="180" t="e">
        <f>MAX((I60-F60)/(SUM(J60)),0)</f>
        <v>#VALUE!</v>
      </c>
      <c r="M60" s="181" t="e">
        <f>MAX(I60/SUM(J60),0)</f>
        <v>#DIV/0!</v>
      </c>
      <c r="N60" s="181">
        <v>0.25</v>
      </c>
      <c r="O60" s="182" t="e">
        <f>IF($D$33=$F$33,K60/(1+(1-N60)*L60),K60/(1+(1-N60)*M60))</f>
        <v>#VALUE!</v>
      </c>
      <c r="P60" s="170" cm="1">
        <f t="array" ref="P60">IFERROR(_xll.ciqfunctions.udf.CIQ($C60,P$58,$D$36,$D$37,$D$38,$D$39,$D$40,$D$41)/100,0)</f>
        <v>0</v>
      </c>
      <c r="Q60" s="183" t="str" cm="1">
        <f t="array" ref="Q60">_xll.ciqfunctions.udf.CIQ($C60,Q$58,$D$36,$D$37,$D$38,$D$39,$D$40,$D$41)</f>
        <v>(Invalid Identifier)</v>
      </c>
      <c r="R60" s="184" t="str" cm="1">
        <f t="array" ref="R60">_xll.ciqfunctions.udf.CIQAVG($C60,R$58,$D$49,$D$50)</f>
        <v>(Invalid Identifier)</v>
      </c>
      <c r="S60" s="185" t="e">
        <f>INDEX(Beta!$H$98:$H$98, MATCH(Beta!$C60, Beta!$C$98:$C$98, 0))</f>
        <v>#N/A</v>
      </c>
      <c r="T60" s="135"/>
    </row>
    <row r="61" spans="1:27" ht="15" x14ac:dyDescent="0.4">
      <c r="B61" s="358" t="s">
        <v>123</v>
      </c>
      <c r="C61" s="359"/>
      <c r="D61" s="360"/>
      <c r="E61" s="359"/>
      <c r="F61" s="359"/>
      <c r="G61" s="359"/>
      <c r="H61" s="359"/>
      <c r="I61" s="359"/>
      <c r="J61" s="361"/>
      <c r="K61" s="361"/>
      <c r="L61" s="361"/>
      <c r="M61" s="361"/>
      <c r="N61" s="361"/>
      <c r="O61" s="361"/>
      <c r="P61" s="359"/>
      <c r="Q61" s="362"/>
      <c r="R61" s="362"/>
      <c r="S61" s="362"/>
      <c r="T61" s="137"/>
      <c r="U61" s="136"/>
      <c r="V61" s="135"/>
      <c r="W61" s="85"/>
      <c r="X61" s="135"/>
      <c r="Y61" s="134"/>
      <c r="Z61" s="134"/>
      <c r="AA61" s="134"/>
    </row>
    <row r="62" spans="1:27" ht="15" x14ac:dyDescent="0.4">
      <c r="B62" s="135"/>
      <c r="C62" s="135"/>
      <c r="D62" s="140"/>
      <c r="E62" s="135"/>
      <c r="F62" s="135"/>
      <c r="G62" s="135"/>
      <c r="H62" s="135"/>
      <c r="I62" s="135"/>
      <c r="J62" s="139"/>
      <c r="K62" s="139"/>
      <c r="L62" s="139"/>
      <c r="M62" s="139"/>
      <c r="N62" s="139"/>
      <c r="O62" s="139"/>
      <c r="P62" s="135"/>
      <c r="Q62" s="136"/>
      <c r="R62" s="136"/>
      <c r="S62" s="138"/>
      <c r="T62" s="137"/>
      <c r="U62" s="136"/>
      <c r="V62" s="135"/>
      <c r="W62" s="85"/>
      <c r="X62" s="135"/>
      <c r="Y62" s="134"/>
      <c r="Z62" s="134"/>
      <c r="AA62" s="134"/>
    </row>
    <row r="64" spans="1:27" s="80" customFormat="1" x14ac:dyDescent="0.4">
      <c r="B64" s="388" t="s">
        <v>2978</v>
      </c>
      <c r="C64" s="388"/>
      <c r="D64" s="389"/>
      <c r="E64" s="389"/>
      <c r="F64" s="69"/>
      <c r="G64" s="69"/>
      <c r="H64" s="69"/>
      <c r="I64" s="69"/>
    </row>
    <row r="66" spans="1:738" x14ac:dyDescent="0.4">
      <c r="B66" s="297" t="s">
        <v>2975</v>
      </c>
    </row>
    <row r="67" spans="1:738" x14ac:dyDescent="0.4">
      <c r="B67" s="297" t="s">
        <v>2976</v>
      </c>
    </row>
    <row r="68" spans="1:738" x14ac:dyDescent="0.4">
      <c r="B68" s="297" t="s">
        <v>2977</v>
      </c>
    </row>
    <row r="70" spans="1:738" ht="15" thickBot="1" x14ac:dyDescent="0.45">
      <c r="B70" s="127" t="s">
        <v>60</v>
      </c>
      <c r="C70" s="127"/>
      <c r="D70" s="127"/>
      <c r="E70" s="127"/>
    </row>
    <row r="71" spans="1:738" x14ac:dyDescent="0.4">
      <c r="B71" s="186" t="s">
        <v>2782</v>
      </c>
      <c r="C71" s="187" t="s">
        <v>2788</v>
      </c>
      <c r="D71" s="187" t="s">
        <v>2788</v>
      </c>
      <c r="E71" s="187" t="s">
        <v>2788</v>
      </c>
    </row>
    <row r="72" spans="1:738" x14ac:dyDescent="0.4">
      <c r="B72" s="188" t="s">
        <v>2789</v>
      </c>
      <c r="C72" s="129" t="s">
        <v>2790</v>
      </c>
      <c r="D72" s="129" t="s">
        <v>2791</v>
      </c>
      <c r="E72" s="129" t="s">
        <v>2792</v>
      </c>
    </row>
    <row r="73" spans="1:738" ht="15" thickBot="1" x14ac:dyDescent="0.45">
      <c r="A73" s="306"/>
      <c r="B73" s="69" t="str">
        <f>B60</f>
        <v>(Invalid Identifier)</v>
      </c>
      <c r="C73" s="69" t="e">
        <f>H98</f>
        <v>#N/A</v>
      </c>
      <c r="D73" s="73" t="str">
        <f>R60</f>
        <v>(Invalid Identifier)</v>
      </c>
      <c r="E73" s="73" t="str">
        <f>Q60</f>
        <v>(Invalid Identifier)</v>
      </c>
    </row>
    <row r="74" spans="1:738" x14ac:dyDescent="0.4">
      <c r="B74" s="363"/>
      <c r="C74" s="71"/>
      <c r="D74" s="71"/>
      <c r="E74" s="71"/>
    </row>
    <row r="76" spans="1:738" s="80" customFormat="1" x14ac:dyDescent="0.4">
      <c r="B76" s="388" t="s">
        <v>2979</v>
      </c>
      <c r="C76" s="388"/>
      <c r="D76" s="389"/>
      <c r="E76" s="389"/>
      <c r="F76" s="69"/>
      <c r="G76" s="69"/>
      <c r="H76" s="69"/>
      <c r="I76" s="69"/>
    </row>
    <row r="78" spans="1:738" x14ac:dyDescent="0.4">
      <c r="B78" s="296" t="s">
        <v>119</v>
      </c>
      <c r="C78" s="93"/>
      <c r="D78" s="93"/>
      <c r="E78" s="94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3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6"/>
      <c r="CG78" s="86"/>
      <c r="CH78" s="86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6"/>
      <c r="DD78" s="86"/>
      <c r="DE78" s="86"/>
      <c r="DF78" s="86"/>
      <c r="DG78" s="86"/>
      <c r="DH78" s="86"/>
      <c r="DI78" s="86"/>
      <c r="DJ78" s="86"/>
      <c r="DK78" s="86"/>
      <c r="DL78" s="86"/>
      <c r="DM78" s="86"/>
      <c r="DN78" s="86"/>
      <c r="DO78" s="86"/>
      <c r="DP78" s="86"/>
      <c r="DQ78" s="86"/>
      <c r="DR78" s="86"/>
      <c r="DS78" s="86"/>
      <c r="DT78" s="86"/>
      <c r="DU78" s="86"/>
      <c r="DV78" s="86"/>
      <c r="DW78" s="86"/>
      <c r="DX78" s="86"/>
      <c r="DY78" s="86"/>
      <c r="DZ78" s="86"/>
      <c r="EA78" s="86"/>
      <c r="EB78" s="86"/>
      <c r="EC78" s="86"/>
      <c r="ED78" s="86"/>
      <c r="EE78" s="86"/>
      <c r="EF78" s="86"/>
      <c r="EG78" s="86"/>
      <c r="EH78" s="86"/>
      <c r="EI78" s="86"/>
      <c r="EJ78" s="86"/>
      <c r="EK78" s="86"/>
      <c r="EL78" s="86"/>
      <c r="EM78" s="86"/>
      <c r="EN78" s="86"/>
      <c r="EO78" s="86"/>
      <c r="EP78" s="86"/>
      <c r="EQ78" s="86"/>
      <c r="ER78" s="86"/>
      <c r="ES78" s="86"/>
      <c r="ET78" s="86"/>
      <c r="EU78" s="86"/>
      <c r="EV78" s="86"/>
      <c r="EW78" s="86"/>
      <c r="EX78" s="86"/>
      <c r="EY78" s="86"/>
      <c r="EZ78" s="86"/>
      <c r="FA78" s="86"/>
      <c r="FB78" s="86"/>
      <c r="FC78" s="86"/>
      <c r="FD78" s="86"/>
      <c r="FE78" s="86"/>
      <c r="FF78" s="86"/>
      <c r="FG78" s="86"/>
      <c r="FH78" s="86"/>
      <c r="FI78" s="86"/>
      <c r="FJ78" s="86"/>
      <c r="FK78" s="86"/>
      <c r="FL78" s="86"/>
      <c r="FM78" s="86"/>
      <c r="FN78" s="86"/>
      <c r="FO78" s="86"/>
      <c r="FP78" s="86"/>
      <c r="FQ78" s="86"/>
      <c r="FR78" s="86"/>
      <c r="FS78" s="86"/>
      <c r="FT78" s="86"/>
      <c r="FU78" s="86"/>
      <c r="FV78" s="86"/>
      <c r="FW78" s="86"/>
      <c r="FX78" s="86"/>
      <c r="FY78" s="86"/>
      <c r="FZ78" s="86"/>
      <c r="GA78" s="86"/>
      <c r="GB78" s="86"/>
      <c r="GC78" s="86"/>
      <c r="GD78" s="86"/>
      <c r="GE78" s="86"/>
      <c r="GF78" s="86"/>
      <c r="GG78" s="86"/>
      <c r="GH78" s="86"/>
      <c r="GI78" s="86"/>
      <c r="GJ78" s="86"/>
      <c r="GK78" s="86"/>
      <c r="GL78" s="86"/>
      <c r="GM78" s="86"/>
      <c r="GN78" s="86"/>
      <c r="GO78" s="86"/>
      <c r="GP78" s="86"/>
      <c r="GQ78" s="86"/>
      <c r="GR78" s="86"/>
      <c r="GS78" s="86"/>
      <c r="GT78" s="86"/>
      <c r="GU78" s="86"/>
      <c r="GV78" s="86"/>
      <c r="GW78" s="86"/>
      <c r="GX78" s="86"/>
      <c r="GY78" s="86"/>
      <c r="GZ78" s="86"/>
      <c r="HA78" s="86"/>
      <c r="HB78" s="86"/>
      <c r="HC78" s="86"/>
      <c r="HD78" s="86"/>
      <c r="HE78" s="86"/>
      <c r="HF78" s="86"/>
      <c r="HG78" s="86"/>
      <c r="HH78" s="86"/>
      <c r="HI78" s="86"/>
      <c r="HJ78" s="86"/>
      <c r="HK78" s="86"/>
      <c r="HL78" s="86"/>
      <c r="HM78" s="86"/>
      <c r="HN78" s="86"/>
      <c r="HO78" s="86"/>
      <c r="HP78" s="86"/>
      <c r="HQ78" s="86"/>
      <c r="HR78" s="86"/>
      <c r="HS78" s="86"/>
      <c r="HT78" s="86"/>
      <c r="HU78" s="86"/>
      <c r="HV78" s="86"/>
      <c r="HW78" s="86"/>
      <c r="HX78" s="86"/>
      <c r="HY78" s="86"/>
      <c r="HZ78" s="86"/>
      <c r="IA78" s="86"/>
      <c r="IB78" s="86"/>
      <c r="IC78" s="86"/>
      <c r="ID78" s="86"/>
      <c r="IE78" s="86"/>
      <c r="IF78" s="86"/>
      <c r="IG78" s="86"/>
      <c r="IH78" s="86"/>
      <c r="II78" s="86"/>
      <c r="IJ78" s="86"/>
      <c r="IK78" s="86"/>
      <c r="IL78" s="86"/>
      <c r="IM78" s="86"/>
      <c r="IN78" s="86"/>
      <c r="IO78" s="86"/>
      <c r="IP78" s="86"/>
      <c r="IQ78" s="86"/>
      <c r="IR78" s="86"/>
      <c r="IS78" s="86"/>
      <c r="IT78" s="86"/>
      <c r="IU78" s="86"/>
      <c r="IV78" s="86"/>
      <c r="IW78" s="86"/>
      <c r="IX78" s="86"/>
      <c r="IY78" s="86"/>
      <c r="IZ78" s="86"/>
      <c r="JA78" s="86"/>
      <c r="JB78" s="86"/>
      <c r="JC78" s="86"/>
      <c r="JD78" s="86"/>
      <c r="JE78" s="86"/>
      <c r="JF78" s="86"/>
      <c r="JG78" s="86"/>
      <c r="JH78" s="86"/>
      <c r="JI78" s="86"/>
      <c r="JJ78" s="86"/>
      <c r="JK78" s="86"/>
      <c r="JL78" s="86"/>
      <c r="JM78" s="86"/>
      <c r="JN78" s="86"/>
      <c r="JO78" s="86"/>
      <c r="JP78" s="86"/>
      <c r="JQ78" s="86"/>
      <c r="JR78" s="86"/>
      <c r="JS78" s="86"/>
      <c r="JT78" s="86"/>
      <c r="JU78" s="86"/>
      <c r="JV78" s="86"/>
      <c r="JW78" s="86"/>
      <c r="JX78" s="86"/>
      <c r="JY78" s="86"/>
      <c r="JZ78" s="86"/>
      <c r="KA78" s="86"/>
      <c r="KB78" s="86"/>
      <c r="KC78" s="86"/>
      <c r="KD78" s="86"/>
      <c r="KE78" s="86"/>
      <c r="KF78" s="86"/>
      <c r="KG78" s="86"/>
      <c r="KH78" s="86"/>
      <c r="KI78" s="86"/>
      <c r="KJ78" s="86"/>
      <c r="KK78" s="86"/>
      <c r="KL78" s="86"/>
      <c r="KM78" s="86"/>
      <c r="KN78" s="86"/>
      <c r="KO78" s="86"/>
      <c r="KP78" s="86"/>
      <c r="KQ78" s="86"/>
      <c r="KR78" s="86"/>
      <c r="KS78" s="86"/>
      <c r="KT78" s="86"/>
      <c r="KU78" s="86"/>
      <c r="KV78" s="86"/>
      <c r="KW78" s="86"/>
      <c r="KX78" s="86"/>
      <c r="KY78" s="86"/>
      <c r="KZ78" s="86"/>
      <c r="LA78" s="86"/>
      <c r="LB78" s="86"/>
      <c r="LC78" s="86"/>
      <c r="LD78" s="86"/>
      <c r="LE78" s="86"/>
      <c r="LF78" s="86"/>
      <c r="LG78" s="86"/>
      <c r="LH78" s="86"/>
      <c r="LI78" s="86"/>
      <c r="LJ78" s="86"/>
      <c r="LK78" s="86"/>
      <c r="LL78" s="86"/>
      <c r="LM78" s="86"/>
      <c r="LN78" s="86"/>
      <c r="LO78" s="86"/>
      <c r="LP78" s="86"/>
      <c r="LQ78" s="86"/>
      <c r="LR78" s="86"/>
      <c r="LS78" s="86"/>
      <c r="LT78" s="86"/>
      <c r="LU78" s="86"/>
      <c r="LV78" s="86"/>
      <c r="LW78" s="86"/>
      <c r="LX78" s="86"/>
      <c r="LY78" s="86"/>
      <c r="LZ78" s="86"/>
      <c r="MA78" s="86"/>
      <c r="MB78" s="86"/>
      <c r="MC78" s="86"/>
      <c r="MD78" s="86"/>
      <c r="ME78" s="86"/>
      <c r="MF78" s="86"/>
      <c r="MG78" s="86"/>
      <c r="MH78" s="86"/>
      <c r="MI78" s="86"/>
      <c r="MJ78" s="86"/>
      <c r="MK78" s="86"/>
      <c r="ML78" s="86"/>
      <c r="MM78" s="86"/>
      <c r="MN78" s="86"/>
      <c r="MO78" s="86"/>
      <c r="MP78" s="86"/>
      <c r="MQ78" s="86"/>
      <c r="MR78" s="86"/>
      <c r="MS78" s="86"/>
      <c r="MT78" s="86"/>
      <c r="MU78" s="86"/>
      <c r="MV78" s="86"/>
      <c r="MW78" s="86"/>
      <c r="MX78" s="86"/>
      <c r="MY78" s="86"/>
      <c r="MZ78" s="86"/>
      <c r="NA78" s="86"/>
      <c r="NB78" s="86"/>
      <c r="NC78" s="86"/>
      <c r="ND78" s="86"/>
      <c r="NE78" s="86"/>
      <c r="NF78" s="86"/>
      <c r="NG78" s="86"/>
      <c r="NH78" s="86"/>
      <c r="NI78" s="86"/>
      <c r="NJ78" s="86"/>
      <c r="NK78" s="86"/>
      <c r="NL78" s="86"/>
      <c r="NM78" s="86"/>
      <c r="NN78" s="86"/>
      <c r="NO78" s="86"/>
      <c r="NP78" s="86"/>
      <c r="NQ78" s="86"/>
      <c r="NR78" s="86"/>
      <c r="NS78" s="86"/>
      <c r="NT78" s="86"/>
      <c r="NU78" s="86"/>
      <c r="NV78" s="86"/>
      <c r="NW78" s="86"/>
      <c r="NX78" s="86"/>
      <c r="NY78" s="86"/>
      <c r="NZ78" s="86"/>
      <c r="OA78" s="86"/>
      <c r="OB78" s="86"/>
      <c r="OC78" s="86"/>
      <c r="OD78" s="86"/>
      <c r="OE78" s="86"/>
      <c r="OF78" s="86"/>
      <c r="OG78" s="86"/>
      <c r="OH78" s="86"/>
      <c r="OI78" s="86"/>
      <c r="OJ78" s="86"/>
      <c r="OK78" s="86"/>
      <c r="OL78" s="86"/>
      <c r="OM78" s="86"/>
      <c r="ON78" s="86"/>
      <c r="OO78" s="86"/>
      <c r="OP78" s="86"/>
      <c r="OQ78" s="86"/>
      <c r="OR78" s="86"/>
      <c r="OS78" s="86"/>
      <c r="OT78" s="86"/>
      <c r="OU78" s="86"/>
      <c r="OV78" s="86"/>
      <c r="OW78" s="86"/>
      <c r="OX78" s="86"/>
      <c r="OY78" s="86"/>
      <c r="OZ78" s="86"/>
      <c r="PA78" s="86"/>
      <c r="PB78" s="86"/>
      <c r="PC78" s="86"/>
      <c r="PD78" s="86"/>
      <c r="PE78" s="86"/>
      <c r="PF78" s="86"/>
      <c r="PG78" s="86"/>
      <c r="PH78" s="86"/>
      <c r="PI78" s="86"/>
      <c r="PJ78" s="86"/>
      <c r="PK78" s="86"/>
      <c r="PL78" s="86"/>
      <c r="PM78" s="86"/>
      <c r="PN78" s="86"/>
      <c r="PO78" s="86"/>
      <c r="PP78" s="86"/>
      <c r="PQ78" s="86"/>
      <c r="PR78" s="86"/>
      <c r="PS78" s="86"/>
      <c r="PT78" s="86"/>
      <c r="PU78" s="86"/>
      <c r="PV78" s="86"/>
      <c r="PW78" s="86"/>
      <c r="PX78" s="86"/>
      <c r="PY78" s="86"/>
      <c r="PZ78" s="86"/>
      <c r="QA78" s="86"/>
      <c r="QB78" s="86"/>
      <c r="QC78" s="86"/>
      <c r="QD78" s="86"/>
      <c r="QE78" s="86"/>
      <c r="QF78" s="86"/>
      <c r="QG78" s="86"/>
      <c r="QH78" s="86"/>
      <c r="QI78" s="86"/>
      <c r="QJ78" s="86"/>
      <c r="QK78" s="86"/>
      <c r="QL78" s="86"/>
      <c r="QM78" s="86"/>
      <c r="QN78" s="86"/>
      <c r="QO78" s="86"/>
      <c r="QP78" s="86"/>
      <c r="QQ78" s="86"/>
      <c r="QR78" s="86"/>
      <c r="QS78" s="86"/>
      <c r="QT78" s="86"/>
      <c r="QU78" s="86"/>
      <c r="QV78" s="86"/>
      <c r="QW78" s="86"/>
      <c r="QX78" s="86"/>
      <c r="QY78" s="86"/>
      <c r="QZ78" s="86"/>
      <c r="RA78" s="86"/>
      <c r="RB78" s="86"/>
      <c r="RC78" s="86"/>
      <c r="RD78" s="86"/>
      <c r="RE78" s="86"/>
      <c r="RF78" s="86"/>
      <c r="RG78" s="86"/>
      <c r="RH78" s="86"/>
      <c r="RI78" s="86"/>
      <c r="RJ78" s="86"/>
      <c r="RK78" s="86"/>
      <c r="RL78" s="86"/>
      <c r="RM78" s="86"/>
      <c r="RN78" s="86"/>
      <c r="RO78" s="86"/>
      <c r="RP78" s="86"/>
      <c r="RQ78" s="86"/>
      <c r="RR78" s="86"/>
      <c r="RS78" s="86"/>
      <c r="RT78" s="86"/>
      <c r="RU78" s="86"/>
      <c r="RV78" s="86"/>
      <c r="RW78" s="86"/>
      <c r="RX78" s="86"/>
      <c r="RY78" s="86"/>
      <c r="RZ78" s="86"/>
      <c r="SA78" s="86"/>
      <c r="SB78" s="86"/>
      <c r="SC78" s="86"/>
      <c r="SD78" s="86"/>
      <c r="SE78" s="86"/>
      <c r="SF78" s="86"/>
      <c r="SG78" s="86"/>
      <c r="SH78" s="86"/>
      <c r="SI78" s="86"/>
      <c r="SJ78" s="86"/>
      <c r="SK78" s="86"/>
      <c r="SL78" s="86"/>
      <c r="SM78" s="86"/>
      <c r="SN78" s="86"/>
      <c r="SO78" s="86"/>
      <c r="SP78" s="86"/>
      <c r="SQ78" s="86"/>
      <c r="SR78" s="86"/>
      <c r="SS78" s="86"/>
      <c r="ST78" s="86"/>
      <c r="SU78" s="86"/>
      <c r="SV78" s="86"/>
      <c r="SW78" s="86"/>
      <c r="SX78" s="86"/>
      <c r="SY78" s="86"/>
      <c r="SZ78" s="86"/>
      <c r="TA78" s="86"/>
      <c r="TB78" s="86"/>
      <c r="TC78" s="86"/>
      <c r="TD78" s="86"/>
      <c r="TE78" s="86"/>
      <c r="TF78" s="86"/>
      <c r="TG78" s="86"/>
      <c r="TH78" s="86"/>
      <c r="TI78" s="86"/>
      <c r="TJ78" s="86"/>
      <c r="TK78" s="86"/>
      <c r="TL78" s="86"/>
      <c r="TM78" s="86"/>
      <c r="TN78" s="86"/>
      <c r="TO78" s="86"/>
      <c r="TP78" s="86"/>
      <c r="TQ78" s="86"/>
      <c r="TR78" s="86"/>
      <c r="TS78" s="86"/>
      <c r="TT78" s="86"/>
      <c r="TU78" s="86"/>
      <c r="TV78" s="86"/>
      <c r="TW78" s="86"/>
      <c r="TX78" s="86"/>
      <c r="TY78" s="86"/>
      <c r="TZ78" s="86"/>
      <c r="UA78" s="86"/>
      <c r="UB78" s="86"/>
      <c r="UC78" s="86"/>
      <c r="UD78" s="86"/>
      <c r="UE78" s="86"/>
      <c r="UF78" s="86"/>
      <c r="UG78" s="86"/>
      <c r="UH78" s="86"/>
      <c r="UI78" s="86"/>
      <c r="UJ78" s="86"/>
      <c r="UK78" s="86"/>
      <c r="UL78" s="86"/>
      <c r="UM78" s="86"/>
      <c r="UN78" s="86"/>
      <c r="UO78" s="86"/>
      <c r="UP78" s="86"/>
      <c r="UQ78" s="86"/>
      <c r="UR78" s="86"/>
      <c r="US78" s="86"/>
      <c r="UT78" s="86"/>
      <c r="UU78" s="86"/>
      <c r="UV78" s="86"/>
      <c r="UW78" s="86"/>
      <c r="UX78" s="86"/>
      <c r="UY78" s="86"/>
      <c r="UZ78" s="86"/>
      <c r="VA78" s="86"/>
      <c r="VB78" s="86"/>
      <c r="VC78" s="86"/>
      <c r="VD78" s="86"/>
      <c r="VE78" s="86"/>
      <c r="VF78" s="86"/>
      <c r="VG78" s="86"/>
      <c r="VH78" s="86"/>
      <c r="VI78" s="86"/>
      <c r="VJ78" s="86"/>
      <c r="VK78" s="86"/>
      <c r="VL78" s="86"/>
      <c r="VM78" s="86"/>
      <c r="VN78" s="86"/>
      <c r="VO78" s="86"/>
      <c r="VP78" s="86"/>
      <c r="VQ78" s="86"/>
      <c r="VR78" s="86"/>
      <c r="VS78" s="86"/>
      <c r="VT78" s="86"/>
      <c r="VU78" s="86"/>
      <c r="VV78" s="86"/>
      <c r="VW78" s="86"/>
      <c r="VX78" s="86"/>
      <c r="VY78" s="86"/>
      <c r="VZ78" s="86"/>
      <c r="WA78" s="86"/>
      <c r="WB78" s="86"/>
      <c r="WC78" s="86"/>
      <c r="WD78" s="86"/>
      <c r="WE78" s="86"/>
      <c r="WF78" s="86"/>
      <c r="WG78" s="86"/>
      <c r="WH78" s="86"/>
      <c r="WI78" s="86"/>
      <c r="WJ78" s="86"/>
      <c r="WK78" s="86"/>
      <c r="WL78" s="86"/>
      <c r="WM78" s="86"/>
      <c r="WN78" s="86"/>
      <c r="WO78" s="86"/>
      <c r="WP78" s="86"/>
      <c r="WQ78" s="86"/>
      <c r="WR78" s="86"/>
      <c r="WS78" s="86"/>
      <c r="WT78" s="86"/>
      <c r="WU78" s="86"/>
      <c r="WV78" s="86"/>
      <c r="WW78" s="86"/>
      <c r="WX78" s="86"/>
      <c r="WY78" s="86"/>
      <c r="WZ78" s="86"/>
      <c r="XA78" s="86"/>
      <c r="XB78" s="86"/>
      <c r="XC78" s="86"/>
      <c r="XD78" s="86"/>
      <c r="XE78" s="86"/>
      <c r="XF78" s="86"/>
      <c r="XG78" s="86"/>
      <c r="XH78" s="86"/>
      <c r="XI78" s="86"/>
      <c r="XJ78" s="86"/>
      <c r="XK78" s="86"/>
      <c r="XL78" s="86"/>
      <c r="XM78" s="86"/>
      <c r="XN78" s="86"/>
      <c r="XO78" s="86"/>
      <c r="XP78" s="86"/>
      <c r="XQ78" s="86"/>
      <c r="XR78" s="86"/>
      <c r="XS78" s="86"/>
      <c r="XT78" s="86"/>
      <c r="XU78" s="86"/>
      <c r="XV78" s="86"/>
      <c r="XW78" s="86"/>
      <c r="XX78" s="86"/>
      <c r="XY78" s="86"/>
      <c r="XZ78" s="86"/>
      <c r="YA78" s="86"/>
      <c r="YB78" s="86"/>
      <c r="YC78" s="86"/>
      <c r="YD78" s="86"/>
      <c r="YE78" s="86"/>
      <c r="YF78" s="86"/>
      <c r="YG78" s="86"/>
      <c r="YH78" s="86"/>
      <c r="YI78" s="86"/>
      <c r="YJ78" s="86"/>
      <c r="YK78" s="86"/>
      <c r="YL78" s="86"/>
      <c r="YM78" s="86"/>
      <c r="YN78" s="86"/>
      <c r="YO78" s="86"/>
      <c r="YP78" s="86"/>
      <c r="YQ78" s="86"/>
      <c r="YR78" s="86"/>
      <c r="YS78" s="86"/>
      <c r="YT78" s="86"/>
      <c r="YU78" s="86"/>
      <c r="YV78" s="86"/>
      <c r="YW78" s="86"/>
      <c r="YX78" s="86"/>
      <c r="YY78" s="86"/>
      <c r="YZ78" s="86"/>
      <c r="ZA78" s="86"/>
      <c r="ZB78" s="86"/>
      <c r="ZC78" s="86"/>
      <c r="ZD78" s="86"/>
      <c r="ZE78" s="86"/>
      <c r="ZF78" s="86"/>
      <c r="ZG78" s="86"/>
      <c r="ZH78" s="86"/>
      <c r="ZI78" s="86"/>
      <c r="ZJ78" s="86"/>
      <c r="ZK78" s="86"/>
      <c r="ZL78" s="86"/>
      <c r="ZM78" s="86"/>
      <c r="ZN78" s="86"/>
      <c r="ZO78" s="86"/>
      <c r="ZP78" s="86"/>
      <c r="ZQ78" s="86"/>
      <c r="ZR78" s="86"/>
      <c r="ZS78" s="86"/>
      <c r="ZT78" s="86"/>
      <c r="ZU78" s="86"/>
      <c r="ZV78" s="86"/>
      <c r="ZW78" s="86"/>
      <c r="ZX78" s="86"/>
      <c r="ZY78" s="86"/>
      <c r="ZZ78" s="86"/>
      <c r="AAA78" s="86"/>
      <c r="AAB78" s="86"/>
      <c r="AAC78" s="86"/>
      <c r="AAD78" s="86"/>
      <c r="AAE78" s="86"/>
      <c r="AAF78" s="86"/>
      <c r="AAG78" s="86"/>
      <c r="AAH78" s="86"/>
      <c r="AAI78" s="86"/>
      <c r="AAJ78" s="86"/>
      <c r="AAK78" s="86"/>
      <c r="AAL78" s="86"/>
      <c r="AAM78" s="86"/>
      <c r="AAN78" s="86"/>
      <c r="AAO78" s="86"/>
      <c r="AAP78" s="86"/>
      <c r="AAQ78" s="86"/>
      <c r="AAR78" s="86"/>
      <c r="AAS78" s="86"/>
      <c r="AAT78" s="86"/>
      <c r="AAU78" s="86"/>
      <c r="AAV78" s="86"/>
      <c r="AAW78" s="86"/>
      <c r="AAX78" s="86"/>
      <c r="AAY78" s="86"/>
      <c r="AAZ78" s="86"/>
      <c r="ABA78" s="86"/>
      <c r="ABB78" s="86"/>
      <c r="ABC78" s="86"/>
      <c r="ABD78" s="86"/>
      <c r="ABE78" s="86"/>
      <c r="ABF78" s="86"/>
      <c r="ABG78" s="86"/>
      <c r="ABH78" s="86"/>
      <c r="ABI78" s="86"/>
      <c r="ABJ78" s="86"/>
    </row>
    <row r="79" spans="1:738" x14ac:dyDescent="0.4">
      <c r="B79" s="296" t="s">
        <v>120</v>
      </c>
      <c r="C79" s="93"/>
      <c r="D79" s="93"/>
      <c r="E79" s="94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3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86"/>
      <c r="CG79" s="86"/>
      <c r="CH79" s="86"/>
      <c r="CI79" s="86"/>
      <c r="CJ79" s="86"/>
      <c r="CK79" s="86"/>
      <c r="CL79" s="86"/>
      <c r="CM79" s="86"/>
      <c r="CN79" s="86"/>
      <c r="CO79" s="86"/>
      <c r="CP79" s="86"/>
      <c r="CQ79" s="86"/>
      <c r="CR79" s="86"/>
      <c r="CS79" s="86"/>
      <c r="CT79" s="86"/>
      <c r="CU79" s="86"/>
      <c r="CV79" s="86"/>
      <c r="CW79" s="86"/>
      <c r="CX79" s="86"/>
      <c r="CY79" s="86"/>
      <c r="CZ79" s="86"/>
      <c r="DA79" s="86"/>
      <c r="DB79" s="86"/>
      <c r="DC79" s="86"/>
      <c r="DD79" s="86"/>
      <c r="DE79" s="86"/>
      <c r="DF79" s="86"/>
      <c r="DG79" s="86"/>
      <c r="DH79" s="86"/>
      <c r="DI79" s="86"/>
      <c r="DJ79" s="86"/>
      <c r="DK79" s="86"/>
      <c r="DL79" s="86"/>
      <c r="DM79" s="86"/>
      <c r="DN79" s="86"/>
      <c r="DO79" s="86"/>
      <c r="DP79" s="86"/>
      <c r="DQ79" s="86"/>
      <c r="DR79" s="86"/>
      <c r="DS79" s="86"/>
      <c r="DT79" s="86"/>
      <c r="DU79" s="86"/>
      <c r="DV79" s="86"/>
      <c r="DW79" s="86"/>
      <c r="DX79" s="86"/>
      <c r="DY79" s="86"/>
      <c r="DZ79" s="86"/>
      <c r="EA79" s="86"/>
      <c r="EB79" s="86"/>
      <c r="EC79" s="86"/>
      <c r="ED79" s="86"/>
      <c r="EE79" s="86"/>
      <c r="EF79" s="86"/>
      <c r="EG79" s="86"/>
      <c r="EH79" s="86"/>
      <c r="EI79" s="86"/>
      <c r="EJ79" s="86"/>
      <c r="EK79" s="86"/>
      <c r="EL79" s="86"/>
      <c r="EM79" s="86"/>
      <c r="EN79" s="86"/>
      <c r="EO79" s="86"/>
      <c r="EP79" s="86"/>
      <c r="EQ79" s="86"/>
      <c r="ER79" s="86"/>
      <c r="ES79" s="86"/>
      <c r="ET79" s="86"/>
      <c r="EU79" s="86"/>
      <c r="EV79" s="86"/>
      <c r="EW79" s="86"/>
      <c r="EX79" s="86"/>
      <c r="EY79" s="86"/>
      <c r="EZ79" s="86"/>
      <c r="FA79" s="86"/>
      <c r="FB79" s="86"/>
      <c r="FC79" s="86"/>
      <c r="FD79" s="86"/>
      <c r="FE79" s="86"/>
      <c r="FF79" s="86"/>
      <c r="FG79" s="86"/>
      <c r="FH79" s="86"/>
      <c r="FI79" s="86"/>
      <c r="FJ79" s="86"/>
      <c r="FK79" s="86"/>
      <c r="FL79" s="86"/>
      <c r="FM79" s="86"/>
      <c r="FN79" s="86"/>
      <c r="FO79" s="86"/>
      <c r="FP79" s="86"/>
      <c r="FQ79" s="86"/>
      <c r="FR79" s="86"/>
      <c r="FS79" s="86"/>
      <c r="FT79" s="86"/>
      <c r="FU79" s="86"/>
      <c r="FV79" s="86"/>
      <c r="FW79" s="86"/>
      <c r="FX79" s="86"/>
      <c r="FY79" s="86"/>
      <c r="FZ79" s="86"/>
      <c r="GA79" s="86"/>
      <c r="GB79" s="86"/>
      <c r="GC79" s="86"/>
      <c r="GD79" s="86"/>
      <c r="GE79" s="86"/>
      <c r="GF79" s="86"/>
      <c r="GG79" s="86"/>
      <c r="GH79" s="86"/>
      <c r="GI79" s="86"/>
      <c r="GJ79" s="86"/>
      <c r="GK79" s="86"/>
      <c r="GL79" s="86"/>
      <c r="GM79" s="86"/>
      <c r="GN79" s="86"/>
      <c r="GO79" s="86"/>
      <c r="GP79" s="86"/>
      <c r="GQ79" s="86"/>
      <c r="GR79" s="86"/>
      <c r="GS79" s="86"/>
      <c r="GT79" s="86"/>
      <c r="GU79" s="86"/>
      <c r="GV79" s="86"/>
      <c r="GW79" s="86"/>
      <c r="GX79" s="86"/>
      <c r="GY79" s="86"/>
      <c r="GZ79" s="86"/>
      <c r="HA79" s="86"/>
      <c r="HB79" s="86"/>
      <c r="HC79" s="86"/>
      <c r="HD79" s="86"/>
      <c r="HE79" s="86"/>
      <c r="HF79" s="86"/>
      <c r="HG79" s="86"/>
      <c r="HH79" s="86"/>
      <c r="HI79" s="86"/>
      <c r="HJ79" s="86"/>
      <c r="HK79" s="86"/>
      <c r="HL79" s="86"/>
      <c r="HM79" s="86"/>
      <c r="HN79" s="86"/>
      <c r="HO79" s="86"/>
      <c r="HP79" s="86"/>
      <c r="HQ79" s="86"/>
      <c r="HR79" s="86"/>
      <c r="HS79" s="86"/>
      <c r="HT79" s="86"/>
      <c r="HU79" s="86"/>
      <c r="HV79" s="86"/>
      <c r="HW79" s="86"/>
      <c r="HX79" s="86"/>
      <c r="HY79" s="86"/>
      <c r="HZ79" s="86"/>
      <c r="IA79" s="86"/>
      <c r="IB79" s="86"/>
      <c r="IC79" s="86"/>
      <c r="ID79" s="86"/>
      <c r="IE79" s="86"/>
      <c r="IF79" s="86"/>
      <c r="IG79" s="86"/>
      <c r="IH79" s="86"/>
      <c r="II79" s="86"/>
      <c r="IJ79" s="86"/>
      <c r="IK79" s="86"/>
      <c r="IL79" s="86"/>
      <c r="IM79" s="86"/>
      <c r="IN79" s="86"/>
      <c r="IO79" s="86"/>
      <c r="IP79" s="86"/>
      <c r="IQ79" s="86"/>
      <c r="IR79" s="86"/>
      <c r="IS79" s="86"/>
      <c r="IT79" s="86"/>
      <c r="IU79" s="86"/>
      <c r="IV79" s="86"/>
      <c r="IW79" s="86"/>
      <c r="IX79" s="86"/>
      <c r="IY79" s="86"/>
      <c r="IZ79" s="86"/>
      <c r="JA79" s="86"/>
      <c r="JB79" s="86"/>
      <c r="JC79" s="86"/>
      <c r="JD79" s="86"/>
      <c r="JE79" s="86"/>
      <c r="JF79" s="86"/>
      <c r="JG79" s="86"/>
      <c r="JH79" s="86"/>
      <c r="JI79" s="86"/>
      <c r="JJ79" s="86"/>
      <c r="JK79" s="86"/>
      <c r="JL79" s="86"/>
      <c r="JM79" s="86"/>
      <c r="JN79" s="86"/>
      <c r="JO79" s="86"/>
      <c r="JP79" s="86"/>
      <c r="JQ79" s="86"/>
      <c r="JR79" s="86"/>
      <c r="JS79" s="86"/>
      <c r="JT79" s="86"/>
      <c r="JU79" s="86"/>
      <c r="JV79" s="86"/>
      <c r="JW79" s="86"/>
      <c r="JX79" s="86"/>
      <c r="JY79" s="86"/>
      <c r="JZ79" s="86"/>
      <c r="KA79" s="86"/>
      <c r="KB79" s="86"/>
      <c r="KC79" s="86"/>
      <c r="KD79" s="86"/>
      <c r="KE79" s="86"/>
      <c r="KF79" s="86"/>
      <c r="KG79" s="86"/>
      <c r="KH79" s="86"/>
      <c r="KI79" s="86"/>
      <c r="KJ79" s="86"/>
      <c r="KK79" s="86"/>
      <c r="KL79" s="86"/>
      <c r="KM79" s="86"/>
      <c r="KN79" s="86"/>
      <c r="KO79" s="86"/>
      <c r="KP79" s="86"/>
      <c r="KQ79" s="86"/>
      <c r="KR79" s="86"/>
      <c r="KS79" s="86"/>
      <c r="KT79" s="86"/>
      <c r="KU79" s="86"/>
      <c r="KV79" s="86"/>
      <c r="KW79" s="86"/>
      <c r="KX79" s="86"/>
      <c r="KY79" s="86"/>
      <c r="KZ79" s="86"/>
      <c r="LA79" s="86"/>
      <c r="LB79" s="86"/>
      <c r="LC79" s="86"/>
      <c r="LD79" s="86"/>
      <c r="LE79" s="86"/>
      <c r="LF79" s="86"/>
      <c r="LG79" s="86"/>
      <c r="LH79" s="86"/>
      <c r="LI79" s="86"/>
      <c r="LJ79" s="86"/>
      <c r="LK79" s="86"/>
      <c r="LL79" s="86"/>
      <c r="LM79" s="86"/>
      <c r="LN79" s="86"/>
      <c r="LO79" s="86"/>
      <c r="LP79" s="86"/>
      <c r="LQ79" s="86"/>
      <c r="LR79" s="86"/>
      <c r="LS79" s="86"/>
      <c r="LT79" s="86"/>
      <c r="LU79" s="86"/>
      <c r="LV79" s="86"/>
      <c r="LW79" s="86"/>
      <c r="LX79" s="86"/>
      <c r="LY79" s="86"/>
      <c r="LZ79" s="86"/>
      <c r="MA79" s="86"/>
      <c r="MB79" s="86"/>
      <c r="MC79" s="86"/>
      <c r="MD79" s="86"/>
      <c r="ME79" s="86"/>
      <c r="MF79" s="86"/>
      <c r="MG79" s="86"/>
      <c r="MH79" s="86"/>
      <c r="MI79" s="86"/>
      <c r="MJ79" s="86"/>
      <c r="MK79" s="86"/>
      <c r="ML79" s="86"/>
      <c r="MM79" s="86"/>
      <c r="MN79" s="86"/>
      <c r="MO79" s="86"/>
      <c r="MP79" s="86"/>
      <c r="MQ79" s="86"/>
      <c r="MR79" s="86"/>
      <c r="MS79" s="86"/>
      <c r="MT79" s="86"/>
      <c r="MU79" s="86"/>
      <c r="MV79" s="86"/>
      <c r="MW79" s="86"/>
      <c r="MX79" s="86"/>
      <c r="MY79" s="86"/>
      <c r="MZ79" s="86"/>
      <c r="NA79" s="86"/>
      <c r="NB79" s="86"/>
      <c r="NC79" s="86"/>
      <c r="ND79" s="86"/>
      <c r="NE79" s="86"/>
      <c r="NF79" s="86"/>
      <c r="NG79" s="86"/>
      <c r="NH79" s="86"/>
      <c r="NI79" s="86"/>
      <c r="NJ79" s="86"/>
      <c r="NK79" s="86"/>
      <c r="NL79" s="86"/>
      <c r="NM79" s="86"/>
      <c r="NN79" s="86"/>
      <c r="NO79" s="86"/>
      <c r="NP79" s="86"/>
      <c r="NQ79" s="86"/>
      <c r="NR79" s="86"/>
      <c r="NS79" s="86"/>
      <c r="NT79" s="86"/>
      <c r="NU79" s="86"/>
      <c r="NV79" s="86"/>
      <c r="NW79" s="86"/>
      <c r="NX79" s="86"/>
      <c r="NY79" s="86"/>
      <c r="NZ79" s="86"/>
      <c r="OA79" s="86"/>
      <c r="OB79" s="86"/>
      <c r="OC79" s="86"/>
      <c r="OD79" s="86"/>
      <c r="OE79" s="86"/>
      <c r="OF79" s="86"/>
      <c r="OG79" s="86"/>
      <c r="OH79" s="86"/>
      <c r="OI79" s="86"/>
      <c r="OJ79" s="86"/>
      <c r="OK79" s="86"/>
      <c r="OL79" s="86"/>
      <c r="OM79" s="86"/>
      <c r="ON79" s="86"/>
      <c r="OO79" s="86"/>
      <c r="OP79" s="86"/>
      <c r="OQ79" s="86"/>
      <c r="OR79" s="86"/>
      <c r="OS79" s="86"/>
      <c r="OT79" s="86"/>
      <c r="OU79" s="86"/>
      <c r="OV79" s="86"/>
      <c r="OW79" s="86"/>
      <c r="OX79" s="86"/>
      <c r="OY79" s="86"/>
      <c r="OZ79" s="86"/>
      <c r="PA79" s="86"/>
      <c r="PB79" s="86"/>
      <c r="PC79" s="86"/>
      <c r="PD79" s="86"/>
      <c r="PE79" s="86"/>
      <c r="PF79" s="86"/>
      <c r="PG79" s="86"/>
      <c r="PH79" s="86"/>
      <c r="PI79" s="86"/>
      <c r="PJ79" s="86"/>
      <c r="PK79" s="86"/>
      <c r="PL79" s="86"/>
      <c r="PM79" s="86"/>
      <c r="PN79" s="86"/>
      <c r="PO79" s="86"/>
      <c r="PP79" s="86"/>
      <c r="PQ79" s="86"/>
      <c r="PR79" s="86"/>
      <c r="PS79" s="86"/>
      <c r="PT79" s="86"/>
      <c r="PU79" s="86"/>
      <c r="PV79" s="86"/>
      <c r="PW79" s="86"/>
      <c r="PX79" s="86"/>
      <c r="PY79" s="86"/>
      <c r="PZ79" s="86"/>
      <c r="QA79" s="86"/>
      <c r="QB79" s="86"/>
      <c r="QC79" s="86"/>
      <c r="QD79" s="86"/>
      <c r="QE79" s="86"/>
      <c r="QF79" s="86"/>
      <c r="QG79" s="86"/>
      <c r="QH79" s="86"/>
      <c r="QI79" s="86"/>
      <c r="QJ79" s="86"/>
      <c r="QK79" s="86"/>
      <c r="QL79" s="86"/>
      <c r="QM79" s="86"/>
      <c r="QN79" s="86"/>
      <c r="QO79" s="86"/>
      <c r="QP79" s="86"/>
      <c r="QQ79" s="86"/>
      <c r="QR79" s="86"/>
      <c r="QS79" s="86"/>
      <c r="QT79" s="86"/>
      <c r="QU79" s="86"/>
      <c r="QV79" s="86"/>
      <c r="QW79" s="86"/>
      <c r="QX79" s="86"/>
      <c r="QY79" s="86"/>
      <c r="QZ79" s="86"/>
      <c r="RA79" s="86"/>
      <c r="RB79" s="86"/>
      <c r="RC79" s="86"/>
      <c r="RD79" s="86"/>
      <c r="RE79" s="86"/>
      <c r="RF79" s="86"/>
      <c r="RG79" s="86"/>
      <c r="RH79" s="86"/>
      <c r="RI79" s="86"/>
      <c r="RJ79" s="86"/>
      <c r="RK79" s="86"/>
      <c r="RL79" s="86"/>
      <c r="RM79" s="86"/>
      <c r="RN79" s="86"/>
      <c r="RO79" s="86"/>
      <c r="RP79" s="86"/>
      <c r="RQ79" s="86"/>
      <c r="RR79" s="86"/>
      <c r="RS79" s="86"/>
      <c r="RT79" s="86"/>
      <c r="RU79" s="86"/>
      <c r="RV79" s="86"/>
      <c r="RW79" s="86"/>
      <c r="RX79" s="86"/>
      <c r="RY79" s="86"/>
      <c r="RZ79" s="86"/>
      <c r="SA79" s="86"/>
      <c r="SB79" s="86"/>
      <c r="SC79" s="86"/>
      <c r="SD79" s="86"/>
      <c r="SE79" s="86"/>
      <c r="SF79" s="86"/>
      <c r="SG79" s="86"/>
      <c r="SH79" s="86"/>
      <c r="SI79" s="86"/>
      <c r="SJ79" s="86"/>
      <c r="SK79" s="86"/>
      <c r="SL79" s="86"/>
      <c r="SM79" s="86"/>
      <c r="SN79" s="86"/>
      <c r="SO79" s="86"/>
      <c r="SP79" s="86"/>
      <c r="SQ79" s="86"/>
      <c r="SR79" s="86"/>
      <c r="SS79" s="86"/>
      <c r="ST79" s="86"/>
      <c r="SU79" s="86"/>
      <c r="SV79" s="86"/>
      <c r="SW79" s="86"/>
      <c r="SX79" s="86"/>
      <c r="SY79" s="86"/>
      <c r="SZ79" s="86"/>
      <c r="TA79" s="86"/>
      <c r="TB79" s="86"/>
      <c r="TC79" s="86"/>
      <c r="TD79" s="86"/>
      <c r="TE79" s="86"/>
      <c r="TF79" s="86"/>
      <c r="TG79" s="86"/>
      <c r="TH79" s="86"/>
      <c r="TI79" s="86"/>
      <c r="TJ79" s="86"/>
      <c r="TK79" s="86"/>
      <c r="TL79" s="86"/>
      <c r="TM79" s="86"/>
      <c r="TN79" s="86"/>
      <c r="TO79" s="86"/>
      <c r="TP79" s="86"/>
      <c r="TQ79" s="86"/>
      <c r="TR79" s="86"/>
      <c r="TS79" s="86"/>
      <c r="TT79" s="86"/>
      <c r="TU79" s="86"/>
      <c r="TV79" s="86"/>
      <c r="TW79" s="86"/>
      <c r="TX79" s="86"/>
      <c r="TY79" s="86"/>
      <c r="TZ79" s="86"/>
      <c r="UA79" s="86"/>
      <c r="UB79" s="86"/>
      <c r="UC79" s="86"/>
      <c r="UD79" s="86"/>
      <c r="UE79" s="86"/>
      <c r="UF79" s="86"/>
      <c r="UG79" s="86"/>
      <c r="UH79" s="86"/>
      <c r="UI79" s="86"/>
      <c r="UJ79" s="86"/>
      <c r="UK79" s="86"/>
      <c r="UL79" s="86"/>
      <c r="UM79" s="86"/>
      <c r="UN79" s="86"/>
      <c r="UO79" s="86"/>
      <c r="UP79" s="86"/>
      <c r="UQ79" s="86"/>
      <c r="UR79" s="86"/>
      <c r="US79" s="86"/>
      <c r="UT79" s="86"/>
      <c r="UU79" s="86"/>
      <c r="UV79" s="86"/>
      <c r="UW79" s="86"/>
      <c r="UX79" s="86"/>
      <c r="UY79" s="86"/>
      <c r="UZ79" s="86"/>
      <c r="VA79" s="86"/>
      <c r="VB79" s="86"/>
      <c r="VC79" s="86"/>
      <c r="VD79" s="86"/>
      <c r="VE79" s="86"/>
      <c r="VF79" s="86"/>
      <c r="VG79" s="86"/>
      <c r="VH79" s="86"/>
      <c r="VI79" s="86"/>
      <c r="VJ79" s="86"/>
      <c r="VK79" s="86"/>
      <c r="VL79" s="86"/>
      <c r="VM79" s="86"/>
      <c r="VN79" s="86"/>
      <c r="VO79" s="86"/>
      <c r="VP79" s="86"/>
      <c r="VQ79" s="86"/>
      <c r="VR79" s="86"/>
      <c r="VS79" s="86"/>
      <c r="VT79" s="86"/>
      <c r="VU79" s="86"/>
      <c r="VV79" s="86"/>
      <c r="VW79" s="86"/>
      <c r="VX79" s="86"/>
      <c r="VY79" s="86"/>
      <c r="VZ79" s="86"/>
      <c r="WA79" s="86"/>
      <c r="WB79" s="86"/>
      <c r="WC79" s="86"/>
      <c r="WD79" s="86"/>
      <c r="WE79" s="86"/>
      <c r="WF79" s="86"/>
      <c r="WG79" s="86"/>
      <c r="WH79" s="86"/>
      <c r="WI79" s="86"/>
      <c r="WJ79" s="86"/>
      <c r="WK79" s="86"/>
      <c r="WL79" s="86"/>
      <c r="WM79" s="86"/>
      <c r="WN79" s="86"/>
      <c r="WO79" s="86"/>
      <c r="WP79" s="86"/>
      <c r="WQ79" s="86"/>
      <c r="WR79" s="86"/>
      <c r="WS79" s="86"/>
      <c r="WT79" s="86"/>
      <c r="WU79" s="86"/>
      <c r="WV79" s="86"/>
      <c r="WW79" s="86"/>
      <c r="WX79" s="86"/>
      <c r="WY79" s="86"/>
      <c r="WZ79" s="86"/>
      <c r="XA79" s="86"/>
      <c r="XB79" s="86"/>
      <c r="XC79" s="86"/>
      <c r="XD79" s="86"/>
      <c r="XE79" s="86"/>
      <c r="XF79" s="86"/>
      <c r="XG79" s="86"/>
      <c r="XH79" s="86"/>
      <c r="XI79" s="86"/>
      <c r="XJ79" s="86"/>
      <c r="XK79" s="86"/>
      <c r="XL79" s="86"/>
      <c r="XM79" s="86"/>
      <c r="XN79" s="86"/>
      <c r="XO79" s="86"/>
      <c r="XP79" s="86"/>
      <c r="XQ79" s="86"/>
      <c r="XR79" s="86"/>
      <c r="XS79" s="86"/>
      <c r="XT79" s="86"/>
      <c r="XU79" s="86"/>
      <c r="XV79" s="86"/>
      <c r="XW79" s="86"/>
      <c r="XX79" s="86"/>
      <c r="XY79" s="86"/>
      <c r="XZ79" s="86"/>
      <c r="YA79" s="86"/>
      <c r="YB79" s="86"/>
      <c r="YC79" s="86"/>
      <c r="YD79" s="86"/>
      <c r="YE79" s="86"/>
      <c r="YF79" s="86"/>
      <c r="YG79" s="86"/>
      <c r="YH79" s="86"/>
      <c r="YI79" s="86"/>
      <c r="YJ79" s="86"/>
      <c r="YK79" s="86"/>
      <c r="YL79" s="86"/>
      <c r="YM79" s="86"/>
      <c r="YN79" s="86"/>
      <c r="YO79" s="86"/>
      <c r="YP79" s="86"/>
      <c r="YQ79" s="86"/>
      <c r="YR79" s="86"/>
      <c r="YS79" s="86"/>
      <c r="YT79" s="86"/>
      <c r="YU79" s="86"/>
      <c r="YV79" s="86"/>
      <c r="YW79" s="86"/>
      <c r="YX79" s="86"/>
      <c r="YY79" s="86"/>
      <c r="YZ79" s="86"/>
      <c r="ZA79" s="86"/>
      <c r="ZB79" s="86"/>
      <c r="ZC79" s="86"/>
      <c r="ZD79" s="86"/>
      <c r="ZE79" s="86"/>
      <c r="ZF79" s="86"/>
      <c r="ZG79" s="86"/>
      <c r="ZH79" s="86"/>
      <c r="ZI79" s="86"/>
      <c r="ZJ79" s="86"/>
      <c r="ZK79" s="86"/>
      <c r="ZL79" s="86"/>
      <c r="ZM79" s="86"/>
      <c r="ZN79" s="86"/>
      <c r="ZO79" s="86"/>
      <c r="ZP79" s="86"/>
      <c r="ZQ79" s="86"/>
      <c r="ZR79" s="86"/>
      <c r="ZS79" s="86"/>
      <c r="ZT79" s="86"/>
      <c r="ZU79" s="86"/>
      <c r="ZV79" s="86"/>
      <c r="ZW79" s="86"/>
      <c r="ZX79" s="86"/>
      <c r="ZY79" s="86"/>
      <c r="ZZ79" s="86"/>
      <c r="AAA79" s="86"/>
      <c r="AAB79" s="86"/>
      <c r="AAC79" s="86"/>
      <c r="AAD79" s="86"/>
      <c r="AAE79" s="86"/>
      <c r="AAF79" s="86"/>
      <c r="AAG79" s="86"/>
      <c r="AAH79" s="86"/>
      <c r="AAI79" s="86"/>
      <c r="AAJ79" s="86"/>
      <c r="AAK79" s="86"/>
      <c r="AAL79" s="86"/>
      <c r="AAM79" s="86"/>
      <c r="AAN79" s="86"/>
      <c r="AAO79" s="86"/>
      <c r="AAP79" s="86"/>
      <c r="AAQ79" s="86"/>
      <c r="AAR79" s="86"/>
      <c r="AAS79" s="86"/>
      <c r="AAT79" s="86"/>
      <c r="AAU79" s="86"/>
      <c r="AAV79" s="86"/>
      <c r="AAW79" s="86"/>
      <c r="AAX79" s="86"/>
      <c r="AAY79" s="86"/>
      <c r="AAZ79" s="86"/>
      <c r="ABA79" s="86"/>
      <c r="ABB79" s="86"/>
      <c r="ABC79" s="86"/>
      <c r="ABD79" s="86"/>
      <c r="ABE79" s="86"/>
      <c r="ABF79" s="86"/>
      <c r="ABG79" s="86"/>
      <c r="ABH79" s="86"/>
      <c r="ABI79" s="86"/>
      <c r="ABJ79" s="86"/>
    </row>
    <row r="80" spans="1:738" ht="15" thickBot="1" x14ac:dyDescent="0.45">
      <c r="B80" s="92"/>
      <c r="C80" s="93"/>
      <c r="D80" s="93"/>
      <c r="E80" s="94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3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/>
      <c r="CP80" s="86"/>
      <c r="CQ80" s="86"/>
      <c r="CR80" s="86"/>
      <c r="CS80" s="86"/>
      <c r="CT80" s="86"/>
      <c r="CU80" s="86"/>
      <c r="CV80" s="86"/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6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6"/>
      <c r="DV80" s="86"/>
      <c r="DW80" s="86"/>
      <c r="DX80" s="86"/>
      <c r="DY80" s="86"/>
      <c r="DZ80" s="86"/>
      <c r="EA80" s="86"/>
      <c r="EB80" s="86"/>
      <c r="EC80" s="86"/>
      <c r="ED80" s="86"/>
      <c r="EE80" s="86"/>
      <c r="EF80" s="86"/>
      <c r="EG80" s="86"/>
      <c r="EH80" s="86"/>
      <c r="EI80" s="86"/>
      <c r="EJ80" s="86"/>
      <c r="EK80" s="86"/>
      <c r="EL80" s="86"/>
      <c r="EM80" s="86"/>
      <c r="EN80" s="86"/>
      <c r="EO80" s="86"/>
      <c r="EP80" s="86"/>
      <c r="EQ80" s="86"/>
      <c r="ER80" s="86"/>
      <c r="ES80" s="86"/>
      <c r="ET80" s="86"/>
      <c r="EU80" s="86"/>
      <c r="EV80" s="86"/>
      <c r="EW80" s="86"/>
      <c r="EX80" s="86"/>
      <c r="EY80" s="86"/>
      <c r="EZ80" s="86"/>
      <c r="FA80" s="86"/>
      <c r="FB80" s="86"/>
      <c r="FC80" s="86"/>
      <c r="FD80" s="86"/>
      <c r="FE80" s="86"/>
      <c r="FF80" s="86"/>
      <c r="FG80" s="86"/>
      <c r="FH80" s="86"/>
      <c r="FI80" s="86"/>
      <c r="FJ80" s="86"/>
      <c r="FK80" s="86"/>
      <c r="FL80" s="86"/>
      <c r="FM80" s="86"/>
      <c r="FN80" s="86"/>
      <c r="FO80" s="86"/>
      <c r="FP80" s="86"/>
      <c r="FQ80" s="86"/>
      <c r="FR80" s="86"/>
      <c r="FS80" s="86"/>
      <c r="FT80" s="86"/>
      <c r="FU80" s="86"/>
      <c r="FV80" s="86"/>
      <c r="FW80" s="86"/>
      <c r="FX80" s="86"/>
      <c r="FY80" s="86"/>
      <c r="FZ80" s="86"/>
      <c r="GA80" s="86"/>
      <c r="GB80" s="86"/>
      <c r="GC80" s="86"/>
      <c r="GD80" s="86"/>
      <c r="GE80" s="86"/>
      <c r="GF80" s="86"/>
      <c r="GG80" s="86"/>
      <c r="GH80" s="86"/>
      <c r="GI80" s="86"/>
      <c r="GJ80" s="86"/>
      <c r="GK80" s="86"/>
      <c r="GL80" s="86"/>
      <c r="GM80" s="86"/>
      <c r="GN80" s="86"/>
      <c r="GO80" s="86"/>
      <c r="GP80" s="86"/>
      <c r="GQ80" s="86"/>
      <c r="GR80" s="86"/>
      <c r="GS80" s="86"/>
      <c r="GT80" s="86"/>
      <c r="GU80" s="86"/>
      <c r="GV80" s="86"/>
      <c r="GW80" s="86"/>
      <c r="GX80" s="86"/>
      <c r="GY80" s="86"/>
      <c r="GZ80" s="86"/>
      <c r="HA80" s="86"/>
      <c r="HB80" s="86"/>
      <c r="HC80" s="86"/>
      <c r="HD80" s="86"/>
      <c r="HE80" s="86"/>
      <c r="HF80" s="86"/>
      <c r="HG80" s="86"/>
      <c r="HH80" s="86"/>
      <c r="HI80" s="86"/>
      <c r="HJ80" s="86"/>
      <c r="HK80" s="86"/>
      <c r="HL80" s="86"/>
      <c r="HM80" s="86"/>
      <c r="HN80" s="86"/>
      <c r="HO80" s="86"/>
      <c r="HP80" s="86"/>
      <c r="HQ80" s="86"/>
      <c r="HR80" s="86"/>
      <c r="HS80" s="86"/>
      <c r="HT80" s="86"/>
      <c r="HU80" s="86"/>
      <c r="HV80" s="86"/>
      <c r="HW80" s="86"/>
      <c r="HX80" s="86"/>
      <c r="HY80" s="86"/>
      <c r="HZ80" s="86"/>
      <c r="IA80" s="86"/>
      <c r="IB80" s="86"/>
      <c r="IC80" s="86"/>
      <c r="ID80" s="86"/>
      <c r="IE80" s="86"/>
      <c r="IF80" s="86"/>
      <c r="IG80" s="86"/>
      <c r="IH80" s="86"/>
      <c r="II80" s="86"/>
      <c r="IJ80" s="86"/>
      <c r="IK80" s="86"/>
      <c r="IL80" s="86"/>
      <c r="IM80" s="86"/>
      <c r="IN80" s="86"/>
      <c r="IO80" s="86"/>
      <c r="IP80" s="86"/>
      <c r="IQ80" s="86"/>
      <c r="IR80" s="86"/>
      <c r="IS80" s="86"/>
      <c r="IT80" s="86"/>
      <c r="IU80" s="86"/>
      <c r="IV80" s="86"/>
      <c r="IW80" s="86"/>
      <c r="IX80" s="86"/>
      <c r="IY80" s="86"/>
      <c r="IZ80" s="86"/>
      <c r="JA80" s="86"/>
      <c r="JB80" s="86"/>
      <c r="JC80" s="86"/>
      <c r="JD80" s="86"/>
      <c r="JE80" s="86"/>
      <c r="JF80" s="86"/>
      <c r="JG80" s="86"/>
      <c r="JH80" s="86"/>
      <c r="JI80" s="86"/>
      <c r="JJ80" s="86"/>
      <c r="JK80" s="86"/>
      <c r="JL80" s="86"/>
      <c r="JM80" s="86"/>
      <c r="JN80" s="86"/>
      <c r="JO80" s="86"/>
      <c r="JP80" s="86"/>
      <c r="JQ80" s="86"/>
      <c r="JR80" s="86"/>
      <c r="JS80" s="86"/>
      <c r="JT80" s="86"/>
      <c r="JU80" s="86"/>
      <c r="JV80" s="86"/>
      <c r="JW80" s="86"/>
      <c r="JX80" s="86"/>
      <c r="JY80" s="86"/>
      <c r="JZ80" s="86"/>
      <c r="KA80" s="86"/>
      <c r="KB80" s="86"/>
      <c r="KC80" s="86"/>
      <c r="KD80" s="86"/>
      <c r="KE80" s="86"/>
      <c r="KF80" s="86"/>
      <c r="KG80" s="86"/>
      <c r="KH80" s="86"/>
      <c r="KI80" s="86"/>
      <c r="KJ80" s="86"/>
      <c r="KK80" s="86"/>
      <c r="KL80" s="86"/>
      <c r="KM80" s="86"/>
      <c r="KN80" s="86"/>
      <c r="KO80" s="86"/>
      <c r="KP80" s="86"/>
      <c r="KQ80" s="86"/>
      <c r="KR80" s="86"/>
      <c r="KS80" s="86"/>
      <c r="KT80" s="86"/>
      <c r="KU80" s="86"/>
      <c r="KV80" s="86"/>
      <c r="KW80" s="86"/>
      <c r="KX80" s="86"/>
      <c r="KY80" s="86"/>
      <c r="KZ80" s="86"/>
      <c r="LA80" s="86"/>
      <c r="LB80" s="86"/>
      <c r="LC80" s="86"/>
      <c r="LD80" s="86"/>
      <c r="LE80" s="86"/>
      <c r="LF80" s="86"/>
      <c r="LG80" s="86"/>
      <c r="LH80" s="86"/>
      <c r="LI80" s="86"/>
      <c r="LJ80" s="86"/>
      <c r="LK80" s="86"/>
      <c r="LL80" s="86"/>
      <c r="LM80" s="86"/>
      <c r="LN80" s="86"/>
      <c r="LO80" s="86"/>
      <c r="LP80" s="86"/>
      <c r="LQ80" s="86"/>
      <c r="LR80" s="86"/>
      <c r="LS80" s="86"/>
      <c r="LT80" s="86"/>
      <c r="LU80" s="86"/>
      <c r="LV80" s="86"/>
      <c r="LW80" s="86"/>
      <c r="LX80" s="86"/>
      <c r="LY80" s="86"/>
      <c r="LZ80" s="86"/>
      <c r="MA80" s="86"/>
      <c r="MB80" s="86"/>
      <c r="MC80" s="86"/>
      <c r="MD80" s="86"/>
      <c r="ME80" s="86"/>
      <c r="MF80" s="86"/>
      <c r="MG80" s="86"/>
      <c r="MH80" s="86"/>
      <c r="MI80" s="86"/>
      <c r="MJ80" s="86"/>
      <c r="MK80" s="86"/>
      <c r="ML80" s="86"/>
      <c r="MM80" s="86"/>
      <c r="MN80" s="86"/>
      <c r="MO80" s="86"/>
      <c r="MP80" s="86"/>
      <c r="MQ80" s="86"/>
      <c r="MR80" s="86"/>
      <c r="MS80" s="86"/>
      <c r="MT80" s="86"/>
      <c r="MU80" s="86"/>
      <c r="MV80" s="86"/>
      <c r="MW80" s="86"/>
      <c r="MX80" s="86"/>
      <c r="MY80" s="86"/>
      <c r="MZ80" s="86"/>
      <c r="NA80" s="86"/>
      <c r="NB80" s="86"/>
      <c r="NC80" s="86"/>
      <c r="ND80" s="86"/>
      <c r="NE80" s="86"/>
      <c r="NF80" s="86"/>
      <c r="NG80" s="86"/>
      <c r="NH80" s="86"/>
      <c r="NI80" s="86"/>
      <c r="NJ80" s="86"/>
      <c r="NK80" s="86"/>
      <c r="NL80" s="86"/>
      <c r="NM80" s="86"/>
      <c r="NN80" s="86"/>
      <c r="NO80" s="86"/>
      <c r="NP80" s="86"/>
      <c r="NQ80" s="86"/>
      <c r="NR80" s="86"/>
      <c r="NS80" s="86"/>
      <c r="NT80" s="86"/>
      <c r="NU80" s="86"/>
      <c r="NV80" s="86"/>
      <c r="NW80" s="86"/>
      <c r="NX80" s="86"/>
      <c r="NY80" s="86"/>
      <c r="NZ80" s="86"/>
      <c r="OA80" s="86"/>
      <c r="OB80" s="86"/>
      <c r="OC80" s="86"/>
      <c r="OD80" s="86"/>
      <c r="OE80" s="86"/>
      <c r="OF80" s="86"/>
      <c r="OG80" s="86"/>
      <c r="OH80" s="86"/>
      <c r="OI80" s="86"/>
      <c r="OJ80" s="86"/>
      <c r="OK80" s="86"/>
      <c r="OL80" s="86"/>
      <c r="OM80" s="86"/>
      <c r="ON80" s="86"/>
      <c r="OO80" s="86"/>
      <c r="OP80" s="86"/>
      <c r="OQ80" s="86"/>
      <c r="OR80" s="86"/>
      <c r="OS80" s="86"/>
      <c r="OT80" s="86"/>
      <c r="OU80" s="86"/>
      <c r="OV80" s="86"/>
      <c r="OW80" s="86"/>
      <c r="OX80" s="86"/>
      <c r="OY80" s="86"/>
      <c r="OZ80" s="86"/>
      <c r="PA80" s="86"/>
      <c r="PB80" s="86"/>
      <c r="PC80" s="86"/>
      <c r="PD80" s="86"/>
      <c r="PE80" s="86"/>
      <c r="PF80" s="86"/>
      <c r="PG80" s="86"/>
      <c r="PH80" s="86"/>
      <c r="PI80" s="86"/>
      <c r="PJ80" s="86"/>
      <c r="PK80" s="86"/>
      <c r="PL80" s="86"/>
      <c r="PM80" s="86"/>
      <c r="PN80" s="86"/>
      <c r="PO80" s="86"/>
      <c r="PP80" s="86"/>
      <c r="PQ80" s="86"/>
      <c r="PR80" s="86"/>
      <c r="PS80" s="86"/>
      <c r="PT80" s="86"/>
      <c r="PU80" s="86"/>
      <c r="PV80" s="86"/>
      <c r="PW80" s="86"/>
      <c r="PX80" s="86"/>
      <c r="PY80" s="86"/>
      <c r="PZ80" s="86"/>
      <c r="QA80" s="86"/>
      <c r="QB80" s="86"/>
      <c r="QC80" s="86"/>
      <c r="QD80" s="86"/>
      <c r="QE80" s="86"/>
      <c r="QF80" s="86"/>
      <c r="QG80" s="86"/>
      <c r="QH80" s="86"/>
      <c r="QI80" s="86"/>
      <c r="QJ80" s="86"/>
      <c r="QK80" s="86"/>
      <c r="QL80" s="86"/>
      <c r="QM80" s="86"/>
      <c r="QN80" s="86"/>
      <c r="QO80" s="86"/>
      <c r="QP80" s="86"/>
      <c r="QQ80" s="86"/>
      <c r="QR80" s="86"/>
      <c r="QS80" s="86"/>
      <c r="QT80" s="86"/>
      <c r="QU80" s="86"/>
      <c r="QV80" s="86"/>
      <c r="QW80" s="86"/>
      <c r="QX80" s="86"/>
      <c r="QY80" s="86"/>
      <c r="QZ80" s="86"/>
      <c r="RA80" s="86"/>
      <c r="RB80" s="86"/>
      <c r="RC80" s="86"/>
      <c r="RD80" s="86"/>
      <c r="RE80" s="86"/>
      <c r="RF80" s="86"/>
      <c r="RG80" s="86"/>
      <c r="RH80" s="86"/>
      <c r="RI80" s="86"/>
      <c r="RJ80" s="86"/>
      <c r="RK80" s="86"/>
      <c r="RL80" s="86"/>
      <c r="RM80" s="86"/>
      <c r="RN80" s="86"/>
      <c r="RO80" s="86"/>
      <c r="RP80" s="86"/>
      <c r="RQ80" s="86"/>
      <c r="RR80" s="86"/>
      <c r="RS80" s="86"/>
      <c r="RT80" s="86"/>
      <c r="RU80" s="86"/>
      <c r="RV80" s="86"/>
      <c r="RW80" s="86"/>
      <c r="RX80" s="86"/>
      <c r="RY80" s="86"/>
      <c r="RZ80" s="86"/>
      <c r="SA80" s="86"/>
      <c r="SB80" s="86"/>
      <c r="SC80" s="86"/>
      <c r="SD80" s="86"/>
      <c r="SE80" s="86"/>
      <c r="SF80" s="86"/>
      <c r="SG80" s="86"/>
      <c r="SH80" s="86"/>
      <c r="SI80" s="86"/>
      <c r="SJ80" s="86"/>
      <c r="SK80" s="86"/>
      <c r="SL80" s="86"/>
      <c r="SM80" s="86"/>
      <c r="SN80" s="86"/>
      <c r="SO80" s="86"/>
      <c r="SP80" s="86"/>
      <c r="SQ80" s="86"/>
      <c r="SR80" s="86"/>
      <c r="SS80" s="86"/>
      <c r="ST80" s="86"/>
      <c r="SU80" s="86"/>
      <c r="SV80" s="86"/>
      <c r="SW80" s="86"/>
      <c r="SX80" s="86"/>
      <c r="SY80" s="86"/>
      <c r="SZ80" s="86"/>
      <c r="TA80" s="86"/>
      <c r="TB80" s="86"/>
      <c r="TC80" s="86"/>
      <c r="TD80" s="86"/>
      <c r="TE80" s="86"/>
      <c r="TF80" s="86"/>
      <c r="TG80" s="86"/>
      <c r="TH80" s="86"/>
      <c r="TI80" s="86"/>
      <c r="TJ80" s="86"/>
      <c r="TK80" s="86"/>
      <c r="TL80" s="86"/>
      <c r="TM80" s="86"/>
      <c r="TN80" s="86"/>
      <c r="TO80" s="86"/>
      <c r="TP80" s="86"/>
      <c r="TQ80" s="86"/>
      <c r="TR80" s="86"/>
      <c r="TS80" s="86"/>
      <c r="TT80" s="86"/>
      <c r="TU80" s="86"/>
      <c r="TV80" s="86"/>
      <c r="TW80" s="86"/>
      <c r="TX80" s="86"/>
      <c r="TY80" s="86"/>
      <c r="TZ80" s="86"/>
      <c r="UA80" s="86"/>
      <c r="UB80" s="86"/>
      <c r="UC80" s="86"/>
      <c r="UD80" s="86"/>
      <c r="UE80" s="86"/>
      <c r="UF80" s="86"/>
      <c r="UG80" s="86"/>
      <c r="UH80" s="86"/>
      <c r="UI80" s="86"/>
      <c r="UJ80" s="86"/>
      <c r="UK80" s="86"/>
      <c r="UL80" s="86"/>
      <c r="UM80" s="86"/>
      <c r="UN80" s="86"/>
      <c r="UO80" s="86"/>
      <c r="UP80" s="86"/>
      <c r="UQ80" s="86"/>
      <c r="UR80" s="86"/>
      <c r="US80" s="86"/>
      <c r="UT80" s="86"/>
      <c r="UU80" s="86"/>
      <c r="UV80" s="86"/>
      <c r="UW80" s="86"/>
      <c r="UX80" s="86"/>
      <c r="UY80" s="86"/>
      <c r="UZ80" s="86"/>
      <c r="VA80" s="86"/>
      <c r="VB80" s="86"/>
      <c r="VC80" s="86"/>
      <c r="VD80" s="86"/>
      <c r="VE80" s="86"/>
      <c r="VF80" s="86"/>
      <c r="VG80" s="86"/>
      <c r="VH80" s="86"/>
      <c r="VI80" s="86"/>
      <c r="VJ80" s="86"/>
      <c r="VK80" s="86"/>
      <c r="VL80" s="86"/>
      <c r="VM80" s="86"/>
      <c r="VN80" s="86"/>
      <c r="VO80" s="86"/>
      <c r="VP80" s="86"/>
      <c r="VQ80" s="86"/>
      <c r="VR80" s="86"/>
      <c r="VS80" s="86"/>
      <c r="VT80" s="86"/>
      <c r="VU80" s="86"/>
      <c r="VV80" s="86"/>
      <c r="VW80" s="86"/>
      <c r="VX80" s="86"/>
      <c r="VY80" s="86"/>
      <c r="VZ80" s="86"/>
      <c r="WA80" s="86"/>
      <c r="WB80" s="86"/>
      <c r="WC80" s="86"/>
      <c r="WD80" s="86"/>
      <c r="WE80" s="86"/>
      <c r="WF80" s="86"/>
      <c r="WG80" s="86"/>
      <c r="WH80" s="86"/>
      <c r="WI80" s="86"/>
      <c r="WJ80" s="86"/>
      <c r="WK80" s="86"/>
      <c r="WL80" s="86"/>
      <c r="WM80" s="86"/>
      <c r="WN80" s="86"/>
      <c r="WO80" s="86"/>
      <c r="WP80" s="86"/>
      <c r="WQ80" s="86"/>
      <c r="WR80" s="86"/>
      <c r="WS80" s="86"/>
      <c r="WT80" s="86"/>
      <c r="WU80" s="86"/>
      <c r="WV80" s="86"/>
      <c r="WW80" s="86"/>
      <c r="WX80" s="86"/>
      <c r="WY80" s="86"/>
      <c r="WZ80" s="86"/>
      <c r="XA80" s="86"/>
      <c r="XB80" s="86"/>
      <c r="XC80" s="86"/>
      <c r="XD80" s="86"/>
      <c r="XE80" s="86"/>
      <c r="XF80" s="86"/>
      <c r="XG80" s="86"/>
      <c r="XH80" s="86"/>
      <c r="XI80" s="86"/>
      <c r="XJ80" s="86"/>
      <c r="XK80" s="86"/>
      <c r="XL80" s="86"/>
      <c r="XM80" s="86"/>
      <c r="XN80" s="86"/>
      <c r="XO80" s="86"/>
      <c r="XP80" s="86"/>
      <c r="XQ80" s="86"/>
      <c r="XR80" s="86"/>
      <c r="XS80" s="86"/>
      <c r="XT80" s="86"/>
      <c r="XU80" s="86"/>
      <c r="XV80" s="86"/>
      <c r="XW80" s="86"/>
      <c r="XX80" s="86"/>
      <c r="XY80" s="86"/>
      <c r="XZ80" s="86"/>
      <c r="YA80" s="86"/>
      <c r="YB80" s="86"/>
      <c r="YC80" s="86"/>
      <c r="YD80" s="86"/>
      <c r="YE80" s="86"/>
      <c r="YF80" s="86"/>
      <c r="YG80" s="86"/>
      <c r="YH80" s="86"/>
      <c r="YI80" s="86"/>
      <c r="YJ80" s="86"/>
      <c r="YK80" s="86"/>
      <c r="YL80" s="86"/>
      <c r="YM80" s="86"/>
      <c r="YN80" s="86"/>
      <c r="YO80" s="86"/>
      <c r="YP80" s="86"/>
      <c r="YQ80" s="86"/>
      <c r="YR80" s="86"/>
      <c r="YS80" s="86"/>
      <c r="YT80" s="86"/>
      <c r="YU80" s="86"/>
      <c r="YV80" s="86"/>
      <c r="YW80" s="86"/>
      <c r="YX80" s="86"/>
      <c r="YY80" s="86"/>
      <c r="YZ80" s="86"/>
      <c r="ZA80" s="86"/>
      <c r="ZB80" s="86"/>
      <c r="ZC80" s="86"/>
      <c r="ZD80" s="86"/>
      <c r="ZE80" s="86"/>
      <c r="ZF80" s="86"/>
      <c r="ZG80" s="86"/>
      <c r="ZH80" s="86"/>
      <c r="ZI80" s="86"/>
      <c r="ZJ80" s="86"/>
      <c r="ZK80" s="86"/>
      <c r="ZL80" s="86"/>
      <c r="ZM80" s="86"/>
      <c r="ZN80" s="86"/>
      <c r="ZO80" s="86"/>
      <c r="ZP80" s="86"/>
      <c r="ZQ80" s="86"/>
      <c r="ZR80" s="86"/>
      <c r="ZS80" s="86"/>
      <c r="ZT80" s="86"/>
      <c r="ZU80" s="86"/>
      <c r="ZV80" s="86"/>
      <c r="ZW80" s="86"/>
      <c r="ZX80" s="86"/>
      <c r="ZY80" s="86"/>
      <c r="ZZ80" s="86"/>
      <c r="AAA80" s="86"/>
      <c r="AAB80" s="86"/>
      <c r="AAC80" s="86"/>
      <c r="AAD80" s="86"/>
      <c r="AAE80" s="86"/>
      <c r="AAF80" s="86"/>
      <c r="AAG80" s="86"/>
      <c r="AAH80" s="86"/>
      <c r="AAI80" s="86"/>
      <c r="AAJ80" s="86"/>
      <c r="AAK80" s="86"/>
      <c r="AAL80" s="86"/>
      <c r="AAM80" s="86"/>
      <c r="AAN80" s="86"/>
      <c r="AAO80" s="86"/>
      <c r="AAP80" s="86"/>
      <c r="AAQ80" s="86"/>
      <c r="AAR80" s="86"/>
      <c r="AAS80" s="86"/>
      <c r="AAT80" s="86"/>
      <c r="AAU80" s="86"/>
      <c r="AAV80" s="86"/>
      <c r="AAW80" s="86"/>
      <c r="AAX80" s="86"/>
      <c r="AAY80" s="86"/>
      <c r="AAZ80" s="86"/>
      <c r="ABA80" s="86"/>
      <c r="ABB80" s="86"/>
      <c r="ABC80" s="86"/>
      <c r="ABD80" s="86"/>
      <c r="ABE80" s="86"/>
      <c r="ABF80" s="86"/>
      <c r="ABG80" s="86"/>
      <c r="ABH80" s="86"/>
      <c r="ABI80" s="86"/>
      <c r="ABJ80" s="86"/>
    </row>
    <row r="81" spans="1:738" x14ac:dyDescent="0.4">
      <c r="B81" s="126" t="s">
        <v>2782</v>
      </c>
      <c r="C81" s="131"/>
      <c r="D81" s="131"/>
      <c r="E81" s="130" t="s">
        <v>2788</v>
      </c>
    </row>
    <row r="82" spans="1:738" x14ac:dyDescent="0.4">
      <c r="B82" s="87" t="s">
        <v>2958</v>
      </c>
      <c r="C82" s="87"/>
      <c r="D82" s="87"/>
      <c r="E82" s="88">
        <f>$D$50</f>
        <v>0</v>
      </c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  <c r="CT82" s="86"/>
      <c r="CU82" s="86"/>
      <c r="CV82" s="86"/>
      <c r="CW82" s="86"/>
      <c r="CX82" s="86"/>
      <c r="CY82" s="86"/>
      <c r="CZ82" s="86"/>
      <c r="DA82" s="86"/>
      <c r="DB82" s="86"/>
      <c r="DC82" s="86"/>
      <c r="DD82" s="86"/>
      <c r="DE82" s="86"/>
      <c r="DF82" s="86"/>
      <c r="DG82" s="86"/>
      <c r="DH82" s="86"/>
      <c r="DI82" s="86"/>
      <c r="DJ82" s="86"/>
      <c r="DK82" s="86"/>
      <c r="DL82" s="86"/>
      <c r="DM82" s="86"/>
      <c r="DN82" s="86"/>
      <c r="DO82" s="86"/>
      <c r="DP82" s="86"/>
      <c r="DQ82" s="86"/>
      <c r="DR82" s="86"/>
      <c r="DS82" s="86"/>
      <c r="DT82" s="86"/>
      <c r="DU82" s="86"/>
      <c r="DV82" s="86"/>
      <c r="DW82" s="86"/>
      <c r="DX82" s="86"/>
      <c r="DY82" s="86"/>
      <c r="DZ82" s="86"/>
      <c r="EA82" s="86"/>
      <c r="EB82" s="86"/>
      <c r="EC82" s="86"/>
      <c r="ED82" s="86"/>
      <c r="EE82" s="86"/>
      <c r="EF82" s="86"/>
      <c r="EG82" s="86"/>
      <c r="EH82" s="86"/>
      <c r="EI82" s="86"/>
      <c r="EJ82" s="86"/>
      <c r="EK82" s="86"/>
      <c r="EL82" s="86"/>
      <c r="EM82" s="86"/>
      <c r="EN82" s="86"/>
      <c r="EO82" s="86"/>
      <c r="EP82" s="86"/>
      <c r="EQ82" s="86"/>
      <c r="ER82" s="86"/>
      <c r="ES82" s="86"/>
      <c r="ET82" s="86"/>
      <c r="EU82" s="86"/>
      <c r="EV82" s="86"/>
      <c r="EW82" s="86"/>
      <c r="EX82" s="86"/>
      <c r="EY82" s="86"/>
      <c r="EZ82" s="86"/>
      <c r="FA82" s="86"/>
      <c r="FB82" s="86"/>
      <c r="FC82" s="86"/>
      <c r="FD82" s="86"/>
      <c r="FE82" s="86"/>
      <c r="FF82" s="86"/>
      <c r="FG82" s="86"/>
      <c r="FH82" s="86"/>
      <c r="FI82" s="86"/>
      <c r="FJ82" s="86"/>
      <c r="FK82" s="86"/>
      <c r="FL82" s="86"/>
      <c r="FM82" s="86"/>
      <c r="FN82" s="86"/>
      <c r="FO82" s="86"/>
      <c r="FP82" s="86"/>
      <c r="FQ82" s="86"/>
      <c r="FR82" s="86"/>
      <c r="FS82" s="86"/>
      <c r="FT82" s="86"/>
      <c r="FU82" s="86"/>
      <c r="FV82" s="86"/>
      <c r="FW82" s="86"/>
      <c r="FX82" s="86"/>
      <c r="FY82" s="86"/>
      <c r="FZ82" s="86"/>
      <c r="GA82" s="86"/>
      <c r="GB82" s="86"/>
      <c r="GC82" s="86"/>
      <c r="GD82" s="86"/>
      <c r="GE82" s="86"/>
      <c r="GF82" s="86"/>
      <c r="GG82" s="86"/>
      <c r="GH82" s="86"/>
      <c r="GI82" s="86"/>
      <c r="GJ82" s="86"/>
      <c r="GK82" s="86"/>
      <c r="GL82" s="86"/>
      <c r="GM82" s="86"/>
      <c r="GN82" s="86"/>
      <c r="GO82" s="86"/>
      <c r="GP82" s="86"/>
      <c r="GQ82" s="86"/>
      <c r="GR82" s="86"/>
      <c r="GS82" s="86"/>
      <c r="GT82" s="86"/>
      <c r="GU82" s="86"/>
      <c r="GV82" s="86"/>
      <c r="GW82" s="86"/>
      <c r="GX82" s="86"/>
      <c r="GY82" s="86"/>
      <c r="GZ82" s="86"/>
      <c r="HA82" s="86"/>
      <c r="HB82" s="86"/>
      <c r="HC82" s="86"/>
      <c r="HD82" s="86"/>
      <c r="HE82" s="86"/>
      <c r="HF82" s="86"/>
      <c r="HG82" s="86"/>
      <c r="HH82" s="86"/>
      <c r="HI82" s="86"/>
      <c r="HJ82" s="86"/>
      <c r="HK82" s="86"/>
      <c r="HL82" s="86"/>
      <c r="HM82" s="86"/>
      <c r="HN82" s="86"/>
      <c r="HO82" s="86"/>
      <c r="HP82" s="86"/>
      <c r="HQ82" s="86"/>
      <c r="HR82" s="86"/>
      <c r="HS82" s="86"/>
      <c r="HT82" s="86"/>
      <c r="HU82" s="86"/>
      <c r="HV82" s="86"/>
      <c r="HW82" s="86"/>
      <c r="HX82" s="86"/>
      <c r="HY82" s="86"/>
      <c r="HZ82" s="86"/>
      <c r="IA82" s="86"/>
      <c r="IB82" s="86"/>
      <c r="IC82" s="86"/>
      <c r="ID82" s="86"/>
      <c r="IE82" s="86"/>
      <c r="IF82" s="86"/>
      <c r="IG82" s="86"/>
      <c r="IH82" s="86"/>
      <c r="II82" s="86"/>
      <c r="IJ82" s="86"/>
      <c r="IK82" s="86"/>
      <c r="IL82" s="86"/>
      <c r="IM82" s="86"/>
      <c r="IN82" s="86"/>
      <c r="IO82" s="86"/>
      <c r="IP82" s="86"/>
      <c r="IQ82" s="86"/>
      <c r="IR82" s="86"/>
      <c r="IS82" s="86"/>
      <c r="IT82" s="86"/>
      <c r="IU82" s="86"/>
      <c r="IV82" s="86"/>
      <c r="IW82" s="86"/>
      <c r="IX82" s="86"/>
      <c r="IY82" s="86"/>
      <c r="IZ82" s="86"/>
      <c r="JA82" s="86"/>
      <c r="JB82" s="86"/>
      <c r="JC82" s="86"/>
      <c r="JD82" s="86"/>
      <c r="JE82" s="86"/>
      <c r="JF82" s="86"/>
      <c r="JG82" s="86"/>
      <c r="JH82" s="86"/>
      <c r="JI82" s="86"/>
      <c r="JJ82" s="86"/>
      <c r="JK82" s="86"/>
      <c r="JL82" s="86"/>
      <c r="JM82" s="86"/>
      <c r="JN82" s="86"/>
      <c r="JO82" s="86"/>
      <c r="JP82" s="86"/>
      <c r="JQ82" s="86"/>
      <c r="JR82" s="86"/>
      <c r="JS82" s="86"/>
      <c r="JT82" s="86"/>
      <c r="JU82" s="86"/>
      <c r="JV82" s="86"/>
      <c r="JW82" s="86"/>
      <c r="JX82" s="86"/>
      <c r="JY82" s="86"/>
      <c r="JZ82" s="86"/>
      <c r="KA82" s="86"/>
      <c r="KB82" s="86"/>
      <c r="KC82" s="86"/>
      <c r="KD82" s="86"/>
      <c r="KE82" s="86"/>
      <c r="KF82" s="86"/>
      <c r="KG82" s="86"/>
      <c r="KH82" s="86"/>
      <c r="KI82" s="86"/>
      <c r="KJ82" s="86"/>
      <c r="KK82" s="86"/>
      <c r="KL82" s="86"/>
      <c r="KM82" s="86"/>
      <c r="KN82" s="86"/>
      <c r="KO82" s="86"/>
      <c r="KP82" s="86"/>
      <c r="KQ82" s="86"/>
      <c r="KR82" s="86"/>
      <c r="KS82" s="86"/>
      <c r="KT82" s="86"/>
      <c r="KU82" s="86"/>
      <c r="KV82" s="86"/>
      <c r="KW82" s="86"/>
      <c r="KX82" s="86"/>
      <c r="KY82" s="86"/>
      <c r="KZ82" s="86"/>
      <c r="LA82" s="86"/>
      <c r="LB82" s="86"/>
      <c r="LC82" s="86"/>
      <c r="LD82" s="86"/>
      <c r="LE82" s="86"/>
      <c r="LF82" s="86"/>
      <c r="LG82" s="86"/>
      <c r="LH82" s="86"/>
      <c r="LI82" s="86"/>
      <c r="LJ82" s="86"/>
      <c r="LK82" s="86"/>
      <c r="LL82" s="86"/>
      <c r="LM82" s="86"/>
      <c r="LN82" s="86"/>
      <c r="LO82" s="86"/>
      <c r="LP82" s="86"/>
      <c r="LQ82" s="86"/>
      <c r="LR82" s="86"/>
      <c r="LS82" s="86"/>
      <c r="LT82" s="86"/>
      <c r="LU82" s="86"/>
      <c r="LV82" s="86"/>
      <c r="LW82" s="86"/>
      <c r="LX82" s="86"/>
      <c r="LY82" s="86"/>
      <c r="LZ82" s="86"/>
      <c r="MA82" s="86"/>
      <c r="MB82" s="86"/>
      <c r="MC82" s="86"/>
      <c r="MD82" s="86"/>
      <c r="ME82" s="86"/>
      <c r="MF82" s="86"/>
      <c r="MG82" s="86"/>
      <c r="MH82" s="86"/>
      <c r="MI82" s="86"/>
      <c r="MJ82" s="86"/>
      <c r="MK82" s="86"/>
      <c r="ML82" s="86"/>
      <c r="MM82" s="86"/>
      <c r="MN82" s="86"/>
      <c r="MO82" s="86"/>
      <c r="MP82" s="86"/>
      <c r="MQ82" s="86"/>
      <c r="MR82" s="86"/>
      <c r="MS82" s="86"/>
      <c r="MT82" s="86"/>
      <c r="MU82" s="86"/>
      <c r="MV82" s="86"/>
      <c r="MW82" s="86"/>
      <c r="MX82" s="86"/>
      <c r="MY82" s="86"/>
      <c r="MZ82" s="86"/>
      <c r="NA82" s="86"/>
      <c r="NB82" s="86"/>
      <c r="NC82" s="86"/>
      <c r="ND82" s="86"/>
      <c r="NE82" s="86"/>
      <c r="NF82" s="86"/>
      <c r="NG82" s="86"/>
      <c r="NH82" s="86"/>
      <c r="NI82" s="86"/>
      <c r="NJ82" s="86"/>
      <c r="NK82" s="86"/>
      <c r="NL82" s="86"/>
      <c r="NM82" s="86"/>
      <c r="NN82" s="86"/>
      <c r="NO82" s="86"/>
      <c r="NP82" s="86"/>
      <c r="NQ82" s="86"/>
      <c r="NR82" s="86"/>
      <c r="NS82" s="86"/>
      <c r="NT82" s="86"/>
      <c r="NU82" s="86"/>
      <c r="NV82" s="86"/>
      <c r="NW82" s="86"/>
      <c r="NX82" s="86"/>
      <c r="NY82" s="86"/>
      <c r="NZ82" s="86"/>
      <c r="OA82" s="86"/>
      <c r="OB82" s="86"/>
      <c r="OC82" s="86"/>
      <c r="OD82" s="86"/>
      <c r="OE82" s="86"/>
      <c r="OF82" s="86"/>
      <c r="OG82" s="86"/>
      <c r="OH82" s="86"/>
      <c r="OI82" s="86"/>
      <c r="OJ82" s="86"/>
      <c r="OK82" s="86"/>
      <c r="OL82" s="86"/>
      <c r="OM82" s="86"/>
      <c r="ON82" s="86"/>
      <c r="OO82" s="86"/>
      <c r="OP82" s="86"/>
      <c r="OQ82" s="86"/>
      <c r="OR82" s="86"/>
      <c r="OS82" s="86"/>
      <c r="OT82" s="86"/>
      <c r="OU82" s="86"/>
      <c r="OV82" s="86"/>
      <c r="OW82" s="86"/>
      <c r="OX82" s="86"/>
      <c r="OY82" s="86"/>
      <c r="OZ82" s="86"/>
      <c r="PA82" s="86"/>
      <c r="PB82" s="86"/>
      <c r="PC82" s="86"/>
      <c r="PD82" s="86"/>
      <c r="PE82" s="86"/>
      <c r="PF82" s="86"/>
      <c r="PG82" s="86"/>
      <c r="PH82" s="86"/>
      <c r="PI82" s="86"/>
      <c r="PJ82" s="86"/>
      <c r="PK82" s="86"/>
      <c r="PL82" s="86"/>
      <c r="PM82" s="86"/>
      <c r="PN82" s="86"/>
      <c r="PO82" s="86"/>
      <c r="PP82" s="86"/>
      <c r="PQ82" s="86"/>
      <c r="PR82" s="86"/>
      <c r="PS82" s="86"/>
      <c r="PT82" s="86"/>
      <c r="PU82" s="86"/>
      <c r="PV82" s="86"/>
      <c r="PW82" s="86"/>
      <c r="PX82" s="86"/>
      <c r="PY82" s="86"/>
      <c r="PZ82" s="86"/>
      <c r="QA82" s="86"/>
      <c r="QB82" s="86"/>
      <c r="QC82" s="86"/>
      <c r="QD82" s="86"/>
      <c r="QE82" s="86"/>
      <c r="QF82" s="86"/>
      <c r="QG82" s="86"/>
      <c r="QH82" s="86"/>
      <c r="QI82" s="86"/>
      <c r="QJ82" s="86"/>
      <c r="QK82" s="86"/>
      <c r="QL82" s="86"/>
      <c r="QM82" s="86"/>
      <c r="QN82" s="86"/>
      <c r="QO82" s="86"/>
      <c r="QP82" s="86"/>
      <c r="QQ82" s="86"/>
      <c r="QR82" s="86"/>
      <c r="QS82" s="86"/>
      <c r="QT82" s="86"/>
      <c r="QU82" s="86"/>
      <c r="QV82" s="86"/>
      <c r="QW82" s="86"/>
      <c r="QX82" s="86"/>
      <c r="QY82" s="86"/>
      <c r="QZ82" s="86"/>
      <c r="RA82" s="86"/>
      <c r="RB82" s="86"/>
      <c r="RC82" s="86"/>
      <c r="RD82" s="86"/>
      <c r="RE82" s="86"/>
      <c r="RF82" s="86"/>
      <c r="RG82" s="86"/>
      <c r="RH82" s="86"/>
      <c r="RI82" s="86"/>
      <c r="RJ82" s="86"/>
      <c r="RK82" s="86"/>
      <c r="RL82" s="86"/>
      <c r="RM82" s="86"/>
      <c r="RN82" s="86"/>
      <c r="RO82" s="86"/>
      <c r="RP82" s="86"/>
      <c r="RQ82" s="86"/>
      <c r="RR82" s="86"/>
      <c r="RS82" s="86"/>
      <c r="RT82" s="86"/>
      <c r="RU82" s="86"/>
      <c r="RV82" s="86"/>
      <c r="RW82" s="86"/>
      <c r="RX82" s="86"/>
      <c r="RY82" s="86"/>
      <c r="RZ82" s="86"/>
      <c r="SA82" s="86"/>
      <c r="SB82" s="86"/>
      <c r="SC82" s="86"/>
      <c r="SD82" s="86"/>
      <c r="SE82" s="86"/>
      <c r="SF82" s="86"/>
      <c r="SG82" s="86"/>
      <c r="SH82" s="86"/>
      <c r="SI82" s="86"/>
      <c r="SJ82" s="86"/>
      <c r="SK82" s="86"/>
      <c r="SL82" s="86"/>
      <c r="SM82" s="86"/>
      <c r="SN82" s="86"/>
      <c r="SO82" s="86"/>
      <c r="SP82" s="86"/>
      <c r="SQ82" s="86"/>
      <c r="SR82" s="86"/>
      <c r="SS82" s="86"/>
      <c r="ST82" s="86"/>
      <c r="SU82" s="86"/>
      <c r="SV82" s="86"/>
      <c r="SW82" s="86"/>
      <c r="SX82" s="86"/>
      <c r="SY82" s="86"/>
      <c r="SZ82" s="86"/>
      <c r="TA82" s="86"/>
      <c r="TB82" s="86"/>
      <c r="TC82" s="86"/>
      <c r="TD82" s="86"/>
      <c r="TE82" s="86"/>
      <c r="TF82" s="86"/>
      <c r="TG82" s="86"/>
      <c r="TH82" s="86"/>
      <c r="TI82" s="86"/>
      <c r="TJ82" s="86"/>
      <c r="TK82" s="86"/>
      <c r="TL82" s="86"/>
      <c r="TM82" s="86"/>
      <c r="TN82" s="86"/>
      <c r="TO82" s="86"/>
      <c r="TP82" s="86"/>
      <c r="TQ82" s="86"/>
      <c r="TR82" s="86"/>
      <c r="TS82" s="86"/>
      <c r="TT82" s="86"/>
      <c r="TU82" s="86"/>
      <c r="TV82" s="86"/>
      <c r="TW82" s="86"/>
      <c r="TX82" s="86"/>
      <c r="TY82" s="86"/>
      <c r="TZ82" s="86"/>
      <c r="UA82" s="86"/>
      <c r="UB82" s="86"/>
      <c r="UC82" s="86"/>
      <c r="UD82" s="86"/>
      <c r="UE82" s="86"/>
      <c r="UF82" s="86"/>
      <c r="UG82" s="86"/>
      <c r="UH82" s="86"/>
      <c r="UI82" s="86"/>
      <c r="UJ82" s="86"/>
      <c r="UK82" s="86"/>
      <c r="UL82" s="86"/>
      <c r="UM82" s="86"/>
      <c r="UN82" s="86"/>
      <c r="UO82" s="86"/>
      <c r="UP82" s="86"/>
      <c r="UQ82" s="86"/>
      <c r="UR82" s="86"/>
      <c r="US82" s="86"/>
      <c r="UT82" s="86"/>
      <c r="UU82" s="86"/>
      <c r="UV82" s="86"/>
      <c r="UW82" s="86"/>
      <c r="UX82" s="86"/>
      <c r="UY82" s="86"/>
      <c r="UZ82" s="86"/>
      <c r="VA82" s="86"/>
      <c r="VB82" s="86"/>
      <c r="VC82" s="86"/>
      <c r="VD82" s="86"/>
      <c r="VE82" s="86"/>
      <c r="VF82" s="86"/>
      <c r="VG82" s="86"/>
      <c r="VH82" s="86"/>
      <c r="VI82" s="86"/>
      <c r="VJ82" s="86"/>
      <c r="VK82" s="86"/>
      <c r="VL82" s="86"/>
      <c r="VM82" s="86"/>
      <c r="VN82" s="86"/>
      <c r="VO82" s="86"/>
      <c r="VP82" s="86"/>
      <c r="VQ82" s="86"/>
      <c r="VR82" s="86"/>
      <c r="VS82" s="86"/>
      <c r="VT82" s="86"/>
      <c r="VU82" s="86"/>
      <c r="VV82" s="86"/>
      <c r="VW82" s="86"/>
      <c r="VX82" s="86"/>
      <c r="VY82" s="86"/>
      <c r="VZ82" s="86"/>
      <c r="WA82" s="86"/>
      <c r="WB82" s="86"/>
      <c r="WC82" s="86"/>
      <c r="WD82" s="86"/>
      <c r="WE82" s="86"/>
      <c r="WF82" s="86"/>
      <c r="WG82" s="86"/>
      <c r="WH82" s="86"/>
      <c r="WI82" s="86"/>
      <c r="WJ82" s="86"/>
      <c r="WK82" s="86"/>
      <c r="WL82" s="86"/>
      <c r="WM82" s="86"/>
      <c r="WN82" s="86"/>
      <c r="WO82" s="86"/>
      <c r="WP82" s="86"/>
      <c r="WQ82" s="86"/>
      <c r="WR82" s="86"/>
      <c r="WS82" s="86"/>
      <c r="WT82" s="86"/>
      <c r="WU82" s="86"/>
      <c r="WV82" s="86"/>
      <c r="WW82" s="86"/>
      <c r="WX82" s="86"/>
      <c r="WY82" s="86"/>
      <c r="WZ82" s="86"/>
      <c r="XA82" s="86"/>
      <c r="XB82" s="86"/>
      <c r="XC82" s="86"/>
      <c r="XD82" s="86"/>
      <c r="XE82" s="86"/>
      <c r="XF82" s="86"/>
      <c r="XG82" s="86"/>
      <c r="XH82" s="86"/>
      <c r="XI82" s="86"/>
      <c r="XJ82" s="86"/>
      <c r="XK82" s="86"/>
      <c r="XL82" s="86"/>
      <c r="XM82" s="86"/>
      <c r="XN82" s="86"/>
      <c r="XO82" s="86"/>
      <c r="XP82" s="86"/>
      <c r="XQ82" s="86"/>
      <c r="XR82" s="86"/>
      <c r="XS82" s="86"/>
      <c r="XT82" s="86"/>
      <c r="XU82" s="86"/>
      <c r="XV82" s="86"/>
      <c r="XW82" s="86"/>
      <c r="XX82" s="86"/>
      <c r="XY82" s="86"/>
      <c r="XZ82" s="86"/>
      <c r="YA82" s="86"/>
      <c r="YB82" s="86"/>
      <c r="YC82" s="86"/>
      <c r="YD82" s="86"/>
      <c r="YE82" s="86"/>
      <c r="YF82" s="86"/>
      <c r="YG82" s="86"/>
      <c r="YH82" s="86"/>
      <c r="YI82" s="86"/>
      <c r="YJ82" s="86"/>
      <c r="YK82" s="86"/>
      <c r="YL82" s="86"/>
      <c r="YM82" s="86"/>
      <c r="YN82" s="86"/>
      <c r="YO82" s="86"/>
      <c r="YP82" s="86"/>
      <c r="YQ82" s="86"/>
      <c r="YR82" s="86"/>
      <c r="YS82" s="86"/>
      <c r="YT82" s="86"/>
      <c r="YU82" s="86"/>
      <c r="YV82" s="86"/>
      <c r="YW82" s="86"/>
      <c r="YX82" s="86"/>
      <c r="YY82" s="86"/>
      <c r="YZ82" s="86"/>
      <c r="ZA82" s="86"/>
      <c r="ZB82" s="86"/>
      <c r="ZC82" s="86"/>
      <c r="ZD82" s="86"/>
      <c r="ZE82" s="86"/>
      <c r="ZF82" s="86"/>
      <c r="ZG82" s="86"/>
      <c r="ZH82" s="86"/>
      <c r="ZI82" s="86"/>
      <c r="ZJ82" s="86"/>
      <c r="ZK82" s="86"/>
      <c r="ZL82" s="86"/>
      <c r="ZM82" s="86"/>
      <c r="ZN82" s="86"/>
      <c r="ZO82" s="86"/>
      <c r="ZP82" s="86"/>
      <c r="ZQ82" s="86"/>
      <c r="ZR82" s="86"/>
      <c r="ZS82" s="86"/>
      <c r="ZT82" s="86"/>
      <c r="ZU82" s="86"/>
      <c r="ZV82" s="86"/>
      <c r="ZW82" s="86"/>
      <c r="ZX82" s="86"/>
      <c r="ZY82" s="86"/>
      <c r="ZZ82" s="86"/>
      <c r="AAA82" s="86"/>
      <c r="AAB82" s="86"/>
      <c r="AAC82" s="86"/>
      <c r="AAD82" s="86"/>
      <c r="AAE82" s="86"/>
      <c r="AAF82" s="86"/>
      <c r="AAG82" s="86"/>
      <c r="AAH82" s="86"/>
      <c r="AAI82" s="86"/>
      <c r="AAJ82" s="86"/>
      <c r="AAK82" s="86"/>
      <c r="AAL82" s="86"/>
      <c r="AAM82" s="86"/>
      <c r="AAN82" s="86"/>
      <c r="AAO82" s="86"/>
      <c r="AAP82" s="86"/>
      <c r="AAQ82" s="86"/>
      <c r="AAR82" s="86"/>
      <c r="AAS82" s="86"/>
      <c r="AAT82" s="86"/>
      <c r="AAU82" s="86"/>
      <c r="AAV82" s="86"/>
      <c r="AAW82" s="86"/>
      <c r="AAX82" s="86"/>
      <c r="AAY82" s="86"/>
      <c r="AAZ82" s="86"/>
      <c r="ABA82" s="86"/>
      <c r="ABB82" s="86"/>
      <c r="ABC82" s="86"/>
      <c r="ABD82" s="86"/>
      <c r="ABE82" s="86"/>
      <c r="ABF82" s="86"/>
      <c r="ABG82" s="86"/>
      <c r="ABH82" s="86"/>
      <c r="ABI82" s="86"/>
      <c r="ABJ82" s="86"/>
    </row>
    <row r="83" spans="1:738" x14ac:dyDescent="0.4">
      <c r="B83" s="87" t="s">
        <v>101</v>
      </c>
      <c r="C83" s="87"/>
      <c r="D83" s="87"/>
      <c r="E83" s="88">
        <f>DATE(YEAR(E82)-2,MONTH(E82),DAY(E82))</f>
        <v>693232</v>
      </c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  <c r="CT83" s="86"/>
      <c r="CU83" s="86"/>
      <c r="CV83" s="86"/>
      <c r="CW83" s="86"/>
      <c r="CX83" s="86"/>
      <c r="CY83" s="86"/>
      <c r="CZ83" s="86"/>
      <c r="DA83" s="86"/>
      <c r="DB83" s="86"/>
      <c r="DC83" s="86"/>
      <c r="DD83" s="86"/>
      <c r="DE83" s="86"/>
      <c r="DF83" s="86"/>
      <c r="DG83" s="86"/>
      <c r="DH83" s="86"/>
      <c r="DI83" s="86"/>
      <c r="DJ83" s="86"/>
      <c r="DK83" s="86"/>
      <c r="DL83" s="86"/>
      <c r="DM83" s="86"/>
      <c r="DN83" s="86"/>
      <c r="DO83" s="86"/>
      <c r="DP83" s="86"/>
      <c r="DQ83" s="86"/>
      <c r="DR83" s="86"/>
      <c r="DS83" s="86"/>
      <c r="DT83" s="86"/>
      <c r="DU83" s="86"/>
      <c r="DV83" s="86"/>
      <c r="DW83" s="86"/>
      <c r="DX83" s="86"/>
      <c r="DY83" s="86"/>
      <c r="DZ83" s="86"/>
      <c r="EA83" s="86"/>
      <c r="EB83" s="86"/>
      <c r="EC83" s="86"/>
      <c r="ED83" s="86"/>
      <c r="EE83" s="86"/>
      <c r="EF83" s="86"/>
      <c r="EG83" s="86"/>
      <c r="EH83" s="86"/>
      <c r="EI83" s="86"/>
      <c r="EJ83" s="86"/>
      <c r="EK83" s="86"/>
      <c r="EL83" s="86"/>
      <c r="EM83" s="86"/>
      <c r="EN83" s="86"/>
      <c r="EO83" s="86"/>
      <c r="EP83" s="86"/>
      <c r="EQ83" s="86"/>
      <c r="ER83" s="86"/>
      <c r="ES83" s="86"/>
      <c r="ET83" s="86"/>
      <c r="EU83" s="86"/>
      <c r="EV83" s="86"/>
      <c r="EW83" s="86"/>
      <c r="EX83" s="86"/>
      <c r="EY83" s="86"/>
      <c r="EZ83" s="86"/>
      <c r="FA83" s="86"/>
      <c r="FB83" s="86"/>
      <c r="FC83" s="86"/>
      <c r="FD83" s="86"/>
      <c r="FE83" s="86"/>
      <c r="FF83" s="86"/>
      <c r="FG83" s="86"/>
      <c r="FH83" s="86"/>
      <c r="FI83" s="86"/>
      <c r="FJ83" s="86"/>
      <c r="FK83" s="86"/>
      <c r="FL83" s="86"/>
      <c r="FM83" s="86"/>
      <c r="FN83" s="86"/>
      <c r="FO83" s="86"/>
      <c r="FP83" s="86"/>
      <c r="FQ83" s="86"/>
      <c r="FR83" s="86"/>
      <c r="FS83" s="86"/>
      <c r="FT83" s="86"/>
      <c r="FU83" s="86"/>
      <c r="FV83" s="86"/>
      <c r="FW83" s="86"/>
      <c r="FX83" s="86"/>
      <c r="FY83" s="86"/>
      <c r="FZ83" s="86"/>
      <c r="GA83" s="86"/>
      <c r="GB83" s="86"/>
      <c r="GC83" s="86"/>
      <c r="GD83" s="86"/>
      <c r="GE83" s="86"/>
      <c r="GF83" s="86"/>
      <c r="GG83" s="86"/>
      <c r="GH83" s="86"/>
      <c r="GI83" s="86"/>
      <c r="GJ83" s="86"/>
      <c r="GK83" s="86"/>
      <c r="GL83" s="86"/>
      <c r="GM83" s="86"/>
      <c r="GN83" s="86"/>
      <c r="GO83" s="86"/>
      <c r="GP83" s="86"/>
      <c r="GQ83" s="86"/>
      <c r="GR83" s="86"/>
      <c r="GS83" s="86"/>
      <c r="GT83" s="86"/>
      <c r="GU83" s="86"/>
      <c r="GV83" s="86"/>
      <c r="GW83" s="86"/>
      <c r="GX83" s="86"/>
      <c r="GY83" s="86"/>
      <c r="GZ83" s="86"/>
      <c r="HA83" s="86"/>
      <c r="HB83" s="86"/>
      <c r="HC83" s="86"/>
      <c r="HD83" s="86"/>
      <c r="HE83" s="86"/>
      <c r="HF83" s="86"/>
      <c r="HG83" s="86"/>
      <c r="HH83" s="86"/>
      <c r="HI83" s="86"/>
      <c r="HJ83" s="86"/>
      <c r="HK83" s="86"/>
      <c r="HL83" s="86"/>
      <c r="HM83" s="86"/>
      <c r="HN83" s="86"/>
      <c r="HO83" s="86"/>
      <c r="HP83" s="86"/>
      <c r="HQ83" s="86"/>
      <c r="HR83" s="86"/>
      <c r="HS83" s="86"/>
      <c r="HT83" s="86"/>
      <c r="HU83" s="86"/>
      <c r="HV83" s="86"/>
      <c r="HW83" s="86"/>
      <c r="HX83" s="86"/>
      <c r="HY83" s="86"/>
      <c r="HZ83" s="86"/>
      <c r="IA83" s="86"/>
      <c r="IB83" s="86"/>
      <c r="IC83" s="86"/>
      <c r="ID83" s="86"/>
      <c r="IE83" s="86"/>
      <c r="IF83" s="86"/>
      <c r="IG83" s="86"/>
      <c r="IH83" s="86"/>
      <c r="II83" s="86"/>
      <c r="IJ83" s="86"/>
      <c r="IK83" s="86"/>
      <c r="IL83" s="86"/>
      <c r="IM83" s="86"/>
      <c r="IN83" s="86"/>
      <c r="IO83" s="86"/>
      <c r="IP83" s="86"/>
      <c r="IQ83" s="86"/>
      <c r="IR83" s="86"/>
      <c r="IS83" s="86"/>
      <c r="IT83" s="86"/>
      <c r="IU83" s="86"/>
      <c r="IV83" s="86"/>
      <c r="IW83" s="86"/>
      <c r="IX83" s="86"/>
      <c r="IY83" s="86"/>
      <c r="IZ83" s="86"/>
      <c r="JA83" s="86"/>
      <c r="JB83" s="86"/>
      <c r="JC83" s="86"/>
      <c r="JD83" s="86"/>
      <c r="JE83" s="86"/>
      <c r="JF83" s="86"/>
      <c r="JG83" s="86"/>
      <c r="JH83" s="86"/>
      <c r="JI83" s="86"/>
      <c r="JJ83" s="86"/>
      <c r="JK83" s="86"/>
      <c r="JL83" s="86"/>
      <c r="JM83" s="86"/>
      <c r="JN83" s="86"/>
      <c r="JO83" s="86"/>
      <c r="JP83" s="86"/>
      <c r="JQ83" s="86"/>
      <c r="JR83" s="86"/>
      <c r="JS83" s="86"/>
      <c r="JT83" s="86"/>
      <c r="JU83" s="86"/>
      <c r="JV83" s="86"/>
      <c r="JW83" s="86"/>
      <c r="JX83" s="86"/>
      <c r="JY83" s="86"/>
      <c r="JZ83" s="86"/>
      <c r="KA83" s="86"/>
      <c r="KB83" s="86"/>
      <c r="KC83" s="86"/>
      <c r="KD83" s="86"/>
      <c r="KE83" s="86"/>
      <c r="KF83" s="86"/>
      <c r="KG83" s="86"/>
      <c r="KH83" s="86"/>
      <c r="KI83" s="86"/>
      <c r="KJ83" s="86"/>
      <c r="KK83" s="86"/>
      <c r="KL83" s="86"/>
      <c r="KM83" s="86"/>
      <c r="KN83" s="86"/>
      <c r="KO83" s="86"/>
      <c r="KP83" s="86"/>
      <c r="KQ83" s="86"/>
      <c r="KR83" s="86"/>
      <c r="KS83" s="86"/>
      <c r="KT83" s="86"/>
      <c r="KU83" s="86"/>
      <c r="KV83" s="86"/>
      <c r="KW83" s="86"/>
      <c r="KX83" s="86"/>
      <c r="KY83" s="86"/>
      <c r="KZ83" s="86"/>
      <c r="LA83" s="86"/>
      <c r="LB83" s="86"/>
      <c r="LC83" s="86"/>
      <c r="LD83" s="86"/>
      <c r="LE83" s="86"/>
      <c r="LF83" s="86"/>
      <c r="LG83" s="86"/>
      <c r="LH83" s="86"/>
      <c r="LI83" s="86"/>
      <c r="LJ83" s="86"/>
      <c r="LK83" s="86"/>
      <c r="LL83" s="86"/>
      <c r="LM83" s="86"/>
      <c r="LN83" s="86"/>
      <c r="LO83" s="86"/>
      <c r="LP83" s="86"/>
      <c r="LQ83" s="86"/>
      <c r="LR83" s="86"/>
      <c r="LS83" s="86"/>
      <c r="LT83" s="86"/>
      <c r="LU83" s="86"/>
      <c r="LV83" s="86"/>
      <c r="LW83" s="86"/>
      <c r="LX83" s="86"/>
      <c r="LY83" s="86"/>
      <c r="LZ83" s="86"/>
      <c r="MA83" s="86"/>
      <c r="MB83" s="86"/>
      <c r="MC83" s="86"/>
      <c r="MD83" s="86"/>
      <c r="ME83" s="86"/>
      <c r="MF83" s="86"/>
      <c r="MG83" s="86"/>
      <c r="MH83" s="86"/>
      <c r="MI83" s="86"/>
      <c r="MJ83" s="86"/>
      <c r="MK83" s="86"/>
      <c r="ML83" s="86"/>
      <c r="MM83" s="86"/>
      <c r="MN83" s="86"/>
      <c r="MO83" s="86"/>
      <c r="MP83" s="86"/>
      <c r="MQ83" s="86"/>
      <c r="MR83" s="86"/>
      <c r="MS83" s="86"/>
      <c r="MT83" s="86"/>
      <c r="MU83" s="86"/>
      <c r="MV83" s="86"/>
      <c r="MW83" s="86"/>
      <c r="MX83" s="86"/>
      <c r="MY83" s="86"/>
      <c r="MZ83" s="86"/>
      <c r="NA83" s="86"/>
      <c r="NB83" s="86"/>
      <c r="NC83" s="86"/>
      <c r="ND83" s="86"/>
      <c r="NE83" s="86"/>
      <c r="NF83" s="86"/>
      <c r="NG83" s="86"/>
      <c r="NH83" s="86"/>
      <c r="NI83" s="86"/>
      <c r="NJ83" s="86"/>
      <c r="NK83" s="86"/>
      <c r="NL83" s="86"/>
      <c r="NM83" s="86"/>
      <c r="NN83" s="86"/>
      <c r="NO83" s="86"/>
      <c r="NP83" s="86"/>
      <c r="NQ83" s="86"/>
      <c r="NR83" s="86"/>
      <c r="NS83" s="86"/>
      <c r="NT83" s="86"/>
      <c r="NU83" s="86"/>
      <c r="NV83" s="86"/>
      <c r="NW83" s="86"/>
      <c r="NX83" s="86"/>
      <c r="NY83" s="86"/>
      <c r="NZ83" s="86"/>
      <c r="OA83" s="86"/>
      <c r="OB83" s="86"/>
      <c r="OC83" s="86"/>
      <c r="OD83" s="86"/>
      <c r="OE83" s="86"/>
      <c r="OF83" s="86"/>
      <c r="OG83" s="86"/>
      <c r="OH83" s="86"/>
      <c r="OI83" s="86"/>
      <c r="OJ83" s="86"/>
      <c r="OK83" s="86"/>
      <c r="OL83" s="86"/>
      <c r="OM83" s="86"/>
      <c r="ON83" s="86"/>
      <c r="OO83" s="86"/>
      <c r="OP83" s="86"/>
      <c r="OQ83" s="86"/>
      <c r="OR83" s="86"/>
      <c r="OS83" s="86"/>
      <c r="OT83" s="86"/>
      <c r="OU83" s="86"/>
      <c r="OV83" s="86"/>
      <c r="OW83" s="86"/>
      <c r="OX83" s="86"/>
      <c r="OY83" s="86"/>
      <c r="OZ83" s="86"/>
      <c r="PA83" s="86"/>
      <c r="PB83" s="86"/>
      <c r="PC83" s="86"/>
      <c r="PD83" s="86"/>
      <c r="PE83" s="86"/>
      <c r="PF83" s="86"/>
      <c r="PG83" s="86"/>
      <c r="PH83" s="86"/>
      <c r="PI83" s="86"/>
      <c r="PJ83" s="86"/>
      <c r="PK83" s="86"/>
      <c r="PL83" s="86"/>
      <c r="PM83" s="86"/>
      <c r="PN83" s="86"/>
      <c r="PO83" s="86"/>
      <c r="PP83" s="86"/>
      <c r="PQ83" s="86"/>
      <c r="PR83" s="86"/>
      <c r="PS83" s="86"/>
      <c r="PT83" s="86"/>
      <c r="PU83" s="86"/>
      <c r="PV83" s="86"/>
      <c r="PW83" s="86"/>
      <c r="PX83" s="86"/>
      <c r="PY83" s="86"/>
      <c r="PZ83" s="86"/>
      <c r="QA83" s="86"/>
      <c r="QB83" s="86"/>
      <c r="QC83" s="86"/>
      <c r="QD83" s="86"/>
      <c r="QE83" s="86"/>
      <c r="QF83" s="86"/>
      <c r="QG83" s="86"/>
      <c r="QH83" s="86"/>
      <c r="QI83" s="86"/>
      <c r="QJ83" s="86"/>
      <c r="QK83" s="86"/>
      <c r="QL83" s="86"/>
      <c r="QM83" s="86"/>
      <c r="QN83" s="86"/>
      <c r="QO83" s="86"/>
      <c r="QP83" s="86"/>
      <c r="QQ83" s="86"/>
      <c r="QR83" s="86"/>
      <c r="QS83" s="86"/>
      <c r="QT83" s="86"/>
      <c r="QU83" s="86"/>
      <c r="QV83" s="86"/>
      <c r="QW83" s="86"/>
      <c r="QX83" s="86"/>
      <c r="QY83" s="86"/>
      <c r="QZ83" s="86"/>
      <c r="RA83" s="86"/>
      <c r="RB83" s="86"/>
      <c r="RC83" s="86"/>
      <c r="RD83" s="86"/>
      <c r="RE83" s="86"/>
      <c r="RF83" s="86"/>
      <c r="RG83" s="86"/>
      <c r="RH83" s="86"/>
      <c r="RI83" s="86"/>
      <c r="RJ83" s="86"/>
      <c r="RK83" s="86"/>
      <c r="RL83" s="86"/>
      <c r="RM83" s="86"/>
      <c r="RN83" s="86"/>
      <c r="RO83" s="86"/>
      <c r="RP83" s="86"/>
      <c r="RQ83" s="86"/>
      <c r="RR83" s="86"/>
      <c r="RS83" s="86"/>
      <c r="RT83" s="86"/>
      <c r="RU83" s="86"/>
      <c r="RV83" s="86"/>
      <c r="RW83" s="86"/>
      <c r="RX83" s="86"/>
      <c r="RY83" s="86"/>
      <c r="RZ83" s="86"/>
      <c r="SA83" s="86"/>
      <c r="SB83" s="86"/>
      <c r="SC83" s="86"/>
      <c r="SD83" s="86"/>
      <c r="SE83" s="86"/>
      <c r="SF83" s="86"/>
      <c r="SG83" s="86"/>
      <c r="SH83" s="86"/>
      <c r="SI83" s="86"/>
      <c r="SJ83" s="86"/>
      <c r="SK83" s="86"/>
      <c r="SL83" s="86"/>
      <c r="SM83" s="86"/>
      <c r="SN83" s="86"/>
      <c r="SO83" s="86"/>
      <c r="SP83" s="86"/>
      <c r="SQ83" s="86"/>
      <c r="SR83" s="86"/>
      <c r="SS83" s="86"/>
      <c r="ST83" s="86"/>
      <c r="SU83" s="86"/>
      <c r="SV83" s="86"/>
      <c r="SW83" s="86"/>
      <c r="SX83" s="86"/>
      <c r="SY83" s="86"/>
      <c r="SZ83" s="86"/>
      <c r="TA83" s="86"/>
      <c r="TB83" s="86"/>
      <c r="TC83" s="86"/>
      <c r="TD83" s="86"/>
      <c r="TE83" s="86"/>
      <c r="TF83" s="86"/>
      <c r="TG83" s="86"/>
      <c r="TH83" s="86"/>
      <c r="TI83" s="86"/>
      <c r="TJ83" s="86"/>
      <c r="TK83" s="86"/>
      <c r="TL83" s="86"/>
      <c r="TM83" s="86"/>
      <c r="TN83" s="86"/>
      <c r="TO83" s="86"/>
      <c r="TP83" s="86"/>
      <c r="TQ83" s="86"/>
      <c r="TR83" s="86"/>
      <c r="TS83" s="86"/>
      <c r="TT83" s="86"/>
      <c r="TU83" s="86"/>
      <c r="TV83" s="86"/>
      <c r="TW83" s="86"/>
      <c r="TX83" s="86"/>
      <c r="TY83" s="86"/>
      <c r="TZ83" s="86"/>
      <c r="UA83" s="86"/>
      <c r="UB83" s="86"/>
      <c r="UC83" s="86"/>
      <c r="UD83" s="86"/>
      <c r="UE83" s="86"/>
      <c r="UF83" s="86"/>
      <c r="UG83" s="86"/>
      <c r="UH83" s="86"/>
      <c r="UI83" s="86"/>
      <c r="UJ83" s="86"/>
      <c r="UK83" s="86"/>
      <c r="UL83" s="86"/>
      <c r="UM83" s="86"/>
      <c r="UN83" s="86"/>
      <c r="UO83" s="86"/>
      <c r="UP83" s="86"/>
      <c r="UQ83" s="86"/>
      <c r="UR83" s="86"/>
      <c r="US83" s="86"/>
      <c r="UT83" s="86"/>
      <c r="UU83" s="86"/>
      <c r="UV83" s="86"/>
      <c r="UW83" s="86"/>
      <c r="UX83" s="86"/>
      <c r="UY83" s="86"/>
      <c r="UZ83" s="86"/>
      <c r="VA83" s="86"/>
      <c r="VB83" s="86"/>
      <c r="VC83" s="86"/>
      <c r="VD83" s="86"/>
      <c r="VE83" s="86"/>
      <c r="VF83" s="86"/>
      <c r="VG83" s="86"/>
      <c r="VH83" s="86"/>
      <c r="VI83" s="86"/>
      <c r="VJ83" s="86"/>
      <c r="VK83" s="86"/>
      <c r="VL83" s="86"/>
      <c r="VM83" s="86"/>
      <c r="VN83" s="86"/>
      <c r="VO83" s="86"/>
      <c r="VP83" s="86"/>
      <c r="VQ83" s="86"/>
      <c r="VR83" s="86"/>
      <c r="VS83" s="86"/>
      <c r="VT83" s="86"/>
      <c r="VU83" s="86"/>
      <c r="VV83" s="86"/>
      <c r="VW83" s="86"/>
      <c r="VX83" s="86"/>
      <c r="VY83" s="86"/>
      <c r="VZ83" s="86"/>
      <c r="WA83" s="86"/>
      <c r="WB83" s="86"/>
      <c r="WC83" s="86"/>
      <c r="WD83" s="86"/>
      <c r="WE83" s="86"/>
      <c r="WF83" s="86"/>
      <c r="WG83" s="86"/>
      <c r="WH83" s="86"/>
      <c r="WI83" s="86"/>
      <c r="WJ83" s="86"/>
      <c r="WK83" s="86"/>
      <c r="WL83" s="86"/>
      <c r="WM83" s="86"/>
      <c r="WN83" s="86"/>
      <c r="WO83" s="86"/>
      <c r="WP83" s="86"/>
      <c r="WQ83" s="86"/>
      <c r="WR83" s="86"/>
      <c r="WS83" s="86"/>
      <c r="WT83" s="86"/>
      <c r="WU83" s="86"/>
      <c r="WV83" s="86"/>
      <c r="WW83" s="86"/>
      <c r="WX83" s="86"/>
      <c r="WY83" s="86"/>
      <c r="WZ83" s="86"/>
      <c r="XA83" s="86"/>
      <c r="XB83" s="86"/>
      <c r="XC83" s="86"/>
      <c r="XD83" s="86"/>
      <c r="XE83" s="86"/>
      <c r="XF83" s="86"/>
      <c r="XG83" s="86"/>
      <c r="XH83" s="86"/>
      <c r="XI83" s="86"/>
      <c r="XJ83" s="86"/>
      <c r="XK83" s="86"/>
      <c r="XL83" s="86"/>
      <c r="XM83" s="86"/>
      <c r="XN83" s="86"/>
      <c r="XO83" s="86"/>
      <c r="XP83" s="86"/>
      <c r="XQ83" s="86"/>
      <c r="XR83" s="86"/>
      <c r="XS83" s="86"/>
      <c r="XT83" s="86"/>
      <c r="XU83" s="86"/>
      <c r="XV83" s="86"/>
      <c r="XW83" s="86"/>
      <c r="XX83" s="86"/>
      <c r="XY83" s="86"/>
      <c r="XZ83" s="86"/>
      <c r="YA83" s="86"/>
      <c r="YB83" s="86"/>
      <c r="YC83" s="86"/>
      <c r="YD83" s="86"/>
      <c r="YE83" s="86"/>
      <c r="YF83" s="86"/>
      <c r="YG83" s="86"/>
      <c r="YH83" s="86"/>
      <c r="YI83" s="86"/>
      <c r="YJ83" s="86"/>
      <c r="YK83" s="86"/>
      <c r="YL83" s="86"/>
      <c r="YM83" s="86"/>
      <c r="YN83" s="86"/>
      <c r="YO83" s="86"/>
      <c r="YP83" s="86"/>
      <c r="YQ83" s="86"/>
      <c r="YR83" s="86"/>
      <c r="YS83" s="86"/>
      <c r="YT83" s="86"/>
      <c r="YU83" s="86"/>
      <c r="YV83" s="86"/>
      <c r="YW83" s="86"/>
      <c r="YX83" s="86"/>
      <c r="YY83" s="86"/>
      <c r="YZ83" s="86"/>
      <c r="ZA83" s="86"/>
      <c r="ZB83" s="86"/>
      <c r="ZC83" s="86"/>
      <c r="ZD83" s="86"/>
      <c r="ZE83" s="86"/>
      <c r="ZF83" s="86"/>
      <c r="ZG83" s="86"/>
      <c r="ZH83" s="86"/>
      <c r="ZI83" s="86"/>
      <c r="ZJ83" s="86"/>
      <c r="ZK83" s="86"/>
      <c r="ZL83" s="86"/>
      <c r="ZM83" s="86"/>
      <c r="ZN83" s="86"/>
      <c r="ZO83" s="86"/>
      <c r="ZP83" s="86"/>
      <c r="ZQ83" s="86"/>
      <c r="ZR83" s="86"/>
      <c r="ZS83" s="86"/>
      <c r="ZT83" s="86"/>
      <c r="ZU83" s="86"/>
      <c r="ZV83" s="86"/>
      <c r="ZW83" s="86"/>
      <c r="ZX83" s="86"/>
      <c r="ZY83" s="86"/>
      <c r="ZZ83" s="86"/>
      <c r="AAA83" s="86"/>
      <c r="AAB83" s="86"/>
      <c r="AAC83" s="86"/>
      <c r="AAD83" s="86"/>
      <c r="AAE83" s="86"/>
      <c r="AAF83" s="86"/>
      <c r="AAG83" s="86"/>
      <c r="AAH83" s="86"/>
      <c r="AAI83" s="86"/>
      <c r="AAJ83" s="86"/>
      <c r="AAK83" s="86"/>
      <c r="AAL83" s="86"/>
      <c r="AAM83" s="86"/>
      <c r="AAN83" s="86"/>
      <c r="AAO83" s="86"/>
      <c r="AAP83" s="86"/>
      <c r="AAQ83" s="86"/>
      <c r="AAR83" s="86"/>
      <c r="AAS83" s="86"/>
      <c r="AAT83" s="86"/>
      <c r="AAU83" s="86"/>
      <c r="AAV83" s="86"/>
      <c r="AAW83" s="86"/>
      <c r="AAX83" s="86"/>
      <c r="AAY83" s="86"/>
      <c r="AAZ83" s="86"/>
      <c r="ABA83" s="86"/>
      <c r="ABB83" s="86"/>
      <c r="ABC83" s="86"/>
      <c r="ABD83" s="86"/>
      <c r="ABE83" s="86"/>
      <c r="ABF83" s="86"/>
      <c r="ABG83" s="86"/>
      <c r="ABH83" s="86"/>
      <c r="ABI83" s="86"/>
      <c r="ABJ83" s="86"/>
    </row>
    <row r="84" spans="1:738" ht="15" thickBot="1" x14ac:dyDescent="0.45">
      <c r="B84" s="89" t="s">
        <v>39</v>
      </c>
      <c r="C84" s="89"/>
      <c r="D84" s="89"/>
      <c r="E84" s="90">
        <f>Assumptions!E21</f>
        <v>0</v>
      </c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6"/>
      <c r="DD84" s="86"/>
      <c r="DE84" s="86"/>
      <c r="DF84" s="86"/>
      <c r="DG84" s="86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6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6"/>
      <c r="FF84" s="86"/>
      <c r="FG84" s="86"/>
      <c r="FH84" s="86"/>
      <c r="FI84" s="86"/>
      <c r="FJ84" s="86"/>
      <c r="FK84" s="86"/>
      <c r="FL84" s="86"/>
      <c r="FM84" s="86"/>
      <c r="FN84" s="86"/>
      <c r="FO84" s="86"/>
      <c r="FP84" s="86"/>
      <c r="FQ84" s="86"/>
      <c r="FR84" s="86"/>
      <c r="FS84" s="86"/>
      <c r="FT84" s="86"/>
      <c r="FU84" s="86"/>
      <c r="FV84" s="86"/>
      <c r="FW84" s="86"/>
      <c r="FX84" s="86"/>
      <c r="FY84" s="86"/>
      <c r="FZ84" s="86"/>
      <c r="GA84" s="86"/>
      <c r="GB84" s="86"/>
      <c r="GC84" s="86"/>
      <c r="GD84" s="86"/>
      <c r="GE84" s="86"/>
      <c r="GF84" s="86"/>
      <c r="GG84" s="86"/>
      <c r="GH84" s="86"/>
      <c r="GI84" s="86"/>
      <c r="GJ84" s="86"/>
      <c r="GK84" s="86"/>
      <c r="GL84" s="86"/>
      <c r="GM84" s="86"/>
      <c r="GN84" s="86"/>
      <c r="GO84" s="86"/>
      <c r="GP84" s="86"/>
      <c r="GQ84" s="86"/>
      <c r="GR84" s="86"/>
      <c r="GS84" s="86"/>
      <c r="GT84" s="86"/>
      <c r="GU84" s="86"/>
      <c r="GV84" s="86"/>
      <c r="GW84" s="86"/>
      <c r="GX84" s="86"/>
      <c r="GY84" s="86"/>
      <c r="GZ84" s="86"/>
      <c r="HA84" s="86"/>
      <c r="HB84" s="86"/>
      <c r="HC84" s="86"/>
      <c r="HD84" s="86"/>
      <c r="HE84" s="86"/>
      <c r="HF84" s="86"/>
      <c r="HG84" s="86"/>
      <c r="HH84" s="86"/>
      <c r="HI84" s="86"/>
      <c r="HJ84" s="86"/>
      <c r="HK84" s="86"/>
      <c r="HL84" s="86"/>
      <c r="HM84" s="86"/>
      <c r="HN84" s="86"/>
      <c r="HO84" s="86"/>
      <c r="HP84" s="86"/>
      <c r="HQ84" s="86"/>
      <c r="HR84" s="86"/>
      <c r="HS84" s="86"/>
      <c r="HT84" s="86"/>
      <c r="HU84" s="86"/>
      <c r="HV84" s="86"/>
      <c r="HW84" s="86"/>
      <c r="HX84" s="86"/>
      <c r="HY84" s="86"/>
      <c r="HZ84" s="86"/>
      <c r="IA84" s="86"/>
      <c r="IB84" s="86"/>
      <c r="IC84" s="86"/>
      <c r="ID84" s="86"/>
      <c r="IE84" s="86"/>
      <c r="IF84" s="86"/>
      <c r="IG84" s="86"/>
      <c r="IH84" s="86"/>
      <c r="II84" s="86"/>
      <c r="IJ84" s="86"/>
      <c r="IK84" s="86"/>
      <c r="IL84" s="86"/>
      <c r="IM84" s="86"/>
      <c r="IN84" s="86"/>
      <c r="IO84" s="86"/>
      <c r="IP84" s="86"/>
      <c r="IQ84" s="86"/>
      <c r="IR84" s="86"/>
      <c r="IS84" s="86"/>
      <c r="IT84" s="86"/>
      <c r="IU84" s="86"/>
      <c r="IV84" s="86"/>
      <c r="IW84" s="86"/>
      <c r="IX84" s="86"/>
      <c r="IY84" s="86"/>
      <c r="IZ84" s="86"/>
      <c r="JA84" s="86"/>
      <c r="JB84" s="86"/>
      <c r="JC84" s="86"/>
      <c r="JD84" s="86"/>
      <c r="JE84" s="86"/>
      <c r="JF84" s="86"/>
      <c r="JG84" s="86"/>
      <c r="JH84" s="86"/>
      <c r="JI84" s="86"/>
      <c r="JJ84" s="86"/>
      <c r="JK84" s="86"/>
      <c r="JL84" s="86"/>
      <c r="JM84" s="86"/>
      <c r="JN84" s="86"/>
      <c r="JO84" s="86"/>
      <c r="JP84" s="86"/>
      <c r="JQ84" s="86"/>
      <c r="JR84" s="86"/>
      <c r="JS84" s="86"/>
      <c r="JT84" s="86"/>
      <c r="JU84" s="86"/>
      <c r="JV84" s="86"/>
      <c r="JW84" s="86"/>
      <c r="JX84" s="86"/>
      <c r="JY84" s="86"/>
      <c r="JZ84" s="86"/>
      <c r="KA84" s="86"/>
      <c r="KB84" s="86"/>
      <c r="KC84" s="86"/>
      <c r="KD84" s="86"/>
      <c r="KE84" s="86"/>
      <c r="KF84" s="86"/>
      <c r="KG84" s="86"/>
      <c r="KH84" s="86"/>
      <c r="KI84" s="86"/>
      <c r="KJ84" s="86"/>
      <c r="KK84" s="86"/>
      <c r="KL84" s="86"/>
      <c r="KM84" s="86"/>
      <c r="KN84" s="86"/>
      <c r="KO84" s="86"/>
      <c r="KP84" s="86"/>
      <c r="KQ84" s="86"/>
      <c r="KR84" s="86"/>
      <c r="KS84" s="86"/>
      <c r="KT84" s="86"/>
      <c r="KU84" s="86"/>
      <c r="KV84" s="86"/>
      <c r="KW84" s="86"/>
      <c r="KX84" s="86"/>
      <c r="KY84" s="86"/>
      <c r="KZ84" s="86"/>
      <c r="LA84" s="86"/>
      <c r="LB84" s="86"/>
      <c r="LC84" s="86"/>
      <c r="LD84" s="86"/>
      <c r="LE84" s="86"/>
      <c r="LF84" s="86"/>
      <c r="LG84" s="86"/>
      <c r="LH84" s="86"/>
      <c r="LI84" s="86"/>
      <c r="LJ84" s="86"/>
      <c r="LK84" s="86"/>
      <c r="LL84" s="86"/>
      <c r="LM84" s="86"/>
      <c r="LN84" s="86"/>
      <c r="LO84" s="86"/>
      <c r="LP84" s="86"/>
      <c r="LQ84" s="86"/>
      <c r="LR84" s="86"/>
      <c r="LS84" s="86"/>
      <c r="LT84" s="86"/>
      <c r="LU84" s="86"/>
      <c r="LV84" s="86"/>
      <c r="LW84" s="86"/>
      <c r="LX84" s="86"/>
      <c r="LY84" s="86"/>
      <c r="LZ84" s="86"/>
      <c r="MA84" s="86"/>
      <c r="MB84" s="86"/>
      <c r="MC84" s="86"/>
      <c r="MD84" s="86"/>
      <c r="ME84" s="86"/>
      <c r="MF84" s="86"/>
      <c r="MG84" s="86"/>
      <c r="MH84" s="86"/>
      <c r="MI84" s="86"/>
      <c r="MJ84" s="86"/>
      <c r="MK84" s="86"/>
      <c r="ML84" s="86"/>
      <c r="MM84" s="86"/>
      <c r="MN84" s="86"/>
      <c r="MO84" s="86"/>
      <c r="MP84" s="86"/>
      <c r="MQ84" s="86"/>
      <c r="MR84" s="86"/>
      <c r="MS84" s="86"/>
      <c r="MT84" s="86"/>
      <c r="MU84" s="86"/>
      <c r="MV84" s="86"/>
      <c r="MW84" s="86"/>
      <c r="MX84" s="86"/>
      <c r="MY84" s="86"/>
      <c r="MZ84" s="86"/>
      <c r="NA84" s="86"/>
      <c r="NB84" s="86"/>
      <c r="NC84" s="86"/>
      <c r="ND84" s="86"/>
      <c r="NE84" s="86"/>
      <c r="NF84" s="86"/>
      <c r="NG84" s="86"/>
      <c r="NH84" s="86"/>
      <c r="NI84" s="86"/>
      <c r="NJ84" s="86"/>
      <c r="NK84" s="86"/>
      <c r="NL84" s="86"/>
      <c r="NM84" s="86"/>
      <c r="NN84" s="86"/>
      <c r="NO84" s="86"/>
      <c r="NP84" s="86"/>
      <c r="NQ84" s="86"/>
      <c r="NR84" s="86"/>
      <c r="NS84" s="86"/>
      <c r="NT84" s="86"/>
      <c r="NU84" s="86"/>
      <c r="NV84" s="86"/>
      <c r="NW84" s="86"/>
      <c r="NX84" s="86"/>
      <c r="NY84" s="86"/>
      <c r="NZ84" s="86"/>
      <c r="OA84" s="86"/>
      <c r="OB84" s="86"/>
      <c r="OC84" s="86"/>
      <c r="OD84" s="86"/>
      <c r="OE84" s="86"/>
      <c r="OF84" s="86"/>
      <c r="OG84" s="86"/>
      <c r="OH84" s="86"/>
      <c r="OI84" s="86"/>
      <c r="OJ84" s="86"/>
      <c r="OK84" s="86"/>
      <c r="OL84" s="86"/>
      <c r="OM84" s="86"/>
      <c r="ON84" s="86"/>
      <c r="OO84" s="86"/>
      <c r="OP84" s="86"/>
      <c r="OQ84" s="86"/>
      <c r="OR84" s="86"/>
      <c r="OS84" s="86"/>
      <c r="OT84" s="86"/>
      <c r="OU84" s="86"/>
      <c r="OV84" s="86"/>
      <c r="OW84" s="86"/>
      <c r="OX84" s="86"/>
      <c r="OY84" s="86"/>
      <c r="OZ84" s="86"/>
      <c r="PA84" s="86"/>
      <c r="PB84" s="86"/>
      <c r="PC84" s="86"/>
      <c r="PD84" s="86"/>
      <c r="PE84" s="86"/>
      <c r="PF84" s="86"/>
      <c r="PG84" s="86"/>
      <c r="PH84" s="86"/>
      <c r="PI84" s="86"/>
      <c r="PJ84" s="86"/>
      <c r="PK84" s="86"/>
      <c r="PL84" s="86"/>
      <c r="PM84" s="86"/>
      <c r="PN84" s="86"/>
      <c r="PO84" s="86"/>
      <c r="PP84" s="86"/>
      <c r="PQ84" s="86"/>
      <c r="PR84" s="86"/>
      <c r="PS84" s="86"/>
      <c r="PT84" s="86"/>
      <c r="PU84" s="86"/>
      <c r="PV84" s="86"/>
      <c r="PW84" s="86"/>
      <c r="PX84" s="86"/>
      <c r="PY84" s="86"/>
      <c r="PZ84" s="86"/>
      <c r="QA84" s="86"/>
      <c r="QB84" s="86"/>
      <c r="QC84" s="86"/>
      <c r="QD84" s="86"/>
      <c r="QE84" s="86"/>
      <c r="QF84" s="86"/>
      <c r="QG84" s="86"/>
      <c r="QH84" s="86"/>
      <c r="QI84" s="86"/>
      <c r="QJ84" s="86"/>
      <c r="QK84" s="86"/>
      <c r="QL84" s="86"/>
      <c r="QM84" s="86"/>
      <c r="QN84" s="86"/>
      <c r="QO84" s="86"/>
      <c r="QP84" s="86"/>
      <c r="QQ84" s="86"/>
      <c r="QR84" s="86"/>
      <c r="QS84" s="86"/>
      <c r="QT84" s="86"/>
      <c r="QU84" s="86"/>
      <c r="QV84" s="86"/>
      <c r="QW84" s="86"/>
      <c r="QX84" s="86"/>
      <c r="QY84" s="86"/>
      <c r="QZ84" s="86"/>
      <c r="RA84" s="86"/>
      <c r="RB84" s="86"/>
      <c r="RC84" s="86"/>
      <c r="RD84" s="86"/>
      <c r="RE84" s="86"/>
      <c r="RF84" s="86"/>
      <c r="RG84" s="86"/>
      <c r="RH84" s="86"/>
      <c r="RI84" s="86"/>
      <c r="RJ84" s="86"/>
      <c r="RK84" s="86"/>
      <c r="RL84" s="86"/>
      <c r="RM84" s="86"/>
      <c r="RN84" s="86"/>
      <c r="RO84" s="86"/>
      <c r="RP84" s="86"/>
      <c r="RQ84" s="86"/>
      <c r="RR84" s="86"/>
      <c r="RS84" s="86"/>
      <c r="RT84" s="86"/>
      <c r="RU84" s="86"/>
      <c r="RV84" s="86"/>
      <c r="RW84" s="86"/>
      <c r="RX84" s="86"/>
      <c r="RY84" s="86"/>
      <c r="RZ84" s="86"/>
      <c r="SA84" s="86"/>
      <c r="SB84" s="86"/>
      <c r="SC84" s="86"/>
      <c r="SD84" s="86"/>
      <c r="SE84" s="86"/>
      <c r="SF84" s="86"/>
      <c r="SG84" s="86"/>
      <c r="SH84" s="86"/>
      <c r="SI84" s="86"/>
      <c r="SJ84" s="86"/>
      <c r="SK84" s="86"/>
      <c r="SL84" s="86"/>
      <c r="SM84" s="86"/>
      <c r="SN84" s="86"/>
      <c r="SO84" s="86"/>
      <c r="SP84" s="86"/>
      <c r="SQ84" s="86"/>
      <c r="SR84" s="86"/>
      <c r="SS84" s="86"/>
      <c r="ST84" s="86"/>
      <c r="SU84" s="86"/>
      <c r="SV84" s="86"/>
      <c r="SW84" s="86"/>
      <c r="SX84" s="86"/>
      <c r="SY84" s="86"/>
      <c r="SZ84" s="86"/>
      <c r="TA84" s="86"/>
      <c r="TB84" s="86"/>
      <c r="TC84" s="86"/>
      <c r="TD84" s="86"/>
      <c r="TE84" s="86"/>
      <c r="TF84" s="86"/>
      <c r="TG84" s="86"/>
      <c r="TH84" s="86"/>
      <c r="TI84" s="86"/>
      <c r="TJ84" s="86"/>
      <c r="TK84" s="86"/>
      <c r="TL84" s="86"/>
      <c r="TM84" s="86"/>
      <c r="TN84" s="86"/>
      <c r="TO84" s="86"/>
      <c r="TP84" s="86"/>
      <c r="TQ84" s="86"/>
      <c r="TR84" s="86"/>
      <c r="TS84" s="86"/>
      <c r="TT84" s="86"/>
      <c r="TU84" s="86"/>
      <c r="TV84" s="86"/>
      <c r="TW84" s="86"/>
      <c r="TX84" s="86"/>
      <c r="TY84" s="86"/>
      <c r="TZ84" s="86"/>
      <c r="UA84" s="86"/>
      <c r="UB84" s="86"/>
      <c r="UC84" s="86"/>
      <c r="UD84" s="86"/>
      <c r="UE84" s="86"/>
      <c r="UF84" s="86"/>
      <c r="UG84" s="86"/>
      <c r="UH84" s="86"/>
      <c r="UI84" s="86"/>
      <c r="UJ84" s="86"/>
      <c r="UK84" s="86"/>
      <c r="UL84" s="86"/>
      <c r="UM84" s="86"/>
      <c r="UN84" s="86"/>
      <c r="UO84" s="86"/>
      <c r="UP84" s="86"/>
      <c r="UQ84" s="86"/>
      <c r="UR84" s="86"/>
      <c r="US84" s="86"/>
      <c r="UT84" s="86"/>
      <c r="UU84" s="86"/>
      <c r="UV84" s="86"/>
      <c r="UW84" s="86"/>
      <c r="UX84" s="86"/>
      <c r="UY84" s="86"/>
      <c r="UZ84" s="86"/>
      <c r="VA84" s="86"/>
      <c r="VB84" s="86"/>
      <c r="VC84" s="86"/>
      <c r="VD84" s="86"/>
      <c r="VE84" s="86"/>
      <c r="VF84" s="86"/>
      <c r="VG84" s="86"/>
      <c r="VH84" s="86"/>
      <c r="VI84" s="86"/>
      <c r="VJ84" s="86"/>
      <c r="VK84" s="86"/>
      <c r="VL84" s="86"/>
      <c r="VM84" s="86"/>
      <c r="VN84" s="86"/>
      <c r="VO84" s="86"/>
      <c r="VP84" s="86"/>
      <c r="VQ84" s="86"/>
      <c r="VR84" s="86"/>
      <c r="VS84" s="86"/>
      <c r="VT84" s="86"/>
      <c r="VU84" s="86"/>
      <c r="VV84" s="86"/>
      <c r="VW84" s="86"/>
      <c r="VX84" s="86"/>
      <c r="VY84" s="86"/>
      <c r="VZ84" s="86"/>
      <c r="WA84" s="86"/>
      <c r="WB84" s="86"/>
      <c r="WC84" s="86"/>
      <c r="WD84" s="86"/>
      <c r="WE84" s="86"/>
      <c r="WF84" s="86"/>
      <c r="WG84" s="86"/>
      <c r="WH84" s="86"/>
      <c r="WI84" s="86"/>
      <c r="WJ84" s="86"/>
      <c r="WK84" s="86"/>
      <c r="WL84" s="86"/>
      <c r="WM84" s="86"/>
      <c r="WN84" s="86"/>
      <c r="WO84" s="86"/>
      <c r="WP84" s="86"/>
      <c r="WQ84" s="86"/>
      <c r="WR84" s="86"/>
      <c r="WS84" s="86"/>
      <c r="WT84" s="86"/>
      <c r="WU84" s="86"/>
      <c r="WV84" s="86"/>
      <c r="WW84" s="86"/>
      <c r="WX84" s="86"/>
      <c r="WY84" s="86"/>
      <c r="WZ84" s="86"/>
      <c r="XA84" s="86"/>
      <c r="XB84" s="86"/>
      <c r="XC84" s="86"/>
      <c r="XD84" s="86"/>
      <c r="XE84" s="86"/>
      <c r="XF84" s="86"/>
      <c r="XG84" s="86"/>
      <c r="XH84" s="86"/>
      <c r="XI84" s="86"/>
      <c r="XJ84" s="86"/>
      <c r="XK84" s="86"/>
      <c r="XL84" s="86"/>
      <c r="XM84" s="86"/>
      <c r="XN84" s="86"/>
      <c r="XO84" s="86"/>
      <c r="XP84" s="86"/>
      <c r="XQ84" s="86"/>
      <c r="XR84" s="86"/>
      <c r="XS84" s="86"/>
      <c r="XT84" s="86"/>
      <c r="XU84" s="86"/>
      <c r="XV84" s="86"/>
      <c r="XW84" s="86"/>
      <c r="XX84" s="86"/>
      <c r="XY84" s="86"/>
      <c r="XZ84" s="86"/>
      <c r="YA84" s="86"/>
      <c r="YB84" s="86"/>
      <c r="YC84" s="86"/>
      <c r="YD84" s="86"/>
      <c r="YE84" s="86"/>
      <c r="YF84" s="86"/>
      <c r="YG84" s="86"/>
      <c r="YH84" s="86"/>
      <c r="YI84" s="86"/>
      <c r="YJ84" s="86"/>
      <c r="YK84" s="86"/>
      <c r="YL84" s="86"/>
      <c r="YM84" s="86"/>
      <c r="YN84" s="86"/>
      <c r="YO84" s="86"/>
      <c r="YP84" s="86"/>
      <c r="YQ84" s="86"/>
      <c r="YR84" s="86"/>
      <c r="YS84" s="86"/>
      <c r="YT84" s="86"/>
      <c r="YU84" s="86"/>
      <c r="YV84" s="86"/>
      <c r="YW84" s="86"/>
      <c r="YX84" s="86"/>
      <c r="YY84" s="86"/>
      <c r="YZ84" s="86"/>
      <c r="ZA84" s="86"/>
      <c r="ZB84" s="86"/>
      <c r="ZC84" s="86"/>
      <c r="ZD84" s="86"/>
      <c r="ZE84" s="86"/>
      <c r="ZF84" s="86"/>
      <c r="ZG84" s="86"/>
      <c r="ZH84" s="86"/>
      <c r="ZI84" s="86"/>
      <c r="ZJ84" s="86"/>
      <c r="ZK84" s="86"/>
      <c r="ZL84" s="86"/>
      <c r="ZM84" s="86"/>
      <c r="ZN84" s="86"/>
      <c r="ZO84" s="86"/>
      <c r="ZP84" s="86"/>
      <c r="ZQ84" s="86"/>
      <c r="ZR84" s="86"/>
      <c r="ZS84" s="86"/>
      <c r="ZT84" s="86"/>
      <c r="ZU84" s="86"/>
      <c r="ZV84" s="86"/>
      <c r="ZW84" s="86"/>
      <c r="ZX84" s="86"/>
      <c r="ZY84" s="86"/>
      <c r="ZZ84" s="86"/>
      <c r="AAA84" s="86"/>
      <c r="AAB84" s="86"/>
      <c r="AAC84" s="86"/>
      <c r="AAD84" s="86"/>
      <c r="AAE84" s="86"/>
      <c r="AAF84" s="86"/>
      <c r="AAG84" s="86"/>
      <c r="AAH84" s="86"/>
      <c r="AAI84" s="86"/>
      <c r="AAJ84" s="86"/>
      <c r="AAK84" s="86"/>
      <c r="AAL84" s="86"/>
      <c r="AAM84" s="86"/>
      <c r="AAN84" s="86"/>
      <c r="AAO84" s="86"/>
      <c r="AAP84" s="86"/>
      <c r="AAQ84" s="86"/>
      <c r="AAR84" s="86"/>
      <c r="AAS84" s="86"/>
      <c r="AAT84" s="86"/>
      <c r="AAU84" s="86"/>
      <c r="AAV84" s="86"/>
      <c r="AAW84" s="86"/>
      <c r="AAX84" s="86"/>
      <c r="AAY84" s="86"/>
      <c r="AAZ84" s="86"/>
      <c r="ABA84" s="86"/>
      <c r="ABB84" s="86"/>
      <c r="ABC84" s="86"/>
      <c r="ABD84" s="86"/>
      <c r="ABE84" s="86"/>
      <c r="ABF84" s="86"/>
      <c r="ABG84" s="86"/>
      <c r="ABH84" s="86"/>
      <c r="ABI84" s="86"/>
      <c r="ABJ84" s="86"/>
    </row>
    <row r="85" spans="1:738" x14ac:dyDescent="0.4">
      <c r="B85" s="86"/>
      <c r="C85" s="86"/>
      <c r="D85" s="86"/>
      <c r="E85" s="91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86"/>
      <c r="CY85" s="86"/>
      <c r="CZ85" s="86"/>
      <c r="DA85" s="86"/>
      <c r="DB85" s="86"/>
      <c r="DC85" s="86"/>
      <c r="DD85" s="86"/>
      <c r="DE85" s="86"/>
      <c r="DF85" s="86"/>
      <c r="DG85" s="86"/>
      <c r="DH85" s="86"/>
      <c r="DI85" s="86"/>
      <c r="DJ85" s="86"/>
      <c r="DK85" s="86"/>
      <c r="DL85" s="86"/>
      <c r="DM85" s="86"/>
      <c r="DN85" s="86"/>
      <c r="DO85" s="86"/>
      <c r="DP85" s="86"/>
      <c r="DQ85" s="86"/>
      <c r="DR85" s="86"/>
      <c r="DS85" s="86"/>
      <c r="DT85" s="86"/>
      <c r="DU85" s="86"/>
      <c r="DV85" s="86"/>
      <c r="DW85" s="86"/>
      <c r="DX85" s="86"/>
      <c r="DY85" s="86"/>
      <c r="DZ85" s="86"/>
      <c r="EA85" s="86"/>
      <c r="EB85" s="86"/>
      <c r="EC85" s="86"/>
      <c r="ED85" s="86"/>
      <c r="EE85" s="86"/>
      <c r="EF85" s="86"/>
      <c r="EG85" s="86"/>
      <c r="EH85" s="86"/>
      <c r="EI85" s="86"/>
      <c r="EJ85" s="86"/>
      <c r="EK85" s="86"/>
      <c r="EL85" s="86"/>
      <c r="EM85" s="86"/>
      <c r="EN85" s="86"/>
      <c r="EO85" s="86"/>
      <c r="EP85" s="86"/>
      <c r="EQ85" s="86"/>
      <c r="ER85" s="86"/>
      <c r="ES85" s="86"/>
      <c r="ET85" s="86"/>
      <c r="EU85" s="86"/>
      <c r="EV85" s="86"/>
      <c r="EW85" s="86"/>
      <c r="EX85" s="86"/>
      <c r="EY85" s="86"/>
      <c r="EZ85" s="86"/>
      <c r="FA85" s="86"/>
      <c r="FB85" s="86"/>
      <c r="FC85" s="86"/>
      <c r="FD85" s="86"/>
      <c r="FE85" s="86"/>
      <c r="FF85" s="86"/>
      <c r="FG85" s="86"/>
      <c r="FH85" s="86"/>
      <c r="FI85" s="86"/>
      <c r="FJ85" s="86"/>
      <c r="FK85" s="86"/>
      <c r="FL85" s="86"/>
      <c r="FM85" s="86"/>
      <c r="FN85" s="86"/>
      <c r="FO85" s="86"/>
      <c r="FP85" s="86"/>
      <c r="FQ85" s="86"/>
      <c r="FR85" s="86"/>
      <c r="FS85" s="86"/>
      <c r="FT85" s="86"/>
      <c r="FU85" s="86"/>
      <c r="FV85" s="86"/>
      <c r="FW85" s="86"/>
      <c r="FX85" s="86"/>
      <c r="FY85" s="86"/>
      <c r="FZ85" s="86"/>
      <c r="GA85" s="86"/>
      <c r="GB85" s="86"/>
      <c r="GC85" s="86"/>
      <c r="GD85" s="86"/>
      <c r="GE85" s="86"/>
      <c r="GF85" s="86"/>
      <c r="GG85" s="86"/>
      <c r="GH85" s="86"/>
      <c r="GI85" s="86"/>
      <c r="GJ85" s="86"/>
      <c r="GK85" s="86"/>
      <c r="GL85" s="86"/>
      <c r="GM85" s="86"/>
      <c r="GN85" s="86"/>
      <c r="GO85" s="86"/>
      <c r="GP85" s="86"/>
      <c r="GQ85" s="86"/>
      <c r="GR85" s="86"/>
      <c r="GS85" s="86"/>
      <c r="GT85" s="86"/>
      <c r="GU85" s="86"/>
      <c r="GV85" s="86"/>
      <c r="GW85" s="86"/>
      <c r="GX85" s="86"/>
      <c r="GY85" s="86"/>
      <c r="GZ85" s="86"/>
      <c r="HA85" s="86"/>
      <c r="HB85" s="86"/>
      <c r="HC85" s="86"/>
      <c r="HD85" s="86"/>
      <c r="HE85" s="86"/>
      <c r="HF85" s="86"/>
      <c r="HG85" s="86"/>
      <c r="HH85" s="86"/>
      <c r="HI85" s="86"/>
      <c r="HJ85" s="86"/>
      <c r="HK85" s="86"/>
      <c r="HL85" s="86"/>
      <c r="HM85" s="86"/>
      <c r="HN85" s="86"/>
      <c r="HO85" s="86"/>
      <c r="HP85" s="86"/>
      <c r="HQ85" s="86"/>
      <c r="HR85" s="86"/>
      <c r="HS85" s="86"/>
      <c r="HT85" s="86"/>
      <c r="HU85" s="86"/>
      <c r="HV85" s="86"/>
      <c r="HW85" s="86"/>
      <c r="HX85" s="86"/>
      <c r="HY85" s="86"/>
      <c r="HZ85" s="86"/>
      <c r="IA85" s="86"/>
      <c r="IB85" s="86"/>
      <c r="IC85" s="86"/>
      <c r="ID85" s="86"/>
      <c r="IE85" s="86"/>
      <c r="IF85" s="86"/>
      <c r="IG85" s="86"/>
      <c r="IH85" s="86"/>
      <c r="II85" s="86"/>
      <c r="IJ85" s="86"/>
      <c r="IK85" s="86"/>
      <c r="IL85" s="86"/>
      <c r="IM85" s="86"/>
      <c r="IN85" s="86"/>
      <c r="IO85" s="86"/>
      <c r="IP85" s="86"/>
      <c r="IQ85" s="86"/>
      <c r="IR85" s="86"/>
      <c r="IS85" s="86"/>
      <c r="IT85" s="86"/>
      <c r="IU85" s="86"/>
      <c r="IV85" s="86"/>
      <c r="IW85" s="86"/>
      <c r="IX85" s="86"/>
      <c r="IY85" s="86"/>
      <c r="IZ85" s="86"/>
      <c r="JA85" s="86"/>
      <c r="JB85" s="86"/>
      <c r="JC85" s="86"/>
      <c r="JD85" s="86"/>
      <c r="JE85" s="86"/>
      <c r="JF85" s="86"/>
      <c r="JG85" s="86"/>
      <c r="JH85" s="86"/>
      <c r="JI85" s="86"/>
      <c r="JJ85" s="86"/>
      <c r="JK85" s="86"/>
      <c r="JL85" s="86"/>
      <c r="JM85" s="86"/>
      <c r="JN85" s="86"/>
      <c r="JO85" s="86"/>
      <c r="JP85" s="86"/>
      <c r="JQ85" s="86"/>
      <c r="JR85" s="86"/>
      <c r="JS85" s="86"/>
      <c r="JT85" s="86"/>
      <c r="JU85" s="86"/>
      <c r="JV85" s="86"/>
      <c r="JW85" s="86"/>
      <c r="JX85" s="86"/>
      <c r="JY85" s="86"/>
      <c r="JZ85" s="86"/>
      <c r="KA85" s="86"/>
      <c r="KB85" s="86"/>
      <c r="KC85" s="86"/>
      <c r="KD85" s="86"/>
      <c r="KE85" s="86"/>
      <c r="KF85" s="86"/>
      <c r="KG85" s="86"/>
      <c r="KH85" s="86"/>
      <c r="KI85" s="86"/>
      <c r="KJ85" s="86"/>
      <c r="KK85" s="86"/>
      <c r="KL85" s="86"/>
      <c r="KM85" s="86"/>
      <c r="KN85" s="86"/>
      <c r="KO85" s="86"/>
      <c r="KP85" s="86"/>
      <c r="KQ85" s="86"/>
      <c r="KR85" s="86"/>
      <c r="KS85" s="86"/>
      <c r="KT85" s="86"/>
      <c r="KU85" s="86"/>
      <c r="KV85" s="86"/>
      <c r="KW85" s="86"/>
      <c r="KX85" s="86"/>
      <c r="KY85" s="86"/>
      <c r="KZ85" s="86"/>
      <c r="LA85" s="86"/>
      <c r="LB85" s="86"/>
      <c r="LC85" s="86"/>
      <c r="LD85" s="86"/>
      <c r="LE85" s="86"/>
      <c r="LF85" s="86"/>
      <c r="LG85" s="86"/>
      <c r="LH85" s="86"/>
      <c r="LI85" s="86"/>
      <c r="LJ85" s="86"/>
      <c r="LK85" s="86"/>
      <c r="LL85" s="86"/>
      <c r="LM85" s="86"/>
      <c r="LN85" s="86"/>
      <c r="LO85" s="86"/>
      <c r="LP85" s="86"/>
      <c r="LQ85" s="86"/>
      <c r="LR85" s="86"/>
      <c r="LS85" s="86"/>
      <c r="LT85" s="86"/>
      <c r="LU85" s="86"/>
      <c r="LV85" s="86"/>
      <c r="LW85" s="86"/>
      <c r="LX85" s="86"/>
      <c r="LY85" s="86"/>
      <c r="LZ85" s="86"/>
      <c r="MA85" s="86"/>
      <c r="MB85" s="86"/>
      <c r="MC85" s="86"/>
      <c r="MD85" s="86"/>
      <c r="ME85" s="86"/>
      <c r="MF85" s="86"/>
      <c r="MG85" s="86"/>
      <c r="MH85" s="86"/>
      <c r="MI85" s="86"/>
      <c r="MJ85" s="86"/>
      <c r="MK85" s="86"/>
      <c r="ML85" s="86"/>
      <c r="MM85" s="86"/>
      <c r="MN85" s="86"/>
      <c r="MO85" s="86"/>
      <c r="MP85" s="86"/>
      <c r="MQ85" s="86"/>
      <c r="MR85" s="86"/>
      <c r="MS85" s="86"/>
      <c r="MT85" s="86"/>
      <c r="MU85" s="86"/>
      <c r="MV85" s="86"/>
      <c r="MW85" s="86"/>
      <c r="MX85" s="86"/>
      <c r="MY85" s="86"/>
      <c r="MZ85" s="86"/>
      <c r="NA85" s="86"/>
      <c r="NB85" s="86"/>
      <c r="NC85" s="86"/>
      <c r="ND85" s="86"/>
      <c r="NE85" s="86"/>
      <c r="NF85" s="86"/>
      <c r="NG85" s="86"/>
      <c r="NH85" s="86"/>
      <c r="NI85" s="86"/>
      <c r="NJ85" s="86"/>
      <c r="NK85" s="86"/>
      <c r="NL85" s="86"/>
      <c r="NM85" s="86"/>
      <c r="NN85" s="86"/>
      <c r="NO85" s="86"/>
      <c r="NP85" s="86"/>
      <c r="NQ85" s="86"/>
      <c r="NR85" s="86"/>
      <c r="NS85" s="86"/>
      <c r="NT85" s="86"/>
      <c r="NU85" s="86"/>
      <c r="NV85" s="86"/>
      <c r="NW85" s="86"/>
      <c r="NX85" s="86"/>
      <c r="NY85" s="86"/>
      <c r="NZ85" s="86"/>
      <c r="OA85" s="86"/>
      <c r="OB85" s="86"/>
      <c r="OC85" s="86"/>
      <c r="OD85" s="86"/>
      <c r="OE85" s="86"/>
      <c r="OF85" s="86"/>
      <c r="OG85" s="86"/>
      <c r="OH85" s="86"/>
      <c r="OI85" s="86"/>
      <c r="OJ85" s="86"/>
      <c r="OK85" s="86"/>
      <c r="OL85" s="86"/>
      <c r="OM85" s="86"/>
      <c r="ON85" s="86"/>
      <c r="OO85" s="86"/>
      <c r="OP85" s="86"/>
      <c r="OQ85" s="86"/>
      <c r="OR85" s="86"/>
      <c r="OS85" s="86"/>
      <c r="OT85" s="86"/>
      <c r="OU85" s="86"/>
      <c r="OV85" s="86"/>
      <c r="OW85" s="86"/>
      <c r="OX85" s="86"/>
      <c r="OY85" s="86"/>
      <c r="OZ85" s="86"/>
      <c r="PA85" s="86"/>
      <c r="PB85" s="86"/>
      <c r="PC85" s="86"/>
      <c r="PD85" s="86"/>
      <c r="PE85" s="86"/>
      <c r="PF85" s="86"/>
      <c r="PG85" s="86"/>
      <c r="PH85" s="86"/>
      <c r="PI85" s="86"/>
      <c r="PJ85" s="86"/>
      <c r="PK85" s="86"/>
      <c r="PL85" s="86"/>
      <c r="PM85" s="86"/>
      <c r="PN85" s="86"/>
      <c r="PO85" s="86"/>
      <c r="PP85" s="86"/>
      <c r="PQ85" s="86"/>
      <c r="PR85" s="86"/>
      <c r="PS85" s="86"/>
      <c r="PT85" s="86"/>
      <c r="PU85" s="86"/>
      <c r="PV85" s="86"/>
      <c r="PW85" s="86"/>
      <c r="PX85" s="86"/>
      <c r="PY85" s="86"/>
      <c r="PZ85" s="86"/>
      <c r="QA85" s="86"/>
      <c r="QB85" s="86"/>
      <c r="QC85" s="86"/>
      <c r="QD85" s="86"/>
      <c r="QE85" s="86"/>
      <c r="QF85" s="86"/>
      <c r="QG85" s="86"/>
      <c r="QH85" s="86"/>
      <c r="QI85" s="86"/>
      <c r="QJ85" s="86"/>
      <c r="QK85" s="86"/>
      <c r="QL85" s="86"/>
      <c r="QM85" s="86"/>
      <c r="QN85" s="86"/>
      <c r="QO85" s="86"/>
      <c r="QP85" s="86"/>
      <c r="QQ85" s="86"/>
      <c r="QR85" s="86"/>
      <c r="QS85" s="86"/>
      <c r="QT85" s="86"/>
      <c r="QU85" s="86"/>
      <c r="QV85" s="86"/>
      <c r="QW85" s="86"/>
      <c r="QX85" s="86"/>
      <c r="QY85" s="86"/>
      <c r="QZ85" s="86"/>
      <c r="RA85" s="86"/>
      <c r="RB85" s="86"/>
      <c r="RC85" s="86"/>
      <c r="RD85" s="86"/>
      <c r="RE85" s="86"/>
      <c r="RF85" s="86"/>
      <c r="RG85" s="86"/>
      <c r="RH85" s="86"/>
      <c r="RI85" s="86"/>
      <c r="RJ85" s="86"/>
      <c r="RK85" s="86"/>
      <c r="RL85" s="86"/>
      <c r="RM85" s="86"/>
      <c r="RN85" s="86"/>
      <c r="RO85" s="86"/>
      <c r="RP85" s="86"/>
      <c r="RQ85" s="86"/>
      <c r="RR85" s="86"/>
      <c r="RS85" s="86"/>
      <c r="RT85" s="86"/>
      <c r="RU85" s="86"/>
      <c r="RV85" s="86"/>
      <c r="RW85" s="86"/>
      <c r="RX85" s="86"/>
      <c r="RY85" s="86"/>
      <c r="RZ85" s="86"/>
      <c r="SA85" s="86"/>
      <c r="SB85" s="86"/>
      <c r="SC85" s="86"/>
      <c r="SD85" s="86"/>
      <c r="SE85" s="86"/>
      <c r="SF85" s="86"/>
      <c r="SG85" s="86"/>
      <c r="SH85" s="86"/>
      <c r="SI85" s="86"/>
      <c r="SJ85" s="86"/>
      <c r="SK85" s="86"/>
      <c r="SL85" s="86"/>
      <c r="SM85" s="86"/>
      <c r="SN85" s="86"/>
      <c r="SO85" s="86"/>
      <c r="SP85" s="86"/>
      <c r="SQ85" s="86"/>
      <c r="SR85" s="86"/>
      <c r="SS85" s="86"/>
      <c r="ST85" s="86"/>
      <c r="SU85" s="86"/>
      <c r="SV85" s="86"/>
      <c r="SW85" s="86"/>
      <c r="SX85" s="86"/>
      <c r="SY85" s="86"/>
      <c r="SZ85" s="86"/>
      <c r="TA85" s="86"/>
      <c r="TB85" s="86"/>
      <c r="TC85" s="86"/>
      <c r="TD85" s="86"/>
      <c r="TE85" s="86"/>
      <c r="TF85" s="86"/>
      <c r="TG85" s="86"/>
      <c r="TH85" s="86"/>
      <c r="TI85" s="86"/>
      <c r="TJ85" s="86"/>
      <c r="TK85" s="86"/>
      <c r="TL85" s="86"/>
      <c r="TM85" s="86"/>
      <c r="TN85" s="86"/>
      <c r="TO85" s="86"/>
      <c r="TP85" s="86"/>
      <c r="TQ85" s="86"/>
      <c r="TR85" s="86"/>
      <c r="TS85" s="86"/>
      <c r="TT85" s="86"/>
      <c r="TU85" s="86"/>
      <c r="TV85" s="86"/>
      <c r="TW85" s="86"/>
      <c r="TX85" s="86"/>
      <c r="TY85" s="86"/>
      <c r="TZ85" s="86"/>
      <c r="UA85" s="86"/>
      <c r="UB85" s="86"/>
      <c r="UC85" s="86"/>
      <c r="UD85" s="86"/>
      <c r="UE85" s="86"/>
      <c r="UF85" s="86"/>
      <c r="UG85" s="86"/>
      <c r="UH85" s="86"/>
      <c r="UI85" s="86"/>
      <c r="UJ85" s="86"/>
      <c r="UK85" s="86"/>
      <c r="UL85" s="86"/>
      <c r="UM85" s="86"/>
      <c r="UN85" s="86"/>
      <c r="UO85" s="86"/>
      <c r="UP85" s="86"/>
      <c r="UQ85" s="86"/>
      <c r="UR85" s="86"/>
      <c r="US85" s="86"/>
      <c r="UT85" s="86"/>
      <c r="UU85" s="86"/>
      <c r="UV85" s="86"/>
      <c r="UW85" s="86"/>
      <c r="UX85" s="86"/>
      <c r="UY85" s="86"/>
      <c r="UZ85" s="86"/>
      <c r="VA85" s="86"/>
      <c r="VB85" s="86"/>
      <c r="VC85" s="86"/>
      <c r="VD85" s="86"/>
      <c r="VE85" s="86"/>
      <c r="VF85" s="86"/>
      <c r="VG85" s="86"/>
      <c r="VH85" s="86"/>
      <c r="VI85" s="86"/>
      <c r="VJ85" s="86"/>
      <c r="VK85" s="86"/>
      <c r="VL85" s="86"/>
      <c r="VM85" s="86"/>
      <c r="VN85" s="86"/>
      <c r="VO85" s="86"/>
      <c r="VP85" s="86"/>
      <c r="VQ85" s="86"/>
      <c r="VR85" s="86"/>
      <c r="VS85" s="86"/>
      <c r="VT85" s="86"/>
      <c r="VU85" s="86"/>
      <c r="VV85" s="86"/>
      <c r="VW85" s="86"/>
      <c r="VX85" s="86"/>
      <c r="VY85" s="86"/>
      <c r="VZ85" s="86"/>
      <c r="WA85" s="86"/>
      <c r="WB85" s="86"/>
      <c r="WC85" s="86"/>
      <c r="WD85" s="86"/>
      <c r="WE85" s="86"/>
      <c r="WF85" s="86"/>
      <c r="WG85" s="86"/>
      <c r="WH85" s="86"/>
      <c r="WI85" s="86"/>
      <c r="WJ85" s="86"/>
      <c r="WK85" s="86"/>
      <c r="WL85" s="86"/>
      <c r="WM85" s="86"/>
      <c r="WN85" s="86"/>
      <c r="WO85" s="86"/>
      <c r="WP85" s="86"/>
      <c r="WQ85" s="86"/>
      <c r="WR85" s="86"/>
      <c r="WS85" s="86"/>
      <c r="WT85" s="86"/>
      <c r="WU85" s="86"/>
      <c r="WV85" s="86"/>
      <c r="WW85" s="86"/>
      <c r="WX85" s="86"/>
      <c r="WY85" s="86"/>
      <c r="WZ85" s="86"/>
      <c r="XA85" s="86"/>
      <c r="XB85" s="86"/>
      <c r="XC85" s="86"/>
      <c r="XD85" s="86"/>
      <c r="XE85" s="86"/>
      <c r="XF85" s="86"/>
      <c r="XG85" s="86"/>
      <c r="XH85" s="86"/>
      <c r="XI85" s="86"/>
      <c r="XJ85" s="86"/>
      <c r="XK85" s="86"/>
      <c r="XL85" s="86"/>
      <c r="XM85" s="86"/>
      <c r="XN85" s="86"/>
      <c r="XO85" s="86"/>
      <c r="XP85" s="86"/>
      <c r="XQ85" s="86"/>
      <c r="XR85" s="86"/>
      <c r="XS85" s="86"/>
      <c r="XT85" s="86"/>
      <c r="XU85" s="86"/>
      <c r="XV85" s="86"/>
      <c r="XW85" s="86"/>
      <c r="XX85" s="86"/>
      <c r="XY85" s="86"/>
      <c r="XZ85" s="86"/>
      <c r="YA85" s="86"/>
      <c r="YB85" s="86"/>
      <c r="YC85" s="86"/>
      <c r="YD85" s="86"/>
      <c r="YE85" s="86"/>
      <c r="YF85" s="86"/>
      <c r="YG85" s="86"/>
      <c r="YH85" s="86"/>
      <c r="YI85" s="86"/>
      <c r="YJ85" s="86"/>
      <c r="YK85" s="86"/>
      <c r="YL85" s="86"/>
      <c r="YM85" s="86"/>
      <c r="YN85" s="86"/>
      <c r="YO85" s="86"/>
      <c r="YP85" s="86"/>
      <c r="YQ85" s="86"/>
      <c r="YR85" s="86"/>
      <c r="YS85" s="86"/>
      <c r="YT85" s="86"/>
      <c r="YU85" s="86"/>
      <c r="YV85" s="86"/>
      <c r="YW85" s="86"/>
      <c r="YX85" s="86"/>
      <c r="YY85" s="86"/>
      <c r="YZ85" s="86"/>
      <c r="ZA85" s="86"/>
      <c r="ZB85" s="86"/>
      <c r="ZC85" s="86"/>
      <c r="ZD85" s="86"/>
      <c r="ZE85" s="86"/>
      <c r="ZF85" s="86"/>
      <c r="ZG85" s="86"/>
      <c r="ZH85" s="86"/>
      <c r="ZI85" s="86"/>
      <c r="ZJ85" s="86"/>
      <c r="ZK85" s="86"/>
      <c r="ZL85" s="86"/>
      <c r="ZM85" s="86"/>
      <c r="ZN85" s="86"/>
      <c r="ZO85" s="86"/>
      <c r="ZP85" s="86"/>
      <c r="ZQ85" s="86"/>
      <c r="ZR85" s="86"/>
      <c r="ZS85" s="86"/>
      <c r="ZT85" s="86"/>
      <c r="ZU85" s="86"/>
      <c r="ZV85" s="86"/>
      <c r="ZW85" s="86"/>
      <c r="ZX85" s="86"/>
      <c r="ZY85" s="86"/>
      <c r="ZZ85" s="86"/>
      <c r="AAA85" s="86"/>
      <c r="AAB85" s="86"/>
      <c r="AAC85" s="86"/>
      <c r="AAD85" s="86"/>
      <c r="AAE85" s="86"/>
      <c r="AAF85" s="86"/>
      <c r="AAG85" s="86"/>
      <c r="AAH85" s="86"/>
      <c r="AAI85" s="86"/>
      <c r="AAJ85" s="86"/>
      <c r="AAK85" s="86"/>
      <c r="AAL85" s="86"/>
      <c r="AAM85" s="86"/>
      <c r="AAN85" s="86"/>
      <c r="AAO85" s="86"/>
      <c r="AAP85" s="86"/>
      <c r="AAQ85" s="86"/>
      <c r="AAR85" s="86"/>
      <c r="AAS85" s="86"/>
      <c r="AAT85" s="86"/>
      <c r="AAU85" s="86"/>
      <c r="AAV85" s="86"/>
      <c r="AAW85" s="86"/>
      <c r="AAX85" s="86"/>
      <c r="AAY85" s="86"/>
      <c r="AAZ85" s="86"/>
      <c r="ABA85" s="86"/>
      <c r="ABB85" s="86"/>
      <c r="ABC85" s="86"/>
      <c r="ABD85" s="86"/>
      <c r="ABE85" s="86"/>
      <c r="ABF85" s="86"/>
      <c r="ABG85" s="86"/>
      <c r="ABH85" s="86"/>
      <c r="ABI85" s="86"/>
      <c r="ABJ85" s="86"/>
    </row>
    <row r="86" spans="1:738" ht="15" thickBot="1" x14ac:dyDescent="0.45">
      <c r="B86" s="92"/>
      <c r="C86" s="93"/>
      <c r="D86" s="93"/>
      <c r="E86" s="94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3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/>
      <c r="DW86" s="86"/>
      <c r="DX86" s="86"/>
      <c r="DY86" s="86"/>
      <c r="DZ86" s="86"/>
      <c r="EA86" s="86"/>
      <c r="EB86" s="86"/>
      <c r="EC86" s="86"/>
      <c r="ED86" s="86"/>
      <c r="EE86" s="86"/>
      <c r="EF86" s="86"/>
      <c r="EG86" s="86"/>
      <c r="EH86" s="86"/>
      <c r="EI86" s="86"/>
      <c r="EJ86" s="86"/>
      <c r="EK86" s="86"/>
      <c r="EL86" s="86"/>
      <c r="EM86" s="86"/>
      <c r="EN86" s="86"/>
      <c r="EO86" s="86"/>
      <c r="EP86" s="86"/>
      <c r="EQ86" s="86"/>
      <c r="ER86" s="86"/>
      <c r="ES86" s="86"/>
      <c r="ET86" s="86"/>
      <c r="EU86" s="86"/>
      <c r="EV86" s="86"/>
      <c r="EW86" s="86"/>
      <c r="EX86" s="86"/>
      <c r="EY86" s="86"/>
      <c r="EZ86" s="86"/>
      <c r="FA86" s="86"/>
      <c r="FB86" s="86"/>
      <c r="FC86" s="86"/>
      <c r="FD86" s="86"/>
      <c r="FE86" s="86"/>
      <c r="FF86" s="86"/>
      <c r="FG86" s="86"/>
      <c r="FH86" s="86"/>
      <c r="FI86" s="86"/>
      <c r="FJ86" s="86"/>
      <c r="FK86" s="86"/>
      <c r="FL86" s="86"/>
      <c r="FM86" s="86"/>
      <c r="FN86" s="86"/>
      <c r="FO86" s="86"/>
      <c r="FP86" s="86"/>
      <c r="FQ86" s="86"/>
      <c r="FR86" s="86"/>
      <c r="FS86" s="86"/>
      <c r="FT86" s="86"/>
      <c r="FU86" s="86"/>
      <c r="FV86" s="86"/>
      <c r="FW86" s="86"/>
      <c r="FX86" s="86"/>
      <c r="FY86" s="86"/>
      <c r="FZ86" s="86"/>
      <c r="GA86" s="86"/>
      <c r="GB86" s="86"/>
      <c r="GC86" s="86"/>
      <c r="GD86" s="86"/>
      <c r="GE86" s="86"/>
      <c r="GF86" s="86"/>
      <c r="GG86" s="86"/>
      <c r="GH86" s="86"/>
      <c r="GI86" s="86"/>
      <c r="GJ86" s="86"/>
      <c r="GK86" s="86"/>
      <c r="GL86" s="86"/>
      <c r="GM86" s="86"/>
      <c r="GN86" s="86"/>
      <c r="GO86" s="86"/>
      <c r="GP86" s="86"/>
      <c r="GQ86" s="86"/>
      <c r="GR86" s="86"/>
      <c r="GS86" s="86"/>
      <c r="GT86" s="86"/>
      <c r="GU86" s="86"/>
      <c r="GV86" s="86"/>
      <c r="GW86" s="86"/>
      <c r="GX86" s="86"/>
      <c r="GY86" s="86"/>
      <c r="GZ86" s="86"/>
      <c r="HA86" s="86"/>
      <c r="HB86" s="86"/>
      <c r="HC86" s="86"/>
      <c r="HD86" s="86"/>
      <c r="HE86" s="86"/>
      <c r="HF86" s="86"/>
      <c r="HG86" s="86"/>
      <c r="HH86" s="86"/>
      <c r="HI86" s="86"/>
      <c r="HJ86" s="86"/>
      <c r="HK86" s="86"/>
      <c r="HL86" s="86"/>
      <c r="HM86" s="86"/>
      <c r="HN86" s="86"/>
      <c r="HO86" s="86"/>
      <c r="HP86" s="86"/>
      <c r="HQ86" s="86"/>
      <c r="HR86" s="86"/>
      <c r="HS86" s="86"/>
      <c r="HT86" s="86"/>
      <c r="HU86" s="86"/>
      <c r="HV86" s="86"/>
      <c r="HW86" s="86"/>
      <c r="HX86" s="86"/>
      <c r="HY86" s="86"/>
      <c r="HZ86" s="86"/>
      <c r="IA86" s="86"/>
      <c r="IB86" s="86"/>
      <c r="IC86" s="86"/>
      <c r="ID86" s="86"/>
      <c r="IE86" s="86"/>
      <c r="IF86" s="86"/>
      <c r="IG86" s="86"/>
      <c r="IH86" s="86"/>
      <c r="II86" s="86"/>
      <c r="IJ86" s="86"/>
      <c r="IK86" s="86"/>
      <c r="IL86" s="86"/>
      <c r="IM86" s="86"/>
      <c r="IN86" s="86"/>
      <c r="IO86" s="86"/>
      <c r="IP86" s="86"/>
      <c r="IQ86" s="86"/>
      <c r="IR86" s="86"/>
      <c r="IS86" s="86"/>
      <c r="IT86" s="86"/>
      <c r="IU86" s="86"/>
      <c r="IV86" s="86"/>
      <c r="IW86" s="86"/>
      <c r="IX86" s="86"/>
      <c r="IY86" s="86"/>
      <c r="IZ86" s="86"/>
      <c r="JA86" s="86"/>
      <c r="JB86" s="86"/>
      <c r="JC86" s="86"/>
      <c r="JD86" s="86"/>
      <c r="JE86" s="86"/>
      <c r="JF86" s="86"/>
      <c r="JG86" s="86"/>
      <c r="JH86" s="86"/>
      <c r="JI86" s="86"/>
      <c r="JJ86" s="86"/>
      <c r="JK86" s="86"/>
      <c r="JL86" s="86"/>
      <c r="JM86" s="86"/>
      <c r="JN86" s="86"/>
      <c r="JO86" s="86"/>
      <c r="JP86" s="86"/>
      <c r="JQ86" s="86"/>
      <c r="JR86" s="86"/>
      <c r="JS86" s="86"/>
      <c r="JT86" s="86"/>
      <c r="JU86" s="86"/>
      <c r="JV86" s="86"/>
      <c r="JW86" s="86"/>
      <c r="JX86" s="86"/>
      <c r="JY86" s="86"/>
      <c r="JZ86" s="86"/>
      <c r="KA86" s="86"/>
      <c r="KB86" s="86"/>
      <c r="KC86" s="86"/>
      <c r="KD86" s="86"/>
      <c r="KE86" s="86"/>
      <c r="KF86" s="86"/>
      <c r="KG86" s="86"/>
      <c r="KH86" s="86"/>
      <c r="KI86" s="86"/>
      <c r="KJ86" s="86"/>
      <c r="KK86" s="86"/>
      <c r="KL86" s="86"/>
      <c r="KM86" s="86"/>
      <c r="KN86" s="86"/>
      <c r="KO86" s="86"/>
      <c r="KP86" s="86"/>
      <c r="KQ86" s="86"/>
      <c r="KR86" s="86"/>
      <c r="KS86" s="86"/>
      <c r="KT86" s="86"/>
      <c r="KU86" s="86"/>
      <c r="KV86" s="86"/>
      <c r="KW86" s="86"/>
      <c r="KX86" s="86"/>
      <c r="KY86" s="86"/>
      <c r="KZ86" s="86"/>
      <c r="LA86" s="86"/>
      <c r="LB86" s="86"/>
      <c r="LC86" s="86"/>
      <c r="LD86" s="86"/>
      <c r="LE86" s="86"/>
      <c r="LF86" s="86"/>
      <c r="LG86" s="86"/>
      <c r="LH86" s="86"/>
      <c r="LI86" s="86"/>
      <c r="LJ86" s="86"/>
      <c r="LK86" s="86"/>
      <c r="LL86" s="86"/>
      <c r="LM86" s="86"/>
      <c r="LN86" s="86"/>
      <c r="LO86" s="86"/>
      <c r="LP86" s="86"/>
      <c r="LQ86" s="86"/>
      <c r="LR86" s="86"/>
      <c r="LS86" s="86"/>
      <c r="LT86" s="86"/>
      <c r="LU86" s="86"/>
      <c r="LV86" s="86"/>
      <c r="LW86" s="86"/>
      <c r="LX86" s="86"/>
      <c r="LY86" s="86"/>
      <c r="LZ86" s="86"/>
      <c r="MA86" s="86"/>
      <c r="MB86" s="86"/>
      <c r="MC86" s="86"/>
      <c r="MD86" s="86"/>
      <c r="ME86" s="86"/>
      <c r="MF86" s="86"/>
      <c r="MG86" s="86"/>
      <c r="MH86" s="86"/>
      <c r="MI86" s="86"/>
      <c r="MJ86" s="86"/>
      <c r="MK86" s="86"/>
      <c r="ML86" s="86"/>
      <c r="MM86" s="86"/>
      <c r="MN86" s="86"/>
      <c r="MO86" s="86"/>
      <c r="MP86" s="86"/>
      <c r="MQ86" s="86"/>
      <c r="MR86" s="86"/>
      <c r="MS86" s="86"/>
      <c r="MT86" s="86"/>
      <c r="MU86" s="86"/>
      <c r="MV86" s="86"/>
      <c r="MW86" s="86"/>
      <c r="MX86" s="86"/>
      <c r="MY86" s="86"/>
      <c r="MZ86" s="86"/>
      <c r="NA86" s="86"/>
      <c r="NB86" s="86"/>
      <c r="NC86" s="86"/>
      <c r="ND86" s="86"/>
      <c r="NE86" s="86"/>
      <c r="NF86" s="86"/>
      <c r="NG86" s="86"/>
      <c r="NH86" s="86"/>
      <c r="NI86" s="86"/>
      <c r="NJ86" s="86"/>
      <c r="NK86" s="86"/>
      <c r="NL86" s="86"/>
      <c r="NM86" s="86"/>
      <c r="NN86" s="86"/>
      <c r="NO86" s="86"/>
      <c r="NP86" s="86"/>
      <c r="NQ86" s="86"/>
      <c r="NR86" s="86"/>
      <c r="NS86" s="86"/>
      <c r="NT86" s="86"/>
      <c r="NU86" s="86"/>
      <c r="NV86" s="86"/>
      <c r="NW86" s="86"/>
      <c r="NX86" s="86"/>
      <c r="NY86" s="86"/>
      <c r="NZ86" s="86"/>
      <c r="OA86" s="86"/>
      <c r="OB86" s="86"/>
      <c r="OC86" s="86"/>
      <c r="OD86" s="86"/>
      <c r="OE86" s="86"/>
      <c r="OF86" s="86"/>
      <c r="OG86" s="86"/>
      <c r="OH86" s="86"/>
      <c r="OI86" s="86"/>
      <c r="OJ86" s="86"/>
      <c r="OK86" s="86"/>
      <c r="OL86" s="86"/>
      <c r="OM86" s="86"/>
      <c r="ON86" s="86"/>
      <c r="OO86" s="86"/>
      <c r="OP86" s="86"/>
      <c r="OQ86" s="86"/>
      <c r="OR86" s="86"/>
      <c r="OS86" s="86"/>
      <c r="OT86" s="86"/>
      <c r="OU86" s="86"/>
      <c r="OV86" s="86"/>
      <c r="OW86" s="86"/>
      <c r="OX86" s="86"/>
      <c r="OY86" s="86"/>
      <c r="OZ86" s="86"/>
      <c r="PA86" s="86"/>
      <c r="PB86" s="86"/>
      <c r="PC86" s="86"/>
      <c r="PD86" s="86"/>
      <c r="PE86" s="86"/>
      <c r="PF86" s="86"/>
      <c r="PG86" s="86"/>
      <c r="PH86" s="86"/>
      <c r="PI86" s="86"/>
      <c r="PJ86" s="86"/>
      <c r="PK86" s="86"/>
      <c r="PL86" s="86"/>
      <c r="PM86" s="86"/>
      <c r="PN86" s="86"/>
      <c r="PO86" s="86"/>
      <c r="PP86" s="86"/>
      <c r="PQ86" s="86"/>
      <c r="PR86" s="86"/>
      <c r="PS86" s="86"/>
      <c r="PT86" s="86"/>
      <c r="PU86" s="86"/>
      <c r="PV86" s="86"/>
      <c r="PW86" s="86"/>
      <c r="PX86" s="86"/>
      <c r="PY86" s="86"/>
      <c r="PZ86" s="86"/>
      <c r="QA86" s="86"/>
      <c r="QB86" s="86"/>
      <c r="QC86" s="86"/>
      <c r="QD86" s="86"/>
      <c r="QE86" s="86"/>
      <c r="QF86" s="86"/>
      <c r="QG86" s="86"/>
      <c r="QH86" s="86"/>
      <c r="QI86" s="86"/>
      <c r="QJ86" s="86"/>
      <c r="QK86" s="86"/>
      <c r="QL86" s="86"/>
      <c r="QM86" s="86"/>
      <c r="QN86" s="86"/>
      <c r="QO86" s="86"/>
      <c r="QP86" s="86"/>
      <c r="QQ86" s="86"/>
      <c r="QR86" s="86"/>
      <c r="QS86" s="86"/>
      <c r="QT86" s="86"/>
      <c r="QU86" s="86"/>
      <c r="QV86" s="86"/>
      <c r="QW86" s="86"/>
      <c r="QX86" s="86"/>
      <c r="QY86" s="86"/>
      <c r="QZ86" s="86"/>
      <c r="RA86" s="86"/>
      <c r="RB86" s="86"/>
      <c r="RC86" s="86"/>
      <c r="RD86" s="86"/>
      <c r="RE86" s="86"/>
      <c r="RF86" s="86"/>
      <c r="RG86" s="86"/>
      <c r="RH86" s="86"/>
      <c r="RI86" s="86"/>
      <c r="RJ86" s="86"/>
      <c r="RK86" s="86"/>
      <c r="RL86" s="86"/>
      <c r="RM86" s="86"/>
      <c r="RN86" s="86"/>
      <c r="RO86" s="86"/>
      <c r="RP86" s="86"/>
      <c r="RQ86" s="86"/>
      <c r="RR86" s="86"/>
      <c r="RS86" s="86"/>
      <c r="RT86" s="86"/>
      <c r="RU86" s="86"/>
      <c r="RV86" s="86"/>
      <c r="RW86" s="86"/>
      <c r="RX86" s="86"/>
      <c r="RY86" s="86"/>
      <c r="RZ86" s="86"/>
      <c r="SA86" s="86"/>
      <c r="SB86" s="86"/>
      <c r="SC86" s="86"/>
      <c r="SD86" s="86"/>
      <c r="SE86" s="86"/>
      <c r="SF86" s="86"/>
      <c r="SG86" s="86"/>
      <c r="SH86" s="86"/>
      <c r="SI86" s="86"/>
      <c r="SJ86" s="86"/>
      <c r="SK86" s="86"/>
      <c r="SL86" s="86"/>
      <c r="SM86" s="86"/>
      <c r="SN86" s="86"/>
      <c r="SO86" s="86"/>
      <c r="SP86" s="86"/>
      <c r="SQ86" s="86"/>
      <c r="SR86" s="86"/>
      <c r="SS86" s="86"/>
      <c r="ST86" s="86"/>
      <c r="SU86" s="86"/>
      <c r="SV86" s="86"/>
      <c r="SW86" s="86"/>
      <c r="SX86" s="86"/>
      <c r="SY86" s="86"/>
      <c r="SZ86" s="86"/>
      <c r="TA86" s="86"/>
      <c r="TB86" s="86"/>
      <c r="TC86" s="86"/>
      <c r="TD86" s="86"/>
      <c r="TE86" s="86"/>
      <c r="TF86" s="86"/>
      <c r="TG86" s="86"/>
      <c r="TH86" s="86"/>
      <c r="TI86" s="86"/>
      <c r="TJ86" s="86"/>
      <c r="TK86" s="86"/>
      <c r="TL86" s="86"/>
      <c r="TM86" s="86"/>
      <c r="TN86" s="86"/>
      <c r="TO86" s="86"/>
      <c r="TP86" s="86"/>
      <c r="TQ86" s="86"/>
      <c r="TR86" s="86"/>
      <c r="TS86" s="86"/>
      <c r="TT86" s="86"/>
      <c r="TU86" s="86"/>
      <c r="TV86" s="86"/>
      <c r="TW86" s="86"/>
      <c r="TX86" s="86"/>
      <c r="TY86" s="86"/>
      <c r="TZ86" s="86"/>
      <c r="UA86" s="86"/>
      <c r="UB86" s="86"/>
      <c r="UC86" s="86"/>
      <c r="UD86" s="86"/>
      <c r="UE86" s="86"/>
      <c r="UF86" s="86"/>
      <c r="UG86" s="86"/>
      <c r="UH86" s="86"/>
      <c r="UI86" s="86"/>
      <c r="UJ86" s="86"/>
      <c r="UK86" s="86"/>
      <c r="UL86" s="86"/>
      <c r="UM86" s="86"/>
      <c r="UN86" s="86"/>
      <c r="UO86" s="86"/>
      <c r="UP86" s="86"/>
      <c r="UQ86" s="86"/>
      <c r="UR86" s="86"/>
      <c r="US86" s="86"/>
      <c r="UT86" s="86"/>
      <c r="UU86" s="86"/>
      <c r="UV86" s="86"/>
      <c r="UW86" s="86"/>
      <c r="UX86" s="86"/>
      <c r="UY86" s="86"/>
      <c r="UZ86" s="86"/>
      <c r="VA86" s="86"/>
      <c r="VB86" s="86"/>
      <c r="VC86" s="86"/>
      <c r="VD86" s="86"/>
      <c r="VE86" s="86"/>
      <c r="VF86" s="86"/>
      <c r="VG86" s="86"/>
      <c r="VH86" s="86"/>
      <c r="VI86" s="86"/>
      <c r="VJ86" s="86"/>
      <c r="VK86" s="86"/>
      <c r="VL86" s="86"/>
      <c r="VM86" s="86"/>
      <c r="VN86" s="86"/>
      <c r="VO86" s="86"/>
      <c r="VP86" s="86"/>
      <c r="VQ86" s="86"/>
      <c r="VR86" s="86"/>
      <c r="VS86" s="86"/>
      <c r="VT86" s="86"/>
      <c r="VU86" s="86"/>
      <c r="VV86" s="86"/>
      <c r="VW86" s="86"/>
      <c r="VX86" s="86"/>
      <c r="VY86" s="86"/>
      <c r="VZ86" s="86"/>
      <c r="WA86" s="86"/>
      <c r="WB86" s="86"/>
      <c r="WC86" s="86"/>
      <c r="WD86" s="86"/>
      <c r="WE86" s="86"/>
      <c r="WF86" s="86"/>
      <c r="WG86" s="86"/>
      <c r="WH86" s="86"/>
      <c r="WI86" s="86"/>
      <c r="WJ86" s="86"/>
      <c r="WK86" s="86"/>
      <c r="WL86" s="86"/>
      <c r="WM86" s="86"/>
      <c r="WN86" s="86"/>
      <c r="WO86" s="86"/>
      <c r="WP86" s="86"/>
      <c r="WQ86" s="86"/>
      <c r="WR86" s="86"/>
      <c r="WS86" s="86"/>
      <c r="WT86" s="86"/>
      <c r="WU86" s="86"/>
      <c r="WV86" s="86"/>
      <c r="WW86" s="86"/>
      <c r="WX86" s="86"/>
      <c r="WY86" s="86"/>
      <c r="WZ86" s="86"/>
      <c r="XA86" s="86"/>
      <c r="XB86" s="86"/>
      <c r="XC86" s="86"/>
      <c r="XD86" s="86"/>
      <c r="XE86" s="86"/>
      <c r="XF86" s="86"/>
      <c r="XG86" s="86"/>
      <c r="XH86" s="86"/>
      <c r="XI86" s="86"/>
      <c r="XJ86" s="86"/>
      <c r="XK86" s="86"/>
      <c r="XL86" s="86"/>
      <c r="XM86" s="86"/>
      <c r="XN86" s="86"/>
      <c r="XO86" s="86"/>
      <c r="XP86" s="86"/>
      <c r="XQ86" s="86"/>
      <c r="XR86" s="86"/>
      <c r="XS86" s="86"/>
      <c r="XT86" s="86"/>
      <c r="XU86" s="86"/>
      <c r="XV86" s="86"/>
      <c r="XW86" s="86"/>
      <c r="XX86" s="86"/>
      <c r="XY86" s="86"/>
      <c r="XZ86" s="86"/>
      <c r="YA86" s="86"/>
      <c r="YB86" s="86"/>
      <c r="YC86" s="86"/>
      <c r="YD86" s="86"/>
      <c r="YE86" s="86"/>
      <c r="YF86" s="86"/>
      <c r="YG86" s="86"/>
      <c r="YH86" s="86"/>
      <c r="YI86" s="86"/>
      <c r="YJ86" s="86"/>
      <c r="YK86" s="86"/>
      <c r="YL86" s="86"/>
      <c r="YM86" s="86"/>
      <c r="YN86" s="86"/>
      <c r="YO86" s="86"/>
      <c r="YP86" s="86"/>
      <c r="YQ86" s="86"/>
      <c r="YR86" s="86"/>
      <c r="YS86" s="86"/>
      <c r="YT86" s="86"/>
      <c r="YU86" s="86"/>
      <c r="YV86" s="86"/>
      <c r="YW86" s="86"/>
      <c r="YX86" s="86"/>
      <c r="YY86" s="86"/>
      <c r="YZ86" s="86"/>
      <c r="ZA86" s="86"/>
      <c r="ZB86" s="86"/>
      <c r="ZC86" s="86"/>
      <c r="ZD86" s="86"/>
      <c r="ZE86" s="86"/>
      <c r="ZF86" s="86"/>
      <c r="ZG86" s="86"/>
      <c r="ZH86" s="86"/>
      <c r="ZI86" s="86"/>
      <c r="ZJ86" s="86"/>
      <c r="ZK86" s="86"/>
      <c r="ZL86" s="86"/>
      <c r="ZM86" s="86"/>
      <c r="ZN86" s="86"/>
      <c r="ZO86" s="86"/>
      <c r="ZP86" s="86"/>
      <c r="ZQ86" s="86"/>
      <c r="ZR86" s="86"/>
      <c r="ZS86" s="86"/>
      <c r="ZT86" s="86"/>
      <c r="ZU86" s="86"/>
      <c r="ZV86" s="86"/>
      <c r="ZW86" s="86"/>
      <c r="ZX86" s="86"/>
      <c r="ZY86" s="86"/>
      <c r="ZZ86" s="86"/>
      <c r="AAA86" s="86"/>
      <c r="AAB86" s="86"/>
      <c r="AAC86" s="86"/>
      <c r="AAD86" s="86"/>
      <c r="AAE86" s="86"/>
      <c r="AAF86" s="86"/>
      <c r="AAG86" s="86"/>
      <c r="AAH86" s="86"/>
      <c r="AAI86" s="86"/>
      <c r="AAJ86" s="86"/>
      <c r="AAK86" s="86"/>
      <c r="AAL86" s="86"/>
      <c r="AAM86" s="86"/>
      <c r="AAN86" s="86"/>
      <c r="AAO86" s="86"/>
      <c r="AAP86" s="86"/>
      <c r="AAQ86" s="86"/>
      <c r="AAR86" s="86"/>
      <c r="AAS86" s="86"/>
      <c r="AAT86" s="86"/>
      <c r="AAU86" s="86"/>
      <c r="AAV86" s="86"/>
      <c r="AAW86" s="86"/>
      <c r="AAX86" s="86"/>
      <c r="AAY86" s="86"/>
      <c r="AAZ86" s="86"/>
      <c r="ABA86" s="86"/>
      <c r="ABB86" s="86"/>
      <c r="ABC86" s="86"/>
      <c r="ABD86" s="86"/>
      <c r="ABE86" s="86"/>
      <c r="ABF86" s="86"/>
      <c r="ABG86" s="86"/>
      <c r="ABH86" s="86"/>
      <c r="ABI86" s="86"/>
      <c r="ABJ86" s="86"/>
    </row>
    <row r="87" spans="1:738" ht="44.15" thickBot="1" x14ac:dyDescent="0.45">
      <c r="B87" s="96" t="s">
        <v>102</v>
      </c>
      <c r="C87" s="97" t="s">
        <v>103</v>
      </c>
      <c r="D87" s="93"/>
      <c r="E87" s="94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3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6"/>
      <c r="DO87" s="86"/>
      <c r="DP87" s="86"/>
      <c r="DQ87" s="86"/>
      <c r="DR87" s="86"/>
      <c r="DS87" s="86"/>
      <c r="DT87" s="86"/>
      <c r="DU87" s="86"/>
      <c r="DV87" s="86"/>
      <c r="DW87" s="86"/>
      <c r="DX87" s="86"/>
      <c r="DY87" s="86"/>
      <c r="DZ87" s="86"/>
      <c r="EA87" s="86"/>
      <c r="EB87" s="86"/>
      <c r="EC87" s="86"/>
      <c r="ED87" s="86"/>
      <c r="EE87" s="86"/>
      <c r="EF87" s="86"/>
      <c r="EG87" s="86"/>
      <c r="EH87" s="86"/>
      <c r="EI87" s="86"/>
      <c r="EJ87" s="86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6"/>
      <c r="EW87" s="86"/>
      <c r="EX87" s="86"/>
      <c r="EY87" s="86"/>
      <c r="EZ87" s="86"/>
      <c r="FA87" s="86"/>
      <c r="FB87" s="86"/>
      <c r="FC87" s="86"/>
      <c r="FD87" s="86"/>
      <c r="FE87" s="86"/>
      <c r="FF87" s="86"/>
      <c r="FG87" s="86"/>
      <c r="FH87" s="86"/>
      <c r="FI87" s="86"/>
      <c r="FJ87" s="86"/>
      <c r="FK87" s="86"/>
      <c r="FL87" s="86"/>
      <c r="FM87" s="86"/>
      <c r="FN87" s="86"/>
      <c r="FO87" s="86"/>
      <c r="FP87" s="86"/>
      <c r="FQ87" s="86"/>
      <c r="FR87" s="86"/>
      <c r="FS87" s="86"/>
      <c r="FT87" s="86"/>
      <c r="FU87" s="86"/>
      <c r="FV87" s="86"/>
      <c r="FW87" s="86"/>
      <c r="FX87" s="86"/>
      <c r="FY87" s="86"/>
      <c r="FZ87" s="86"/>
      <c r="GA87" s="86"/>
      <c r="GB87" s="86"/>
      <c r="GC87" s="86"/>
      <c r="GD87" s="86"/>
      <c r="GE87" s="86"/>
      <c r="GF87" s="86"/>
      <c r="GG87" s="86"/>
      <c r="GH87" s="86"/>
      <c r="GI87" s="86"/>
      <c r="GJ87" s="86"/>
      <c r="GK87" s="86"/>
      <c r="GL87" s="86"/>
      <c r="GM87" s="86"/>
      <c r="GN87" s="86"/>
      <c r="GO87" s="86"/>
      <c r="GP87" s="86"/>
      <c r="GQ87" s="86"/>
      <c r="GR87" s="86"/>
      <c r="GS87" s="86"/>
      <c r="GT87" s="86"/>
      <c r="GU87" s="86"/>
      <c r="GV87" s="86"/>
      <c r="GW87" s="86"/>
      <c r="GX87" s="86"/>
      <c r="GY87" s="86"/>
      <c r="GZ87" s="86"/>
      <c r="HA87" s="86"/>
      <c r="HB87" s="86"/>
      <c r="HC87" s="86"/>
      <c r="HD87" s="86"/>
      <c r="HE87" s="86"/>
      <c r="HF87" s="86"/>
      <c r="HG87" s="86"/>
      <c r="HH87" s="86"/>
      <c r="HI87" s="86"/>
      <c r="HJ87" s="86"/>
      <c r="HK87" s="86"/>
      <c r="HL87" s="86"/>
      <c r="HM87" s="86"/>
      <c r="HN87" s="86"/>
      <c r="HO87" s="86"/>
      <c r="HP87" s="86"/>
      <c r="HQ87" s="86"/>
      <c r="HR87" s="86"/>
      <c r="HS87" s="86"/>
      <c r="HT87" s="86"/>
      <c r="HU87" s="86"/>
      <c r="HV87" s="86"/>
      <c r="HW87" s="86"/>
      <c r="HX87" s="86"/>
      <c r="HY87" s="86"/>
      <c r="HZ87" s="86"/>
      <c r="IA87" s="86"/>
      <c r="IB87" s="86"/>
      <c r="IC87" s="86"/>
      <c r="ID87" s="86"/>
      <c r="IE87" s="86"/>
      <c r="IF87" s="86"/>
      <c r="IG87" s="86"/>
      <c r="IH87" s="86"/>
      <c r="II87" s="86"/>
      <c r="IJ87" s="86"/>
      <c r="IK87" s="86"/>
      <c r="IL87" s="86"/>
      <c r="IM87" s="86"/>
      <c r="IN87" s="86"/>
      <c r="IO87" s="86"/>
      <c r="IP87" s="86"/>
      <c r="IQ87" s="86"/>
      <c r="IR87" s="86"/>
      <c r="IS87" s="86"/>
      <c r="IT87" s="86"/>
      <c r="IU87" s="86"/>
      <c r="IV87" s="86"/>
      <c r="IW87" s="86"/>
      <c r="IX87" s="86"/>
      <c r="IY87" s="86"/>
      <c r="IZ87" s="86"/>
      <c r="JA87" s="86"/>
      <c r="JB87" s="86"/>
      <c r="JC87" s="86"/>
      <c r="JD87" s="86"/>
      <c r="JE87" s="86"/>
      <c r="JF87" s="86"/>
      <c r="JG87" s="86"/>
      <c r="JH87" s="86"/>
      <c r="JI87" s="86"/>
      <c r="JJ87" s="86"/>
      <c r="JK87" s="86"/>
      <c r="JL87" s="86"/>
      <c r="JM87" s="86"/>
      <c r="JN87" s="86"/>
      <c r="JO87" s="86"/>
      <c r="JP87" s="86"/>
      <c r="JQ87" s="86"/>
      <c r="JR87" s="86"/>
      <c r="JS87" s="86"/>
      <c r="JT87" s="86"/>
      <c r="JU87" s="86"/>
      <c r="JV87" s="86"/>
      <c r="JW87" s="86"/>
      <c r="JX87" s="86"/>
      <c r="JY87" s="86"/>
      <c r="JZ87" s="86"/>
      <c r="KA87" s="86"/>
      <c r="KB87" s="86"/>
      <c r="KC87" s="86"/>
      <c r="KD87" s="86"/>
      <c r="KE87" s="86"/>
      <c r="KF87" s="86"/>
      <c r="KG87" s="86"/>
      <c r="KH87" s="86"/>
      <c r="KI87" s="86"/>
      <c r="KJ87" s="86"/>
      <c r="KK87" s="86"/>
      <c r="KL87" s="86"/>
      <c r="KM87" s="86"/>
      <c r="KN87" s="86"/>
      <c r="KO87" s="86"/>
      <c r="KP87" s="86"/>
      <c r="KQ87" s="86"/>
      <c r="KR87" s="86"/>
      <c r="KS87" s="86"/>
      <c r="KT87" s="86"/>
      <c r="KU87" s="86"/>
      <c r="KV87" s="86"/>
      <c r="KW87" s="86"/>
      <c r="KX87" s="86"/>
      <c r="KY87" s="86"/>
      <c r="KZ87" s="86"/>
      <c r="LA87" s="86"/>
      <c r="LB87" s="86"/>
      <c r="LC87" s="86"/>
      <c r="LD87" s="86"/>
      <c r="LE87" s="86"/>
      <c r="LF87" s="86"/>
      <c r="LG87" s="86"/>
      <c r="LH87" s="86"/>
      <c r="LI87" s="86"/>
      <c r="LJ87" s="86"/>
      <c r="LK87" s="86"/>
      <c r="LL87" s="86"/>
      <c r="LM87" s="86"/>
      <c r="LN87" s="86"/>
      <c r="LO87" s="86"/>
      <c r="LP87" s="86"/>
      <c r="LQ87" s="86"/>
      <c r="LR87" s="86"/>
      <c r="LS87" s="86"/>
      <c r="LT87" s="86"/>
      <c r="LU87" s="86"/>
      <c r="LV87" s="86"/>
      <c r="LW87" s="86"/>
      <c r="LX87" s="86"/>
      <c r="LY87" s="86"/>
      <c r="LZ87" s="86"/>
      <c r="MA87" s="86"/>
      <c r="MB87" s="86"/>
      <c r="MC87" s="86"/>
      <c r="MD87" s="86"/>
      <c r="ME87" s="86"/>
      <c r="MF87" s="86"/>
      <c r="MG87" s="86"/>
      <c r="MH87" s="86"/>
      <c r="MI87" s="86"/>
      <c r="MJ87" s="86"/>
      <c r="MK87" s="86"/>
      <c r="ML87" s="86"/>
      <c r="MM87" s="86"/>
      <c r="MN87" s="86"/>
      <c r="MO87" s="86"/>
      <c r="MP87" s="86"/>
      <c r="MQ87" s="86"/>
      <c r="MR87" s="86"/>
      <c r="MS87" s="86"/>
      <c r="MT87" s="86"/>
      <c r="MU87" s="86"/>
      <c r="MV87" s="86"/>
      <c r="MW87" s="86"/>
      <c r="MX87" s="86"/>
      <c r="MY87" s="86"/>
      <c r="MZ87" s="86"/>
      <c r="NA87" s="86"/>
      <c r="NB87" s="86"/>
      <c r="NC87" s="86"/>
      <c r="ND87" s="86"/>
      <c r="NE87" s="86"/>
      <c r="NF87" s="86"/>
      <c r="NG87" s="86"/>
      <c r="NH87" s="86"/>
      <c r="NI87" s="86"/>
      <c r="NJ87" s="86"/>
      <c r="NK87" s="86"/>
      <c r="NL87" s="86"/>
      <c r="NM87" s="86"/>
      <c r="NN87" s="86"/>
      <c r="NO87" s="86"/>
      <c r="NP87" s="86"/>
      <c r="NQ87" s="86"/>
      <c r="NR87" s="86"/>
      <c r="NS87" s="86"/>
      <c r="NT87" s="86"/>
      <c r="NU87" s="86"/>
      <c r="NV87" s="86"/>
      <c r="NW87" s="86"/>
      <c r="NX87" s="86"/>
      <c r="NY87" s="86"/>
      <c r="NZ87" s="86"/>
      <c r="OA87" s="86"/>
      <c r="OB87" s="86"/>
      <c r="OC87" s="86"/>
      <c r="OD87" s="86"/>
      <c r="OE87" s="86"/>
      <c r="OF87" s="86"/>
      <c r="OG87" s="86"/>
      <c r="OH87" s="86"/>
      <c r="OI87" s="86"/>
      <c r="OJ87" s="86"/>
      <c r="OK87" s="86"/>
      <c r="OL87" s="86"/>
      <c r="OM87" s="86"/>
      <c r="ON87" s="86"/>
      <c r="OO87" s="86"/>
      <c r="OP87" s="86"/>
      <c r="OQ87" s="86"/>
      <c r="OR87" s="86"/>
      <c r="OS87" s="86"/>
      <c r="OT87" s="86"/>
      <c r="OU87" s="86"/>
      <c r="OV87" s="86"/>
      <c r="OW87" s="86"/>
      <c r="OX87" s="86"/>
      <c r="OY87" s="86"/>
      <c r="OZ87" s="86"/>
      <c r="PA87" s="86"/>
      <c r="PB87" s="86"/>
      <c r="PC87" s="86"/>
      <c r="PD87" s="86"/>
      <c r="PE87" s="86"/>
      <c r="PF87" s="86"/>
      <c r="PG87" s="86"/>
      <c r="PH87" s="86"/>
      <c r="PI87" s="86"/>
      <c r="PJ87" s="86"/>
      <c r="PK87" s="86"/>
      <c r="PL87" s="86"/>
      <c r="PM87" s="86"/>
      <c r="PN87" s="86"/>
      <c r="PO87" s="86"/>
      <c r="PP87" s="86"/>
      <c r="PQ87" s="86"/>
      <c r="PR87" s="86"/>
      <c r="PS87" s="86"/>
      <c r="PT87" s="86"/>
      <c r="PU87" s="86"/>
      <c r="PV87" s="86"/>
      <c r="PW87" s="86"/>
      <c r="PX87" s="86"/>
      <c r="PY87" s="86"/>
      <c r="PZ87" s="86"/>
      <c r="QA87" s="86"/>
      <c r="QB87" s="86"/>
      <c r="QC87" s="86"/>
      <c r="QD87" s="86"/>
      <c r="QE87" s="86"/>
      <c r="QF87" s="86"/>
      <c r="QG87" s="86"/>
      <c r="QH87" s="86"/>
      <c r="QI87" s="86"/>
      <c r="QJ87" s="86"/>
      <c r="QK87" s="86"/>
      <c r="QL87" s="86"/>
      <c r="QM87" s="86"/>
      <c r="QN87" s="86"/>
      <c r="QO87" s="86"/>
      <c r="QP87" s="86"/>
      <c r="QQ87" s="86"/>
      <c r="QR87" s="86"/>
      <c r="QS87" s="86"/>
      <c r="QT87" s="86"/>
      <c r="QU87" s="86"/>
      <c r="QV87" s="86"/>
      <c r="QW87" s="86"/>
      <c r="QX87" s="86"/>
      <c r="QY87" s="86"/>
      <c r="QZ87" s="86"/>
      <c r="RA87" s="86"/>
      <c r="RB87" s="86"/>
      <c r="RC87" s="86"/>
      <c r="RD87" s="86"/>
      <c r="RE87" s="86"/>
      <c r="RF87" s="86"/>
      <c r="RG87" s="86"/>
      <c r="RH87" s="86"/>
      <c r="RI87" s="86"/>
      <c r="RJ87" s="86"/>
      <c r="RK87" s="86"/>
      <c r="RL87" s="86"/>
      <c r="RM87" s="86"/>
      <c r="RN87" s="86"/>
      <c r="RO87" s="86"/>
      <c r="RP87" s="86"/>
      <c r="RQ87" s="86"/>
      <c r="RR87" s="86"/>
      <c r="RS87" s="86"/>
      <c r="RT87" s="86"/>
      <c r="RU87" s="86"/>
      <c r="RV87" s="86"/>
      <c r="RW87" s="86"/>
      <c r="RX87" s="86"/>
      <c r="RY87" s="86"/>
      <c r="RZ87" s="86"/>
      <c r="SA87" s="86"/>
      <c r="SB87" s="86"/>
      <c r="SC87" s="86"/>
      <c r="SD87" s="86"/>
      <c r="SE87" s="86"/>
      <c r="SF87" s="86"/>
      <c r="SG87" s="86"/>
      <c r="SH87" s="86"/>
      <c r="SI87" s="86"/>
      <c r="SJ87" s="86"/>
      <c r="SK87" s="86"/>
      <c r="SL87" s="86"/>
      <c r="SM87" s="86"/>
      <c r="SN87" s="86"/>
      <c r="SO87" s="86"/>
      <c r="SP87" s="86"/>
      <c r="SQ87" s="86"/>
      <c r="SR87" s="86"/>
      <c r="SS87" s="86"/>
      <c r="ST87" s="86"/>
      <c r="SU87" s="86"/>
      <c r="SV87" s="86"/>
      <c r="SW87" s="86"/>
      <c r="SX87" s="86"/>
      <c r="SY87" s="86"/>
      <c r="SZ87" s="86"/>
      <c r="TA87" s="86"/>
      <c r="TB87" s="86"/>
      <c r="TC87" s="86"/>
      <c r="TD87" s="86"/>
      <c r="TE87" s="86"/>
      <c r="TF87" s="86"/>
      <c r="TG87" s="86"/>
      <c r="TH87" s="86"/>
      <c r="TI87" s="86"/>
      <c r="TJ87" s="86"/>
      <c r="TK87" s="86"/>
      <c r="TL87" s="86"/>
      <c r="TM87" s="86"/>
      <c r="TN87" s="86"/>
      <c r="TO87" s="86"/>
      <c r="TP87" s="86"/>
      <c r="TQ87" s="86"/>
      <c r="TR87" s="86"/>
      <c r="TS87" s="86"/>
      <c r="TT87" s="86"/>
      <c r="TU87" s="86"/>
      <c r="TV87" s="86"/>
      <c r="TW87" s="86"/>
      <c r="TX87" s="86"/>
      <c r="TY87" s="86"/>
      <c r="TZ87" s="86"/>
      <c r="UA87" s="86"/>
      <c r="UB87" s="86"/>
      <c r="UC87" s="86"/>
      <c r="UD87" s="86"/>
      <c r="UE87" s="86"/>
      <c r="UF87" s="86"/>
      <c r="UG87" s="86"/>
      <c r="UH87" s="86"/>
      <c r="UI87" s="86"/>
      <c r="UJ87" s="86"/>
      <c r="UK87" s="86"/>
      <c r="UL87" s="86"/>
      <c r="UM87" s="86"/>
      <c r="UN87" s="86"/>
      <c r="UO87" s="86"/>
      <c r="UP87" s="86"/>
      <c r="UQ87" s="86"/>
      <c r="UR87" s="86"/>
      <c r="US87" s="86"/>
      <c r="UT87" s="86"/>
      <c r="UU87" s="86"/>
      <c r="UV87" s="86"/>
      <c r="UW87" s="86"/>
      <c r="UX87" s="86"/>
      <c r="UY87" s="86"/>
      <c r="UZ87" s="86"/>
      <c r="VA87" s="86"/>
      <c r="VB87" s="86"/>
      <c r="VC87" s="86"/>
      <c r="VD87" s="86"/>
      <c r="VE87" s="86"/>
      <c r="VF87" s="86"/>
      <c r="VG87" s="86"/>
      <c r="VH87" s="86"/>
      <c r="VI87" s="86"/>
      <c r="VJ87" s="86"/>
      <c r="VK87" s="86"/>
      <c r="VL87" s="86"/>
      <c r="VM87" s="86"/>
      <c r="VN87" s="86"/>
      <c r="VO87" s="86"/>
      <c r="VP87" s="86"/>
      <c r="VQ87" s="86"/>
      <c r="VR87" s="86"/>
      <c r="VS87" s="86"/>
      <c r="VT87" s="86"/>
      <c r="VU87" s="86"/>
      <c r="VV87" s="86"/>
      <c r="VW87" s="86"/>
      <c r="VX87" s="86"/>
      <c r="VY87" s="86"/>
      <c r="VZ87" s="86"/>
      <c r="WA87" s="86"/>
      <c r="WB87" s="86"/>
      <c r="WC87" s="86"/>
      <c r="WD87" s="86"/>
      <c r="WE87" s="86"/>
      <c r="WF87" s="86"/>
      <c r="WG87" s="86"/>
      <c r="WH87" s="86"/>
      <c r="WI87" s="86"/>
      <c r="WJ87" s="86"/>
      <c r="WK87" s="86"/>
      <c r="WL87" s="86"/>
      <c r="WM87" s="86"/>
      <c r="WN87" s="86"/>
      <c r="WO87" s="86"/>
      <c r="WP87" s="86"/>
      <c r="WQ87" s="86"/>
      <c r="WR87" s="86"/>
      <c r="WS87" s="86"/>
      <c r="WT87" s="86"/>
      <c r="WU87" s="86"/>
      <c r="WV87" s="86"/>
      <c r="WW87" s="86"/>
      <c r="WX87" s="86"/>
      <c r="WY87" s="86"/>
      <c r="WZ87" s="86"/>
      <c r="XA87" s="86"/>
      <c r="XB87" s="86"/>
      <c r="XC87" s="86"/>
      <c r="XD87" s="86"/>
      <c r="XE87" s="86"/>
      <c r="XF87" s="86"/>
      <c r="XG87" s="86"/>
      <c r="XH87" s="86"/>
      <c r="XI87" s="86"/>
      <c r="XJ87" s="86"/>
      <c r="XK87" s="86"/>
      <c r="XL87" s="86"/>
      <c r="XM87" s="86"/>
      <c r="XN87" s="86"/>
      <c r="XO87" s="86"/>
      <c r="XP87" s="86"/>
      <c r="XQ87" s="86"/>
      <c r="XR87" s="86"/>
      <c r="XS87" s="86"/>
      <c r="XT87" s="86"/>
      <c r="XU87" s="86"/>
      <c r="XV87" s="86"/>
      <c r="XW87" s="86"/>
      <c r="XX87" s="86"/>
      <c r="XY87" s="86"/>
      <c r="XZ87" s="86"/>
      <c r="YA87" s="86"/>
      <c r="YB87" s="86"/>
      <c r="YC87" s="86"/>
      <c r="YD87" s="86"/>
      <c r="YE87" s="86"/>
      <c r="YF87" s="86"/>
      <c r="YG87" s="86"/>
      <c r="YH87" s="86"/>
      <c r="YI87" s="86"/>
      <c r="YJ87" s="86"/>
      <c r="YK87" s="86"/>
      <c r="YL87" s="86"/>
      <c r="YM87" s="86"/>
      <c r="YN87" s="86"/>
      <c r="YO87" s="86"/>
      <c r="YP87" s="86"/>
      <c r="YQ87" s="86"/>
      <c r="YR87" s="86"/>
      <c r="YS87" s="86"/>
      <c r="YT87" s="86"/>
      <c r="YU87" s="86"/>
      <c r="YV87" s="86"/>
      <c r="YW87" s="86"/>
      <c r="YX87" s="86"/>
      <c r="YY87" s="86"/>
      <c r="YZ87" s="86"/>
      <c r="ZA87" s="86"/>
      <c r="ZB87" s="86"/>
      <c r="ZC87" s="86"/>
      <c r="ZD87" s="86"/>
      <c r="ZE87" s="86"/>
      <c r="ZF87" s="86"/>
      <c r="ZG87" s="86"/>
      <c r="ZH87" s="86"/>
      <c r="ZI87" s="86"/>
      <c r="ZJ87" s="86"/>
      <c r="ZK87" s="86"/>
      <c r="ZL87" s="86"/>
      <c r="ZM87" s="86"/>
      <c r="ZN87" s="86"/>
      <c r="ZO87" s="86"/>
      <c r="ZP87" s="86"/>
      <c r="ZQ87" s="86"/>
      <c r="ZR87" s="86"/>
      <c r="ZS87" s="86"/>
      <c r="ZT87" s="86"/>
      <c r="ZU87" s="86"/>
      <c r="ZV87" s="86"/>
      <c r="ZW87" s="86"/>
      <c r="ZX87" s="86"/>
      <c r="ZY87" s="86"/>
      <c r="ZZ87" s="86"/>
      <c r="AAA87" s="86"/>
      <c r="AAB87" s="86"/>
      <c r="AAC87" s="86"/>
      <c r="AAD87" s="86"/>
      <c r="AAE87" s="86"/>
      <c r="AAF87" s="86"/>
      <c r="AAG87" s="86"/>
      <c r="AAH87" s="86"/>
      <c r="AAI87" s="86"/>
      <c r="AAJ87" s="86"/>
      <c r="AAK87" s="86"/>
      <c r="AAL87" s="86"/>
      <c r="AAM87" s="86"/>
      <c r="AAN87" s="86"/>
      <c r="AAO87" s="86"/>
      <c r="AAP87" s="86"/>
      <c r="AAQ87" s="86"/>
      <c r="AAR87" s="86"/>
      <c r="AAS87" s="86"/>
      <c r="AAT87" s="86"/>
      <c r="AAU87" s="86"/>
      <c r="AAV87" s="86"/>
      <c r="AAW87" s="86"/>
      <c r="AAX87" s="86"/>
      <c r="AAY87" s="86"/>
      <c r="AAZ87" s="86"/>
      <c r="ABA87" s="86"/>
      <c r="ABB87" s="86"/>
      <c r="ABC87" s="86"/>
      <c r="ABD87" s="86"/>
      <c r="ABE87" s="86"/>
      <c r="ABF87" s="86"/>
      <c r="ABG87" s="86"/>
      <c r="ABH87" s="86"/>
      <c r="ABI87" s="86"/>
      <c r="ABJ87" s="86"/>
    </row>
    <row r="88" spans="1:738" x14ac:dyDescent="0.4">
      <c r="A88" s="306"/>
      <c r="B88" s="302"/>
      <c r="C88" s="294"/>
      <c r="D88" s="93"/>
      <c r="E88" s="94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3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6"/>
      <c r="DD88" s="86"/>
      <c r="DE88" s="86"/>
      <c r="DF88" s="86"/>
      <c r="DG88" s="86"/>
      <c r="DH88" s="86"/>
      <c r="DI88" s="86"/>
      <c r="DJ88" s="86"/>
      <c r="DK88" s="86"/>
      <c r="DL88" s="86"/>
      <c r="DM88" s="86"/>
      <c r="DN88" s="86"/>
      <c r="DO88" s="86"/>
      <c r="DP88" s="86"/>
      <c r="DQ88" s="86"/>
      <c r="DR88" s="86"/>
      <c r="DS88" s="86"/>
      <c r="DT88" s="86"/>
      <c r="DU88" s="86"/>
      <c r="DV88" s="86"/>
      <c r="DW88" s="86"/>
      <c r="DX88" s="86"/>
      <c r="DY88" s="86"/>
      <c r="DZ88" s="86"/>
      <c r="EA88" s="86"/>
      <c r="EB88" s="86"/>
      <c r="EC88" s="86"/>
      <c r="ED88" s="86"/>
      <c r="EE88" s="86"/>
      <c r="EF88" s="86"/>
      <c r="EG88" s="86"/>
      <c r="EH88" s="86"/>
      <c r="EI88" s="86"/>
      <c r="EJ88" s="86"/>
      <c r="EK88" s="86"/>
      <c r="EL88" s="86"/>
      <c r="EM88" s="86"/>
      <c r="EN88" s="86"/>
      <c r="EO88" s="86"/>
      <c r="EP88" s="86"/>
      <c r="EQ88" s="86"/>
      <c r="ER88" s="86"/>
      <c r="ES88" s="86"/>
      <c r="ET88" s="86"/>
      <c r="EU88" s="86"/>
      <c r="EV88" s="86"/>
      <c r="EW88" s="86"/>
      <c r="EX88" s="86"/>
      <c r="EY88" s="86"/>
      <c r="EZ88" s="86"/>
      <c r="FA88" s="86"/>
      <c r="FB88" s="86"/>
      <c r="FC88" s="86"/>
      <c r="FD88" s="86"/>
      <c r="FE88" s="86"/>
      <c r="FF88" s="86"/>
      <c r="FG88" s="86"/>
      <c r="FH88" s="86"/>
      <c r="FI88" s="86"/>
      <c r="FJ88" s="86"/>
      <c r="FK88" s="86"/>
      <c r="FL88" s="86"/>
      <c r="FM88" s="86"/>
      <c r="FN88" s="86"/>
      <c r="FO88" s="86"/>
      <c r="FP88" s="86"/>
      <c r="FQ88" s="86"/>
      <c r="FR88" s="86"/>
      <c r="FS88" s="86"/>
      <c r="FT88" s="86"/>
      <c r="FU88" s="86"/>
      <c r="FV88" s="86"/>
      <c r="FW88" s="86"/>
      <c r="FX88" s="86"/>
      <c r="FY88" s="86"/>
      <c r="FZ88" s="86"/>
      <c r="GA88" s="86"/>
      <c r="GB88" s="86"/>
      <c r="GC88" s="86"/>
      <c r="GD88" s="86"/>
      <c r="GE88" s="86"/>
      <c r="GF88" s="86"/>
      <c r="GG88" s="86"/>
      <c r="GH88" s="86"/>
      <c r="GI88" s="86"/>
      <c r="GJ88" s="86"/>
      <c r="GK88" s="86"/>
      <c r="GL88" s="86"/>
      <c r="GM88" s="86"/>
      <c r="GN88" s="86"/>
      <c r="GO88" s="86"/>
      <c r="GP88" s="86"/>
      <c r="GQ88" s="86"/>
      <c r="GR88" s="86"/>
      <c r="GS88" s="86"/>
      <c r="GT88" s="86"/>
      <c r="GU88" s="86"/>
      <c r="GV88" s="86"/>
      <c r="GW88" s="86"/>
      <c r="GX88" s="86"/>
      <c r="GY88" s="86"/>
      <c r="GZ88" s="86"/>
      <c r="HA88" s="86"/>
      <c r="HB88" s="86"/>
      <c r="HC88" s="86"/>
      <c r="HD88" s="86"/>
      <c r="HE88" s="86"/>
      <c r="HF88" s="86"/>
      <c r="HG88" s="86"/>
      <c r="HH88" s="86"/>
      <c r="HI88" s="86"/>
      <c r="HJ88" s="86"/>
      <c r="HK88" s="86"/>
      <c r="HL88" s="86"/>
      <c r="HM88" s="86"/>
      <c r="HN88" s="86"/>
      <c r="HO88" s="86"/>
      <c r="HP88" s="86"/>
      <c r="HQ88" s="86"/>
      <c r="HR88" s="86"/>
      <c r="HS88" s="86"/>
      <c r="HT88" s="86"/>
      <c r="HU88" s="86"/>
      <c r="HV88" s="86"/>
      <c r="HW88" s="86"/>
      <c r="HX88" s="86"/>
      <c r="HY88" s="86"/>
      <c r="HZ88" s="86"/>
      <c r="IA88" s="86"/>
      <c r="IB88" s="86"/>
      <c r="IC88" s="86"/>
      <c r="ID88" s="86"/>
      <c r="IE88" s="86"/>
      <c r="IF88" s="86"/>
      <c r="IG88" s="86"/>
      <c r="IH88" s="86"/>
      <c r="II88" s="86"/>
      <c r="IJ88" s="86"/>
      <c r="IK88" s="86"/>
      <c r="IL88" s="86"/>
      <c r="IM88" s="86"/>
      <c r="IN88" s="86"/>
      <c r="IO88" s="86"/>
      <c r="IP88" s="86"/>
      <c r="IQ88" s="86"/>
      <c r="IR88" s="86"/>
      <c r="IS88" s="86"/>
      <c r="IT88" s="86"/>
      <c r="IU88" s="86"/>
      <c r="IV88" s="86"/>
      <c r="IW88" s="86"/>
      <c r="IX88" s="86"/>
      <c r="IY88" s="86"/>
      <c r="IZ88" s="86"/>
      <c r="JA88" s="86"/>
      <c r="JB88" s="86"/>
      <c r="JC88" s="86"/>
      <c r="JD88" s="86"/>
      <c r="JE88" s="86"/>
      <c r="JF88" s="86"/>
      <c r="JG88" s="86"/>
      <c r="JH88" s="86"/>
      <c r="JI88" s="86"/>
      <c r="JJ88" s="86"/>
      <c r="JK88" s="86"/>
      <c r="JL88" s="86"/>
      <c r="JM88" s="86"/>
      <c r="JN88" s="86"/>
      <c r="JO88" s="86"/>
      <c r="JP88" s="86"/>
      <c r="JQ88" s="86"/>
      <c r="JR88" s="86"/>
      <c r="JS88" s="86"/>
      <c r="JT88" s="86"/>
      <c r="JU88" s="86"/>
      <c r="JV88" s="86"/>
      <c r="JW88" s="86"/>
      <c r="JX88" s="86"/>
      <c r="JY88" s="86"/>
      <c r="JZ88" s="86"/>
      <c r="KA88" s="86"/>
      <c r="KB88" s="86"/>
      <c r="KC88" s="86"/>
      <c r="KD88" s="86"/>
      <c r="KE88" s="86"/>
      <c r="KF88" s="86"/>
      <c r="KG88" s="86"/>
      <c r="KH88" s="86"/>
      <c r="KI88" s="86"/>
      <c r="KJ88" s="86"/>
      <c r="KK88" s="86"/>
      <c r="KL88" s="86"/>
      <c r="KM88" s="86"/>
      <c r="KN88" s="86"/>
      <c r="KO88" s="86"/>
      <c r="KP88" s="86"/>
      <c r="KQ88" s="86"/>
      <c r="KR88" s="86"/>
      <c r="KS88" s="86"/>
      <c r="KT88" s="86"/>
      <c r="KU88" s="86"/>
      <c r="KV88" s="86"/>
      <c r="KW88" s="86"/>
      <c r="KX88" s="86"/>
      <c r="KY88" s="86"/>
      <c r="KZ88" s="86"/>
      <c r="LA88" s="86"/>
      <c r="LB88" s="86"/>
      <c r="LC88" s="86"/>
      <c r="LD88" s="86"/>
      <c r="LE88" s="86"/>
      <c r="LF88" s="86"/>
      <c r="LG88" s="86"/>
      <c r="LH88" s="86"/>
      <c r="LI88" s="86"/>
      <c r="LJ88" s="86"/>
      <c r="LK88" s="86"/>
      <c r="LL88" s="86"/>
      <c r="LM88" s="86"/>
      <c r="LN88" s="86"/>
      <c r="LO88" s="86"/>
      <c r="LP88" s="86"/>
      <c r="LQ88" s="86"/>
      <c r="LR88" s="86"/>
      <c r="LS88" s="86"/>
      <c r="LT88" s="86"/>
      <c r="LU88" s="86"/>
      <c r="LV88" s="86"/>
      <c r="LW88" s="86"/>
      <c r="LX88" s="86"/>
      <c r="LY88" s="86"/>
      <c r="LZ88" s="86"/>
      <c r="MA88" s="86"/>
      <c r="MB88" s="86"/>
      <c r="MC88" s="86"/>
      <c r="MD88" s="86"/>
      <c r="ME88" s="86"/>
      <c r="MF88" s="86"/>
      <c r="MG88" s="86"/>
      <c r="MH88" s="86"/>
      <c r="MI88" s="86"/>
      <c r="MJ88" s="86"/>
      <c r="MK88" s="86"/>
      <c r="ML88" s="86"/>
      <c r="MM88" s="86"/>
      <c r="MN88" s="86"/>
      <c r="MO88" s="86"/>
      <c r="MP88" s="86"/>
      <c r="MQ88" s="86"/>
      <c r="MR88" s="86"/>
      <c r="MS88" s="86"/>
      <c r="MT88" s="86"/>
      <c r="MU88" s="86"/>
      <c r="MV88" s="86"/>
      <c r="MW88" s="86"/>
      <c r="MX88" s="86"/>
      <c r="MY88" s="86"/>
      <c r="MZ88" s="86"/>
      <c r="NA88" s="86"/>
      <c r="NB88" s="86"/>
      <c r="NC88" s="86"/>
      <c r="ND88" s="86"/>
      <c r="NE88" s="86"/>
      <c r="NF88" s="86"/>
      <c r="NG88" s="86"/>
      <c r="NH88" s="86"/>
      <c r="NI88" s="86"/>
      <c r="NJ88" s="86"/>
      <c r="NK88" s="86"/>
      <c r="NL88" s="86"/>
      <c r="NM88" s="86"/>
      <c r="NN88" s="86"/>
      <c r="NO88" s="86"/>
      <c r="NP88" s="86"/>
      <c r="NQ88" s="86"/>
      <c r="NR88" s="86"/>
      <c r="NS88" s="86"/>
      <c r="NT88" s="86"/>
      <c r="NU88" s="86"/>
      <c r="NV88" s="86"/>
      <c r="NW88" s="86"/>
      <c r="NX88" s="86"/>
      <c r="NY88" s="86"/>
      <c r="NZ88" s="86"/>
      <c r="OA88" s="86"/>
      <c r="OB88" s="86"/>
      <c r="OC88" s="86"/>
      <c r="OD88" s="86"/>
      <c r="OE88" s="86"/>
      <c r="OF88" s="86"/>
      <c r="OG88" s="86"/>
      <c r="OH88" s="86"/>
      <c r="OI88" s="86"/>
      <c r="OJ88" s="86"/>
      <c r="OK88" s="86"/>
      <c r="OL88" s="86"/>
      <c r="OM88" s="86"/>
      <c r="ON88" s="86"/>
      <c r="OO88" s="86"/>
      <c r="OP88" s="86"/>
      <c r="OQ88" s="86"/>
      <c r="OR88" s="86"/>
      <c r="OS88" s="86"/>
      <c r="OT88" s="86"/>
      <c r="OU88" s="86"/>
      <c r="OV88" s="86"/>
      <c r="OW88" s="86"/>
      <c r="OX88" s="86"/>
      <c r="OY88" s="86"/>
      <c r="OZ88" s="86"/>
      <c r="PA88" s="86"/>
      <c r="PB88" s="86"/>
      <c r="PC88" s="86"/>
      <c r="PD88" s="86"/>
      <c r="PE88" s="86"/>
      <c r="PF88" s="86"/>
      <c r="PG88" s="86"/>
      <c r="PH88" s="86"/>
      <c r="PI88" s="86"/>
      <c r="PJ88" s="86"/>
      <c r="PK88" s="86"/>
      <c r="PL88" s="86"/>
      <c r="PM88" s="86"/>
      <c r="PN88" s="86"/>
      <c r="PO88" s="86"/>
      <c r="PP88" s="86"/>
      <c r="PQ88" s="86"/>
      <c r="PR88" s="86"/>
      <c r="PS88" s="86"/>
      <c r="PT88" s="86"/>
      <c r="PU88" s="86"/>
      <c r="PV88" s="86"/>
      <c r="PW88" s="86"/>
      <c r="PX88" s="86"/>
      <c r="PY88" s="86"/>
      <c r="PZ88" s="86"/>
      <c r="QA88" s="86"/>
      <c r="QB88" s="86"/>
      <c r="QC88" s="86"/>
      <c r="QD88" s="86"/>
      <c r="QE88" s="86"/>
      <c r="QF88" s="86"/>
      <c r="QG88" s="86"/>
      <c r="QH88" s="86"/>
      <c r="QI88" s="86"/>
      <c r="QJ88" s="86"/>
      <c r="QK88" s="86"/>
      <c r="QL88" s="86"/>
      <c r="QM88" s="86"/>
      <c r="QN88" s="86"/>
      <c r="QO88" s="86"/>
      <c r="QP88" s="86"/>
      <c r="QQ88" s="86"/>
      <c r="QR88" s="86"/>
      <c r="QS88" s="86"/>
      <c r="QT88" s="86"/>
      <c r="QU88" s="86"/>
      <c r="QV88" s="86"/>
      <c r="QW88" s="86"/>
      <c r="QX88" s="86"/>
      <c r="QY88" s="86"/>
      <c r="QZ88" s="86"/>
      <c r="RA88" s="86"/>
      <c r="RB88" s="86"/>
      <c r="RC88" s="86"/>
      <c r="RD88" s="86"/>
      <c r="RE88" s="86"/>
      <c r="RF88" s="86"/>
      <c r="RG88" s="86"/>
      <c r="RH88" s="86"/>
      <c r="RI88" s="86"/>
      <c r="RJ88" s="86"/>
      <c r="RK88" s="86"/>
      <c r="RL88" s="86"/>
      <c r="RM88" s="86"/>
      <c r="RN88" s="86"/>
      <c r="RO88" s="86"/>
      <c r="RP88" s="86"/>
      <c r="RQ88" s="86"/>
      <c r="RR88" s="86"/>
      <c r="RS88" s="86"/>
      <c r="RT88" s="86"/>
      <c r="RU88" s="86"/>
      <c r="RV88" s="86"/>
      <c r="RW88" s="86"/>
      <c r="RX88" s="86"/>
      <c r="RY88" s="86"/>
      <c r="RZ88" s="86"/>
      <c r="SA88" s="86"/>
      <c r="SB88" s="86"/>
      <c r="SC88" s="86"/>
      <c r="SD88" s="86"/>
      <c r="SE88" s="86"/>
      <c r="SF88" s="86"/>
      <c r="SG88" s="86"/>
      <c r="SH88" s="86"/>
      <c r="SI88" s="86"/>
      <c r="SJ88" s="86"/>
      <c r="SK88" s="86"/>
      <c r="SL88" s="86"/>
      <c r="SM88" s="86"/>
      <c r="SN88" s="86"/>
      <c r="SO88" s="86"/>
      <c r="SP88" s="86"/>
      <c r="SQ88" s="86"/>
      <c r="SR88" s="86"/>
      <c r="SS88" s="86"/>
      <c r="ST88" s="86"/>
      <c r="SU88" s="86"/>
      <c r="SV88" s="86"/>
      <c r="SW88" s="86"/>
      <c r="SX88" s="86"/>
      <c r="SY88" s="86"/>
      <c r="SZ88" s="86"/>
      <c r="TA88" s="86"/>
      <c r="TB88" s="86"/>
      <c r="TC88" s="86"/>
      <c r="TD88" s="86"/>
      <c r="TE88" s="86"/>
      <c r="TF88" s="86"/>
      <c r="TG88" s="86"/>
      <c r="TH88" s="86"/>
      <c r="TI88" s="86"/>
      <c r="TJ88" s="86"/>
      <c r="TK88" s="86"/>
      <c r="TL88" s="86"/>
      <c r="TM88" s="86"/>
      <c r="TN88" s="86"/>
      <c r="TO88" s="86"/>
      <c r="TP88" s="86"/>
      <c r="TQ88" s="86"/>
      <c r="TR88" s="86"/>
      <c r="TS88" s="86"/>
      <c r="TT88" s="86"/>
      <c r="TU88" s="86"/>
      <c r="TV88" s="86"/>
      <c r="TW88" s="86"/>
      <c r="TX88" s="86"/>
      <c r="TY88" s="86"/>
      <c r="TZ88" s="86"/>
      <c r="UA88" s="86"/>
      <c r="UB88" s="86"/>
      <c r="UC88" s="86"/>
      <c r="UD88" s="86"/>
      <c r="UE88" s="86"/>
      <c r="UF88" s="86"/>
      <c r="UG88" s="86"/>
      <c r="UH88" s="86"/>
      <c r="UI88" s="86"/>
      <c r="UJ88" s="86"/>
      <c r="UK88" s="86"/>
      <c r="UL88" s="86"/>
      <c r="UM88" s="86"/>
      <c r="UN88" s="86"/>
      <c r="UO88" s="86"/>
      <c r="UP88" s="86"/>
      <c r="UQ88" s="86"/>
      <c r="UR88" s="86"/>
      <c r="US88" s="86"/>
      <c r="UT88" s="86"/>
      <c r="UU88" s="86"/>
      <c r="UV88" s="86"/>
      <c r="UW88" s="86"/>
      <c r="UX88" s="86"/>
      <c r="UY88" s="86"/>
      <c r="UZ88" s="86"/>
      <c r="VA88" s="86"/>
      <c r="VB88" s="86"/>
      <c r="VC88" s="86"/>
      <c r="VD88" s="86"/>
      <c r="VE88" s="86"/>
      <c r="VF88" s="86"/>
      <c r="VG88" s="86"/>
      <c r="VH88" s="86"/>
      <c r="VI88" s="86"/>
      <c r="VJ88" s="86"/>
      <c r="VK88" s="86"/>
      <c r="VL88" s="86"/>
      <c r="VM88" s="86"/>
      <c r="VN88" s="86"/>
      <c r="VO88" s="86"/>
      <c r="VP88" s="86"/>
      <c r="VQ88" s="86"/>
      <c r="VR88" s="86"/>
      <c r="VS88" s="86"/>
      <c r="VT88" s="86"/>
      <c r="VU88" s="86"/>
      <c r="VV88" s="86"/>
      <c r="VW88" s="86"/>
      <c r="VX88" s="86"/>
      <c r="VY88" s="86"/>
      <c r="VZ88" s="86"/>
      <c r="WA88" s="86"/>
      <c r="WB88" s="86"/>
      <c r="WC88" s="86"/>
      <c r="WD88" s="86"/>
      <c r="WE88" s="86"/>
      <c r="WF88" s="86"/>
      <c r="WG88" s="86"/>
      <c r="WH88" s="86"/>
      <c r="WI88" s="86"/>
      <c r="WJ88" s="86"/>
      <c r="WK88" s="86"/>
      <c r="WL88" s="86"/>
      <c r="WM88" s="86"/>
      <c r="WN88" s="86"/>
      <c r="WO88" s="86"/>
      <c r="WP88" s="86"/>
      <c r="WQ88" s="86"/>
      <c r="WR88" s="86"/>
      <c r="WS88" s="86"/>
      <c r="WT88" s="86"/>
      <c r="WU88" s="86"/>
      <c r="WV88" s="86"/>
      <c r="WW88" s="86"/>
      <c r="WX88" s="86"/>
      <c r="WY88" s="86"/>
      <c r="WZ88" s="86"/>
      <c r="XA88" s="86"/>
      <c r="XB88" s="86"/>
      <c r="XC88" s="86"/>
      <c r="XD88" s="86"/>
      <c r="XE88" s="86"/>
      <c r="XF88" s="86"/>
      <c r="XG88" s="86"/>
      <c r="XH88" s="86"/>
      <c r="XI88" s="86"/>
      <c r="XJ88" s="86"/>
      <c r="XK88" s="86"/>
      <c r="XL88" s="86"/>
      <c r="XM88" s="86"/>
      <c r="XN88" s="86"/>
      <c r="XO88" s="86"/>
      <c r="XP88" s="86"/>
      <c r="XQ88" s="86"/>
      <c r="XR88" s="86"/>
      <c r="XS88" s="86"/>
      <c r="XT88" s="86"/>
      <c r="XU88" s="86"/>
      <c r="XV88" s="86"/>
      <c r="XW88" s="86"/>
      <c r="XX88" s="86"/>
      <c r="XY88" s="86"/>
      <c r="XZ88" s="86"/>
      <c r="YA88" s="86"/>
      <c r="YB88" s="86"/>
      <c r="YC88" s="86"/>
      <c r="YD88" s="86"/>
      <c r="YE88" s="86"/>
      <c r="YF88" s="86"/>
      <c r="YG88" s="86"/>
      <c r="YH88" s="86"/>
      <c r="YI88" s="86"/>
      <c r="YJ88" s="86"/>
      <c r="YK88" s="86"/>
      <c r="YL88" s="86"/>
      <c r="YM88" s="86"/>
      <c r="YN88" s="86"/>
      <c r="YO88" s="86"/>
      <c r="YP88" s="86"/>
      <c r="YQ88" s="86"/>
      <c r="YR88" s="86"/>
      <c r="YS88" s="86"/>
      <c r="YT88" s="86"/>
      <c r="YU88" s="86"/>
      <c r="YV88" s="86"/>
      <c r="YW88" s="86"/>
      <c r="YX88" s="86"/>
      <c r="YY88" s="86"/>
      <c r="YZ88" s="86"/>
      <c r="ZA88" s="86"/>
      <c r="ZB88" s="86"/>
      <c r="ZC88" s="86"/>
      <c r="ZD88" s="86"/>
      <c r="ZE88" s="86"/>
      <c r="ZF88" s="86"/>
      <c r="ZG88" s="86"/>
      <c r="ZH88" s="86"/>
      <c r="ZI88" s="86"/>
      <c r="ZJ88" s="86"/>
      <c r="ZK88" s="86"/>
      <c r="ZL88" s="86"/>
      <c r="ZM88" s="86"/>
      <c r="ZN88" s="86"/>
      <c r="ZO88" s="86"/>
      <c r="ZP88" s="86"/>
      <c r="ZQ88" s="86"/>
      <c r="ZR88" s="86"/>
      <c r="ZS88" s="86"/>
      <c r="ZT88" s="86"/>
      <c r="ZU88" s="86"/>
      <c r="ZV88" s="86"/>
      <c r="ZW88" s="86"/>
      <c r="ZX88" s="86"/>
      <c r="ZY88" s="86"/>
      <c r="ZZ88" s="86"/>
      <c r="AAA88" s="86"/>
      <c r="AAB88" s="86"/>
      <c r="AAC88" s="86"/>
      <c r="AAD88" s="86"/>
      <c r="AAE88" s="86"/>
      <c r="AAF88" s="86"/>
      <c r="AAG88" s="86"/>
      <c r="AAH88" s="86"/>
      <c r="AAI88" s="86"/>
      <c r="AAJ88" s="86"/>
      <c r="AAK88" s="86"/>
      <c r="AAL88" s="86"/>
      <c r="AAM88" s="86"/>
      <c r="AAN88" s="86"/>
      <c r="AAO88" s="86"/>
      <c r="AAP88" s="86"/>
      <c r="AAQ88" s="86"/>
      <c r="AAR88" s="86"/>
      <c r="AAS88" s="86"/>
      <c r="AAT88" s="86"/>
      <c r="AAU88" s="86"/>
      <c r="AAV88" s="86"/>
      <c r="AAW88" s="86"/>
      <c r="AAX88" s="86"/>
      <c r="AAY88" s="86"/>
      <c r="AAZ88" s="86"/>
      <c r="ABA88" s="86"/>
      <c r="ABB88" s="86"/>
      <c r="ABC88" s="86"/>
      <c r="ABD88" s="86"/>
      <c r="ABE88" s="86"/>
      <c r="ABF88" s="86"/>
      <c r="ABG88" s="86"/>
      <c r="ABH88" s="86"/>
      <c r="ABI88" s="86"/>
      <c r="ABJ88" s="86"/>
    </row>
    <row r="89" spans="1:738" ht="15" thickBot="1" x14ac:dyDescent="0.45">
      <c r="A89" s="306"/>
      <c r="B89" s="303"/>
      <c r="C89" s="295"/>
      <c r="D89" s="93"/>
      <c r="E89" s="94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3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  <c r="CT89" s="86"/>
      <c r="CU89" s="86"/>
      <c r="CV89" s="86"/>
      <c r="CW89" s="86"/>
      <c r="CX89" s="86"/>
      <c r="CY89" s="86"/>
      <c r="CZ89" s="86"/>
      <c r="DA89" s="86"/>
      <c r="DB89" s="86"/>
      <c r="DC89" s="86"/>
      <c r="DD89" s="86"/>
      <c r="DE89" s="86"/>
      <c r="DF89" s="86"/>
      <c r="DG89" s="86"/>
      <c r="DH89" s="86"/>
      <c r="DI89" s="86"/>
      <c r="DJ89" s="86"/>
      <c r="DK89" s="86"/>
      <c r="DL89" s="86"/>
      <c r="DM89" s="86"/>
      <c r="DN89" s="86"/>
      <c r="DO89" s="86"/>
      <c r="DP89" s="86"/>
      <c r="DQ89" s="86"/>
      <c r="DR89" s="86"/>
      <c r="DS89" s="86"/>
      <c r="DT89" s="86"/>
      <c r="DU89" s="86"/>
      <c r="DV89" s="86"/>
      <c r="DW89" s="86"/>
      <c r="DX89" s="86"/>
      <c r="DY89" s="86"/>
      <c r="DZ89" s="86"/>
      <c r="EA89" s="86"/>
      <c r="EB89" s="86"/>
      <c r="EC89" s="86"/>
      <c r="ED89" s="86"/>
      <c r="EE89" s="86"/>
      <c r="EF89" s="86"/>
      <c r="EG89" s="86"/>
      <c r="EH89" s="86"/>
      <c r="EI89" s="86"/>
      <c r="EJ89" s="86"/>
      <c r="EK89" s="86"/>
      <c r="EL89" s="86"/>
      <c r="EM89" s="86"/>
      <c r="EN89" s="86"/>
      <c r="EO89" s="86"/>
      <c r="EP89" s="86"/>
      <c r="EQ89" s="86"/>
      <c r="ER89" s="86"/>
      <c r="ES89" s="86"/>
      <c r="ET89" s="86"/>
      <c r="EU89" s="86"/>
      <c r="EV89" s="86"/>
      <c r="EW89" s="86"/>
      <c r="EX89" s="86"/>
      <c r="EY89" s="86"/>
      <c r="EZ89" s="86"/>
      <c r="FA89" s="86"/>
      <c r="FB89" s="86"/>
      <c r="FC89" s="86"/>
      <c r="FD89" s="86"/>
      <c r="FE89" s="86"/>
      <c r="FF89" s="86"/>
      <c r="FG89" s="86"/>
      <c r="FH89" s="86"/>
      <c r="FI89" s="86"/>
      <c r="FJ89" s="86"/>
      <c r="FK89" s="86"/>
      <c r="FL89" s="86"/>
      <c r="FM89" s="86"/>
      <c r="FN89" s="86"/>
      <c r="FO89" s="86"/>
      <c r="FP89" s="86"/>
      <c r="FQ89" s="86"/>
      <c r="FR89" s="86"/>
      <c r="FS89" s="86"/>
      <c r="FT89" s="86"/>
      <c r="FU89" s="86"/>
      <c r="FV89" s="86"/>
      <c r="FW89" s="86"/>
      <c r="FX89" s="86"/>
      <c r="FY89" s="86"/>
      <c r="FZ89" s="86"/>
      <c r="GA89" s="86"/>
      <c r="GB89" s="86"/>
      <c r="GC89" s="86"/>
      <c r="GD89" s="86"/>
      <c r="GE89" s="86"/>
      <c r="GF89" s="86"/>
      <c r="GG89" s="86"/>
      <c r="GH89" s="86"/>
      <c r="GI89" s="86"/>
      <c r="GJ89" s="86"/>
      <c r="GK89" s="86"/>
      <c r="GL89" s="86"/>
      <c r="GM89" s="86"/>
      <c r="GN89" s="86"/>
      <c r="GO89" s="86"/>
      <c r="GP89" s="86"/>
      <c r="GQ89" s="86"/>
      <c r="GR89" s="86"/>
      <c r="GS89" s="86"/>
      <c r="GT89" s="86"/>
      <c r="GU89" s="86"/>
      <c r="GV89" s="86"/>
      <c r="GW89" s="86"/>
      <c r="GX89" s="86"/>
      <c r="GY89" s="86"/>
      <c r="GZ89" s="86"/>
      <c r="HA89" s="86"/>
      <c r="HB89" s="86"/>
      <c r="HC89" s="86"/>
      <c r="HD89" s="86"/>
      <c r="HE89" s="86"/>
      <c r="HF89" s="86"/>
      <c r="HG89" s="86"/>
      <c r="HH89" s="86"/>
      <c r="HI89" s="86"/>
      <c r="HJ89" s="86"/>
      <c r="HK89" s="86"/>
      <c r="HL89" s="86"/>
      <c r="HM89" s="86"/>
      <c r="HN89" s="86"/>
      <c r="HO89" s="86"/>
      <c r="HP89" s="86"/>
      <c r="HQ89" s="86"/>
      <c r="HR89" s="86"/>
      <c r="HS89" s="86"/>
      <c r="HT89" s="86"/>
      <c r="HU89" s="86"/>
      <c r="HV89" s="86"/>
      <c r="HW89" s="86"/>
      <c r="HX89" s="86"/>
      <c r="HY89" s="86"/>
      <c r="HZ89" s="86"/>
      <c r="IA89" s="86"/>
      <c r="IB89" s="86"/>
      <c r="IC89" s="86"/>
      <c r="ID89" s="86"/>
      <c r="IE89" s="86"/>
      <c r="IF89" s="86"/>
      <c r="IG89" s="86"/>
      <c r="IH89" s="86"/>
      <c r="II89" s="86"/>
      <c r="IJ89" s="86"/>
      <c r="IK89" s="86"/>
      <c r="IL89" s="86"/>
      <c r="IM89" s="86"/>
      <c r="IN89" s="86"/>
      <c r="IO89" s="86"/>
      <c r="IP89" s="86"/>
      <c r="IQ89" s="86"/>
      <c r="IR89" s="86"/>
      <c r="IS89" s="86"/>
      <c r="IT89" s="86"/>
      <c r="IU89" s="86"/>
      <c r="IV89" s="86"/>
      <c r="IW89" s="86"/>
      <c r="IX89" s="86"/>
      <c r="IY89" s="86"/>
      <c r="IZ89" s="86"/>
      <c r="JA89" s="86"/>
      <c r="JB89" s="86"/>
      <c r="JC89" s="86"/>
      <c r="JD89" s="86"/>
      <c r="JE89" s="86"/>
      <c r="JF89" s="86"/>
      <c r="JG89" s="86"/>
      <c r="JH89" s="86"/>
      <c r="JI89" s="86"/>
      <c r="JJ89" s="86"/>
      <c r="JK89" s="86"/>
      <c r="JL89" s="86"/>
      <c r="JM89" s="86"/>
      <c r="JN89" s="86"/>
      <c r="JO89" s="86"/>
      <c r="JP89" s="86"/>
      <c r="JQ89" s="86"/>
      <c r="JR89" s="86"/>
      <c r="JS89" s="86"/>
      <c r="JT89" s="86"/>
      <c r="JU89" s="86"/>
      <c r="JV89" s="86"/>
      <c r="JW89" s="86"/>
      <c r="JX89" s="86"/>
      <c r="JY89" s="86"/>
      <c r="JZ89" s="86"/>
      <c r="KA89" s="86"/>
      <c r="KB89" s="86"/>
      <c r="KC89" s="86"/>
      <c r="KD89" s="86"/>
      <c r="KE89" s="86"/>
      <c r="KF89" s="86"/>
      <c r="KG89" s="86"/>
      <c r="KH89" s="86"/>
      <c r="KI89" s="86"/>
      <c r="KJ89" s="86"/>
      <c r="KK89" s="86"/>
      <c r="KL89" s="86"/>
      <c r="KM89" s="86"/>
      <c r="KN89" s="86"/>
      <c r="KO89" s="86"/>
      <c r="KP89" s="86"/>
      <c r="KQ89" s="86"/>
      <c r="KR89" s="86"/>
      <c r="KS89" s="86"/>
      <c r="KT89" s="86"/>
      <c r="KU89" s="86"/>
      <c r="KV89" s="86"/>
      <c r="KW89" s="86"/>
      <c r="KX89" s="86"/>
      <c r="KY89" s="86"/>
      <c r="KZ89" s="86"/>
      <c r="LA89" s="86"/>
      <c r="LB89" s="86"/>
      <c r="LC89" s="86"/>
      <c r="LD89" s="86"/>
      <c r="LE89" s="86"/>
      <c r="LF89" s="86"/>
      <c r="LG89" s="86"/>
      <c r="LH89" s="86"/>
      <c r="LI89" s="86"/>
      <c r="LJ89" s="86"/>
      <c r="LK89" s="86"/>
      <c r="LL89" s="86"/>
      <c r="LM89" s="86"/>
      <c r="LN89" s="86"/>
      <c r="LO89" s="86"/>
      <c r="LP89" s="86"/>
      <c r="LQ89" s="86"/>
      <c r="LR89" s="86"/>
      <c r="LS89" s="86"/>
      <c r="LT89" s="86"/>
      <c r="LU89" s="86"/>
      <c r="LV89" s="86"/>
      <c r="LW89" s="86"/>
      <c r="LX89" s="86"/>
      <c r="LY89" s="86"/>
      <c r="LZ89" s="86"/>
      <c r="MA89" s="86"/>
      <c r="MB89" s="86"/>
      <c r="MC89" s="86"/>
      <c r="MD89" s="86"/>
      <c r="ME89" s="86"/>
      <c r="MF89" s="86"/>
      <c r="MG89" s="86"/>
      <c r="MH89" s="86"/>
      <c r="MI89" s="86"/>
      <c r="MJ89" s="86"/>
      <c r="MK89" s="86"/>
      <c r="ML89" s="86"/>
      <c r="MM89" s="86"/>
      <c r="MN89" s="86"/>
      <c r="MO89" s="86"/>
      <c r="MP89" s="86"/>
      <c r="MQ89" s="86"/>
      <c r="MR89" s="86"/>
      <c r="MS89" s="86"/>
      <c r="MT89" s="86"/>
      <c r="MU89" s="86"/>
      <c r="MV89" s="86"/>
      <c r="MW89" s="86"/>
      <c r="MX89" s="86"/>
      <c r="MY89" s="86"/>
      <c r="MZ89" s="86"/>
      <c r="NA89" s="86"/>
      <c r="NB89" s="86"/>
      <c r="NC89" s="86"/>
      <c r="ND89" s="86"/>
      <c r="NE89" s="86"/>
      <c r="NF89" s="86"/>
      <c r="NG89" s="86"/>
      <c r="NH89" s="86"/>
      <c r="NI89" s="86"/>
      <c r="NJ89" s="86"/>
      <c r="NK89" s="86"/>
      <c r="NL89" s="86"/>
      <c r="NM89" s="86"/>
      <c r="NN89" s="86"/>
      <c r="NO89" s="86"/>
      <c r="NP89" s="86"/>
      <c r="NQ89" s="86"/>
      <c r="NR89" s="86"/>
      <c r="NS89" s="86"/>
      <c r="NT89" s="86"/>
      <c r="NU89" s="86"/>
      <c r="NV89" s="86"/>
      <c r="NW89" s="86"/>
      <c r="NX89" s="86"/>
      <c r="NY89" s="86"/>
      <c r="NZ89" s="86"/>
      <c r="OA89" s="86"/>
      <c r="OB89" s="86"/>
      <c r="OC89" s="86"/>
      <c r="OD89" s="86"/>
      <c r="OE89" s="86"/>
      <c r="OF89" s="86"/>
      <c r="OG89" s="86"/>
      <c r="OH89" s="86"/>
      <c r="OI89" s="86"/>
      <c r="OJ89" s="86"/>
      <c r="OK89" s="86"/>
      <c r="OL89" s="86"/>
      <c r="OM89" s="86"/>
      <c r="ON89" s="86"/>
      <c r="OO89" s="86"/>
      <c r="OP89" s="86"/>
      <c r="OQ89" s="86"/>
      <c r="OR89" s="86"/>
      <c r="OS89" s="86"/>
      <c r="OT89" s="86"/>
      <c r="OU89" s="86"/>
      <c r="OV89" s="86"/>
      <c r="OW89" s="86"/>
      <c r="OX89" s="86"/>
      <c r="OY89" s="86"/>
      <c r="OZ89" s="86"/>
      <c r="PA89" s="86"/>
      <c r="PB89" s="86"/>
      <c r="PC89" s="86"/>
      <c r="PD89" s="86"/>
      <c r="PE89" s="86"/>
      <c r="PF89" s="86"/>
      <c r="PG89" s="86"/>
      <c r="PH89" s="86"/>
      <c r="PI89" s="86"/>
      <c r="PJ89" s="86"/>
      <c r="PK89" s="86"/>
      <c r="PL89" s="86"/>
      <c r="PM89" s="86"/>
      <c r="PN89" s="86"/>
      <c r="PO89" s="86"/>
      <c r="PP89" s="86"/>
      <c r="PQ89" s="86"/>
      <c r="PR89" s="86"/>
      <c r="PS89" s="86"/>
      <c r="PT89" s="86"/>
      <c r="PU89" s="86"/>
      <c r="PV89" s="86"/>
      <c r="PW89" s="86"/>
      <c r="PX89" s="86"/>
      <c r="PY89" s="86"/>
      <c r="PZ89" s="86"/>
      <c r="QA89" s="86"/>
      <c r="QB89" s="86"/>
      <c r="QC89" s="86"/>
      <c r="QD89" s="86"/>
      <c r="QE89" s="86"/>
      <c r="QF89" s="86"/>
      <c r="QG89" s="86"/>
      <c r="QH89" s="86"/>
      <c r="QI89" s="86"/>
      <c r="QJ89" s="86"/>
      <c r="QK89" s="86"/>
      <c r="QL89" s="86"/>
      <c r="QM89" s="86"/>
      <c r="QN89" s="86"/>
      <c r="QO89" s="86"/>
      <c r="QP89" s="86"/>
      <c r="QQ89" s="86"/>
      <c r="QR89" s="86"/>
      <c r="QS89" s="86"/>
      <c r="QT89" s="86"/>
      <c r="QU89" s="86"/>
      <c r="QV89" s="86"/>
      <c r="QW89" s="86"/>
      <c r="QX89" s="86"/>
      <c r="QY89" s="86"/>
      <c r="QZ89" s="86"/>
      <c r="RA89" s="86"/>
      <c r="RB89" s="86"/>
      <c r="RC89" s="86"/>
      <c r="RD89" s="86"/>
      <c r="RE89" s="86"/>
      <c r="RF89" s="86"/>
      <c r="RG89" s="86"/>
      <c r="RH89" s="86"/>
      <c r="RI89" s="86"/>
      <c r="RJ89" s="86"/>
      <c r="RK89" s="86"/>
      <c r="RL89" s="86"/>
      <c r="RM89" s="86"/>
      <c r="RN89" s="86"/>
      <c r="RO89" s="86"/>
      <c r="RP89" s="86"/>
      <c r="RQ89" s="86"/>
      <c r="RR89" s="86"/>
      <c r="RS89" s="86"/>
      <c r="RT89" s="86"/>
      <c r="RU89" s="86"/>
      <c r="RV89" s="86"/>
      <c r="RW89" s="86"/>
      <c r="RX89" s="86"/>
      <c r="RY89" s="86"/>
      <c r="RZ89" s="86"/>
      <c r="SA89" s="86"/>
      <c r="SB89" s="86"/>
      <c r="SC89" s="86"/>
      <c r="SD89" s="86"/>
      <c r="SE89" s="86"/>
      <c r="SF89" s="86"/>
      <c r="SG89" s="86"/>
      <c r="SH89" s="86"/>
      <c r="SI89" s="86"/>
      <c r="SJ89" s="86"/>
      <c r="SK89" s="86"/>
      <c r="SL89" s="86"/>
      <c r="SM89" s="86"/>
      <c r="SN89" s="86"/>
      <c r="SO89" s="86"/>
      <c r="SP89" s="86"/>
      <c r="SQ89" s="86"/>
      <c r="SR89" s="86"/>
      <c r="SS89" s="86"/>
      <c r="ST89" s="86"/>
      <c r="SU89" s="86"/>
      <c r="SV89" s="86"/>
      <c r="SW89" s="86"/>
      <c r="SX89" s="86"/>
      <c r="SY89" s="86"/>
      <c r="SZ89" s="86"/>
      <c r="TA89" s="86"/>
      <c r="TB89" s="86"/>
      <c r="TC89" s="86"/>
      <c r="TD89" s="86"/>
      <c r="TE89" s="86"/>
      <c r="TF89" s="86"/>
      <c r="TG89" s="86"/>
      <c r="TH89" s="86"/>
      <c r="TI89" s="86"/>
      <c r="TJ89" s="86"/>
      <c r="TK89" s="86"/>
      <c r="TL89" s="86"/>
      <c r="TM89" s="86"/>
      <c r="TN89" s="86"/>
      <c r="TO89" s="86"/>
      <c r="TP89" s="86"/>
      <c r="TQ89" s="86"/>
      <c r="TR89" s="86"/>
      <c r="TS89" s="86"/>
      <c r="TT89" s="86"/>
      <c r="TU89" s="86"/>
      <c r="TV89" s="86"/>
      <c r="TW89" s="86"/>
      <c r="TX89" s="86"/>
      <c r="TY89" s="86"/>
      <c r="TZ89" s="86"/>
      <c r="UA89" s="86"/>
      <c r="UB89" s="86"/>
      <c r="UC89" s="86"/>
      <c r="UD89" s="86"/>
      <c r="UE89" s="86"/>
      <c r="UF89" s="86"/>
      <c r="UG89" s="86"/>
      <c r="UH89" s="86"/>
      <c r="UI89" s="86"/>
      <c r="UJ89" s="86"/>
      <c r="UK89" s="86"/>
      <c r="UL89" s="86"/>
      <c r="UM89" s="86"/>
      <c r="UN89" s="86"/>
      <c r="UO89" s="86"/>
      <c r="UP89" s="86"/>
      <c r="UQ89" s="86"/>
      <c r="UR89" s="86"/>
      <c r="US89" s="86"/>
      <c r="UT89" s="86"/>
      <c r="UU89" s="86"/>
      <c r="UV89" s="86"/>
      <c r="UW89" s="86"/>
      <c r="UX89" s="86"/>
      <c r="UY89" s="86"/>
      <c r="UZ89" s="86"/>
      <c r="VA89" s="86"/>
      <c r="VB89" s="86"/>
      <c r="VC89" s="86"/>
      <c r="VD89" s="86"/>
      <c r="VE89" s="86"/>
      <c r="VF89" s="86"/>
      <c r="VG89" s="86"/>
      <c r="VH89" s="86"/>
      <c r="VI89" s="86"/>
      <c r="VJ89" s="86"/>
      <c r="VK89" s="86"/>
      <c r="VL89" s="86"/>
      <c r="VM89" s="86"/>
      <c r="VN89" s="86"/>
      <c r="VO89" s="86"/>
      <c r="VP89" s="86"/>
      <c r="VQ89" s="86"/>
      <c r="VR89" s="86"/>
      <c r="VS89" s="86"/>
      <c r="VT89" s="86"/>
      <c r="VU89" s="86"/>
      <c r="VV89" s="86"/>
      <c r="VW89" s="86"/>
      <c r="VX89" s="86"/>
      <c r="VY89" s="86"/>
      <c r="VZ89" s="86"/>
      <c r="WA89" s="86"/>
      <c r="WB89" s="86"/>
      <c r="WC89" s="86"/>
      <c r="WD89" s="86"/>
      <c r="WE89" s="86"/>
      <c r="WF89" s="86"/>
      <c r="WG89" s="86"/>
      <c r="WH89" s="86"/>
      <c r="WI89" s="86"/>
      <c r="WJ89" s="86"/>
      <c r="WK89" s="86"/>
      <c r="WL89" s="86"/>
      <c r="WM89" s="86"/>
      <c r="WN89" s="86"/>
      <c r="WO89" s="86"/>
      <c r="WP89" s="86"/>
      <c r="WQ89" s="86"/>
      <c r="WR89" s="86"/>
      <c r="WS89" s="86"/>
      <c r="WT89" s="86"/>
      <c r="WU89" s="86"/>
      <c r="WV89" s="86"/>
      <c r="WW89" s="86"/>
      <c r="WX89" s="86"/>
      <c r="WY89" s="86"/>
      <c r="WZ89" s="86"/>
      <c r="XA89" s="86"/>
      <c r="XB89" s="86"/>
      <c r="XC89" s="86"/>
      <c r="XD89" s="86"/>
      <c r="XE89" s="86"/>
      <c r="XF89" s="86"/>
      <c r="XG89" s="86"/>
      <c r="XH89" s="86"/>
      <c r="XI89" s="86"/>
      <c r="XJ89" s="86"/>
      <c r="XK89" s="86"/>
      <c r="XL89" s="86"/>
      <c r="XM89" s="86"/>
      <c r="XN89" s="86"/>
      <c r="XO89" s="86"/>
      <c r="XP89" s="86"/>
      <c r="XQ89" s="86"/>
      <c r="XR89" s="86"/>
      <c r="XS89" s="86"/>
      <c r="XT89" s="86"/>
      <c r="XU89" s="86"/>
      <c r="XV89" s="86"/>
      <c r="XW89" s="86"/>
      <c r="XX89" s="86"/>
      <c r="XY89" s="86"/>
      <c r="XZ89" s="86"/>
      <c r="YA89" s="86"/>
      <c r="YB89" s="86"/>
      <c r="YC89" s="86"/>
      <c r="YD89" s="86"/>
      <c r="YE89" s="86"/>
      <c r="YF89" s="86"/>
      <c r="YG89" s="86"/>
      <c r="YH89" s="86"/>
      <c r="YI89" s="86"/>
      <c r="YJ89" s="86"/>
      <c r="YK89" s="86"/>
      <c r="YL89" s="86"/>
      <c r="YM89" s="86"/>
      <c r="YN89" s="86"/>
      <c r="YO89" s="86"/>
      <c r="YP89" s="86"/>
      <c r="YQ89" s="86"/>
      <c r="YR89" s="86"/>
      <c r="YS89" s="86"/>
      <c r="YT89" s="86"/>
      <c r="YU89" s="86"/>
      <c r="YV89" s="86"/>
      <c r="YW89" s="86"/>
      <c r="YX89" s="86"/>
      <c r="YY89" s="86"/>
      <c r="YZ89" s="86"/>
      <c r="ZA89" s="86"/>
      <c r="ZB89" s="86"/>
      <c r="ZC89" s="86"/>
      <c r="ZD89" s="86"/>
      <c r="ZE89" s="86"/>
      <c r="ZF89" s="86"/>
      <c r="ZG89" s="86"/>
      <c r="ZH89" s="86"/>
      <c r="ZI89" s="86"/>
      <c r="ZJ89" s="86"/>
      <c r="ZK89" s="86"/>
      <c r="ZL89" s="86"/>
      <c r="ZM89" s="86"/>
      <c r="ZN89" s="86"/>
      <c r="ZO89" s="86"/>
      <c r="ZP89" s="86"/>
      <c r="ZQ89" s="86"/>
      <c r="ZR89" s="86"/>
      <c r="ZS89" s="86"/>
      <c r="ZT89" s="86"/>
      <c r="ZU89" s="86"/>
      <c r="ZV89" s="86"/>
      <c r="ZW89" s="86"/>
      <c r="ZX89" s="86"/>
      <c r="ZY89" s="86"/>
      <c r="ZZ89" s="86"/>
      <c r="AAA89" s="86"/>
      <c r="AAB89" s="86"/>
      <c r="AAC89" s="86"/>
      <c r="AAD89" s="86"/>
      <c r="AAE89" s="86"/>
      <c r="AAF89" s="86"/>
      <c r="AAG89" s="86"/>
      <c r="AAH89" s="86"/>
      <c r="AAI89" s="86"/>
      <c r="AAJ89" s="86"/>
      <c r="AAK89" s="86"/>
      <c r="AAL89" s="86"/>
      <c r="AAM89" s="86"/>
      <c r="AAN89" s="86"/>
      <c r="AAO89" s="86"/>
      <c r="AAP89" s="86"/>
      <c r="AAQ89" s="86"/>
      <c r="AAR89" s="86"/>
      <c r="AAS89" s="86"/>
      <c r="AAT89" s="86"/>
      <c r="AAU89" s="86"/>
      <c r="AAV89" s="86"/>
      <c r="AAW89" s="86"/>
      <c r="AAX89" s="86"/>
      <c r="AAY89" s="86"/>
      <c r="AAZ89" s="86"/>
      <c r="ABA89" s="86"/>
      <c r="ABB89" s="86"/>
      <c r="ABC89" s="86"/>
      <c r="ABD89" s="86"/>
      <c r="ABE89" s="86"/>
      <c r="ABF89" s="86"/>
      <c r="ABG89" s="86"/>
      <c r="ABH89" s="86"/>
      <c r="ABI89" s="86"/>
      <c r="ABJ89" s="86"/>
    </row>
    <row r="90" spans="1:738" x14ac:dyDescent="0.4">
      <c r="B90" s="291" t="s">
        <v>2974</v>
      </c>
      <c r="C90" s="292"/>
      <c r="D90" s="93"/>
      <c r="E90" s="94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3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  <c r="BX90" s="86"/>
      <c r="BY90" s="86"/>
      <c r="BZ90" s="86"/>
      <c r="CA90" s="86"/>
      <c r="CB90" s="86"/>
      <c r="CC90" s="86"/>
      <c r="CD90" s="86"/>
      <c r="CE90" s="86"/>
      <c r="CF90" s="86"/>
      <c r="CG90" s="86"/>
      <c r="CH90" s="86"/>
      <c r="CI90" s="86"/>
      <c r="CJ90" s="86"/>
      <c r="CK90" s="86"/>
      <c r="CL90" s="86"/>
      <c r="CM90" s="86"/>
      <c r="CN90" s="86"/>
      <c r="CO90" s="86"/>
      <c r="CP90" s="86"/>
      <c r="CQ90" s="86"/>
      <c r="CR90" s="86"/>
      <c r="CS90" s="86"/>
      <c r="CT90" s="86"/>
      <c r="CU90" s="86"/>
      <c r="CV90" s="86"/>
      <c r="CW90" s="86"/>
      <c r="CX90" s="86"/>
      <c r="CY90" s="86"/>
      <c r="CZ90" s="86"/>
      <c r="DA90" s="86"/>
      <c r="DB90" s="86"/>
      <c r="DC90" s="86"/>
      <c r="DD90" s="86"/>
      <c r="DE90" s="86"/>
      <c r="DF90" s="86"/>
      <c r="DG90" s="86"/>
      <c r="DH90" s="86"/>
      <c r="DI90" s="86"/>
      <c r="DJ90" s="86"/>
      <c r="DK90" s="86"/>
      <c r="DL90" s="86"/>
      <c r="DM90" s="86"/>
      <c r="DN90" s="86"/>
      <c r="DO90" s="86"/>
      <c r="DP90" s="86"/>
      <c r="DQ90" s="86"/>
      <c r="DR90" s="86"/>
      <c r="DS90" s="86"/>
      <c r="DT90" s="86"/>
      <c r="DU90" s="86"/>
      <c r="DV90" s="86"/>
      <c r="DW90" s="86"/>
      <c r="DX90" s="86"/>
      <c r="DY90" s="86"/>
      <c r="DZ90" s="86"/>
      <c r="EA90" s="86"/>
      <c r="EB90" s="86"/>
      <c r="EC90" s="86"/>
      <c r="ED90" s="86"/>
      <c r="EE90" s="86"/>
      <c r="EF90" s="86"/>
      <c r="EG90" s="86"/>
      <c r="EH90" s="86"/>
      <c r="EI90" s="86"/>
      <c r="EJ90" s="86"/>
      <c r="EK90" s="86"/>
      <c r="EL90" s="86"/>
      <c r="EM90" s="86"/>
      <c r="EN90" s="86"/>
      <c r="EO90" s="86"/>
      <c r="EP90" s="86"/>
      <c r="EQ90" s="86"/>
      <c r="ER90" s="86"/>
      <c r="ES90" s="86"/>
      <c r="ET90" s="86"/>
      <c r="EU90" s="86"/>
      <c r="EV90" s="86"/>
      <c r="EW90" s="86"/>
      <c r="EX90" s="86"/>
      <c r="EY90" s="86"/>
      <c r="EZ90" s="86"/>
      <c r="FA90" s="86"/>
      <c r="FB90" s="86"/>
      <c r="FC90" s="86"/>
      <c r="FD90" s="86"/>
      <c r="FE90" s="86"/>
      <c r="FF90" s="86"/>
      <c r="FG90" s="86"/>
      <c r="FH90" s="86"/>
      <c r="FI90" s="86"/>
      <c r="FJ90" s="86"/>
      <c r="FK90" s="86"/>
      <c r="FL90" s="86"/>
      <c r="FM90" s="86"/>
      <c r="FN90" s="86"/>
      <c r="FO90" s="86"/>
      <c r="FP90" s="86"/>
      <c r="FQ90" s="86"/>
      <c r="FR90" s="86"/>
      <c r="FS90" s="86"/>
      <c r="FT90" s="86"/>
      <c r="FU90" s="86"/>
      <c r="FV90" s="86"/>
      <c r="FW90" s="86"/>
      <c r="FX90" s="86"/>
      <c r="FY90" s="86"/>
      <c r="FZ90" s="86"/>
      <c r="GA90" s="86"/>
      <c r="GB90" s="86"/>
      <c r="GC90" s="86"/>
      <c r="GD90" s="86"/>
      <c r="GE90" s="86"/>
      <c r="GF90" s="86"/>
      <c r="GG90" s="86"/>
      <c r="GH90" s="86"/>
      <c r="GI90" s="86"/>
      <c r="GJ90" s="86"/>
      <c r="GK90" s="86"/>
      <c r="GL90" s="86"/>
      <c r="GM90" s="86"/>
      <c r="GN90" s="86"/>
      <c r="GO90" s="86"/>
      <c r="GP90" s="86"/>
      <c r="GQ90" s="86"/>
      <c r="GR90" s="86"/>
      <c r="GS90" s="86"/>
      <c r="GT90" s="86"/>
      <c r="GU90" s="86"/>
      <c r="GV90" s="86"/>
      <c r="GW90" s="86"/>
      <c r="GX90" s="86"/>
      <c r="GY90" s="86"/>
      <c r="GZ90" s="86"/>
      <c r="HA90" s="86"/>
      <c r="HB90" s="86"/>
      <c r="HC90" s="86"/>
      <c r="HD90" s="86"/>
      <c r="HE90" s="86"/>
      <c r="HF90" s="86"/>
      <c r="HG90" s="86"/>
      <c r="HH90" s="86"/>
      <c r="HI90" s="86"/>
      <c r="HJ90" s="86"/>
      <c r="HK90" s="86"/>
      <c r="HL90" s="86"/>
      <c r="HM90" s="86"/>
      <c r="HN90" s="86"/>
      <c r="HO90" s="86"/>
      <c r="HP90" s="86"/>
      <c r="HQ90" s="86"/>
      <c r="HR90" s="86"/>
      <c r="HS90" s="86"/>
      <c r="HT90" s="86"/>
      <c r="HU90" s="86"/>
      <c r="HV90" s="86"/>
      <c r="HW90" s="86"/>
      <c r="HX90" s="86"/>
      <c r="HY90" s="86"/>
      <c r="HZ90" s="86"/>
      <c r="IA90" s="86"/>
      <c r="IB90" s="86"/>
      <c r="IC90" s="86"/>
      <c r="ID90" s="86"/>
      <c r="IE90" s="86"/>
      <c r="IF90" s="86"/>
      <c r="IG90" s="86"/>
      <c r="IH90" s="86"/>
      <c r="II90" s="86"/>
      <c r="IJ90" s="86"/>
      <c r="IK90" s="86"/>
      <c r="IL90" s="86"/>
      <c r="IM90" s="86"/>
      <c r="IN90" s="86"/>
      <c r="IO90" s="86"/>
      <c r="IP90" s="86"/>
      <c r="IQ90" s="86"/>
      <c r="IR90" s="86"/>
      <c r="IS90" s="86"/>
      <c r="IT90" s="86"/>
      <c r="IU90" s="86"/>
      <c r="IV90" s="86"/>
      <c r="IW90" s="86"/>
      <c r="IX90" s="86"/>
      <c r="IY90" s="86"/>
      <c r="IZ90" s="86"/>
      <c r="JA90" s="86"/>
      <c r="JB90" s="86"/>
      <c r="JC90" s="86"/>
      <c r="JD90" s="86"/>
      <c r="JE90" s="86"/>
      <c r="JF90" s="86"/>
      <c r="JG90" s="86"/>
      <c r="JH90" s="86"/>
      <c r="JI90" s="86"/>
      <c r="JJ90" s="86"/>
      <c r="JK90" s="86"/>
      <c r="JL90" s="86"/>
      <c r="JM90" s="86"/>
      <c r="JN90" s="86"/>
      <c r="JO90" s="86"/>
      <c r="JP90" s="86"/>
      <c r="JQ90" s="86"/>
      <c r="JR90" s="86"/>
      <c r="JS90" s="86"/>
      <c r="JT90" s="86"/>
      <c r="JU90" s="86"/>
      <c r="JV90" s="86"/>
      <c r="JW90" s="86"/>
      <c r="JX90" s="86"/>
      <c r="JY90" s="86"/>
      <c r="JZ90" s="86"/>
      <c r="KA90" s="86"/>
      <c r="KB90" s="86"/>
      <c r="KC90" s="86"/>
      <c r="KD90" s="86"/>
      <c r="KE90" s="86"/>
      <c r="KF90" s="86"/>
      <c r="KG90" s="86"/>
      <c r="KH90" s="86"/>
      <c r="KI90" s="86"/>
      <c r="KJ90" s="86"/>
      <c r="KK90" s="86"/>
      <c r="KL90" s="86"/>
      <c r="KM90" s="86"/>
      <c r="KN90" s="86"/>
      <c r="KO90" s="86"/>
      <c r="KP90" s="86"/>
      <c r="KQ90" s="86"/>
      <c r="KR90" s="86"/>
      <c r="KS90" s="86"/>
      <c r="KT90" s="86"/>
      <c r="KU90" s="86"/>
      <c r="KV90" s="86"/>
      <c r="KW90" s="86"/>
      <c r="KX90" s="86"/>
      <c r="KY90" s="86"/>
      <c r="KZ90" s="86"/>
      <c r="LA90" s="86"/>
      <c r="LB90" s="86"/>
      <c r="LC90" s="86"/>
      <c r="LD90" s="86"/>
      <c r="LE90" s="86"/>
      <c r="LF90" s="86"/>
      <c r="LG90" s="86"/>
      <c r="LH90" s="86"/>
      <c r="LI90" s="86"/>
      <c r="LJ90" s="86"/>
      <c r="LK90" s="86"/>
      <c r="LL90" s="86"/>
      <c r="LM90" s="86"/>
      <c r="LN90" s="86"/>
      <c r="LO90" s="86"/>
      <c r="LP90" s="86"/>
      <c r="LQ90" s="86"/>
      <c r="LR90" s="86"/>
      <c r="LS90" s="86"/>
      <c r="LT90" s="86"/>
      <c r="LU90" s="86"/>
      <c r="LV90" s="86"/>
      <c r="LW90" s="86"/>
      <c r="LX90" s="86"/>
      <c r="LY90" s="86"/>
      <c r="LZ90" s="86"/>
      <c r="MA90" s="86"/>
      <c r="MB90" s="86"/>
      <c r="MC90" s="86"/>
      <c r="MD90" s="86"/>
      <c r="ME90" s="86"/>
      <c r="MF90" s="86"/>
      <c r="MG90" s="86"/>
      <c r="MH90" s="86"/>
      <c r="MI90" s="86"/>
      <c r="MJ90" s="86"/>
      <c r="MK90" s="86"/>
      <c r="ML90" s="86"/>
      <c r="MM90" s="86"/>
      <c r="MN90" s="86"/>
      <c r="MO90" s="86"/>
      <c r="MP90" s="86"/>
      <c r="MQ90" s="86"/>
      <c r="MR90" s="86"/>
      <c r="MS90" s="86"/>
      <c r="MT90" s="86"/>
      <c r="MU90" s="86"/>
      <c r="MV90" s="86"/>
      <c r="MW90" s="86"/>
      <c r="MX90" s="86"/>
      <c r="MY90" s="86"/>
      <c r="MZ90" s="86"/>
      <c r="NA90" s="86"/>
      <c r="NB90" s="86"/>
      <c r="NC90" s="86"/>
      <c r="ND90" s="86"/>
      <c r="NE90" s="86"/>
      <c r="NF90" s="86"/>
      <c r="NG90" s="86"/>
      <c r="NH90" s="86"/>
      <c r="NI90" s="86"/>
      <c r="NJ90" s="86"/>
      <c r="NK90" s="86"/>
      <c r="NL90" s="86"/>
      <c r="NM90" s="86"/>
      <c r="NN90" s="86"/>
      <c r="NO90" s="86"/>
      <c r="NP90" s="86"/>
      <c r="NQ90" s="86"/>
      <c r="NR90" s="86"/>
      <c r="NS90" s="86"/>
      <c r="NT90" s="86"/>
      <c r="NU90" s="86"/>
      <c r="NV90" s="86"/>
      <c r="NW90" s="86"/>
      <c r="NX90" s="86"/>
      <c r="NY90" s="86"/>
      <c r="NZ90" s="86"/>
      <c r="OA90" s="86"/>
      <c r="OB90" s="86"/>
      <c r="OC90" s="86"/>
      <c r="OD90" s="86"/>
      <c r="OE90" s="86"/>
      <c r="OF90" s="86"/>
      <c r="OG90" s="86"/>
      <c r="OH90" s="86"/>
      <c r="OI90" s="86"/>
      <c r="OJ90" s="86"/>
      <c r="OK90" s="86"/>
      <c r="OL90" s="86"/>
      <c r="OM90" s="86"/>
      <c r="ON90" s="86"/>
      <c r="OO90" s="86"/>
      <c r="OP90" s="86"/>
      <c r="OQ90" s="86"/>
      <c r="OR90" s="86"/>
      <c r="OS90" s="86"/>
      <c r="OT90" s="86"/>
      <c r="OU90" s="86"/>
      <c r="OV90" s="86"/>
      <c r="OW90" s="86"/>
      <c r="OX90" s="86"/>
      <c r="OY90" s="86"/>
      <c r="OZ90" s="86"/>
      <c r="PA90" s="86"/>
      <c r="PB90" s="86"/>
      <c r="PC90" s="86"/>
      <c r="PD90" s="86"/>
      <c r="PE90" s="86"/>
      <c r="PF90" s="86"/>
      <c r="PG90" s="86"/>
      <c r="PH90" s="86"/>
      <c r="PI90" s="86"/>
      <c r="PJ90" s="86"/>
      <c r="PK90" s="86"/>
      <c r="PL90" s="86"/>
      <c r="PM90" s="86"/>
      <c r="PN90" s="86"/>
      <c r="PO90" s="86"/>
      <c r="PP90" s="86"/>
      <c r="PQ90" s="86"/>
      <c r="PR90" s="86"/>
      <c r="PS90" s="86"/>
      <c r="PT90" s="86"/>
      <c r="PU90" s="86"/>
      <c r="PV90" s="86"/>
      <c r="PW90" s="86"/>
      <c r="PX90" s="86"/>
      <c r="PY90" s="86"/>
      <c r="PZ90" s="86"/>
      <c r="QA90" s="86"/>
      <c r="QB90" s="86"/>
      <c r="QC90" s="86"/>
      <c r="QD90" s="86"/>
      <c r="QE90" s="86"/>
      <c r="QF90" s="86"/>
      <c r="QG90" s="86"/>
      <c r="QH90" s="86"/>
      <c r="QI90" s="86"/>
      <c r="QJ90" s="86"/>
      <c r="QK90" s="86"/>
      <c r="QL90" s="86"/>
      <c r="QM90" s="86"/>
      <c r="QN90" s="86"/>
      <c r="QO90" s="86"/>
      <c r="QP90" s="86"/>
      <c r="QQ90" s="86"/>
      <c r="QR90" s="86"/>
      <c r="QS90" s="86"/>
      <c r="QT90" s="86"/>
      <c r="QU90" s="86"/>
      <c r="QV90" s="86"/>
      <c r="QW90" s="86"/>
      <c r="QX90" s="86"/>
      <c r="QY90" s="86"/>
      <c r="QZ90" s="86"/>
      <c r="RA90" s="86"/>
      <c r="RB90" s="86"/>
      <c r="RC90" s="86"/>
      <c r="RD90" s="86"/>
      <c r="RE90" s="86"/>
      <c r="RF90" s="86"/>
      <c r="RG90" s="86"/>
      <c r="RH90" s="86"/>
      <c r="RI90" s="86"/>
      <c r="RJ90" s="86"/>
      <c r="RK90" s="86"/>
      <c r="RL90" s="86"/>
      <c r="RM90" s="86"/>
      <c r="RN90" s="86"/>
      <c r="RO90" s="86"/>
      <c r="RP90" s="86"/>
      <c r="RQ90" s="86"/>
      <c r="RR90" s="86"/>
      <c r="RS90" s="86"/>
      <c r="RT90" s="86"/>
      <c r="RU90" s="86"/>
      <c r="RV90" s="86"/>
      <c r="RW90" s="86"/>
      <c r="RX90" s="86"/>
      <c r="RY90" s="86"/>
      <c r="RZ90" s="86"/>
      <c r="SA90" s="86"/>
      <c r="SB90" s="86"/>
      <c r="SC90" s="86"/>
      <c r="SD90" s="86"/>
      <c r="SE90" s="86"/>
      <c r="SF90" s="86"/>
      <c r="SG90" s="86"/>
      <c r="SH90" s="86"/>
      <c r="SI90" s="86"/>
      <c r="SJ90" s="86"/>
      <c r="SK90" s="86"/>
      <c r="SL90" s="86"/>
      <c r="SM90" s="86"/>
      <c r="SN90" s="86"/>
      <c r="SO90" s="86"/>
      <c r="SP90" s="86"/>
      <c r="SQ90" s="86"/>
      <c r="SR90" s="86"/>
      <c r="SS90" s="86"/>
      <c r="ST90" s="86"/>
      <c r="SU90" s="86"/>
      <c r="SV90" s="86"/>
      <c r="SW90" s="86"/>
      <c r="SX90" s="86"/>
      <c r="SY90" s="86"/>
      <c r="SZ90" s="86"/>
      <c r="TA90" s="86"/>
      <c r="TB90" s="86"/>
      <c r="TC90" s="86"/>
      <c r="TD90" s="86"/>
      <c r="TE90" s="86"/>
      <c r="TF90" s="86"/>
      <c r="TG90" s="86"/>
      <c r="TH90" s="86"/>
      <c r="TI90" s="86"/>
      <c r="TJ90" s="86"/>
      <c r="TK90" s="86"/>
      <c r="TL90" s="86"/>
      <c r="TM90" s="86"/>
      <c r="TN90" s="86"/>
      <c r="TO90" s="86"/>
      <c r="TP90" s="86"/>
      <c r="TQ90" s="86"/>
      <c r="TR90" s="86"/>
      <c r="TS90" s="86"/>
      <c r="TT90" s="86"/>
      <c r="TU90" s="86"/>
      <c r="TV90" s="86"/>
      <c r="TW90" s="86"/>
      <c r="TX90" s="86"/>
      <c r="TY90" s="86"/>
      <c r="TZ90" s="86"/>
      <c r="UA90" s="86"/>
      <c r="UB90" s="86"/>
      <c r="UC90" s="86"/>
      <c r="UD90" s="86"/>
      <c r="UE90" s="86"/>
      <c r="UF90" s="86"/>
      <c r="UG90" s="86"/>
      <c r="UH90" s="86"/>
      <c r="UI90" s="86"/>
      <c r="UJ90" s="86"/>
      <c r="UK90" s="86"/>
      <c r="UL90" s="86"/>
      <c r="UM90" s="86"/>
      <c r="UN90" s="86"/>
      <c r="UO90" s="86"/>
      <c r="UP90" s="86"/>
      <c r="UQ90" s="86"/>
      <c r="UR90" s="86"/>
      <c r="US90" s="86"/>
      <c r="UT90" s="86"/>
      <c r="UU90" s="86"/>
      <c r="UV90" s="86"/>
      <c r="UW90" s="86"/>
      <c r="UX90" s="86"/>
      <c r="UY90" s="86"/>
      <c r="UZ90" s="86"/>
      <c r="VA90" s="86"/>
      <c r="VB90" s="86"/>
      <c r="VC90" s="86"/>
      <c r="VD90" s="86"/>
      <c r="VE90" s="86"/>
      <c r="VF90" s="86"/>
      <c r="VG90" s="86"/>
      <c r="VH90" s="86"/>
      <c r="VI90" s="86"/>
      <c r="VJ90" s="86"/>
      <c r="VK90" s="86"/>
      <c r="VL90" s="86"/>
      <c r="VM90" s="86"/>
      <c r="VN90" s="86"/>
      <c r="VO90" s="86"/>
      <c r="VP90" s="86"/>
      <c r="VQ90" s="86"/>
      <c r="VR90" s="86"/>
      <c r="VS90" s="86"/>
      <c r="VT90" s="86"/>
      <c r="VU90" s="86"/>
      <c r="VV90" s="86"/>
      <c r="VW90" s="86"/>
      <c r="VX90" s="86"/>
      <c r="VY90" s="86"/>
      <c r="VZ90" s="86"/>
      <c r="WA90" s="86"/>
      <c r="WB90" s="86"/>
      <c r="WC90" s="86"/>
      <c r="WD90" s="86"/>
      <c r="WE90" s="86"/>
      <c r="WF90" s="86"/>
      <c r="WG90" s="86"/>
      <c r="WH90" s="86"/>
      <c r="WI90" s="86"/>
      <c r="WJ90" s="86"/>
      <c r="WK90" s="86"/>
      <c r="WL90" s="86"/>
      <c r="WM90" s="86"/>
      <c r="WN90" s="86"/>
      <c r="WO90" s="86"/>
      <c r="WP90" s="86"/>
      <c r="WQ90" s="86"/>
      <c r="WR90" s="86"/>
      <c r="WS90" s="86"/>
      <c r="WT90" s="86"/>
      <c r="WU90" s="86"/>
      <c r="WV90" s="86"/>
      <c r="WW90" s="86"/>
      <c r="WX90" s="86"/>
      <c r="WY90" s="86"/>
      <c r="WZ90" s="86"/>
      <c r="XA90" s="86"/>
      <c r="XB90" s="86"/>
      <c r="XC90" s="86"/>
      <c r="XD90" s="86"/>
      <c r="XE90" s="86"/>
      <c r="XF90" s="86"/>
      <c r="XG90" s="86"/>
      <c r="XH90" s="86"/>
      <c r="XI90" s="86"/>
      <c r="XJ90" s="86"/>
      <c r="XK90" s="86"/>
      <c r="XL90" s="86"/>
      <c r="XM90" s="86"/>
      <c r="XN90" s="86"/>
      <c r="XO90" s="86"/>
      <c r="XP90" s="86"/>
      <c r="XQ90" s="86"/>
      <c r="XR90" s="86"/>
      <c r="XS90" s="86"/>
      <c r="XT90" s="86"/>
      <c r="XU90" s="86"/>
      <c r="XV90" s="86"/>
      <c r="XW90" s="86"/>
      <c r="XX90" s="86"/>
      <c r="XY90" s="86"/>
      <c r="XZ90" s="86"/>
      <c r="YA90" s="86"/>
      <c r="YB90" s="86"/>
      <c r="YC90" s="86"/>
      <c r="YD90" s="86"/>
      <c r="YE90" s="86"/>
      <c r="YF90" s="86"/>
      <c r="YG90" s="86"/>
      <c r="YH90" s="86"/>
      <c r="YI90" s="86"/>
      <c r="YJ90" s="86"/>
      <c r="YK90" s="86"/>
      <c r="YL90" s="86"/>
      <c r="YM90" s="86"/>
      <c r="YN90" s="86"/>
      <c r="YO90" s="86"/>
      <c r="YP90" s="86"/>
      <c r="YQ90" s="86"/>
      <c r="YR90" s="86"/>
      <c r="YS90" s="86"/>
      <c r="YT90" s="86"/>
      <c r="YU90" s="86"/>
      <c r="YV90" s="86"/>
      <c r="YW90" s="86"/>
      <c r="YX90" s="86"/>
      <c r="YY90" s="86"/>
      <c r="YZ90" s="86"/>
      <c r="ZA90" s="86"/>
      <c r="ZB90" s="86"/>
      <c r="ZC90" s="86"/>
      <c r="ZD90" s="86"/>
      <c r="ZE90" s="86"/>
      <c r="ZF90" s="86"/>
      <c r="ZG90" s="86"/>
      <c r="ZH90" s="86"/>
      <c r="ZI90" s="86"/>
      <c r="ZJ90" s="86"/>
      <c r="ZK90" s="86"/>
      <c r="ZL90" s="86"/>
      <c r="ZM90" s="86"/>
      <c r="ZN90" s="86"/>
      <c r="ZO90" s="86"/>
      <c r="ZP90" s="86"/>
      <c r="ZQ90" s="86"/>
      <c r="ZR90" s="86"/>
      <c r="ZS90" s="86"/>
      <c r="ZT90" s="86"/>
      <c r="ZU90" s="86"/>
      <c r="ZV90" s="86"/>
      <c r="ZW90" s="86"/>
      <c r="ZX90" s="86"/>
      <c r="ZY90" s="86"/>
      <c r="ZZ90" s="86"/>
      <c r="AAA90" s="86"/>
      <c r="AAB90" s="86"/>
      <c r="AAC90" s="86"/>
      <c r="AAD90" s="86"/>
      <c r="AAE90" s="86"/>
      <c r="AAF90" s="86"/>
      <c r="AAG90" s="86"/>
      <c r="AAH90" s="86"/>
      <c r="AAI90" s="86"/>
      <c r="AAJ90" s="86"/>
      <c r="AAK90" s="86"/>
      <c r="AAL90" s="86"/>
      <c r="AAM90" s="86"/>
      <c r="AAN90" s="86"/>
      <c r="AAO90" s="86"/>
      <c r="AAP90" s="86"/>
      <c r="AAQ90" s="86"/>
      <c r="AAR90" s="86"/>
      <c r="AAS90" s="86"/>
      <c r="AAT90" s="86"/>
      <c r="AAU90" s="86"/>
      <c r="AAV90" s="86"/>
      <c r="AAW90" s="86"/>
      <c r="AAX90" s="86"/>
      <c r="AAY90" s="86"/>
      <c r="AAZ90" s="86"/>
      <c r="ABA90" s="86"/>
      <c r="ABB90" s="86"/>
      <c r="ABC90" s="86"/>
      <c r="ABD90" s="86"/>
      <c r="ABE90" s="86"/>
      <c r="ABF90" s="86"/>
      <c r="ABG90" s="86"/>
      <c r="ABH90" s="86"/>
      <c r="ABI90" s="86"/>
      <c r="ABJ90" s="86"/>
    </row>
    <row r="91" spans="1:738" x14ac:dyDescent="0.4">
      <c r="B91" s="99"/>
      <c r="C91" s="93"/>
      <c r="D91" s="93"/>
      <c r="E91" s="94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3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/>
      <c r="CY91" s="86"/>
      <c r="CZ91" s="86"/>
      <c r="DA91" s="86"/>
      <c r="DB91" s="86"/>
      <c r="DC91" s="86"/>
      <c r="DD91" s="86"/>
      <c r="DE91" s="86"/>
      <c r="DF91" s="86"/>
      <c r="DG91" s="86"/>
      <c r="DH91" s="86"/>
      <c r="DI91" s="86"/>
      <c r="DJ91" s="86"/>
      <c r="DK91" s="86"/>
      <c r="DL91" s="86"/>
      <c r="DM91" s="86"/>
      <c r="DN91" s="86"/>
      <c r="DO91" s="86"/>
      <c r="DP91" s="86"/>
      <c r="DQ91" s="86"/>
      <c r="DR91" s="86"/>
      <c r="DS91" s="86"/>
      <c r="DT91" s="86"/>
      <c r="DU91" s="86"/>
      <c r="DV91" s="86"/>
      <c r="DW91" s="86"/>
      <c r="DX91" s="86"/>
      <c r="DY91" s="86"/>
      <c r="DZ91" s="86"/>
      <c r="EA91" s="86"/>
      <c r="EB91" s="86"/>
      <c r="EC91" s="86"/>
      <c r="ED91" s="86"/>
      <c r="EE91" s="86"/>
      <c r="EF91" s="86"/>
      <c r="EG91" s="86"/>
      <c r="EH91" s="86"/>
      <c r="EI91" s="86"/>
      <c r="EJ91" s="86"/>
      <c r="EK91" s="86"/>
      <c r="EL91" s="86"/>
      <c r="EM91" s="86"/>
      <c r="EN91" s="86"/>
      <c r="EO91" s="86"/>
      <c r="EP91" s="86"/>
      <c r="EQ91" s="86"/>
      <c r="ER91" s="86"/>
      <c r="ES91" s="86"/>
      <c r="ET91" s="86"/>
      <c r="EU91" s="86"/>
      <c r="EV91" s="86"/>
      <c r="EW91" s="86"/>
      <c r="EX91" s="86"/>
      <c r="EY91" s="86"/>
      <c r="EZ91" s="86"/>
      <c r="FA91" s="86"/>
      <c r="FB91" s="86"/>
      <c r="FC91" s="86"/>
      <c r="FD91" s="86"/>
      <c r="FE91" s="86"/>
      <c r="FF91" s="86"/>
      <c r="FG91" s="86"/>
      <c r="FH91" s="86"/>
      <c r="FI91" s="86"/>
      <c r="FJ91" s="86"/>
      <c r="FK91" s="86"/>
      <c r="FL91" s="86"/>
      <c r="FM91" s="86"/>
      <c r="FN91" s="86"/>
      <c r="FO91" s="86"/>
      <c r="FP91" s="86"/>
      <c r="FQ91" s="86"/>
      <c r="FR91" s="86"/>
      <c r="FS91" s="86"/>
      <c r="FT91" s="86"/>
      <c r="FU91" s="86"/>
      <c r="FV91" s="86"/>
      <c r="FW91" s="86"/>
      <c r="FX91" s="86"/>
      <c r="FY91" s="86"/>
      <c r="FZ91" s="86"/>
      <c r="GA91" s="86"/>
      <c r="GB91" s="86"/>
      <c r="GC91" s="86"/>
      <c r="GD91" s="86"/>
      <c r="GE91" s="86"/>
      <c r="GF91" s="86"/>
      <c r="GG91" s="86"/>
      <c r="GH91" s="86"/>
      <c r="GI91" s="86"/>
      <c r="GJ91" s="86"/>
      <c r="GK91" s="86"/>
      <c r="GL91" s="86"/>
      <c r="GM91" s="86"/>
      <c r="GN91" s="86"/>
      <c r="GO91" s="86"/>
      <c r="GP91" s="86"/>
      <c r="GQ91" s="86"/>
      <c r="GR91" s="86"/>
      <c r="GS91" s="86"/>
      <c r="GT91" s="86"/>
      <c r="GU91" s="86"/>
      <c r="GV91" s="86"/>
      <c r="GW91" s="86"/>
      <c r="GX91" s="86"/>
      <c r="GY91" s="86"/>
      <c r="GZ91" s="86"/>
      <c r="HA91" s="86"/>
      <c r="HB91" s="86"/>
      <c r="HC91" s="86"/>
      <c r="HD91" s="86"/>
      <c r="HE91" s="86"/>
      <c r="HF91" s="86"/>
      <c r="HG91" s="86"/>
      <c r="HH91" s="86"/>
      <c r="HI91" s="86"/>
      <c r="HJ91" s="86"/>
      <c r="HK91" s="86"/>
      <c r="HL91" s="86"/>
      <c r="HM91" s="86"/>
      <c r="HN91" s="86"/>
      <c r="HO91" s="86"/>
      <c r="HP91" s="86"/>
      <c r="HQ91" s="86"/>
      <c r="HR91" s="86"/>
      <c r="HS91" s="86"/>
      <c r="HT91" s="86"/>
      <c r="HU91" s="86"/>
      <c r="HV91" s="86"/>
      <c r="HW91" s="86"/>
      <c r="HX91" s="86"/>
      <c r="HY91" s="86"/>
      <c r="HZ91" s="86"/>
      <c r="IA91" s="86"/>
      <c r="IB91" s="86"/>
      <c r="IC91" s="86"/>
      <c r="ID91" s="86"/>
      <c r="IE91" s="86"/>
      <c r="IF91" s="86"/>
      <c r="IG91" s="86"/>
      <c r="IH91" s="86"/>
      <c r="II91" s="86"/>
      <c r="IJ91" s="86"/>
      <c r="IK91" s="86"/>
      <c r="IL91" s="86"/>
      <c r="IM91" s="86"/>
      <c r="IN91" s="86"/>
      <c r="IO91" s="86"/>
      <c r="IP91" s="86"/>
      <c r="IQ91" s="86"/>
      <c r="IR91" s="86"/>
      <c r="IS91" s="86"/>
      <c r="IT91" s="86"/>
      <c r="IU91" s="86"/>
      <c r="IV91" s="86"/>
      <c r="IW91" s="86"/>
      <c r="IX91" s="86"/>
      <c r="IY91" s="86"/>
      <c r="IZ91" s="86"/>
      <c r="JA91" s="86"/>
      <c r="JB91" s="86"/>
      <c r="JC91" s="86"/>
      <c r="JD91" s="86"/>
      <c r="JE91" s="86"/>
      <c r="JF91" s="86"/>
      <c r="JG91" s="86"/>
      <c r="JH91" s="86"/>
      <c r="JI91" s="86"/>
      <c r="JJ91" s="86"/>
      <c r="JK91" s="86"/>
      <c r="JL91" s="86"/>
      <c r="JM91" s="86"/>
      <c r="JN91" s="86"/>
      <c r="JO91" s="86"/>
      <c r="JP91" s="86"/>
      <c r="JQ91" s="86"/>
      <c r="JR91" s="86"/>
      <c r="JS91" s="86"/>
      <c r="JT91" s="86"/>
      <c r="JU91" s="86"/>
      <c r="JV91" s="86"/>
      <c r="JW91" s="86"/>
      <c r="JX91" s="86"/>
      <c r="JY91" s="86"/>
      <c r="JZ91" s="86"/>
      <c r="KA91" s="86"/>
      <c r="KB91" s="86"/>
      <c r="KC91" s="86"/>
      <c r="KD91" s="86"/>
      <c r="KE91" s="86"/>
      <c r="KF91" s="86"/>
      <c r="KG91" s="86"/>
      <c r="KH91" s="86"/>
      <c r="KI91" s="86"/>
      <c r="KJ91" s="86"/>
      <c r="KK91" s="86"/>
      <c r="KL91" s="86"/>
      <c r="KM91" s="86"/>
      <c r="KN91" s="86"/>
      <c r="KO91" s="86"/>
      <c r="KP91" s="86"/>
      <c r="KQ91" s="86"/>
      <c r="KR91" s="86"/>
      <c r="KS91" s="86"/>
      <c r="KT91" s="86"/>
      <c r="KU91" s="86"/>
      <c r="KV91" s="86"/>
      <c r="KW91" s="86"/>
      <c r="KX91" s="86"/>
      <c r="KY91" s="86"/>
      <c r="KZ91" s="86"/>
      <c r="LA91" s="86"/>
      <c r="LB91" s="86"/>
      <c r="LC91" s="86"/>
      <c r="LD91" s="86"/>
      <c r="LE91" s="86"/>
      <c r="LF91" s="86"/>
      <c r="LG91" s="86"/>
      <c r="LH91" s="86"/>
      <c r="LI91" s="86"/>
      <c r="LJ91" s="86"/>
      <c r="LK91" s="86"/>
      <c r="LL91" s="86"/>
      <c r="LM91" s="86"/>
      <c r="LN91" s="86"/>
      <c r="LO91" s="86"/>
      <c r="LP91" s="86"/>
      <c r="LQ91" s="86"/>
      <c r="LR91" s="86"/>
      <c r="LS91" s="86"/>
      <c r="LT91" s="86"/>
      <c r="LU91" s="86"/>
      <c r="LV91" s="86"/>
      <c r="LW91" s="86"/>
      <c r="LX91" s="86"/>
      <c r="LY91" s="86"/>
      <c r="LZ91" s="86"/>
      <c r="MA91" s="86"/>
      <c r="MB91" s="86"/>
      <c r="MC91" s="86"/>
      <c r="MD91" s="86"/>
      <c r="ME91" s="86"/>
      <c r="MF91" s="86"/>
      <c r="MG91" s="86"/>
      <c r="MH91" s="86"/>
      <c r="MI91" s="86"/>
      <c r="MJ91" s="86"/>
      <c r="MK91" s="86"/>
      <c r="ML91" s="86"/>
      <c r="MM91" s="86"/>
      <c r="MN91" s="86"/>
      <c r="MO91" s="86"/>
      <c r="MP91" s="86"/>
      <c r="MQ91" s="86"/>
      <c r="MR91" s="86"/>
      <c r="MS91" s="86"/>
      <c r="MT91" s="86"/>
      <c r="MU91" s="86"/>
      <c r="MV91" s="86"/>
      <c r="MW91" s="86"/>
      <c r="MX91" s="86"/>
      <c r="MY91" s="86"/>
      <c r="MZ91" s="86"/>
      <c r="NA91" s="86"/>
      <c r="NB91" s="86"/>
      <c r="NC91" s="86"/>
      <c r="ND91" s="86"/>
      <c r="NE91" s="86"/>
      <c r="NF91" s="86"/>
      <c r="NG91" s="86"/>
      <c r="NH91" s="86"/>
      <c r="NI91" s="86"/>
      <c r="NJ91" s="86"/>
      <c r="NK91" s="86"/>
      <c r="NL91" s="86"/>
      <c r="NM91" s="86"/>
      <c r="NN91" s="86"/>
      <c r="NO91" s="86"/>
      <c r="NP91" s="86"/>
      <c r="NQ91" s="86"/>
      <c r="NR91" s="86"/>
      <c r="NS91" s="86"/>
      <c r="NT91" s="86"/>
      <c r="NU91" s="86"/>
      <c r="NV91" s="86"/>
      <c r="NW91" s="86"/>
      <c r="NX91" s="86"/>
      <c r="NY91" s="86"/>
      <c r="NZ91" s="86"/>
      <c r="OA91" s="86"/>
      <c r="OB91" s="86"/>
      <c r="OC91" s="86"/>
      <c r="OD91" s="86"/>
      <c r="OE91" s="86"/>
      <c r="OF91" s="86"/>
      <c r="OG91" s="86"/>
      <c r="OH91" s="86"/>
      <c r="OI91" s="86"/>
      <c r="OJ91" s="86"/>
      <c r="OK91" s="86"/>
      <c r="OL91" s="86"/>
      <c r="OM91" s="86"/>
      <c r="ON91" s="86"/>
      <c r="OO91" s="86"/>
      <c r="OP91" s="86"/>
      <c r="OQ91" s="86"/>
      <c r="OR91" s="86"/>
      <c r="OS91" s="86"/>
      <c r="OT91" s="86"/>
      <c r="OU91" s="86"/>
      <c r="OV91" s="86"/>
      <c r="OW91" s="86"/>
      <c r="OX91" s="86"/>
      <c r="OY91" s="86"/>
      <c r="OZ91" s="86"/>
      <c r="PA91" s="86"/>
      <c r="PB91" s="86"/>
      <c r="PC91" s="86"/>
      <c r="PD91" s="86"/>
      <c r="PE91" s="86"/>
      <c r="PF91" s="86"/>
      <c r="PG91" s="86"/>
      <c r="PH91" s="86"/>
      <c r="PI91" s="86"/>
      <c r="PJ91" s="86"/>
      <c r="PK91" s="86"/>
      <c r="PL91" s="86"/>
      <c r="PM91" s="86"/>
      <c r="PN91" s="86"/>
      <c r="PO91" s="86"/>
      <c r="PP91" s="86"/>
      <c r="PQ91" s="86"/>
      <c r="PR91" s="86"/>
      <c r="PS91" s="86"/>
      <c r="PT91" s="86"/>
      <c r="PU91" s="86"/>
      <c r="PV91" s="86"/>
      <c r="PW91" s="86"/>
      <c r="PX91" s="86"/>
      <c r="PY91" s="86"/>
      <c r="PZ91" s="86"/>
      <c r="QA91" s="86"/>
      <c r="QB91" s="86"/>
      <c r="QC91" s="86"/>
      <c r="QD91" s="86"/>
      <c r="QE91" s="86"/>
      <c r="QF91" s="86"/>
      <c r="QG91" s="86"/>
      <c r="QH91" s="86"/>
      <c r="QI91" s="86"/>
      <c r="QJ91" s="86"/>
      <c r="QK91" s="86"/>
      <c r="QL91" s="86"/>
      <c r="QM91" s="86"/>
      <c r="QN91" s="86"/>
      <c r="QO91" s="86"/>
      <c r="QP91" s="86"/>
      <c r="QQ91" s="86"/>
      <c r="QR91" s="86"/>
      <c r="QS91" s="86"/>
      <c r="QT91" s="86"/>
      <c r="QU91" s="86"/>
      <c r="QV91" s="86"/>
      <c r="QW91" s="86"/>
      <c r="QX91" s="86"/>
      <c r="QY91" s="86"/>
      <c r="QZ91" s="86"/>
      <c r="RA91" s="86"/>
      <c r="RB91" s="86"/>
      <c r="RC91" s="86"/>
      <c r="RD91" s="86"/>
      <c r="RE91" s="86"/>
      <c r="RF91" s="86"/>
      <c r="RG91" s="86"/>
      <c r="RH91" s="86"/>
      <c r="RI91" s="86"/>
      <c r="RJ91" s="86"/>
      <c r="RK91" s="86"/>
      <c r="RL91" s="86"/>
      <c r="RM91" s="86"/>
      <c r="RN91" s="86"/>
      <c r="RO91" s="86"/>
      <c r="RP91" s="86"/>
      <c r="RQ91" s="86"/>
      <c r="RR91" s="86"/>
      <c r="RS91" s="86"/>
      <c r="RT91" s="86"/>
      <c r="RU91" s="86"/>
      <c r="RV91" s="86"/>
      <c r="RW91" s="86"/>
      <c r="RX91" s="86"/>
      <c r="RY91" s="86"/>
      <c r="RZ91" s="86"/>
      <c r="SA91" s="86"/>
      <c r="SB91" s="86"/>
      <c r="SC91" s="86"/>
      <c r="SD91" s="86"/>
      <c r="SE91" s="86"/>
      <c r="SF91" s="86"/>
      <c r="SG91" s="86"/>
      <c r="SH91" s="86"/>
      <c r="SI91" s="86"/>
      <c r="SJ91" s="86"/>
      <c r="SK91" s="86"/>
      <c r="SL91" s="86"/>
      <c r="SM91" s="86"/>
      <c r="SN91" s="86"/>
      <c r="SO91" s="86"/>
      <c r="SP91" s="86"/>
      <c r="SQ91" s="86"/>
      <c r="SR91" s="86"/>
      <c r="SS91" s="86"/>
      <c r="ST91" s="86"/>
      <c r="SU91" s="86"/>
      <c r="SV91" s="86"/>
      <c r="SW91" s="86"/>
      <c r="SX91" s="86"/>
      <c r="SY91" s="86"/>
      <c r="SZ91" s="86"/>
      <c r="TA91" s="86"/>
      <c r="TB91" s="86"/>
      <c r="TC91" s="86"/>
      <c r="TD91" s="86"/>
      <c r="TE91" s="86"/>
      <c r="TF91" s="86"/>
      <c r="TG91" s="86"/>
      <c r="TH91" s="86"/>
      <c r="TI91" s="86"/>
      <c r="TJ91" s="86"/>
      <c r="TK91" s="86"/>
      <c r="TL91" s="86"/>
      <c r="TM91" s="86"/>
      <c r="TN91" s="86"/>
      <c r="TO91" s="86"/>
      <c r="TP91" s="86"/>
      <c r="TQ91" s="86"/>
      <c r="TR91" s="86"/>
      <c r="TS91" s="86"/>
      <c r="TT91" s="86"/>
      <c r="TU91" s="86"/>
      <c r="TV91" s="86"/>
      <c r="TW91" s="86"/>
      <c r="TX91" s="86"/>
      <c r="TY91" s="86"/>
      <c r="TZ91" s="86"/>
      <c r="UA91" s="86"/>
      <c r="UB91" s="86"/>
      <c r="UC91" s="86"/>
      <c r="UD91" s="86"/>
      <c r="UE91" s="86"/>
      <c r="UF91" s="86"/>
      <c r="UG91" s="86"/>
      <c r="UH91" s="86"/>
      <c r="UI91" s="86"/>
      <c r="UJ91" s="86"/>
      <c r="UK91" s="86"/>
      <c r="UL91" s="86"/>
      <c r="UM91" s="86"/>
      <c r="UN91" s="86"/>
      <c r="UO91" s="86"/>
      <c r="UP91" s="86"/>
      <c r="UQ91" s="86"/>
      <c r="UR91" s="86"/>
      <c r="US91" s="86"/>
      <c r="UT91" s="86"/>
      <c r="UU91" s="86"/>
      <c r="UV91" s="86"/>
      <c r="UW91" s="86"/>
      <c r="UX91" s="86"/>
      <c r="UY91" s="86"/>
      <c r="UZ91" s="86"/>
      <c r="VA91" s="86"/>
      <c r="VB91" s="86"/>
      <c r="VC91" s="86"/>
      <c r="VD91" s="86"/>
      <c r="VE91" s="86"/>
      <c r="VF91" s="86"/>
      <c r="VG91" s="86"/>
      <c r="VH91" s="86"/>
      <c r="VI91" s="86"/>
      <c r="VJ91" s="86"/>
      <c r="VK91" s="86"/>
      <c r="VL91" s="86"/>
      <c r="VM91" s="86"/>
      <c r="VN91" s="86"/>
      <c r="VO91" s="86"/>
      <c r="VP91" s="86"/>
      <c r="VQ91" s="86"/>
      <c r="VR91" s="86"/>
      <c r="VS91" s="86"/>
      <c r="VT91" s="86"/>
      <c r="VU91" s="86"/>
      <c r="VV91" s="86"/>
      <c r="VW91" s="86"/>
      <c r="VX91" s="86"/>
      <c r="VY91" s="86"/>
      <c r="VZ91" s="86"/>
      <c r="WA91" s="86"/>
      <c r="WB91" s="86"/>
      <c r="WC91" s="86"/>
      <c r="WD91" s="86"/>
      <c r="WE91" s="86"/>
      <c r="WF91" s="86"/>
      <c r="WG91" s="86"/>
      <c r="WH91" s="86"/>
      <c r="WI91" s="86"/>
      <c r="WJ91" s="86"/>
      <c r="WK91" s="86"/>
      <c r="WL91" s="86"/>
      <c r="WM91" s="86"/>
      <c r="WN91" s="86"/>
      <c r="WO91" s="86"/>
      <c r="WP91" s="86"/>
      <c r="WQ91" s="86"/>
      <c r="WR91" s="86"/>
      <c r="WS91" s="86"/>
      <c r="WT91" s="86"/>
      <c r="WU91" s="86"/>
      <c r="WV91" s="86"/>
      <c r="WW91" s="86"/>
      <c r="WX91" s="86"/>
      <c r="WY91" s="86"/>
      <c r="WZ91" s="86"/>
      <c r="XA91" s="86"/>
      <c r="XB91" s="86"/>
      <c r="XC91" s="86"/>
      <c r="XD91" s="86"/>
      <c r="XE91" s="86"/>
      <c r="XF91" s="86"/>
      <c r="XG91" s="86"/>
      <c r="XH91" s="86"/>
      <c r="XI91" s="86"/>
      <c r="XJ91" s="86"/>
      <c r="XK91" s="86"/>
      <c r="XL91" s="86"/>
      <c r="XM91" s="86"/>
      <c r="XN91" s="86"/>
      <c r="XO91" s="86"/>
      <c r="XP91" s="86"/>
      <c r="XQ91" s="86"/>
      <c r="XR91" s="86"/>
      <c r="XS91" s="86"/>
      <c r="XT91" s="86"/>
      <c r="XU91" s="86"/>
      <c r="XV91" s="86"/>
      <c r="XW91" s="86"/>
      <c r="XX91" s="86"/>
      <c r="XY91" s="86"/>
      <c r="XZ91" s="86"/>
      <c r="YA91" s="86"/>
      <c r="YB91" s="86"/>
      <c r="YC91" s="86"/>
      <c r="YD91" s="86"/>
      <c r="YE91" s="86"/>
      <c r="YF91" s="86"/>
      <c r="YG91" s="86"/>
      <c r="YH91" s="86"/>
      <c r="YI91" s="86"/>
      <c r="YJ91" s="86"/>
      <c r="YK91" s="86"/>
      <c r="YL91" s="86"/>
      <c r="YM91" s="86"/>
      <c r="YN91" s="86"/>
      <c r="YO91" s="86"/>
      <c r="YP91" s="86"/>
      <c r="YQ91" s="86"/>
      <c r="YR91" s="86"/>
      <c r="YS91" s="86"/>
      <c r="YT91" s="86"/>
      <c r="YU91" s="86"/>
      <c r="YV91" s="86"/>
      <c r="YW91" s="86"/>
      <c r="YX91" s="86"/>
      <c r="YY91" s="86"/>
      <c r="YZ91" s="86"/>
      <c r="ZA91" s="86"/>
      <c r="ZB91" s="86"/>
      <c r="ZC91" s="86"/>
      <c r="ZD91" s="86"/>
      <c r="ZE91" s="86"/>
      <c r="ZF91" s="86"/>
      <c r="ZG91" s="86"/>
      <c r="ZH91" s="86"/>
      <c r="ZI91" s="86"/>
      <c r="ZJ91" s="86"/>
      <c r="ZK91" s="86"/>
      <c r="ZL91" s="86"/>
      <c r="ZM91" s="86"/>
      <c r="ZN91" s="86"/>
      <c r="ZO91" s="86"/>
      <c r="ZP91" s="86"/>
      <c r="ZQ91" s="86"/>
      <c r="ZR91" s="86"/>
      <c r="ZS91" s="86"/>
      <c r="ZT91" s="86"/>
      <c r="ZU91" s="86"/>
      <c r="ZV91" s="86"/>
      <c r="ZW91" s="86"/>
      <c r="ZX91" s="86"/>
      <c r="ZY91" s="86"/>
      <c r="ZZ91" s="86"/>
      <c r="AAA91" s="86"/>
      <c r="AAB91" s="86"/>
      <c r="AAC91" s="86"/>
      <c r="AAD91" s="86"/>
      <c r="AAE91" s="86"/>
      <c r="AAF91" s="86"/>
      <c r="AAG91" s="86"/>
      <c r="AAH91" s="86"/>
      <c r="AAI91" s="86"/>
      <c r="AAJ91" s="86"/>
      <c r="AAK91" s="86"/>
      <c r="AAL91" s="86"/>
      <c r="AAM91" s="86"/>
      <c r="AAN91" s="86"/>
      <c r="AAO91" s="86"/>
      <c r="AAP91" s="86"/>
      <c r="AAQ91" s="86"/>
      <c r="AAR91" s="86"/>
      <c r="AAS91" s="86"/>
      <c r="AAT91" s="86"/>
      <c r="AAU91" s="86"/>
      <c r="AAV91" s="86"/>
      <c r="AAW91" s="86"/>
      <c r="AAX91" s="86"/>
      <c r="AAY91" s="86"/>
      <c r="AAZ91" s="86"/>
      <c r="ABA91" s="86"/>
      <c r="ABB91" s="86"/>
      <c r="ABC91" s="86"/>
      <c r="ABD91" s="86"/>
      <c r="ABE91" s="86"/>
      <c r="ABF91" s="86"/>
      <c r="ABG91" s="86"/>
      <c r="ABH91" s="86"/>
      <c r="ABI91" s="86"/>
      <c r="ABJ91" s="86"/>
    </row>
    <row r="92" spans="1:738" x14ac:dyDescent="0.4">
      <c r="B92" s="92"/>
      <c r="C92" s="93"/>
      <c r="D92" s="93"/>
      <c r="E92" s="94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3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  <c r="DH92" s="86"/>
      <c r="DI92" s="86"/>
      <c r="DJ92" s="86"/>
      <c r="DK92" s="86"/>
      <c r="DL92" s="86"/>
      <c r="DM92" s="86"/>
      <c r="DN92" s="86"/>
      <c r="DO92" s="86"/>
      <c r="DP92" s="86"/>
      <c r="DQ92" s="86"/>
      <c r="DR92" s="86"/>
      <c r="DS92" s="86"/>
      <c r="DT92" s="86"/>
      <c r="DU92" s="86"/>
      <c r="DV92" s="86"/>
      <c r="DW92" s="86"/>
      <c r="DX92" s="86"/>
      <c r="DY92" s="86"/>
      <c r="DZ92" s="86"/>
      <c r="EA92" s="86"/>
      <c r="EB92" s="86"/>
      <c r="EC92" s="86"/>
      <c r="ED92" s="86"/>
      <c r="EE92" s="86"/>
      <c r="EF92" s="86"/>
      <c r="EG92" s="86"/>
      <c r="EH92" s="86"/>
      <c r="EI92" s="86"/>
      <c r="EJ92" s="86"/>
      <c r="EK92" s="86"/>
      <c r="EL92" s="86"/>
      <c r="EM92" s="86"/>
      <c r="EN92" s="86"/>
      <c r="EO92" s="86"/>
      <c r="EP92" s="86"/>
      <c r="EQ92" s="86"/>
      <c r="ER92" s="86"/>
      <c r="ES92" s="86"/>
      <c r="ET92" s="86"/>
      <c r="EU92" s="86"/>
      <c r="EV92" s="86"/>
      <c r="EW92" s="86"/>
      <c r="EX92" s="86"/>
      <c r="EY92" s="86"/>
      <c r="EZ92" s="86"/>
      <c r="FA92" s="86"/>
      <c r="FB92" s="86"/>
      <c r="FC92" s="86"/>
      <c r="FD92" s="86"/>
      <c r="FE92" s="86"/>
      <c r="FF92" s="86"/>
      <c r="FG92" s="86"/>
      <c r="FH92" s="86"/>
      <c r="FI92" s="86"/>
      <c r="FJ92" s="86"/>
      <c r="FK92" s="86"/>
      <c r="FL92" s="86"/>
      <c r="FM92" s="86"/>
      <c r="FN92" s="86"/>
      <c r="FO92" s="86"/>
      <c r="FP92" s="86"/>
      <c r="FQ92" s="86"/>
      <c r="FR92" s="86"/>
      <c r="FS92" s="86"/>
      <c r="FT92" s="86"/>
      <c r="FU92" s="86"/>
      <c r="FV92" s="86"/>
      <c r="FW92" s="86"/>
      <c r="FX92" s="86"/>
      <c r="FY92" s="86"/>
      <c r="FZ92" s="86"/>
      <c r="GA92" s="86"/>
      <c r="GB92" s="86"/>
      <c r="GC92" s="86"/>
      <c r="GD92" s="86"/>
      <c r="GE92" s="86"/>
      <c r="GF92" s="86"/>
      <c r="GG92" s="86"/>
      <c r="GH92" s="86"/>
      <c r="GI92" s="86"/>
      <c r="GJ92" s="86"/>
      <c r="GK92" s="86"/>
      <c r="GL92" s="86"/>
      <c r="GM92" s="86"/>
      <c r="GN92" s="86"/>
      <c r="GO92" s="86"/>
      <c r="GP92" s="86"/>
      <c r="GQ92" s="86"/>
      <c r="GR92" s="86"/>
      <c r="GS92" s="86"/>
      <c r="GT92" s="86"/>
      <c r="GU92" s="86"/>
      <c r="GV92" s="86"/>
      <c r="GW92" s="86"/>
      <c r="GX92" s="86"/>
      <c r="GY92" s="86"/>
      <c r="GZ92" s="86"/>
      <c r="HA92" s="86"/>
      <c r="HB92" s="86"/>
      <c r="HC92" s="86"/>
      <c r="HD92" s="86"/>
      <c r="HE92" s="86"/>
      <c r="HF92" s="86"/>
      <c r="HG92" s="86"/>
      <c r="HH92" s="86"/>
      <c r="HI92" s="86"/>
      <c r="HJ92" s="86"/>
      <c r="HK92" s="86"/>
      <c r="HL92" s="86"/>
      <c r="HM92" s="86"/>
      <c r="HN92" s="86"/>
      <c r="HO92" s="86"/>
      <c r="HP92" s="86"/>
      <c r="HQ92" s="86"/>
      <c r="HR92" s="86"/>
      <c r="HS92" s="86"/>
      <c r="HT92" s="86"/>
      <c r="HU92" s="86"/>
      <c r="HV92" s="86"/>
      <c r="HW92" s="86"/>
      <c r="HX92" s="86"/>
      <c r="HY92" s="86"/>
      <c r="HZ92" s="86"/>
      <c r="IA92" s="86"/>
      <c r="IB92" s="86"/>
      <c r="IC92" s="86"/>
      <c r="ID92" s="86"/>
      <c r="IE92" s="86"/>
      <c r="IF92" s="86"/>
      <c r="IG92" s="86"/>
      <c r="IH92" s="86"/>
      <c r="II92" s="86"/>
      <c r="IJ92" s="86"/>
      <c r="IK92" s="86"/>
      <c r="IL92" s="86"/>
      <c r="IM92" s="86"/>
      <c r="IN92" s="86"/>
      <c r="IO92" s="86"/>
      <c r="IP92" s="86"/>
      <c r="IQ92" s="86"/>
      <c r="IR92" s="86"/>
      <c r="IS92" s="86"/>
      <c r="IT92" s="86"/>
      <c r="IU92" s="86"/>
      <c r="IV92" s="86"/>
      <c r="IW92" s="86"/>
      <c r="IX92" s="86"/>
      <c r="IY92" s="86"/>
      <c r="IZ92" s="86"/>
      <c r="JA92" s="86"/>
      <c r="JB92" s="86"/>
      <c r="JC92" s="86"/>
      <c r="JD92" s="86"/>
      <c r="JE92" s="86"/>
      <c r="JF92" s="86"/>
      <c r="JG92" s="86"/>
      <c r="JH92" s="86"/>
      <c r="JI92" s="86"/>
      <c r="JJ92" s="86"/>
      <c r="JK92" s="86"/>
      <c r="JL92" s="86"/>
      <c r="JM92" s="86"/>
      <c r="JN92" s="86"/>
      <c r="JO92" s="86"/>
      <c r="JP92" s="86"/>
      <c r="JQ92" s="86"/>
      <c r="JR92" s="86"/>
      <c r="JS92" s="86"/>
      <c r="JT92" s="86"/>
      <c r="JU92" s="86"/>
      <c r="JV92" s="86"/>
      <c r="JW92" s="86"/>
      <c r="JX92" s="86"/>
      <c r="JY92" s="86"/>
      <c r="JZ92" s="86"/>
      <c r="KA92" s="86"/>
      <c r="KB92" s="86"/>
      <c r="KC92" s="86"/>
      <c r="KD92" s="86"/>
      <c r="KE92" s="86"/>
      <c r="KF92" s="86"/>
      <c r="KG92" s="86"/>
      <c r="KH92" s="86"/>
      <c r="KI92" s="86"/>
      <c r="KJ92" s="86"/>
      <c r="KK92" s="86"/>
      <c r="KL92" s="86"/>
      <c r="KM92" s="86"/>
      <c r="KN92" s="86"/>
      <c r="KO92" s="86"/>
      <c r="KP92" s="86"/>
      <c r="KQ92" s="86"/>
      <c r="KR92" s="86"/>
      <c r="KS92" s="86"/>
      <c r="KT92" s="86"/>
      <c r="KU92" s="86"/>
      <c r="KV92" s="86"/>
      <c r="KW92" s="86"/>
      <c r="KX92" s="86"/>
      <c r="KY92" s="86"/>
      <c r="KZ92" s="86"/>
      <c r="LA92" s="86"/>
      <c r="LB92" s="86"/>
      <c r="LC92" s="86"/>
      <c r="LD92" s="86"/>
      <c r="LE92" s="86"/>
      <c r="LF92" s="86"/>
      <c r="LG92" s="86"/>
      <c r="LH92" s="86"/>
      <c r="LI92" s="86"/>
      <c r="LJ92" s="86"/>
      <c r="LK92" s="86"/>
      <c r="LL92" s="86"/>
      <c r="LM92" s="86"/>
      <c r="LN92" s="86"/>
      <c r="LO92" s="86"/>
      <c r="LP92" s="86"/>
      <c r="LQ92" s="86"/>
      <c r="LR92" s="86"/>
      <c r="LS92" s="86"/>
      <c r="LT92" s="86"/>
      <c r="LU92" s="86"/>
      <c r="LV92" s="86"/>
      <c r="LW92" s="86"/>
      <c r="LX92" s="86"/>
      <c r="LY92" s="86"/>
      <c r="LZ92" s="86"/>
      <c r="MA92" s="86"/>
      <c r="MB92" s="86"/>
      <c r="MC92" s="86"/>
      <c r="MD92" s="86"/>
      <c r="ME92" s="86"/>
      <c r="MF92" s="86"/>
      <c r="MG92" s="86"/>
      <c r="MH92" s="86"/>
      <c r="MI92" s="86"/>
      <c r="MJ92" s="86"/>
      <c r="MK92" s="86"/>
      <c r="ML92" s="86"/>
      <c r="MM92" s="86"/>
      <c r="MN92" s="86"/>
      <c r="MO92" s="86"/>
      <c r="MP92" s="86"/>
      <c r="MQ92" s="86"/>
      <c r="MR92" s="86"/>
      <c r="MS92" s="86"/>
      <c r="MT92" s="86"/>
      <c r="MU92" s="86"/>
      <c r="MV92" s="86"/>
      <c r="MW92" s="86"/>
      <c r="MX92" s="86"/>
      <c r="MY92" s="86"/>
      <c r="MZ92" s="86"/>
      <c r="NA92" s="86"/>
      <c r="NB92" s="86"/>
      <c r="NC92" s="86"/>
      <c r="ND92" s="86"/>
      <c r="NE92" s="86"/>
      <c r="NF92" s="86"/>
      <c r="NG92" s="86"/>
      <c r="NH92" s="86"/>
      <c r="NI92" s="86"/>
      <c r="NJ92" s="86"/>
      <c r="NK92" s="86"/>
      <c r="NL92" s="86"/>
      <c r="NM92" s="86"/>
      <c r="NN92" s="86"/>
      <c r="NO92" s="86"/>
      <c r="NP92" s="86"/>
      <c r="NQ92" s="86"/>
      <c r="NR92" s="86"/>
      <c r="NS92" s="86"/>
      <c r="NT92" s="86"/>
      <c r="NU92" s="86"/>
      <c r="NV92" s="86"/>
      <c r="NW92" s="86"/>
      <c r="NX92" s="86"/>
      <c r="NY92" s="86"/>
      <c r="NZ92" s="86"/>
      <c r="OA92" s="86"/>
      <c r="OB92" s="86"/>
      <c r="OC92" s="86"/>
      <c r="OD92" s="86"/>
      <c r="OE92" s="86"/>
      <c r="OF92" s="86"/>
      <c r="OG92" s="86"/>
      <c r="OH92" s="86"/>
      <c r="OI92" s="86"/>
      <c r="OJ92" s="86"/>
      <c r="OK92" s="86"/>
      <c r="OL92" s="86"/>
      <c r="OM92" s="86"/>
      <c r="ON92" s="86"/>
      <c r="OO92" s="86"/>
      <c r="OP92" s="86"/>
      <c r="OQ92" s="86"/>
      <c r="OR92" s="86"/>
      <c r="OS92" s="86"/>
      <c r="OT92" s="86"/>
      <c r="OU92" s="86"/>
      <c r="OV92" s="86"/>
      <c r="OW92" s="86"/>
      <c r="OX92" s="86"/>
      <c r="OY92" s="86"/>
      <c r="OZ92" s="86"/>
      <c r="PA92" s="86"/>
      <c r="PB92" s="86"/>
      <c r="PC92" s="86"/>
      <c r="PD92" s="86"/>
      <c r="PE92" s="86"/>
      <c r="PF92" s="86"/>
      <c r="PG92" s="86"/>
      <c r="PH92" s="86"/>
      <c r="PI92" s="86"/>
      <c r="PJ92" s="86"/>
      <c r="PK92" s="86"/>
      <c r="PL92" s="86"/>
      <c r="PM92" s="86"/>
      <c r="PN92" s="86"/>
      <c r="PO92" s="86"/>
      <c r="PP92" s="86"/>
      <c r="PQ92" s="86"/>
      <c r="PR92" s="86"/>
      <c r="PS92" s="86"/>
      <c r="PT92" s="86"/>
      <c r="PU92" s="86"/>
      <c r="PV92" s="86"/>
      <c r="PW92" s="86"/>
      <c r="PX92" s="86"/>
      <c r="PY92" s="86"/>
      <c r="PZ92" s="86"/>
      <c r="QA92" s="86"/>
      <c r="QB92" s="86"/>
      <c r="QC92" s="86"/>
      <c r="QD92" s="86"/>
      <c r="QE92" s="86"/>
      <c r="QF92" s="86"/>
      <c r="QG92" s="86"/>
      <c r="QH92" s="86"/>
      <c r="QI92" s="86"/>
      <c r="QJ92" s="86"/>
      <c r="QK92" s="86"/>
      <c r="QL92" s="86"/>
      <c r="QM92" s="86"/>
      <c r="QN92" s="86"/>
      <c r="QO92" s="86"/>
      <c r="QP92" s="86"/>
      <c r="QQ92" s="86"/>
      <c r="QR92" s="86"/>
      <c r="QS92" s="86"/>
      <c r="QT92" s="86"/>
      <c r="QU92" s="86"/>
      <c r="QV92" s="86"/>
      <c r="QW92" s="86"/>
      <c r="QX92" s="86"/>
      <c r="QY92" s="86"/>
      <c r="QZ92" s="86"/>
      <c r="RA92" s="86"/>
      <c r="RB92" s="86"/>
      <c r="RC92" s="86"/>
      <c r="RD92" s="86"/>
      <c r="RE92" s="86"/>
      <c r="RF92" s="86"/>
      <c r="RG92" s="86"/>
      <c r="RH92" s="86"/>
      <c r="RI92" s="86"/>
      <c r="RJ92" s="86"/>
      <c r="RK92" s="86"/>
      <c r="RL92" s="86"/>
      <c r="RM92" s="86"/>
      <c r="RN92" s="86"/>
      <c r="RO92" s="86"/>
      <c r="RP92" s="86"/>
      <c r="RQ92" s="86"/>
      <c r="RR92" s="86"/>
      <c r="RS92" s="86"/>
      <c r="RT92" s="86"/>
      <c r="RU92" s="86"/>
      <c r="RV92" s="86"/>
      <c r="RW92" s="86"/>
      <c r="RX92" s="86"/>
      <c r="RY92" s="86"/>
      <c r="RZ92" s="86"/>
      <c r="SA92" s="86"/>
      <c r="SB92" s="86"/>
      <c r="SC92" s="86"/>
      <c r="SD92" s="86"/>
      <c r="SE92" s="86"/>
      <c r="SF92" s="86"/>
      <c r="SG92" s="86"/>
      <c r="SH92" s="86"/>
      <c r="SI92" s="86"/>
      <c r="SJ92" s="86"/>
      <c r="SK92" s="86"/>
      <c r="SL92" s="86"/>
      <c r="SM92" s="86"/>
      <c r="SN92" s="86"/>
      <c r="SO92" s="86"/>
      <c r="SP92" s="86"/>
      <c r="SQ92" s="86"/>
      <c r="SR92" s="86"/>
      <c r="SS92" s="86"/>
      <c r="ST92" s="86"/>
      <c r="SU92" s="86"/>
      <c r="SV92" s="86"/>
      <c r="SW92" s="86"/>
      <c r="SX92" s="86"/>
      <c r="SY92" s="86"/>
      <c r="SZ92" s="86"/>
      <c r="TA92" s="86"/>
      <c r="TB92" s="86"/>
      <c r="TC92" s="86"/>
      <c r="TD92" s="86"/>
      <c r="TE92" s="86"/>
      <c r="TF92" s="86"/>
      <c r="TG92" s="86"/>
      <c r="TH92" s="86"/>
      <c r="TI92" s="86"/>
      <c r="TJ92" s="86"/>
      <c r="TK92" s="86"/>
      <c r="TL92" s="86"/>
      <c r="TM92" s="86"/>
      <c r="TN92" s="86"/>
      <c r="TO92" s="86"/>
      <c r="TP92" s="86"/>
      <c r="TQ92" s="86"/>
      <c r="TR92" s="86"/>
      <c r="TS92" s="86"/>
      <c r="TT92" s="86"/>
      <c r="TU92" s="86"/>
      <c r="TV92" s="86"/>
      <c r="TW92" s="86"/>
      <c r="TX92" s="86"/>
      <c r="TY92" s="86"/>
      <c r="TZ92" s="86"/>
      <c r="UA92" s="86"/>
      <c r="UB92" s="86"/>
      <c r="UC92" s="86"/>
      <c r="UD92" s="86"/>
      <c r="UE92" s="86"/>
      <c r="UF92" s="86"/>
      <c r="UG92" s="86"/>
      <c r="UH92" s="86"/>
      <c r="UI92" s="86"/>
      <c r="UJ92" s="86"/>
      <c r="UK92" s="86"/>
      <c r="UL92" s="86"/>
      <c r="UM92" s="86"/>
      <c r="UN92" s="86"/>
      <c r="UO92" s="86"/>
      <c r="UP92" s="86"/>
      <c r="UQ92" s="86"/>
      <c r="UR92" s="86"/>
      <c r="US92" s="86"/>
      <c r="UT92" s="86"/>
      <c r="UU92" s="86"/>
      <c r="UV92" s="86"/>
      <c r="UW92" s="86"/>
      <c r="UX92" s="86"/>
      <c r="UY92" s="86"/>
      <c r="UZ92" s="86"/>
      <c r="VA92" s="86"/>
      <c r="VB92" s="86"/>
      <c r="VC92" s="86"/>
      <c r="VD92" s="86"/>
      <c r="VE92" s="86"/>
      <c r="VF92" s="86"/>
      <c r="VG92" s="86"/>
      <c r="VH92" s="86"/>
      <c r="VI92" s="86"/>
      <c r="VJ92" s="86"/>
      <c r="VK92" s="86"/>
      <c r="VL92" s="86"/>
      <c r="VM92" s="86"/>
      <c r="VN92" s="86"/>
      <c r="VO92" s="86"/>
      <c r="VP92" s="86"/>
      <c r="VQ92" s="86"/>
      <c r="VR92" s="86"/>
      <c r="VS92" s="86"/>
      <c r="VT92" s="86"/>
      <c r="VU92" s="86"/>
      <c r="VV92" s="86"/>
      <c r="VW92" s="86"/>
      <c r="VX92" s="86"/>
      <c r="VY92" s="86"/>
      <c r="VZ92" s="86"/>
      <c r="WA92" s="86"/>
      <c r="WB92" s="86"/>
      <c r="WC92" s="86"/>
      <c r="WD92" s="86"/>
      <c r="WE92" s="86"/>
      <c r="WF92" s="86"/>
      <c r="WG92" s="86"/>
      <c r="WH92" s="86"/>
      <c r="WI92" s="86"/>
      <c r="WJ92" s="86"/>
      <c r="WK92" s="86"/>
      <c r="WL92" s="86"/>
      <c r="WM92" s="86"/>
      <c r="WN92" s="86"/>
      <c r="WO92" s="86"/>
      <c r="WP92" s="86"/>
      <c r="WQ92" s="86"/>
      <c r="WR92" s="86"/>
      <c r="WS92" s="86"/>
      <c r="WT92" s="86"/>
      <c r="WU92" s="86"/>
      <c r="WV92" s="86"/>
      <c r="WW92" s="86"/>
      <c r="WX92" s="86"/>
      <c r="WY92" s="86"/>
      <c r="WZ92" s="86"/>
      <c r="XA92" s="86"/>
      <c r="XB92" s="86"/>
      <c r="XC92" s="86"/>
      <c r="XD92" s="86"/>
      <c r="XE92" s="86"/>
      <c r="XF92" s="86"/>
      <c r="XG92" s="86"/>
      <c r="XH92" s="86"/>
      <c r="XI92" s="86"/>
      <c r="XJ92" s="86"/>
      <c r="XK92" s="86"/>
      <c r="XL92" s="86"/>
      <c r="XM92" s="86"/>
      <c r="XN92" s="86"/>
      <c r="XO92" s="86"/>
      <c r="XP92" s="86"/>
      <c r="XQ92" s="86"/>
      <c r="XR92" s="86"/>
      <c r="XS92" s="86"/>
      <c r="XT92" s="86"/>
      <c r="XU92" s="86"/>
      <c r="XV92" s="86"/>
      <c r="XW92" s="86"/>
      <c r="XX92" s="86"/>
      <c r="XY92" s="86"/>
      <c r="XZ92" s="86"/>
      <c r="YA92" s="86"/>
      <c r="YB92" s="86"/>
      <c r="YC92" s="86"/>
      <c r="YD92" s="86"/>
      <c r="YE92" s="86"/>
      <c r="YF92" s="86"/>
      <c r="YG92" s="86"/>
      <c r="YH92" s="86"/>
      <c r="YI92" s="86"/>
      <c r="YJ92" s="86"/>
      <c r="YK92" s="86"/>
      <c r="YL92" s="86"/>
      <c r="YM92" s="86"/>
      <c r="YN92" s="86"/>
      <c r="YO92" s="86"/>
      <c r="YP92" s="86"/>
      <c r="YQ92" s="86"/>
      <c r="YR92" s="86"/>
      <c r="YS92" s="86"/>
      <c r="YT92" s="86"/>
      <c r="YU92" s="86"/>
      <c r="YV92" s="86"/>
      <c r="YW92" s="86"/>
      <c r="YX92" s="86"/>
      <c r="YY92" s="86"/>
      <c r="YZ92" s="86"/>
      <c r="ZA92" s="86"/>
      <c r="ZB92" s="86"/>
      <c r="ZC92" s="86"/>
      <c r="ZD92" s="86"/>
      <c r="ZE92" s="86"/>
      <c r="ZF92" s="86"/>
      <c r="ZG92" s="86"/>
      <c r="ZH92" s="86"/>
      <c r="ZI92" s="86"/>
      <c r="ZJ92" s="86"/>
      <c r="ZK92" s="86"/>
      <c r="ZL92" s="86"/>
      <c r="ZM92" s="86"/>
      <c r="ZN92" s="86"/>
      <c r="ZO92" s="86"/>
      <c r="ZP92" s="86"/>
      <c r="ZQ92" s="86"/>
      <c r="ZR92" s="86"/>
      <c r="ZS92" s="86"/>
      <c r="ZT92" s="86"/>
      <c r="ZU92" s="86"/>
      <c r="ZV92" s="86"/>
      <c r="ZW92" s="86"/>
      <c r="ZX92" s="86"/>
      <c r="ZY92" s="86"/>
      <c r="ZZ92" s="86"/>
      <c r="AAA92" s="86"/>
      <c r="AAB92" s="86"/>
      <c r="AAC92" s="86"/>
      <c r="AAD92" s="86"/>
      <c r="AAE92" s="86"/>
      <c r="AAF92" s="86"/>
      <c r="AAG92" s="86"/>
      <c r="AAH92" s="86"/>
      <c r="AAI92" s="86"/>
      <c r="AAJ92" s="86"/>
      <c r="AAK92" s="86"/>
      <c r="AAL92" s="86"/>
      <c r="AAM92" s="86"/>
      <c r="AAN92" s="86"/>
      <c r="AAO92" s="86"/>
      <c r="AAP92" s="86"/>
      <c r="AAQ92" s="86"/>
      <c r="AAR92" s="86"/>
      <c r="AAS92" s="86"/>
      <c r="AAT92" s="86"/>
      <c r="AAU92" s="86"/>
      <c r="AAV92" s="86"/>
      <c r="AAW92" s="86"/>
      <c r="AAX92" s="86"/>
      <c r="AAY92" s="86"/>
      <c r="AAZ92" s="86"/>
      <c r="ABA92" s="86"/>
      <c r="ABB92" s="86"/>
      <c r="ABC92" s="86"/>
      <c r="ABD92" s="86"/>
      <c r="ABE92" s="86"/>
      <c r="ABF92" s="86"/>
      <c r="ABG92" s="86"/>
      <c r="ABH92" s="86"/>
      <c r="ABI92" s="86"/>
      <c r="ABJ92" s="86"/>
    </row>
    <row r="93" spans="1:738" ht="15" thickBot="1" x14ac:dyDescent="0.45">
      <c r="B93" s="92" t="s">
        <v>2973</v>
      </c>
      <c r="C93" s="93"/>
      <c r="D93" s="93"/>
      <c r="E93" s="94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  <c r="AR93" s="95"/>
      <c r="AS93" s="93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6"/>
      <c r="DD93" s="86"/>
      <c r="DE93" s="86"/>
      <c r="DF93" s="86"/>
      <c r="DG93" s="86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86"/>
      <c r="ER93" s="86"/>
      <c r="ES93" s="86"/>
      <c r="ET93" s="86"/>
      <c r="EU93" s="86"/>
      <c r="EV93" s="86"/>
      <c r="EW93" s="86"/>
      <c r="EX93" s="86"/>
      <c r="EY93" s="86"/>
      <c r="EZ93" s="86"/>
      <c r="FA93" s="86"/>
      <c r="FB93" s="86"/>
      <c r="FC93" s="86"/>
      <c r="FD93" s="86"/>
      <c r="FE93" s="86"/>
      <c r="FF93" s="86"/>
      <c r="FG93" s="86"/>
      <c r="FH93" s="86"/>
      <c r="FI93" s="86"/>
      <c r="FJ93" s="86"/>
      <c r="FK93" s="86"/>
      <c r="FL93" s="86"/>
      <c r="FM93" s="86"/>
      <c r="FN93" s="86"/>
      <c r="FO93" s="86"/>
      <c r="FP93" s="86"/>
      <c r="FQ93" s="86"/>
      <c r="FR93" s="86"/>
      <c r="FS93" s="86"/>
      <c r="FT93" s="86"/>
      <c r="FU93" s="86"/>
      <c r="FV93" s="86"/>
      <c r="FW93" s="86"/>
      <c r="FX93" s="86"/>
      <c r="FY93" s="86"/>
      <c r="FZ93" s="86"/>
      <c r="GA93" s="86"/>
      <c r="GB93" s="86"/>
      <c r="GC93" s="86"/>
      <c r="GD93" s="86"/>
      <c r="GE93" s="86"/>
      <c r="GF93" s="86"/>
      <c r="GG93" s="86"/>
      <c r="GH93" s="86"/>
      <c r="GI93" s="86"/>
      <c r="GJ93" s="86"/>
      <c r="GK93" s="86"/>
      <c r="GL93" s="86"/>
      <c r="GM93" s="86"/>
      <c r="GN93" s="86"/>
      <c r="GO93" s="86"/>
      <c r="GP93" s="86"/>
      <c r="GQ93" s="86"/>
      <c r="GR93" s="86"/>
      <c r="GS93" s="86"/>
      <c r="GT93" s="86"/>
      <c r="GU93" s="86"/>
      <c r="GV93" s="86"/>
      <c r="GW93" s="86"/>
      <c r="GX93" s="86"/>
      <c r="GY93" s="86"/>
      <c r="GZ93" s="86"/>
      <c r="HA93" s="86"/>
      <c r="HB93" s="86"/>
      <c r="HC93" s="86"/>
      <c r="HD93" s="86"/>
      <c r="HE93" s="86"/>
      <c r="HF93" s="86"/>
      <c r="HG93" s="86"/>
      <c r="HH93" s="86"/>
      <c r="HI93" s="86"/>
      <c r="HJ93" s="86"/>
      <c r="HK93" s="86"/>
      <c r="HL93" s="86"/>
      <c r="HM93" s="86"/>
      <c r="HN93" s="86"/>
      <c r="HO93" s="86"/>
      <c r="HP93" s="86"/>
      <c r="HQ93" s="86"/>
      <c r="HR93" s="86"/>
      <c r="HS93" s="86"/>
      <c r="HT93" s="86"/>
      <c r="HU93" s="86"/>
      <c r="HV93" s="86"/>
      <c r="HW93" s="86"/>
      <c r="HX93" s="86"/>
      <c r="HY93" s="86"/>
      <c r="HZ93" s="86"/>
      <c r="IA93" s="86"/>
      <c r="IB93" s="86"/>
      <c r="IC93" s="86"/>
      <c r="ID93" s="86"/>
      <c r="IE93" s="86"/>
      <c r="IF93" s="86"/>
      <c r="IG93" s="86"/>
      <c r="IH93" s="86"/>
      <c r="II93" s="86"/>
      <c r="IJ93" s="86"/>
      <c r="IK93" s="86"/>
      <c r="IL93" s="86"/>
      <c r="IM93" s="86"/>
      <c r="IN93" s="86"/>
      <c r="IO93" s="86"/>
      <c r="IP93" s="86"/>
      <c r="IQ93" s="86"/>
      <c r="IR93" s="86"/>
      <c r="IS93" s="86"/>
      <c r="IT93" s="86"/>
      <c r="IU93" s="86"/>
      <c r="IV93" s="86"/>
      <c r="IW93" s="86"/>
      <c r="IX93" s="86"/>
      <c r="IY93" s="86"/>
      <c r="IZ93" s="86"/>
      <c r="JA93" s="86"/>
      <c r="JB93" s="86"/>
      <c r="JC93" s="86"/>
      <c r="JD93" s="86"/>
      <c r="JE93" s="86"/>
      <c r="JF93" s="86"/>
      <c r="JG93" s="86"/>
      <c r="JH93" s="86"/>
      <c r="JI93" s="86"/>
      <c r="JJ93" s="86"/>
      <c r="JK93" s="86"/>
      <c r="JL93" s="86"/>
      <c r="JM93" s="86"/>
      <c r="JN93" s="86"/>
      <c r="JO93" s="86"/>
      <c r="JP93" s="86"/>
      <c r="JQ93" s="86"/>
      <c r="JR93" s="86"/>
      <c r="JS93" s="86"/>
      <c r="JT93" s="86"/>
      <c r="JU93" s="86"/>
      <c r="JV93" s="86"/>
      <c r="JW93" s="86"/>
      <c r="JX93" s="86"/>
      <c r="JY93" s="86"/>
      <c r="JZ93" s="86"/>
      <c r="KA93" s="86"/>
      <c r="KB93" s="86"/>
      <c r="KC93" s="86"/>
      <c r="KD93" s="86"/>
      <c r="KE93" s="86"/>
      <c r="KF93" s="86"/>
      <c r="KG93" s="86"/>
      <c r="KH93" s="86"/>
      <c r="KI93" s="86"/>
      <c r="KJ93" s="86"/>
      <c r="KK93" s="86"/>
      <c r="KL93" s="86"/>
      <c r="KM93" s="86"/>
      <c r="KN93" s="86"/>
      <c r="KO93" s="86"/>
      <c r="KP93" s="86"/>
      <c r="KQ93" s="86"/>
      <c r="KR93" s="86"/>
      <c r="KS93" s="86"/>
      <c r="KT93" s="86"/>
      <c r="KU93" s="86"/>
      <c r="KV93" s="86"/>
      <c r="KW93" s="86"/>
      <c r="KX93" s="86"/>
      <c r="KY93" s="86"/>
      <c r="KZ93" s="86"/>
      <c r="LA93" s="86"/>
      <c r="LB93" s="86"/>
      <c r="LC93" s="86"/>
      <c r="LD93" s="86"/>
      <c r="LE93" s="86"/>
      <c r="LF93" s="86"/>
      <c r="LG93" s="86"/>
      <c r="LH93" s="86"/>
      <c r="LI93" s="86"/>
      <c r="LJ93" s="86"/>
      <c r="LK93" s="86"/>
      <c r="LL93" s="86"/>
      <c r="LM93" s="86"/>
      <c r="LN93" s="86"/>
      <c r="LO93" s="86"/>
      <c r="LP93" s="86"/>
      <c r="LQ93" s="86"/>
      <c r="LR93" s="86"/>
      <c r="LS93" s="86"/>
      <c r="LT93" s="86"/>
      <c r="LU93" s="86"/>
      <c r="LV93" s="86"/>
      <c r="LW93" s="86"/>
      <c r="LX93" s="86"/>
      <c r="LY93" s="86"/>
      <c r="LZ93" s="86"/>
      <c r="MA93" s="86"/>
      <c r="MB93" s="86"/>
      <c r="MC93" s="86"/>
      <c r="MD93" s="86"/>
      <c r="ME93" s="86"/>
      <c r="MF93" s="86"/>
      <c r="MG93" s="86"/>
      <c r="MH93" s="86"/>
      <c r="MI93" s="86"/>
      <c r="MJ93" s="86"/>
      <c r="MK93" s="86"/>
      <c r="ML93" s="86"/>
      <c r="MM93" s="86"/>
      <c r="MN93" s="86"/>
      <c r="MO93" s="86"/>
      <c r="MP93" s="86"/>
      <c r="MQ93" s="86"/>
      <c r="MR93" s="86"/>
      <c r="MS93" s="86"/>
      <c r="MT93" s="86"/>
      <c r="MU93" s="86"/>
      <c r="MV93" s="86"/>
      <c r="MW93" s="86"/>
      <c r="MX93" s="86"/>
      <c r="MY93" s="86"/>
      <c r="MZ93" s="86"/>
      <c r="NA93" s="86"/>
      <c r="NB93" s="86"/>
      <c r="NC93" s="86"/>
      <c r="ND93" s="86"/>
      <c r="NE93" s="86"/>
      <c r="NF93" s="86"/>
      <c r="NG93" s="86"/>
      <c r="NH93" s="86"/>
      <c r="NI93" s="86"/>
      <c r="NJ93" s="86"/>
      <c r="NK93" s="86"/>
      <c r="NL93" s="86"/>
      <c r="NM93" s="86"/>
      <c r="NN93" s="86"/>
      <c r="NO93" s="86"/>
      <c r="NP93" s="86"/>
      <c r="NQ93" s="86"/>
      <c r="NR93" s="86"/>
      <c r="NS93" s="86"/>
      <c r="NT93" s="86"/>
      <c r="NU93" s="86"/>
      <c r="NV93" s="86"/>
      <c r="NW93" s="86"/>
      <c r="NX93" s="86"/>
      <c r="NY93" s="86"/>
      <c r="NZ93" s="86"/>
      <c r="OA93" s="86"/>
      <c r="OB93" s="86"/>
      <c r="OC93" s="86"/>
      <c r="OD93" s="86"/>
      <c r="OE93" s="86"/>
      <c r="OF93" s="86"/>
      <c r="OG93" s="86"/>
      <c r="OH93" s="86"/>
      <c r="OI93" s="86"/>
      <c r="OJ93" s="86"/>
      <c r="OK93" s="86"/>
      <c r="OL93" s="86"/>
      <c r="OM93" s="86"/>
      <c r="ON93" s="86"/>
      <c r="OO93" s="86"/>
      <c r="OP93" s="86"/>
      <c r="OQ93" s="86"/>
      <c r="OR93" s="86"/>
      <c r="OS93" s="86"/>
      <c r="OT93" s="86"/>
      <c r="OU93" s="86"/>
      <c r="OV93" s="86"/>
      <c r="OW93" s="86"/>
      <c r="OX93" s="86"/>
      <c r="OY93" s="86"/>
      <c r="OZ93" s="86"/>
      <c r="PA93" s="86"/>
      <c r="PB93" s="86"/>
      <c r="PC93" s="86"/>
      <c r="PD93" s="86"/>
      <c r="PE93" s="86"/>
      <c r="PF93" s="86"/>
      <c r="PG93" s="86"/>
      <c r="PH93" s="86"/>
      <c r="PI93" s="86"/>
      <c r="PJ93" s="86"/>
      <c r="PK93" s="86"/>
      <c r="PL93" s="86"/>
      <c r="PM93" s="86"/>
      <c r="PN93" s="86"/>
      <c r="PO93" s="86"/>
      <c r="PP93" s="86"/>
      <c r="PQ93" s="86"/>
      <c r="PR93" s="86"/>
      <c r="PS93" s="86"/>
      <c r="PT93" s="86"/>
      <c r="PU93" s="86"/>
      <c r="PV93" s="86"/>
      <c r="PW93" s="86"/>
      <c r="PX93" s="86"/>
      <c r="PY93" s="86"/>
      <c r="PZ93" s="86"/>
      <c r="QA93" s="86"/>
      <c r="QB93" s="86"/>
      <c r="QC93" s="86"/>
      <c r="QD93" s="86"/>
      <c r="QE93" s="86"/>
      <c r="QF93" s="86"/>
      <c r="QG93" s="86"/>
      <c r="QH93" s="86"/>
      <c r="QI93" s="86"/>
      <c r="QJ93" s="86"/>
      <c r="QK93" s="86"/>
      <c r="QL93" s="86"/>
      <c r="QM93" s="86"/>
      <c r="QN93" s="86"/>
      <c r="QO93" s="86"/>
      <c r="QP93" s="86"/>
      <c r="QQ93" s="86"/>
      <c r="QR93" s="86"/>
      <c r="QS93" s="86"/>
      <c r="QT93" s="86"/>
      <c r="QU93" s="86"/>
      <c r="QV93" s="86"/>
      <c r="QW93" s="86"/>
      <c r="QX93" s="86"/>
      <c r="QY93" s="86"/>
      <c r="QZ93" s="86"/>
      <c r="RA93" s="86"/>
      <c r="RB93" s="86"/>
      <c r="RC93" s="86"/>
      <c r="RD93" s="86"/>
      <c r="RE93" s="86"/>
      <c r="RF93" s="86"/>
      <c r="RG93" s="86"/>
      <c r="RH93" s="86"/>
      <c r="RI93" s="86"/>
      <c r="RJ93" s="86"/>
      <c r="RK93" s="86"/>
      <c r="RL93" s="86"/>
      <c r="RM93" s="86"/>
      <c r="RN93" s="86"/>
      <c r="RO93" s="86"/>
      <c r="RP93" s="86"/>
      <c r="RQ93" s="86"/>
      <c r="RR93" s="86"/>
      <c r="RS93" s="86"/>
      <c r="RT93" s="86"/>
      <c r="RU93" s="86"/>
      <c r="RV93" s="86"/>
      <c r="RW93" s="86"/>
      <c r="RX93" s="86"/>
      <c r="RY93" s="86"/>
      <c r="RZ93" s="86"/>
      <c r="SA93" s="86"/>
      <c r="SB93" s="86"/>
      <c r="SC93" s="86"/>
      <c r="SD93" s="86"/>
      <c r="SE93" s="86"/>
      <c r="SF93" s="86"/>
      <c r="SG93" s="86"/>
      <c r="SH93" s="86"/>
      <c r="SI93" s="86"/>
      <c r="SJ93" s="86"/>
      <c r="SK93" s="86"/>
      <c r="SL93" s="86"/>
      <c r="SM93" s="86"/>
      <c r="SN93" s="86"/>
      <c r="SO93" s="86"/>
      <c r="SP93" s="86"/>
      <c r="SQ93" s="86"/>
      <c r="SR93" s="86"/>
      <c r="SS93" s="86"/>
      <c r="ST93" s="86"/>
      <c r="SU93" s="86"/>
      <c r="SV93" s="86"/>
      <c r="SW93" s="86"/>
      <c r="SX93" s="86"/>
      <c r="SY93" s="86"/>
      <c r="SZ93" s="86"/>
      <c r="TA93" s="86"/>
      <c r="TB93" s="86"/>
      <c r="TC93" s="86"/>
      <c r="TD93" s="86"/>
      <c r="TE93" s="86"/>
      <c r="TF93" s="86"/>
      <c r="TG93" s="86"/>
      <c r="TH93" s="86"/>
      <c r="TI93" s="86"/>
      <c r="TJ93" s="86"/>
      <c r="TK93" s="86"/>
      <c r="TL93" s="86"/>
      <c r="TM93" s="86"/>
      <c r="TN93" s="86"/>
      <c r="TO93" s="86"/>
      <c r="TP93" s="86"/>
      <c r="TQ93" s="86"/>
      <c r="TR93" s="86"/>
      <c r="TS93" s="86"/>
      <c r="TT93" s="86"/>
      <c r="TU93" s="86"/>
      <c r="TV93" s="86"/>
      <c r="TW93" s="86"/>
      <c r="TX93" s="86"/>
      <c r="TY93" s="86"/>
      <c r="TZ93" s="86"/>
      <c r="UA93" s="86"/>
      <c r="UB93" s="86"/>
      <c r="UC93" s="86"/>
      <c r="UD93" s="86"/>
      <c r="UE93" s="86"/>
      <c r="UF93" s="86"/>
      <c r="UG93" s="86"/>
      <c r="UH93" s="86"/>
      <c r="UI93" s="86"/>
      <c r="UJ93" s="86"/>
      <c r="UK93" s="86"/>
      <c r="UL93" s="86"/>
      <c r="UM93" s="86"/>
      <c r="UN93" s="86"/>
      <c r="UO93" s="86"/>
      <c r="UP93" s="86"/>
      <c r="UQ93" s="86"/>
      <c r="UR93" s="86"/>
      <c r="US93" s="86"/>
      <c r="UT93" s="86"/>
      <c r="UU93" s="86"/>
      <c r="UV93" s="86"/>
      <c r="UW93" s="86"/>
      <c r="UX93" s="86"/>
      <c r="UY93" s="86"/>
      <c r="UZ93" s="86"/>
      <c r="VA93" s="86"/>
      <c r="VB93" s="86"/>
      <c r="VC93" s="86"/>
      <c r="VD93" s="86"/>
      <c r="VE93" s="86"/>
      <c r="VF93" s="86"/>
      <c r="VG93" s="86"/>
      <c r="VH93" s="86"/>
      <c r="VI93" s="86"/>
      <c r="VJ93" s="86"/>
      <c r="VK93" s="86"/>
      <c r="VL93" s="86"/>
      <c r="VM93" s="86"/>
      <c r="VN93" s="86"/>
      <c r="VO93" s="86"/>
      <c r="VP93" s="86"/>
      <c r="VQ93" s="86"/>
      <c r="VR93" s="86"/>
      <c r="VS93" s="86"/>
      <c r="VT93" s="86"/>
      <c r="VU93" s="86"/>
      <c r="VV93" s="86"/>
      <c r="VW93" s="86"/>
      <c r="VX93" s="86"/>
      <c r="VY93" s="86"/>
      <c r="VZ93" s="86"/>
      <c r="WA93" s="86"/>
      <c r="WB93" s="86"/>
      <c r="WC93" s="86"/>
      <c r="WD93" s="86"/>
      <c r="WE93" s="86"/>
      <c r="WF93" s="86"/>
      <c r="WG93" s="86"/>
      <c r="WH93" s="86"/>
      <c r="WI93" s="86"/>
      <c r="WJ93" s="86"/>
      <c r="WK93" s="86"/>
      <c r="WL93" s="86"/>
      <c r="WM93" s="86"/>
      <c r="WN93" s="86"/>
      <c r="WO93" s="86"/>
      <c r="WP93" s="86"/>
      <c r="WQ93" s="86"/>
      <c r="WR93" s="86"/>
      <c r="WS93" s="86"/>
      <c r="WT93" s="86"/>
      <c r="WU93" s="86"/>
      <c r="WV93" s="86"/>
      <c r="WW93" s="86"/>
      <c r="WX93" s="86"/>
      <c r="WY93" s="86"/>
      <c r="WZ93" s="86"/>
      <c r="XA93" s="86"/>
      <c r="XB93" s="86"/>
      <c r="XC93" s="86"/>
      <c r="XD93" s="86"/>
      <c r="XE93" s="86"/>
      <c r="XF93" s="86"/>
      <c r="XG93" s="86"/>
      <c r="XH93" s="86"/>
      <c r="XI93" s="86"/>
      <c r="XJ93" s="86"/>
      <c r="XK93" s="86"/>
      <c r="XL93" s="86"/>
      <c r="XM93" s="86"/>
      <c r="XN93" s="86"/>
      <c r="XO93" s="86"/>
      <c r="XP93" s="86"/>
      <c r="XQ93" s="86"/>
      <c r="XR93" s="86"/>
      <c r="XS93" s="86"/>
      <c r="XT93" s="86"/>
      <c r="XU93" s="86"/>
      <c r="XV93" s="86"/>
      <c r="XW93" s="86"/>
      <c r="XX93" s="86"/>
      <c r="XY93" s="86"/>
      <c r="XZ93" s="86"/>
      <c r="YA93" s="86"/>
      <c r="YB93" s="86"/>
      <c r="YC93" s="86"/>
      <c r="YD93" s="86"/>
      <c r="YE93" s="86"/>
      <c r="YF93" s="86"/>
      <c r="YG93" s="86"/>
      <c r="YH93" s="86"/>
      <c r="YI93" s="86"/>
      <c r="YJ93" s="86"/>
      <c r="YK93" s="86"/>
      <c r="YL93" s="86"/>
      <c r="YM93" s="86"/>
      <c r="YN93" s="86"/>
      <c r="YO93" s="86"/>
      <c r="YP93" s="86"/>
      <c r="YQ93" s="86"/>
      <c r="YR93" s="86"/>
      <c r="YS93" s="86"/>
      <c r="YT93" s="86"/>
      <c r="YU93" s="86"/>
      <c r="YV93" s="86"/>
      <c r="YW93" s="86"/>
      <c r="YX93" s="86"/>
      <c r="YY93" s="86"/>
      <c r="YZ93" s="86"/>
      <c r="ZA93" s="86"/>
      <c r="ZB93" s="86"/>
      <c r="ZC93" s="86"/>
      <c r="ZD93" s="86"/>
      <c r="ZE93" s="86"/>
      <c r="ZF93" s="86"/>
      <c r="ZG93" s="86"/>
      <c r="ZH93" s="86"/>
      <c r="ZI93" s="86"/>
      <c r="ZJ93" s="86"/>
      <c r="ZK93" s="86"/>
      <c r="ZL93" s="86"/>
      <c r="ZM93" s="86"/>
      <c r="ZN93" s="86"/>
      <c r="ZO93" s="86"/>
      <c r="ZP93" s="86"/>
      <c r="ZQ93" s="86"/>
      <c r="ZR93" s="86"/>
      <c r="ZS93" s="86"/>
      <c r="ZT93" s="86"/>
      <c r="ZU93" s="86"/>
      <c r="ZV93" s="86"/>
      <c r="ZW93" s="86"/>
      <c r="ZX93" s="86"/>
      <c r="ZY93" s="86"/>
      <c r="ZZ93" s="86"/>
      <c r="AAA93" s="86"/>
      <c r="AAB93" s="86"/>
      <c r="AAC93" s="86"/>
      <c r="AAD93" s="86"/>
      <c r="AAE93" s="86"/>
      <c r="AAF93" s="86"/>
      <c r="AAG93" s="86"/>
      <c r="AAH93" s="86"/>
      <c r="AAI93" s="86"/>
      <c r="AAJ93" s="86"/>
      <c r="AAK93" s="86"/>
      <c r="AAL93" s="86"/>
      <c r="AAM93" s="86"/>
      <c r="AAN93" s="86"/>
      <c r="AAO93" s="86"/>
      <c r="AAP93" s="86"/>
      <c r="AAQ93" s="86"/>
      <c r="AAR93" s="86"/>
      <c r="AAS93" s="86"/>
      <c r="AAT93" s="86"/>
      <c r="AAU93" s="86"/>
      <c r="AAV93" s="86"/>
      <c r="AAW93" s="86"/>
      <c r="AAX93" s="86"/>
      <c r="AAY93" s="86"/>
      <c r="AAZ93" s="86"/>
      <c r="ABA93" s="86"/>
      <c r="ABB93" s="86"/>
      <c r="ABC93" s="86"/>
      <c r="ABD93" s="86"/>
      <c r="ABE93" s="86"/>
      <c r="ABF93" s="86"/>
      <c r="ABG93" s="86"/>
      <c r="ABH93" s="86"/>
      <c r="ABI93" s="86"/>
      <c r="ABJ93" s="86"/>
    </row>
    <row r="94" spans="1:738" ht="72.900000000000006" x14ac:dyDescent="0.4">
      <c r="B94" s="100" t="s">
        <v>104</v>
      </c>
      <c r="C94" s="100" t="s">
        <v>105</v>
      </c>
      <c r="D94" s="100" t="s">
        <v>102</v>
      </c>
      <c r="E94" s="101" t="s">
        <v>106</v>
      </c>
      <c r="F94" s="101" t="s">
        <v>107</v>
      </c>
      <c r="G94" s="101" t="s">
        <v>108</v>
      </c>
      <c r="H94" s="101" t="s">
        <v>109</v>
      </c>
      <c r="I94" s="102">
        <f>$E$82</f>
        <v>0</v>
      </c>
      <c r="J94" s="102">
        <f>I94-1</f>
        <v>-1</v>
      </c>
      <c r="K94" s="102">
        <f t="shared" ref="K94:BV94" si="2">J94-1</f>
        <v>-2</v>
      </c>
      <c r="L94" s="102">
        <f t="shared" si="2"/>
        <v>-3</v>
      </c>
      <c r="M94" s="102">
        <f t="shared" si="2"/>
        <v>-4</v>
      </c>
      <c r="N94" s="102">
        <f t="shared" si="2"/>
        <v>-5</v>
      </c>
      <c r="O94" s="102">
        <f t="shared" si="2"/>
        <v>-6</v>
      </c>
      <c r="P94" s="102">
        <f t="shared" si="2"/>
        <v>-7</v>
      </c>
      <c r="Q94" s="102">
        <f t="shared" si="2"/>
        <v>-8</v>
      </c>
      <c r="R94" s="102">
        <f t="shared" si="2"/>
        <v>-9</v>
      </c>
      <c r="S94" s="102">
        <f t="shared" si="2"/>
        <v>-10</v>
      </c>
      <c r="T94" s="102">
        <f t="shared" si="2"/>
        <v>-11</v>
      </c>
      <c r="U94" s="102">
        <f t="shared" si="2"/>
        <v>-12</v>
      </c>
      <c r="V94" s="102">
        <f t="shared" si="2"/>
        <v>-13</v>
      </c>
      <c r="W94" s="102">
        <f t="shared" si="2"/>
        <v>-14</v>
      </c>
      <c r="X94" s="102">
        <f t="shared" si="2"/>
        <v>-15</v>
      </c>
      <c r="Y94" s="102">
        <f t="shared" si="2"/>
        <v>-16</v>
      </c>
      <c r="Z94" s="102">
        <f t="shared" si="2"/>
        <v>-17</v>
      </c>
      <c r="AA94" s="102">
        <f t="shared" si="2"/>
        <v>-18</v>
      </c>
      <c r="AB94" s="102">
        <f t="shared" si="2"/>
        <v>-19</v>
      </c>
      <c r="AC94" s="102">
        <f t="shared" si="2"/>
        <v>-20</v>
      </c>
      <c r="AD94" s="102">
        <f t="shared" si="2"/>
        <v>-21</v>
      </c>
      <c r="AE94" s="102">
        <f t="shared" si="2"/>
        <v>-22</v>
      </c>
      <c r="AF94" s="102">
        <f t="shared" si="2"/>
        <v>-23</v>
      </c>
      <c r="AG94" s="102">
        <f t="shared" si="2"/>
        <v>-24</v>
      </c>
      <c r="AH94" s="102">
        <f t="shared" si="2"/>
        <v>-25</v>
      </c>
      <c r="AI94" s="102">
        <f t="shared" si="2"/>
        <v>-26</v>
      </c>
      <c r="AJ94" s="102">
        <f t="shared" si="2"/>
        <v>-27</v>
      </c>
      <c r="AK94" s="102">
        <f t="shared" si="2"/>
        <v>-28</v>
      </c>
      <c r="AL94" s="102">
        <f t="shared" si="2"/>
        <v>-29</v>
      </c>
      <c r="AM94" s="102">
        <f t="shared" si="2"/>
        <v>-30</v>
      </c>
      <c r="AN94" s="102">
        <f t="shared" si="2"/>
        <v>-31</v>
      </c>
      <c r="AO94" s="102">
        <f t="shared" si="2"/>
        <v>-32</v>
      </c>
      <c r="AP94" s="102">
        <f t="shared" si="2"/>
        <v>-33</v>
      </c>
      <c r="AQ94" s="102">
        <f t="shared" si="2"/>
        <v>-34</v>
      </c>
      <c r="AR94" s="102">
        <f t="shared" si="2"/>
        <v>-35</v>
      </c>
      <c r="AS94" s="102">
        <f t="shared" si="2"/>
        <v>-36</v>
      </c>
      <c r="AT94" s="102">
        <f t="shared" si="2"/>
        <v>-37</v>
      </c>
      <c r="AU94" s="102">
        <f t="shared" si="2"/>
        <v>-38</v>
      </c>
      <c r="AV94" s="102">
        <f t="shared" si="2"/>
        <v>-39</v>
      </c>
      <c r="AW94" s="102">
        <f t="shared" si="2"/>
        <v>-40</v>
      </c>
      <c r="AX94" s="102">
        <f t="shared" si="2"/>
        <v>-41</v>
      </c>
      <c r="AY94" s="102">
        <f t="shared" si="2"/>
        <v>-42</v>
      </c>
      <c r="AZ94" s="102">
        <f t="shared" si="2"/>
        <v>-43</v>
      </c>
      <c r="BA94" s="102">
        <f t="shared" si="2"/>
        <v>-44</v>
      </c>
      <c r="BB94" s="102">
        <f t="shared" si="2"/>
        <v>-45</v>
      </c>
      <c r="BC94" s="102">
        <f t="shared" si="2"/>
        <v>-46</v>
      </c>
      <c r="BD94" s="102">
        <f t="shared" si="2"/>
        <v>-47</v>
      </c>
      <c r="BE94" s="102">
        <f t="shared" si="2"/>
        <v>-48</v>
      </c>
      <c r="BF94" s="102">
        <f t="shared" si="2"/>
        <v>-49</v>
      </c>
      <c r="BG94" s="102">
        <f t="shared" si="2"/>
        <v>-50</v>
      </c>
      <c r="BH94" s="102">
        <f t="shared" si="2"/>
        <v>-51</v>
      </c>
      <c r="BI94" s="102">
        <f t="shared" si="2"/>
        <v>-52</v>
      </c>
      <c r="BJ94" s="102">
        <f t="shared" si="2"/>
        <v>-53</v>
      </c>
      <c r="BK94" s="102">
        <f t="shared" si="2"/>
        <v>-54</v>
      </c>
      <c r="BL94" s="102">
        <f t="shared" si="2"/>
        <v>-55</v>
      </c>
      <c r="BM94" s="102">
        <f t="shared" si="2"/>
        <v>-56</v>
      </c>
      <c r="BN94" s="102">
        <f t="shared" si="2"/>
        <v>-57</v>
      </c>
      <c r="BO94" s="102">
        <f t="shared" si="2"/>
        <v>-58</v>
      </c>
      <c r="BP94" s="102">
        <f t="shared" si="2"/>
        <v>-59</v>
      </c>
      <c r="BQ94" s="102">
        <f t="shared" si="2"/>
        <v>-60</v>
      </c>
      <c r="BR94" s="102">
        <f t="shared" si="2"/>
        <v>-61</v>
      </c>
      <c r="BS94" s="102">
        <f t="shared" si="2"/>
        <v>-62</v>
      </c>
      <c r="BT94" s="102">
        <f t="shared" si="2"/>
        <v>-63</v>
      </c>
      <c r="BU94" s="102">
        <f t="shared" si="2"/>
        <v>-64</v>
      </c>
      <c r="BV94" s="102">
        <f t="shared" si="2"/>
        <v>-65</v>
      </c>
      <c r="BW94" s="102">
        <f t="shared" ref="BW94:EH94" si="3">BV94-1</f>
        <v>-66</v>
      </c>
      <c r="BX94" s="102">
        <f t="shared" si="3"/>
        <v>-67</v>
      </c>
      <c r="BY94" s="102">
        <f t="shared" si="3"/>
        <v>-68</v>
      </c>
      <c r="BZ94" s="102">
        <f t="shared" si="3"/>
        <v>-69</v>
      </c>
      <c r="CA94" s="102">
        <f t="shared" si="3"/>
        <v>-70</v>
      </c>
      <c r="CB94" s="102">
        <f t="shared" si="3"/>
        <v>-71</v>
      </c>
      <c r="CC94" s="102">
        <f t="shared" si="3"/>
        <v>-72</v>
      </c>
      <c r="CD94" s="102">
        <f t="shared" si="3"/>
        <v>-73</v>
      </c>
      <c r="CE94" s="102">
        <f t="shared" si="3"/>
        <v>-74</v>
      </c>
      <c r="CF94" s="102">
        <f t="shared" si="3"/>
        <v>-75</v>
      </c>
      <c r="CG94" s="102">
        <f t="shared" si="3"/>
        <v>-76</v>
      </c>
      <c r="CH94" s="102">
        <f t="shared" si="3"/>
        <v>-77</v>
      </c>
      <c r="CI94" s="102">
        <f t="shared" si="3"/>
        <v>-78</v>
      </c>
      <c r="CJ94" s="102">
        <f t="shared" si="3"/>
        <v>-79</v>
      </c>
      <c r="CK94" s="102">
        <f t="shared" si="3"/>
        <v>-80</v>
      </c>
      <c r="CL94" s="102">
        <f t="shared" si="3"/>
        <v>-81</v>
      </c>
      <c r="CM94" s="102">
        <f t="shared" si="3"/>
        <v>-82</v>
      </c>
      <c r="CN94" s="102">
        <f t="shared" si="3"/>
        <v>-83</v>
      </c>
      <c r="CO94" s="102">
        <f t="shared" si="3"/>
        <v>-84</v>
      </c>
      <c r="CP94" s="102">
        <f t="shared" si="3"/>
        <v>-85</v>
      </c>
      <c r="CQ94" s="102">
        <f t="shared" si="3"/>
        <v>-86</v>
      </c>
      <c r="CR94" s="102">
        <f t="shared" si="3"/>
        <v>-87</v>
      </c>
      <c r="CS94" s="102">
        <f t="shared" si="3"/>
        <v>-88</v>
      </c>
      <c r="CT94" s="102">
        <f t="shared" si="3"/>
        <v>-89</v>
      </c>
      <c r="CU94" s="102">
        <f t="shared" si="3"/>
        <v>-90</v>
      </c>
      <c r="CV94" s="102">
        <f t="shared" si="3"/>
        <v>-91</v>
      </c>
      <c r="CW94" s="102">
        <f t="shared" si="3"/>
        <v>-92</v>
      </c>
      <c r="CX94" s="102">
        <f t="shared" si="3"/>
        <v>-93</v>
      </c>
      <c r="CY94" s="102">
        <f t="shared" si="3"/>
        <v>-94</v>
      </c>
      <c r="CZ94" s="102">
        <f t="shared" si="3"/>
        <v>-95</v>
      </c>
      <c r="DA94" s="102">
        <f t="shared" si="3"/>
        <v>-96</v>
      </c>
      <c r="DB94" s="102">
        <f t="shared" si="3"/>
        <v>-97</v>
      </c>
      <c r="DC94" s="102">
        <f t="shared" si="3"/>
        <v>-98</v>
      </c>
      <c r="DD94" s="102">
        <f t="shared" si="3"/>
        <v>-99</v>
      </c>
      <c r="DE94" s="102">
        <f t="shared" si="3"/>
        <v>-100</v>
      </c>
      <c r="DF94" s="102">
        <f t="shared" si="3"/>
        <v>-101</v>
      </c>
      <c r="DG94" s="102">
        <f t="shared" si="3"/>
        <v>-102</v>
      </c>
      <c r="DH94" s="102">
        <f t="shared" si="3"/>
        <v>-103</v>
      </c>
      <c r="DI94" s="102">
        <f t="shared" si="3"/>
        <v>-104</v>
      </c>
      <c r="DJ94" s="102">
        <f t="shared" si="3"/>
        <v>-105</v>
      </c>
      <c r="DK94" s="102">
        <f t="shared" si="3"/>
        <v>-106</v>
      </c>
      <c r="DL94" s="102">
        <f t="shared" si="3"/>
        <v>-107</v>
      </c>
      <c r="DM94" s="102">
        <f t="shared" si="3"/>
        <v>-108</v>
      </c>
      <c r="DN94" s="102">
        <f t="shared" si="3"/>
        <v>-109</v>
      </c>
      <c r="DO94" s="102">
        <f t="shared" si="3"/>
        <v>-110</v>
      </c>
      <c r="DP94" s="102">
        <f t="shared" si="3"/>
        <v>-111</v>
      </c>
      <c r="DQ94" s="102">
        <f t="shared" si="3"/>
        <v>-112</v>
      </c>
      <c r="DR94" s="102">
        <f t="shared" si="3"/>
        <v>-113</v>
      </c>
      <c r="DS94" s="102">
        <f t="shared" si="3"/>
        <v>-114</v>
      </c>
      <c r="DT94" s="102">
        <f t="shared" si="3"/>
        <v>-115</v>
      </c>
      <c r="DU94" s="102">
        <f t="shared" si="3"/>
        <v>-116</v>
      </c>
      <c r="DV94" s="102">
        <f t="shared" si="3"/>
        <v>-117</v>
      </c>
      <c r="DW94" s="102">
        <f t="shared" si="3"/>
        <v>-118</v>
      </c>
      <c r="DX94" s="102">
        <f t="shared" si="3"/>
        <v>-119</v>
      </c>
      <c r="DY94" s="102">
        <f t="shared" si="3"/>
        <v>-120</v>
      </c>
      <c r="DZ94" s="102">
        <f t="shared" si="3"/>
        <v>-121</v>
      </c>
      <c r="EA94" s="102">
        <f t="shared" si="3"/>
        <v>-122</v>
      </c>
      <c r="EB94" s="102">
        <f t="shared" si="3"/>
        <v>-123</v>
      </c>
      <c r="EC94" s="102">
        <f t="shared" si="3"/>
        <v>-124</v>
      </c>
      <c r="ED94" s="102">
        <f t="shared" si="3"/>
        <v>-125</v>
      </c>
      <c r="EE94" s="102">
        <f t="shared" si="3"/>
        <v>-126</v>
      </c>
      <c r="EF94" s="102">
        <f t="shared" si="3"/>
        <v>-127</v>
      </c>
      <c r="EG94" s="102">
        <f t="shared" si="3"/>
        <v>-128</v>
      </c>
      <c r="EH94" s="102">
        <f t="shared" si="3"/>
        <v>-129</v>
      </c>
      <c r="EI94" s="102">
        <f t="shared" ref="EI94:GT94" si="4">EH94-1</f>
        <v>-130</v>
      </c>
      <c r="EJ94" s="102">
        <f t="shared" si="4"/>
        <v>-131</v>
      </c>
      <c r="EK94" s="102">
        <f t="shared" si="4"/>
        <v>-132</v>
      </c>
      <c r="EL94" s="102">
        <f t="shared" si="4"/>
        <v>-133</v>
      </c>
      <c r="EM94" s="102">
        <f t="shared" si="4"/>
        <v>-134</v>
      </c>
      <c r="EN94" s="102">
        <f t="shared" si="4"/>
        <v>-135</v>
      </c>
      <c r="EO94" s="102">
        <f t="shared" si="4"/>
        <v>-136</v>
      </c>
      <c r="EP94" s="102">
        <f t="shared" si="4"/>
        <v>-137</v>
      </c>
      <c r="EQ94" s="102">
        <f t="shared" si="4"/>
        <v>-138</v>
      </c>
      <c r="ER94" s="102">
        <f t="shared" si="4"/>
        <v>-139</v>
      </c>
      <c r="ES94" s="102">
        <f t="shared" si="4"/>
        <v>-140</v>
      </c>
      <c r="ET94" s="102">
        <f t="shared" si="4"/>
        <v>-141</v>
      </c>
      <c r="EU94" s="102">
        <f t="shared" si="4"/>
        <v>-142</v>
      </c>
      <c r="EV94" s="102">
        <f t="shared" si="4"/>
        <v>-143</v>
      </c>
      <c r="EW94" s="102">
        <f t="shared" si="4"/>
        <v>-144</v>
      </c>
      <c r="EX94" s="102">
        <f t="shared" si="4"/>
        <v>-145</v>
      </c>
      <c r="EY94" s="102">
        <f t="shared" si="4"/>
        <v>-146</v>
      </c>
      <c r="EZ94" s="102">
        <f t="shared" si="4"/>
        <v>-147</v>
      </c>
      <c r="FA94" s="102">
        <f t="shared" si="4"/>
        <v>-148</v>
      </c>
      <c r="FB94" s="102">
        <f t="shared" si="4"/>
        <v>-149</v>
      </c>
      <c r="FC94" s="102">
        <f t="shared" si="4"/>
        <v>-150</v>
      </c>
      <c r="FD94" s="102">
        <f t="shared" si="4"/>
        <v>-151</v>
      </c>
      <c r="FE94" s="102">
        <f t="shared" si="4"/>
        <v>-152</v>
      </c>
      <c r="FF94" s="102">
        <f t="shared" si="4"/>
        <v>-153</v>
      </c>
      <c r="FG94" s="102">
        <f t="shared" si="4"/>
        <v>-154</v>
      </c>
      <c r="FH94" s="102">
        <f t="shared" si="4"/>
        <v>-155</v>
      </c>
      <c r="FI94" s="102">
        <f t="shared" si="4"/>
        <v>-156</v>
      </c>
      <c r="FJ94" s="102">
        <f t="shared" si="4"/>
        <v>-157</v>
      </c>
      <c r="FK94" s="102">
        <f t="shared" si="4"/>
        <v>-158</v>
      </c>
      <c r="FL94" s="102">
        <f t="shared" si="4"/>
        <v>-159</v>
      </c>
      <c r="FM94" s="102">
        <f t="shared" si="4"/>
        <v>-160</v>
      </c>
      <c r="FN94" s="102">
        <f t="shared" si="4"/>
        <v>-161</v>
      </c>
      <c r="FO94" s="102">
        <f t="shared" si="4"/>
        <v>-162</v>
      </c>
      <c r="FP94" s="102">
        <f t="shared" si="4"/>
        <v>-163</v>
      </c>
      <c r="FQ94" s="102">
        <f t="shared" si="4"/>
        <v>-164</v>
      </c>
      <c r="FR94" s="102">
        <f t="shared" si="4"/>
        <v>-165</v>
      </c>
      <c r="FS94" s="102">
        <f t="shared" si="4"/>
        <v>-166</v>
      </c>
      <c r="FT94" s="102">
        <f t="shared" si="4"/>
        <v>-167</v>
      </c>
      <c r="FU94" s="102">
        <f t="shared" si="4"/>
        <v>-168</v>
      </c>
      <c r="FV94" s="102">
        <f t="shared" si="4"/>
        <v>-169</v>
      </c>
      <c r="FW94" s="102">
        <f t="shared" si="4"/>
        <v>-170</v>
      </c>
      <c r="FX94" s="102">
        <f t="shared" si="4"/>
        <v>-171</v>
      </c>
      <c r="FY94" s="102">
        <f t="shared" si="4"/>
        <v>-172</v>
      </c>
      <c r="FZ94" s="102">
        <f t="shared" si="4"/>
        <v>-173</v>
      </c>
      <c r="GA94" s="102">
        <f t="shared" si="4"/>
        <v>-174</v>
      </c>
      <c r="GB94" s="102">
        <f t="shared" si="4"/>
        <v>-175</v>
      </c>
      <c r="GC94" s="102">
        <f t="shared" si="4"/>
        <v>-176</v>
      </c>
      <c r="GD94" s="102">
        <f t="shared" si="4"/>
        <v>-177</v>
      </c>
      <c r="GE94" s="102">
        <f t="shared" si="4"/>
        <v>-178</v>
      </c>
      <c r="GF94" s="102">
        <f t="shared" si="4"/>
        <v>-179</v>
      </c>
      <c r="GG94" s="102">
        <f t="shared" si="4"/>
        <v>-180</v>
      </c>
      <c r="GH94" s="102">
        <f t="shared" si="4"/>
        <v>-181</v>
      </c>
      <c r="GI94" s="102">
        <f t="shared" si="4"/>
        <v>-182</v>
      </c>
      <c r="GJ94" s="102">
        <f t="shared" si="4"/>
        <v>-183</v>
      </c>
      <c r="GK94" s="102">
        <f t="shared" si="4"/>
        <v>-184</v>
      </c>
      <c r="GL94" s="102">
        <f t="shared" si="4"/>
        <v>-185</v>
      </c>
      <c r="GM94" s="102">
        <f t="shared" si="4"/>
        <v>-186</v>
      </c>
      <c r="GN94" s="102">
        <f t="shared" si="4"/>
        <v>-187</v>
      </c>
      <c r="GO94" s="102">
        <f t="shared" si="4"/>
        <v>-188</v>
      </c>
      <c r="GP94" s="102">
        <f t="shared" si="4"/>
        <v>-189</v>
      </c>
      <c r="GQ94" s="102">
        <f t="shared" si="4"/>
        <v>-190</v>
      </c>
      <c r="GR94" s="102">
        <f t="shared" si="4"/>
        <v>-191</v>
      </c>
      <c r="GS94" s="102">
        <f t="shared" si="4"/>
        <v>-192</v>
      </c>
      <c r="GT94" s="102">
        <f t="shared" si="4"/>
        <v>-193</v>
      </c>
      <c r="GU94" s="102">
        <f t="shared" ref="GU94:JF94" si="5">GT94-1</f>
        <v>-194</v>
      </c>
      <c r="GV94" s="102">
        <f t="shared" si="5"/>
        <v>-195</v>
      </c>
      <c r="GW94" s="102">
        <f t="shared" si="5"/>
        <v>-196</v>
      </c>
      <c r="GX94" s="102">
        <f t="shared" si="5"/>
        <v>-197</v>
      </c>
      <c r="GY94" s="102">
        <f t="shared" si="5"/>
        <v>-198</v>
      </c>
      <c r="GZ94" s="102">
        <f t="shared" si="5"/>
        <v>-199</v>
      </c>
      <c r="HA94" s="102">
        <f t="shared" si="5"/>
        <v>-200</v>
      </c>
      <c r="HB94" s="102">
        <f t="shared" si="5"/>
        <v>-201</v>
      </c>
      <c r="HC94" s="102">
        <f t="shared" si="5"/>
        <v>-202</v>
      </c>
      <c r="HD94" s="102">
        <f t="shared" si="5"/>
        <v>-203</v>
      </c>
      <c r="HE94" s="102">
        <f t="shared" si="5"/>
        <v>-204</v>
      </c>
      <c r="HF94" s="102">
        <f t="shared" si="5"/>
        <v>-205</v>
      </c>
      <c r="HG94" s="102">
        <f t="shared" si="5"/>
        <v>-206</v>
      </c>
      <c r="HH94" s="102">
        <f t="shared" si="5"/>
        <v>-207</v>
      </c>
      <c r="HI94" s="102">
        <f t="shared" si="5"/>
        <v>-208</v>
      </c>
      <c r="HJ94" s="102">
        <f t="shared" si="5"/>
        <v>-209</v>
      </c>
      <c r="HK94" s="102">
        <f t="shared" si="5"/>
        <v>-210</v>
      </c>
      <c r="HL94" s="102">
        <f t="shared" si="5"/>
        <v>-211</v>
      </c>
      <c r="HM94" s="102">
        <f t="shared" si="5"/>
        <v>-212</v>
      </c>
      <c r="HN94" s="102">
        <f t="shared" si="5"/>
        <v>-213</v>
      </c>
      <c r="HO94" s="102">
        <f t="shared" si="5"/>
        <v>-214</v>
      </c>
      <c r="HP94" s="102">
        <f t="shared" si="5"/>
        <v>-215</v>
      </c>
      <c r="HQ94" s="102">
        <f t="shared" si="5"/>
        <v>-216</v>
      </c>
      <c r="HR94" s="102">
        <f t="shared" si="5"/>
        <v>-217</v>
      </c>
      <c r="HS94" s="102">
        <f t="shared" si="5"/>
        <v>-218</v>
      </c>
      <c r="HT94" s="102">
        <f t="shared" si="5"/>
        <v>-219</v>
      </c>
      <c r="HU94" s="102">
        <f t="shared" si="5"/>
        <v>-220</v>
      </c>
      <c r="HV94" s="102">
        <f t="shared" si="5"/>
        <v>-221</v>
      </c>
      <c r="HW94" s="102">
        <f t="shared" si="5"/>
        <v>-222</v>
      </c>
      <c r="HX94" s="102">
        <f t="shared" si="5"/>
        <v>-223</v>
      </c>
      <c r="HY94" s="102">
        <f t="shared" si="5"/>
        <v>-224</v>
      </c>
      <c r="HZ94" s="102">
        <f t="shared" si="5"/>
        <v>-225</v>
      </c>
      <c r="IA94" s="102">
        <f t="shared" si="5"/>
        <v>-226</v>
      </c>
      <c r="IB94" s="102">
        <f t="shared" si="5"/>
        <v>-227</v>
      </c>
      <c r="IC94" s="102">
        <f t="shared" si="5"/>
        <v>-228</v>
      </c>
      <c r="ID94" s="102">
        <f t="shared" si="5"/>
        <v>-229</v>
      </c>
      <c r="IE94" s="102">
        <f t="shared" si="5"/>
        <v>-230</v>
      </c>
      <c r="IF94" s="102">
        <f t="shared" si="5"/>
        <v>-231</v>
      </c>
      <c r="IG94" s="102">
        <f t="shared" si="5"/>
        <v>-232</v>
      </c>
      <c r="IH94" s="102">
        <f t="shared" si="5"/>
        <v>-233</v>
      </c>
      <c r="II94" s="102">
        <f t="shared" si="5"/>
        <v>-234</v>
      </c>
      <c r="IJ94" s="102">
        <f t="shared" si="5"/>
        <v>-235</v>
      </c>
      <c r="IK94" s="102">
        <f t="shared" si="5"/>
        <v>-236</v>
      </c>
      <c r="IL94" s="102">
        <f t="shared" si="5"/>
        <v>-237</v>
      </c>
      <c r="IM94" s="102">
        <f t="shared" si="5"/>
        <v>-238</v>
      </c>
      <c r="IN94" s="102">
        <f t="shared" si="5"/>
        <v>-239</v>
      </c>
      <c r="IO94" s="102">
        <f t="shared" si="5"/>
        <v>-240</v>
      </c>
      <c r="IP94" s="102">
        <f t="shared" si="5"/>
        <v>-241</v>
      </c>
      <c r="IQ94" s="102">
        <f t="shared" si="5"/>
        <v>-242</v>
      </c>
      <c r="IR94" s="102">
        <f t="shared" si="5"/>
        <v>-243</v>
      </c>
      <c r="IS94" s="102">
        <f t="shared" si="5"/>
        <v>-244</v>
      </c>
      <c r="IT94" s="102">
        <f t="shared" si="5"/>
        <v>-245</v>
      </c>
      <c r="IU94" s="102">
        <f t="shared" si="5"/>
        <v>-246</v>
      </c>
      <c r="IV94" s="102">
        <f t="shared" si="5"/>
        <v>-247</v>
      </c>
      <c r="IW94" s="102">
        <f t="shared" si="5"/>
        <v>-248</v>
      </c>
      <c r="IX94" s="102">
        <f t="shared" si="5"/>
        <v>-249</v>
      </c>
      <c r="IY94" s="102">
        <f t="shared" si="5"/>
        <v>-250</v>
      </c>
      <c r="IZ94" s="102">
        <f t="shared" si="5"/>
        <v>-251</v>
      </c>
      <c r="JA94" s="102">
        <f t="shared" si="5"/>
        <v>-252</v>
      </c>
      <c r="JB94" s="102">
        <f t="shared" si="5"/>
        <v>-253</v>
      </c>
      <c r="JC94" s="102">
        <f t="shared" si="5"/>
        <v>-254</v>
      </c>
      <c r="JD94" s="102">
        <f t="shared" si="5"/>
        <v>-255</v>
      </c>
      <c r="JE94" s="102">
        <f t="shared" si="5"/>
        <v>-256</v>
      </c>
      <c r="JF94" s="102">
        <f t="shared" si="5"/>
        <v>-257</v>
      </c>
      <c r="JG94" s="102">
        <f t="shared" ref="JG94:LR94" si="6">JF94-1</f>
        <v>-258</v>
      </c>
      <c r="JH94" s="102">
        <f t="shared" si="6"/>
        <v>-259</v>
      </c>
      <c r="JI94" s="102">
        <f t="shared" si="6"/>
        <v>-260</v>
      </c>
      <c r="JJ94" s="102">
        <f t="shared" si="6"/>
        <v>-261</v>
      </c>
      <c r="JK94" s="102">
        <f t="shared" si="6"/>
        <v>-262</v>
      </c>
      <c r="JL94" s="102">
        <f t="shared" si="6"/>
        <v>-263</v>
      </c>
      <c r="JM94" s="102">
        <f t="shared" si="6"/>
        <v>-264</v>
      </c>
      <c r="JN94" s="102">
        <f t="shared" si="6"/>
        <v>-265</v>
      </c>
      <c r="JO94" s="102">
        <f t="shared" si="6"/>
        <v>-266</v>
      </c>
      <c r="JP94" s="102">
        <f t="shared" si="6"/>
        <v>-267</v>
      </c>
      <c r="JQ94" s="102">
        <f t="shared" si="6"/>
        <v>-268</v>
      </c>
      <c r="JR94" s="102">
        <f t="shared" si="6"/>
        <v>-269</v>
      </c>
      <c r="JS94" s="102">
        <f t="shared" si="6"/>
        <v>-270</v>
      </c>
      <c r="JT94" s="102">
        <f t="shared" si="6"/>
        <v>-271</v>
      </c>
      <c r="JU94" s="102">
        <f t="shared" si="6"/>
        <v>-272</v>
      </c>
      <c r="JV94" s="102">
        <f t="shared" si="6"/>
        <v>-273</v>
      </c>
      <c r="JW94" s="102">
        <f t="shared" si="6"/>
        <v>-274</v>
      </c>
      <c r="JX94" s="102">
        <f t="shared" si="6"/>
        <v>-275</v>
      </c>
      <c r="JY94" s="102">
        <f t="shared" si="6"/>
        <v>-276</v>
      </c>
      <c r="JZ94" s="102">
        <f t="shared" si="6"/>
        <v>-277</v>
      </c>
      <c r="KA94" s="102">
        <f t="shared" si="6"/>
        <v>-278</v>
      </c>
      <c r="KB94" s="102">
        <f t="shared" si="6"/>
        <v>-279</v>
      </c>
      <c r="KC94" s="102">
        <f t="shared" si="6"/>
        <v>-280</v>
      </c>
      <c r="KD94" s="102">
        <f t="shared" si="6"/>
        <v>-281</v>
      </c>
      <c r="KE94" s="102">
        <f t="shared" si="6"/>
        <v>-282</v>
      </c>
      <c r="KF94" s="102">
        <f t="shared" si="6"/>
        <v>-283</v>
      </c>
      <c r="KG94" s="102">
        <f t="shared" si="6"/>
        <v>-284</v>
      </c>
      <c r="KH94" s="102">
        <f t="shared" si="6"/>
        <v>-285</v>
      </c>
      <c r="KI94" s="102">
        <f t="shared" si="6"/>
        <v>-286</v>
      </c>
      <c r="KJ94" s="102">
        <f t="shared" si="6"/>
        <v>-287</v>
      </c>
      <c r="KK94" s="102">
        <f t="shared" si="6"/>
        <v>-288</v>
      </c>
      <c r="KL94" s="102">
        <f t="shared" si="6"/>
        <v>-289</v>
      </c>
      <c r="KM94" s="102">
        <f t="shared" si="6"/>
        <v>-290</v>
      </c>
      <c r="KN94" s="102">
        <f t="shared" si="6"/>
        <v>-291</v>
      </c>
      <c r="KO94" s="102">
        <f t="shared" si="6"/>
        <v>-292</v>
      </c>
      <c r="KP94" s="102">
        <f t="shared" si="6"/>
        <v>-293</v>
      </c>
      <c r="KQ94" s="102">
        <f t="shared" si="6"/>
        <v>-294</v>
      </c>
      <c r="KR94" s="102">
        <f t="shared" si="6"/>
        <v>-295</v>
      </c>
      <c r="KS94" s="102">
        <f t="shared" si="6"/>
        <v>-296</v>
      </c>
      <c r="KT94" s="102">
        <f t="shared" si="6"/>
        <v>-297</v>
      </c>
      <c r="KU94" s="102">
        <f t="shared" si="6"/>
        <v>-298</v>
      </c>
      <c r="KV94" s="102">
        <f t="shared" si="6"/>
        <v>-299</v>
      </c>
      <c r="KW94" s="102">
        <f t="shared" si="6"/>
        <v>-300</v>
      </c>
      <c r="KX94" s="102">
        <f t="shared" si="6"/>
        <v>-301</v>
      </c>
      <c r="KY94" s="102">
        <f t="shared" si="6"/>
        <v>-302</v>
      </c>
      <c r="KZ94" s="102">
        <f t="shared" si="6"/>
        <v>-303</v>
      </c>
      <c r="LA94" s="102">
        <f t="shared" si="6"/>
        <v>-304</v>
      </c>
      <c r="LB94" s="102">
        <f t="shared" si="6"/>
        <v>-305</v>
      </c>
      <c r="LC94" s="102">
        <f t="shared" si="6"/>
        <v>-306</v>
      </c>
      <c r="LD94" s="102">
        <f t="shared" si="6"/>
        <v>-307</v>
      </c>
      <c r="LE94" s="102">
        <f t="shared" si="6"/>
        <v>-308</v>
      </c>
      <c r="LF94" s="102">
        <f t="shared" si="6"/>
        <v>-309</v>
      </c>
      <c r="LG94" s="102">
        <f t="shared" si="6"/>
        <v>-310</v>
      </c>
      <c r="LH94" s="102">
        <f t="shared" si="6"/>
        <v>-311</v>
      </c>
      <c r="LI94" s="102">
        <f t="shared" si="6"/>
        <v>-312</v>
      </c>
      <c r="LJ94" s="102">
        <f t="shared" si="6"/>
        <v>-313</v>
      </c>
      <c r="LK94" s="102">
        <f t="shared" si="6"/>
        <v>-314</v>
      </c>
      <c r="LL94" s="102">
        <f t="shared" si="6"/>
        <v>-315</v>
      </c>
      <c r="LM94" s="102">
        <f t="shared" si="6"/>
        <v>-316</v>
      </c>
      <c r="LN94" s="102">
        <f t="shared" si="6"/>
        <v>-317</v>
      </c>
      <c r="LO94" s="102">
        <f t="shared" si="6"/>
        <v>-318</v>
      </c>
      <c r="LP94" s="102">
        <f t="shared" si="6"/>
        <v>-319</v>
      </c>
      <c r="LQ94" s="102">
        <f t="shared" si="6"/>
        <v>-320</v>
      </c>
      <c r="LR94" s="102">
        <f t="shared" si="6"/>
        <v>-321</v>
      </c>
      <c r="LS94" s="102">
        <f t="shared" ref="LS94:OD94" si="7">LR94-1</f>
        <v>-322</v>
      </c>
      <c r="LT94" s="102">
        <f t="shared" si="7"/>
        <v>-323</v>
      </c>
      <c r="LU94" s="102">
        <f t="shared" si="7"/>
        <v>-324</v>
      </c>
      <c r="LV94" s="102">
        <f t="shared" si="7"/>
        <v>-325</v>
      </c>
      <c r="LW94" s="102">
        <f t="shared" si="7"/>
        <v>-326</v>
      </c>
      <c r="LX94" s="102">
        <f t="shared" si="7"/>
        <v>-327</v>
      </c>
      <c r="LY94" s="102">
        <f t="shared" si="7"/>
        <v>-328</v>
      </c>
      <c r="LZ94" s="102">
        <f t="shared" si="7"/>
        <v>-329</v>
      </c>
      <c r="MA94" s="102">
        <f t="shared" si="7"/>
        <v>-330</v>
      </c>
      <c r="MB94" s="102">
        <f t="shared" si="7"/>
        <v>-331</v>
      </c>
      <c r="MC94" s="102">
        <f t="shared" si="7"/>
        <v>-332</v>
      </c>
      <c r="MD94" s="102">
        <f t="shared" si="7"/>
        <v>-333</v>
      </c>
      <c r="ME94" s="102">
        <f t="shared" si="7"/>
        <v>-334</v>
      </c>
      <c r="MF94" s="102">
        <f t="shared" si="7"/>
        <v>-335</v>
      </c>
      <c r="MG94" s="102">
        <f t="shared" si="7"/>
        <v>-336</v>
      </c>
      <c r="MH94" s="102">
        <f t="shared" si="7"/>
        <v>-337</v>
      </c>
      <c r="MI94" s="102">
        <f t="shared" si="7"/>
        <v>-338</v>
      </c>
      <c r="MJ94" s="102">
        <f t="shared" si="7"/>
        <v>-339</v>
      </c>
      <c r="MK94" s="102">
        <f t="shared" si="7"/>
        <v>-340</v>
      </c>
      <c r="ML94" s="102">
        <f t="shared" si="7"/>
        <v>-341</v>
      </c>
      <c r="MM94" s="102">
        <f t="shared" si="7"/>
        <v>-342</v>
      </c>
      <c r="MN94" s="102">
        <f t="shared" si="7"/>
        <v>-343</v>
      </c>
      <c r="MO94" s="102">
        <f t="shared" si="7"/>
        <v>-344</v>
      </c>
      <c r="MP94" s="102">
        <f t="shared" si="7"/>
        <v>-345</v>
      </c>
      <c r="MQ94" s="102">
        <f t="shared" si="7"/>
        <v>-346</v>
      </c>
      <c r="MR94" s="102">
        <f t="shared" si="7"/>
        <v>-347</v>
      </c>
      <c r="MS94" s="102">
        <f t="shared" si="7"/>
        <v>-348</v>
      </c>
      <c r="MT94" s="102">
        <f t="shared" si="7"/>
        <v>-349</v>
      </c>
      <c r="MU94" s="102">
        <f t="shared" si="7"/>
        <v>-350</v>
      </c>
      <c r="MV94" s="102">
        <f t="shared" si="7"/>
        <v>-351</v>
      </c>
      <c r="MW94" s="102">
        <f t="shared" si="7"/>
        <v>-352</v>
      </c>
      <c r="MX94" s="102">
        <f t="shared" si="7"/>
        <v>-353</v>
      </c>
      <c r="MY94" s="102">
        <f t="shared" si="7"/>
        <v>-354</v>
      </c>
      <c r="MZ94" s="102">
        <f t="shared" si="7"/>
        <v>-355</v>
      </c>
      <c r="NA94" s="102">
        <f t="shared" si="7"/>
        <v>-356</v>
      </c>
      <c r="NB94" s="102">
        <f t="shared" si="7"/>
        <v>-357</v>
      </c>
      <c r="NC94" s="102">
        <f t="shared" si="7"/>
        <v>-358</v>
      </c>
      <c r="ND94" s="102">
        <f t="shared" si="7"/>
        <v>-359</v>
      </c>
      <c r="NE94" s="102">
        <f t="shared" si="7"/>
        <v>-360</v>
      </c>
      <c r="NF94" s="102">
        <f t="shared" si="7"/>
        <v>-361</v>
      </c>
      <c r="NG94" s="102">
        <f t="shared" si="7"/>
        <v>-362</v>
      </c>
      <c r="NH94" s="102">
        <f t="shared" si="7"/>
        <v>-363</v>
      </c>
      <c r="NI94" s="102">
        <f t="shared" si="7"/>
        <v>-364</v>
      </c>
      <c r="NJ94" s="102">
        <f t="shared" si="7"/>
        <v>-365</v>
      </c>
      <c r="NK94" s="102">
        <f t="shared" si="7"/>
        <v>-366</v>
      </c>
      <c r="NL94" s="102">
        <f t="shared" si="7"/>
        <v>-367</v>
      </c>
      <c r="NM94" s="102">
        <f t="shared" si="7"/>
        <v>-368</v>
      </c>
      <c r="NN94" s="102">
        <f t="shared" si="7"/>
        <v>-369</v>
      </c>
      <c r="NO94" s="102">
        <f t="shared" si="7"/>
        <v>-370</v>
      </c>
      <c r="NP94" s="102">
        <f t="shared" si="7"/>
        <v>-371</v>
      </c>
      <c r="NQ94" s="102">
        <f t="shared" si="7"/>
        <v>-372</v>
      </c>
      <c r="NR94" s="102">
        <f t="shared" si="7"/>
        <v>-373</v>
      </c>
      <c r="NS94" s="102">
        <f t="shared" si="7"/>
        <v>-374</v>
      </c>
      <c r="NT94" s="102">
        <f t="shared" si="7"/>
        <v>-375</v>
      </c>
      <c r="NU94" s="102">
        <f t="shared" si="7"/>
        <v>-376</v>
      </c>
      <c r="NV94" s="102">
        <f t="shared" si="7"/>
        <v>-377</v>
      </c>
      <c r="NW94" s="102">
        <f t="shared" si="7"/>
        <v>-378</v>
      </c>
      <c r="NX94" s="102">
        <f t="shared" si="7"/>
        <v>-379</v>
      </c>
      <c r="NY94" s="102">
        <f t="shared" si="7"/>
        <v>-380</v>
      </c>
      <c r="NZ94" s="102">
        <f t="shared" si="7"/>
        <v>-381</v>
      </c>
      <c r="OA94" s="102">
        <f t="shared" si="7"/>
        <v>-382</v>
      </c>
      <c r="OB94" s="102">
        <f t="shared" si="7"/>
        <v>-383</v>
      </c>
      <c r="OC94" s="102">
        <f t="shared" si="7"/>
        <v>-384</v>
      </c>
      <c r="OD94" s="102">
        <f t="shared" si="7"/>
        <v>-385</v>
      </c>
      <c r="OE94" s="102">
        <f t="shared" ref="OE94:QP94" si="8">OD94-1</f>
        <v>-386</v>
      </c>
      <c r="OF94" s="102">
        <f t="shared" si="8"/>
        <v>-387</v>
      </c>
      <c r="OG94" s="102">
        <f t="shared" si="8"/>
        <v>-388</v>
      </c>
      <c r="OH94" s="102">
        <f t="shared" si="8"/>
        <v>-389</v>
      </c>
      <c r="OI94" s="102">
        <f t="shared" si="8"/>
        <v>-390</v>
      </c>
      <c r="OJ94" s="102">
        <f t="shared" si="8"/>
        <v>-391</v>
      </c>
      <c r="OK94" s="102">
        <f t="shared" si="8"/>
        <v>-392</v>
      </c>
      <c r="OL94" s="102">
        <f t="shared" si="8"/>
        <v>-393</v>
      </c>
      <c r="OM94" s="102">
        <f t="shared" si="8"/>
        <v>-394</v>
      </c>
      <c r="ON94" s="102">
        <f t="shared" si="8"/>
        <v>-395</v>
      </c>
      <c r="OO94" s="102">
        <f t="shared" si="8"/>
        <v>-396</v>
      </c>
      <c r="OP94" s="102">
        <f t="shared" si="8"/>
        <v>-397</v>
      </c>
      <c r="OQ94" s="102">
        <f t="shared" si="8"/>
        <v>-398</v>
      </c>
      <c r="OR94" s="102">
        <f t="shared" si="8"/>
        <v>-399</v>
      </c>
      <c r="OS94" s="102">
        <f t="shared" si="8"/>
        <v>-400</v>
      </c>
      <c r="OT94" s="102">
        <f t="shared" si="8"/>
        <v>-401</v>
      </c>
      <c r="OU94" s="102">
        <f t="shared" si="8"/>
        <v>-402</v>
      </c>
      <c r="OV94" s="102">
        <f t="shared" si="8"/>
        <v>-403</v>
      </c>
      <c r="OW94" s="102">
        <f t="shared" si="8"/>
        <v>-404</v>
      </c>
      <c r="OX94" s="102">
        <f t="shared" si="8"/>
        <v>-405</v>
      </c>
      <c r="OY94" s="102">
        <f t="shared" si="8"/>
        <v>-406</v>
      </c>
      <c r="OZ94" s="102">
        <f t="shared" si="8"/>
        <v>-407</v>
      </c>
      <c r="PA94" s="102">
        <f t="shared" si="8"/>
        <v>-408</v>
      </c>
      <c r="PB94" s="102">
        <f t="shared" si="8"/>
        <v>-409</v>
      </c>
      <c r="PC94" s="102">
        <f t="shared" si="8"/>
        <v>-410</v>
      </c>
      <c r="PD94" s="102">
        <f t="shared" si="8"/>
        <v>-411</v>
      </c>
      <c r="PE94" s="102">
        <f t="shared" si="8"/>
        <v>-412</v>
      </c>
      <c r="PF94" s="102">
        <f t="shared" si="8"/>
        <v>-413</v>
      </c>
      <c r="PG94" s="102">
        <f t="shared" si="8"/>
        <v>-414</v>
      </c>
      <c r="PH94" s="102">
        <f t="shared" si="8"/>
        <v>-415</v>
      </c>
      <c r="PI94" s="102">
        <f t="shared" si="8"/>
        <v>-416</v>
      </c>
      <c r="PJ94" s="102">
        <f t="shared" si="8"/>
        <v>-417</v>
      </c>
      <c r="PK94" s="102">
        <f t="shared" si="8"/>
        <v>-418</v>
      </c>
      <c r="PL94" s="102">
        <f t="shared" si="8"/>
        <v>-419</v>
      </c>
      <c r="PM94" s="102">
        <f t="shared" si="8"/>
        <v>-420</v>
      </c>
      <c r="PN94" s="102">
        <f t="shared" si="8"/>
        <v>-421</v>
      </c>
      <c r="PO94" s="102">
        <f t="shared" si="8"/>
        <v>-422</v>
      </c>
      <c r="PP94" s="102">
        <f t="shared" si="8"/>
        <v>-423</v>
      </c>
      <c r="PQ94" s="102">
        <f t="shared" si="8"/>
        <v>-424</v>
      </c>
      <c r="PR94" s="102">
        <f t="shared" si="8"/>
        <v>-425</v>
      </c>
      <c r="PS94" s="102">
        <f t="shared" si="8"/>
        <v>-426</v>
      </c>
      <c r="PT94" s="102">
        <f t="shared" si="8"/>
        <v>-427</v>
      </c>
      <c r="PU94" s="102">
        <f t="shared" si="8"/>
        <v>-428</v>
      </c>
      <c r="PV94" s="102">
        <f t="shared" si="8"/>
        <v>-429</v>
      </c>
      <c r="PW94" s="102">
        <f t="shared" si="8"/>
        <v>-430</v>
      </c>
      <c r="PX94" s="102">
        <f t="shared" si="8"/>
        <v>-431</v>
      </c>
      <c r="PY94" s="102">
        <f t="shared" si="8"/>
        <v>-432</v>
      </c>
      <c r="PZ94" s="102">
        <f t="shared" si="8"/>
        <v>-433</v>
      </c>
      <c r="QA94" s="102">
        <f t="shared" si="8"/>
        <v>-434</v>
      </c>
      <c r="QB94" s="102">
        <f t="shared" si="8"/>
        <v>-435</v>
      </c>
      <c r="QC94" s="102">
        <f t="shared" si="8"/>
        <v>-436</v>
      </c>
      <c r="QD94" s="102">
        <f t="shared" si="8"/>
        <v>-437</v>
      </c>
      <c r="QE94" s="102">
        <f t="shared" si="8"/>
        <v>-438</v>
      </c>
      <c r="QF94" s="102">
        <f t="shared" si="8"/>
        <v>-439</v>
      </c>
      <c r="QG94" s="102">
        <f t="shared" si="8"/>
        <v>-440</v>
      </c>
      <c r="QH94" s="102">
        <f t="shared" si="8"/>
        <v>-441</v>
      </c>
      <c r="QI94" s="102">
        <f t="shared" si="8"/>
        <v>-442</v>
      </c>
      <c r="QJ94" s="102">
        <f t="shared" si="8"/>
        <v>-443</v>
      </c>
      <c r="QK94" s="102">
        <f t="shared" si="8"/>
        <v>-444</v>
      </c>
      <c r="QL94" s="102">
        <f t="shared" si="8"/>
        <v>-445</v>
      </c>
      <c r="QM94" s="102">
        <f t="shared" si="8"/>
        <v>-446</v>
      </c>
      <c r="QN94" s="102">
        <f t="shared" si="8"/>
        <v>-447</v>
      </c>
      <c r="QO94" s="102">
        <f t="shared" si="8"/>
        <v>-448</v>
      </c>
      <c r="QP94" s="102">
        <f t="shared" si="8"/>
        <v>-449</v>
      </c>
      <c r="QQ94" s="102">
        <f t="shared" ref="QQ94:TB94" si="9">QP94-1</f>
        <v>-450</v>
      </c>
      <c r="QR94" s="102">
        <f t="shared" si="9"/>
        <v>-451</v>
      </c>
      <c r="QS94" s="102">
        <f t="shared" si="9"/>
        <v>-452</v>
      </c>
      <c r="QT94" s="102">
        <f t="shared" si="9"/>
        <v>-453</v>
      </c>
      <c r="QU94" s="102">
        <f t="shared" si="9"/>
        <v>-454</v>
      </c>
      <c r="QV94" s="102">
        <f t="shared" si="9"/>
        <v>-455</v>
      </c>
      <c r="QW94" s="102">
        <f t="shared" si="9"/>
        <v>-456</v>
      </c>
      <c r="QX94" s="102">
        <f t="shared" si="9"/>
        <v>-457</v>
      </c>
      <c r="QY94" s="102">
        <f t="shared" si="9"/>
        <v>-458</v>
      </c>
      <c r="QZ94" s="102">
        <f t="shared" si="9"/>
        <v>-459</v>
      </c>
      <c r="RA94" s="102">
        <f t="shared" si="9"/>
        <v>-460</v>
      </c>
      <c r="RB94" s="102">
        <f t="shared" si="9"/>
        <v>-461</v>
      </c>
      <c r="RC94" s="102">
        <f t="shared" si="9"/>
        <v>-462</v>
      </c>
      <c r="RD94" s="102">
        <f t="shared" si="9"/>
        <v>-463</v>
      </c>
      <c r="RE94" s="102">
        <f t="shared" si="9"/>
        <v>-464</v>
      </c>
      <c r="RF94" s="102">
        <f t="shared" si="9"/>
        <v>-465</v>
      </c>
      <c r="RG94" s="102">
        <f t="shared" si="9"/>
        <v>-466</v>
      </c>
      <c r="RH94" s="102">
        <f t="shared" si="9"/>
        <v>-467</v>
      </c>
      <c r="RI94" s="102">
        <f t="shared" si="9"/>
        <v>-468</v>
      </c>
      <c r="RJ94" s="102">
        <f t="shared" si="9"/>
        <v>-469</v>
      </c>
      <c r="RK94" s="102">
        <f t="shared" si="9"/>
        <v>-470</v>
      </c>
      <c r="RL94" s="102">
        <f t="shared" si="9"/>
        <v>-471</v>
      </c>
      <c r="RM94" s="102">
        <f t="shared" si="9"/>
        <v>-472</v>
      </c>
      <c r="RN94" s="102">
        <f t="shared" si="9"/>
        <v>-473</v>
      </c>
      <c r="RO94" s="102">
        <f t="shared" si="9"/>
        <v>-474</v>
      </c>
      <c r="RP94" s="102">
        <f t="shared" si="9"/>
        <v>-475</v>
      </c>
      <c r="RQ94" s="102">
        <f t="shared" si="9"/>
        <v>-476</v>
      </c>
      <c r="RR94" s="102">
        <f t="shared" si="9"/>
        <v>-477</v>
      </c>
      <c r="RS94" s="102">
        <f t="shared" si="9"/>
        <v>-478</v>
      </c>
      <c r="RT94" s="102">
        <f t="shared" si="9"/>
        <v>-479</v>
      </c>
      <c r="RU94" s="102">
        <f t="shared" si="9"/>
        <v>-480</v>
      </c>
      <c r="RV94" s="102">
        <f t="shared" si="9"/>
        <v>-481</v>
      </c>
      <c r="RW94" s="102">
        <f t="shared" si="9"/>
        <v>-482</v>
      </c>
      <c r="RX94" s="102">
        <f t="shared" si="9"/>
        <v>-483</v>
      </c>
      <c r="RY94" s="102">
        <f t="shared" si="9"/>
        <v>-484</v>
      </c>
      <c r="RZ94" s="102">
        <f t="shared" si="9"/>
        <v>-485</v>
      </c>
      <c r="SA94" s="102">
        <f t="shared" si="9"/>
        <v>-486</v>
      </c>
      <c r="SB94" s="102">
        <f t="shared" si="9"/>
        <v>-487</v>
      </c>
      <c r="SC94" s="102">
        <f t="shared" si="9"/>
        <v>-488</v>
      </c>
      <c r="SD94" s="102">
        <f t="shared" si="9"/>
        <v>-489</v>
      </c>
      <c r="SE94" s="102">
        <f t="shared" si="9"/>
        <v>-490</v>
      </c>
      <c r="SF94" s="102">
        <f t="shared" si="9"/>
        <v>-491</v>
      </c>
      <c r="SG94" s="102">
        <f t="shared" si="9"/>
        <v>-492</v>
      </c>
      <c r="SH94" s="102">
        <f t="shared" si="9"/>
        <v>-493</v>
      </c>
      <c r="SI94" s="102">
        <f t="shared" si="9"/>
        <v>-494</v>
      </c>
      <c r="SJ94" s="102">
        <f t="shared" si="9"/>
        <v>-495</v>
      </c>
      <c r="SK94" s="102">
        <f t="shared" si="9"/>
        <v>-496</v>
      </c>
      <c r="SL94" s="102">
        <f t="shared" si="9"/>
        <v>-497</v>
      </c>
      <c r="SM94" s="102">
        <f t="shared" si="9"/>
        <v>-498</v>
      </c>
      <c r="SN94" s="102">
        <f t="shared" si="9"/>
        <v>-499</v>
      </c>
      <c r="SO94" s="102">
        <f t="shared" si="9"/>
        <v>-500</v>
      </c>
      <c r="SP94" s="102">
        <f t="shared" si="9"/>
        <v>-501</v>
      </c>
      <c r="SQ94" s="102">
        <f t="shared" si="9"/>
        <v>-502</v>
      </c>
      <c r="SR94" s="102">
        <f t="shared" si="9"/>
        <v>-503</v>
      </c>
      <c r="SS94" s="102">
        <f t="shared" si="9"/>
        <v>-504</v>
      </c>
      <c r="ST94" s="102">
        <f t="shared" si="9"/>
        <v>-505</v>
      </c>
      <c r="SU94" s="102">
        <f t="shared" si="9"/>
        <v>-506</v>
      </c>
      <c r="SV94" s="102">
        <f t="shared" si="9"/>
        <v>-507</v>
      </c>
      <c r="SW94" s="102">
        <f t="shared" si="9"/>
        <v>-508</v>
      </c>
      <c r="SX94" s="102">
        <f t="shared" si="9"/>
        <v>-509</v>
      </c>
      <c r="SY94" s="102">
        <f t="shared" si="9"/>
        <v>-510</v>
      </c>
      <c r="SZ94" s="102">
        <f t="shared" si="9"/>
        <v>-511</v>
      </c>
      <c r="TA94" s="102">
        <f t="shared" si="9"/>
        <v>-512</v>
      </c>
      <c r="TB94" s="102">
        <f t="shared" si="9"/>
        <v>-513</v>
      </c>
      <c r="TC94" s="102">
        <f t="shared" ref="TC94:VN94" si="10">TB94-1</f>
        <v>-514</v>
      </c>
      <c r="TD94" s="102">
        <f t="shared" si="10"/>
        <v>-515</v>
      </c>
      <c r="TE94" s="102">
        <f t="shared" si="10"/>
        <v>-516</v>
      </c>
      <c r="TF94" s="102">
        <f t="shared" si="10"/>
        <v>-517</v>
      </c>
      <c r="TG94" s="102">
        <f t="shared" si="10"/>
        <v>-518</v>
      </c>
      <c r="TH94" s="102">
        <f t="shared" si="10"/>
        <v>-519</v>
      </c>
      <c r="TI94" s="102">
        <f t="shared" si="10"/>
        <v>-520</v>
      </c>
      <c r="TJ94" s="102">
        <f t="shared" si="10"/>
        <v>-521</v>
      </c>
      <c r="TK94" s="102">
        <f t="shared" si="10"/>
        <v>-522</v>
      </c>
      <c r="TL94" s="102">
        <f t="shared" si="10"/>
        <v>-523</v>
      </c>
      <c r="TM94" s="102">
        <f t="shared" si="10"/>
        <v>-524</v>
      </c>
      <c r="TN94" s="102">
        <f t="shared" si="10"/>
        <v>-525</v>
      </c>
      <c r="TO94" s="102">
        <f t="shared" si="10"/>
        <v>-526</v>
      </c>
      <c r="TP94" s="102">
        <f t="shared" si="10"/>
        <v>-527</v>
      </c>
      <c r="TQ94" s="102">
        <f t="shared" si="10"/>
        <v>-528</v>
      </c>
      <c r="TR94" s="102">
        <f t="shared" si="10"/>
        <v>-529</v>
      </c>
      <c r="TS94" s="102">
        <f t="shared" si="10"/>
        <v>-530</v>
      </c>
      <c r="TT94" s="102">
        <f t="shared" si="10"/>
        <v>-531</v>
      </c>
      <c r="TU94" s="102">
        <f t="shared" si="10"/>
        <v>-532</v>
      </c>
      <c r="TV94" s="102">
        <f t="shared" si="10"/>
        <v>-533</v>
      </c>
      <c r="TW94" s="102">
        <f t="shared" si="10"/>
        <v>-534</v>
      </c>
      <c r="TX94" s="102">
        <f t="shared" si="10"/>
        <v>-535</v>
      </c>
      <c r="TY94" s="102">
        <f t="shared" si="10"/>
        <v>-536</v>
      </c>
      <c r="TZ94" s="102">
        <f t="shared" si="10"/>
        <v>-537</v>
      </c>
      <c r="UA94" s="102">
        <f t="shared" si="10"/>
        <v>-538</v>
      </c>
      <c r="UB94" s="102">
        <f t="shared" si="10"/>
        <v>-539</v>
      </c>
      <c r="UC94" s="102">
        <f t="shared" si="10"/>
        <v>-540</v>
      </c>
      <c r="UD94" s="102">
        <f t="shared" si="10"/>
        <v>-541</v>
      </c>
      <c r="UE94" s="102">
        <f t="shared" si="10"/>
        <v>-542</v>
      </c>
      <c r="UF94" s="102">
        <f t="shared" si="10"/>
        <v>-543</v>
      </c>
      <c r="UG94" s="102">
        <f t="shared" si="10"/>
        <v>-544</v>
      </c>
      <c r="UH94" s="102">
        <f t="shared" si="10"/>
        <v>-545</v>
      </c>
      <c r="UI94" s="102">
        <f t="shared" si="10"/>
        <v>-546</v>
      </c>
      <c r="UJ94" s="102">
        <f t="shared" si="10"/>
        <v>-547</v>
      </c>
      <c r="UK94" s="102">
        <f t="shared" si="10"/>
        <v>-548</v>
      </c>
      <c r="UL94" s="102">
        <f t="shared" si="10"/>
        <v>-549</v>
      </c>
      <c r="UM94" s="102">
        <f t="shared" si="10"/>
        <v>-550</v>
      </c>
      <c r="UN94" s="102">
        <f t="shared" si="10"/>
        <v>-551</v>
      </c>
      <c r="UO94" s="102">
        <f t="shared" si="10"/>
        <v>-552</v>
      </c>
      <c r="UP94" s="102">
        <f t="shared" si="10"/>
        <v>-553</v>
      </c>
      <c r="UQ94" s="102">
        <f t="shared" si="10"/>
        <v>-554</v>
      </c>
      <c r="UR94" s="102">
        <f t="shared" si="10"/>
        <v>-555</v>
      </c>
      <c r="US94" s="102">
        <f t="shared" si="10"/>
        <v>-556</v>
      </c>
      <c r="UT94" s="102">
        <f t="shared" si="10"/>
        <v>-557</v>
      </c>
      <c r="UU94" s="102">
        <f t="shared" si="10"/>
        <v>-558</v>
      </c>
      <c r="UV94" s="102">
        <f t="shared" si="10"/>
        <v>-559</v>
      </c>
      <c r="UW94" s="102">
        <f t="shared" si="10"/>
        <v>-560</v>
      </c>
      <c r="UX94" s="102">
        <f t="shared" si="10"/>
        <v>-561</v>
      </c>
      <c r="UY94" s="102">
        <f t="shared" si="10"/>
        <v>-562</v>
      </c>
      <c r="UZ94" s="102">
        <f t="shared" si="10"/>
        <v>-563</v>
      </c>
      <c r="VA94" s="102">
        <f t="shared" si="10"/>
        <v>-564</v>
      </c>
      <c r="VB94" s="102">
        <f t="shared" si="10"/>
        <v>-565</v>
      </c>
      <c r="VC94" s="102">
        <f t="shared" si="10"/>
        <v>-566</v>
      </c>
      <c r="VD94" s="102">
        <f t="shared" si="10"/>
        <v>-567</v>
      </c>
      <c r="VE94" s="102">
        <f t="shared" si="10"/>
        <v>-568</v>
      </c>
      <c r="VF94" s="102">
        <f t="shared" si="10"/>
        <v>-569</v>
      </c>
      <c r="VG94" s="102">
        <f t="shared" si="10"/>
        <v>-570</v>
      </c>
      <c r="VH94" s="102">
        <f t="shared" si="10"/>
        <v>-571</v>
      </c>
      <c r="VI94" s="102">
        <f t="shared" si="10"/>
        <v>-572</v>
      </c>
      <c r="VJ94" s="102">
        <f t="shared" si="10"/>
        <v>-573</v>
      </c>
      <c r="VK94" s="102">
        <f t="shared" si="10"/>
        <v>-574</v>
      </c>
      <c r="VL94" s="102">
        <f t="shared" si="10"/>
        <v>-575</v>
      </c>
      <c r="VM94" s="102">
        <f t="shared" si="10"/>
        <v>-576</v>
      </c>
      <c r="VN94" s="102">
        <f t="shared" si="10"/>
        <v>-577</v>
      </c>
      <c r="VO94" s="102">
        <f t="shared" ref="VO94:XZ94" si="11">VN94-1</f>
        <v>-578</v>
      </c>
      <c r="VP94" s="102">
        <f t="shared" si="11"/>
        <v>-579</v>
      </c>
      <c r="VQ94" s="102">
        <f t="shared" si="11"/>
        <v>-580</v>
      </c>
      <c r="VR94" s="102">
        <f t="shared" si="11"/>
        <v>-581</v>
      </c>
      <c r="VS94" s="102">
        <f t="shared" si="11"/>
        <v>-582</v>
      </c>
      <c r="VT94" s="102">
        <f t="shared" si="11"/>
        <v>-583</v>
      </c>
      <c r="VU94" s="102">
        <f t="shared" si="11"/>
        <v>-584</v>
      </c>
      <c r="VV94" s="102">
        <f t="shared" si="11"/>
        <v>-585</v>
      </c>
      <c r="VW94" s="102">
        <f t="shared" si="11"/>
        <v>-586</v>
      </c>
      <c r="VX94" s="102">
        <f t="shared" si="11"/>
        <v>-587</v>
      </c>
      <c r="VY94" s="102">
        <f t="shared" si="11"/>
        <v>-588</v>
      </c>
      <c r="VZ94" s="102">
        <f t="shared" si="11"/>
        <v>-589</v>
      </c>
      <c r="WA94" s="102">
        <f t="shared" si="11"/>
        <v>-590</v>
      </c>
      <c r="WB94" s="102">
        <f t="shared" si="11"/>
        <v>-591</v>
      </c>
      <c r="WC94" s="102">
        <f t="shared" si="11"/>
        <v>-592</v>
      </c>
      <c r="WD94" s="102">
        <f t="shared" si="11"/>
        <v>-593</v>
      </c>
      <c r="WE94" s="102">
        <f t="shared" si="11"/>
        <v>-594</v>
      </c>
      <c r="WF94" s="102">
        <f t="shared" si="11"/>
        <v>-595</v>
      </c>
      <c r="WG94" s="102">
        <f t="shared" si="11"/>
        <v>-596</v>
      </c>
      <c r="WH94" s="102">
        <f t="shared" si="11"/>
        <v>-597</v>
      </c>
      <c r="WI94" s="102">
        <f t="shared" si="11"/>
        <v>-598</v>
      </c>
      <c r="WJ94" s="102">
        <f t="shared" si="11"/>
        <v>-599</v>
      </c>
      <c r="WK94" s="102">
        <f t="shared" si="11"/>
        <v>-600</v>
      </c>
      <c r="WL94" s="102">
        <f t="shared" si="11"/>
        <v>-601</v>
      </c>
      <c r="WM94" s="102">
        <f t="shared" si="11"/>
        <v>-602</v>
      </c>
      <c r="WN94" s="102">
        <f t="shared" si="11"/>
        <v>-603</v>
      </c>
      <c r="WO94" s="102">
        <f t="shared" si="11"/>
        <v>-604</v>
      </c>
      <c r="WP94" s="102">
        <f t="shared" si="11"/>
        <v>-605</v>
      </c>
      <c r="WQ94" s="102">
        <f t="shared" si="11"/>
        <v>-606</v>
      </c>
      <c r="WR94" s="102">
        <f t="shared" si="11"/>
        <v>-607</v>
      </c>
      <c r="WS94" s="102">
        <f t="shared" si="11"/>
        <v>-608</v>
      </c>
      <c r="WT94" s="102">
        <f t="shared" si="11"/>
        <v>-609</v>
      </c>
      <c r="WU94" s="102">
        <f t="shared" si="11"/>
        <v>-610</v>
      </c>
      <c r="WV94" s="102">
        <f t="shared" si="11"/>
        <v>-611</v>
      </c>
      <c r="WW94" s="102">
        <f t="shared" si="11"/>
        <v>-612</v>
      </c>
      <c r="WX94" s="102">
        <f t="shared" si="11"/>
        <v>-613</v>
      </c>
      <c r="WY94" s="102">
        <f t="shared" si="11"/>
        <v>-614</v>
      </c>
      <c r="WZ94" s="102">
        <f t="shared" si="11"/>
        <v>-615</v>
      </c>
      <c r="XA94" s="102">
        <f t="shared" si="11"/>
        <v>-616</v>
      </c>
      <c r="XB94" s="102">
        <f t="shared" si="11"/>
        <v>-617</v>
      </c>
      <c r="XC94" s="102">
        <f t="shared" si="11"/>
        <v>-618</v>
      </c>
      <c r="XD94" s="102">
        <f t="shared" si="11"/>
        <v>-619</v>
      </c>
      <c r="XE94" s="102">
        <f t="shared" si="11"/>
        <v>-620</v>
      </c>
      <c r="XF94" s="102">
        <f t="shared" si="11"/>
        <v>-621</v>
      </c>
      <c r="XG94" s="102">
        <f t="shared" si="11"/>
        <v>-622</v>
      </c>
      <c r="XH94" s="102">
        <f t="shared" si="11"/>
        <v>-623</v>
      </c>
      <c r="XI94" s="102">
        <f t="shared" si="11"/>
        <v>-624</v>
      </c>
      <c r="XJ94" s="102">
        <f t="shared" si="11"/>
        <v>-625</v>
      </c>
      <c r="XK94" s="102">
        <f t="shared" si="11"/>
        <v>-626</v>
      </c>
      <c r="XL94" s="102">
        <f t="shared" si="11"/>
        <v>-627</v>
      </c>
      <c r="XM94" s="102">
        <f t="shared" si="11"/>
        <v>-628</v>
      </c>
      <c r="XN94" s="102">
        <f t="shared" si="11"/>
        <v>-629</v>
      </c>
      <c r="XO94" s="102">
        <f t="shared" si="11"/>
        <v>-630</v>
      </c>
      <c r="XP94" s="102">
        <f t="shared" si="11"/>
        <v>-631</v>
      </c>
      <c r="XQ94" s="102">
        <f t="shared" si="11"/>
        <v>-632</v>
      </c>
      <c r="XR94" s="102">
        <f t="shared" si="11"/>
        <v>-633</v>
      </c>
      <c r="XS94" s="102">
        <f t="shared" si="11"/>
        <v>-634</v>
      </c>
      <c r="XT94" s="102">
        <f t="shared" si="11"/>
        <v>-635</v>
      </c>
      <c r="XU94" s="102">
        <f t="shared" si="11"/>
        <v>-636</v>
      </c>
      <c r="XV94" s="102">
        <f t="shared" si="11"/>
        <v>-637</v>
      </c>
      <c r="XW94" s="102">
        <f t="shared" si="11"/>
        <v>-638</v>
      </c>
      <c r="XX94" s="102">
        <f t="shared" si="11"/>
        <v>-639</v>
      </c>
      <c r="XY94" s="102">
        <f t="shared" si="11"/>
        <v>-640</v>
      </c>
      <c r="XZ94" s="102">
        <f t="shared" si="11"/>
        <v>-641</v>
      </c>
      <c r="YA94" s="102">
        <f t="shared" ref="YA94:AAL94" si="12">XZ94-1</f>
        <v>-642</v>
      </c>
      <c r="YB94" s="102">
        <f t="shared" si="12"/>
        <v>-643</v>
      </c>
      <c r="YC94" s="102">
        <f t="shared" si="12"/>
        <v>-644</v>
      </c>
      <c r="YD94" s="102">
        <f t="shared" si="12"/>
        <v>-645</v>
      </c>
      <c r="YE94" s="102">
        <f t="shared" si="12"/>
        <v>-646</v>
      </c>
      <c r="YF94" s="102">
        <f t="shared" si="12"/>
        <v>-647</v>
      </c>
      <c r="YG94" s="102">
        <f t="shared" si="12"/>
        <v>-648</v>
      </c>
      <c r="YH94" s="102">
        <f t="shared" si="12"/>
        <v>-649</v>
      </c>
      <c r="YI94" s="102">
        <f t="shared" si="12"/>
        <v>-650</v>
      </c>
      <c r="YJ94" s="102">
        <f t="shared" si="12"/>
        <v>-651</v>
      </c>
      <c r="YK94" s="102">
        <f t="shared" si="12"/>
        <v>-652</v>
      </c>
      <c r="YL94" s="102">
        <f t="shared" si="12"/>
        <v>-653</v>
      </c>
      <c r="YM94" s="102">
        <f t="shared" si="12"/>
        <v>-654</v>
      </c>
      <c r="YN94" s="102">
        <f t="shared" si="12"/>
        <v>-655</v>
      </c>
      <c r="YO94" s="102">
        <f t="shared" si="12"/>
        <v>-656</v>
      </c>
      <c r="YP94" s="102">
        <f t="shared" si="12"/>
        <v>-657</v>
      </c>
      <c r="YQ94" s="102">
        <f t="shared" si="12"/>
        <v>-658</v>
      </c>
      <c r="YR94" s="102">
        <f t="shared" si="12"/>
        <v>-659</v>
      </c>
      <c r="YS94" s="102">
        <f t="shared" si="12"/>
        <v>-660</v>
      </c>
      <c r="YT94" s="102">
        <f t="shared" si="12"/>
        <v>-661</v>
      </c>
      <c r="YU94" s="102">
        <f t="shared" si="12"/>
        <v>-662</v>
      </c>
      <c r="YV94" s="102">
        <f t="shared" si="12"/>
        <v>-663</v>
      </c>
      <c r="YW94" s="102">
        <f t="shared" si="12"/>
        <v>-664</v>
      </c>
      <c r="YX94" s="102">
        <f t="shared" si="12"/>
        <v>-665</v>
      </c>
      <c r="YY94" s="102">
        <f t="shared" si="12"/>
        <v>-666</v>
      </c>
      <c r="YZ94" s="102">
        <f t="shared" si="12"/>
        <v>-667</v>
      </c>
      <c r="ZA94" s="102">
        <f t="shared" si="12"/>
        <v>-668</v>
      </c>
      <c r="ZB94" s="102">
        <f t="shared" si="12"/>
        <v>-669</v>
      </c>
      <c r="ZC94" s="102">
        <f t="shared" si="12"/>
        <v>-670</v>
      </c>
      <c r="ZD94" s="102">
        <f t="shared" si="12"/>
        <v>-671</v>
      </c>
      <c r="ZE94" s="102">
        <f t="shared" si="12"/>
        <v>-672</v>
      </c>
      <c r="ZF94" s="102">
        <f t="shared" si="12"/>
        <v>-673</v>
      </c>
      <c r="ZG94" s="102">
        <f t="shared" si="12"/>
        <v>-674</v>
      </c>
      <c r="ZH94" s="102">
        <f t="shared" si="12"/>
        <v>-675</v>
      </c>
      <c r="ZI94" s="102">
        <f t="shared" si="12"/>
        <v>-676</v>
      </c>
      <c r="ZJ94" s="102">
        <f t="shared" si="12"/>
        <v>-677</v>
      </c>
      <c r="ZK94" s="102">
        <f t="shared" si="12"/>
        <v>-678</v>
      </c>
      <c r="ZL94" s="102">
        <f t="shared" si="12"/>
        <v>-679</v>
      </c>
      <c r="ZM94" s="102">
        <f t="shared" si="12"/>
        <v>-680</v>
      </c>
      <c r="ZN94" s="102">
        <f t="shared" si="12"/>
        <v>-681</v>
      </c>
      <c r="ZO94" s="102">
        <f t="shared" si="12"/>
        <v>-682</v>
      </c>
      <c r="ZP94" s="102">
        <f t="shared" si="12"/>
        <v>-683</v>
      </c>
      <c r="ZQ94" s="102">
        <f t="shared" si="12"/>
        <v>-684</v>
      </c>
      <c r="ZR94" s="102">
        <f t="shared" si="12"/>
        <v>-685</v>
      </c>
      <c r="ZS94" s="102">
        <f t="shared" si="12"/>
        <v>-686</v>
      </c>
      <c r="ZT94" s="102">
        <f t="shared" si="12"/>
        <v>-687</v>
      </c>
      <c r="ZU94" s="102">
        <f t="shared" si="12"/>
        <v>-688</v>
      </c>
      <c r="ZV94" s="102">
        <f t="shared" si="12"/>
        <v>-689</v>
      </c>
      <c r="ZW94" s="102">
        <f t="shared" si="12"/>
        <v>-690</v>
      </c>
      <c r="ZX94" s="102">
        <f t="shared" si="12"/>
        <v>-691</v>
      </c>
      <c r="ZY94" s="102">
        <f t="shared" si="12"/>
        <v>-692</v>
      </c>
      <c r="ZZ94" s="102">
        <f t="shared" si="12"/>
        <v>-693</v>
      </c>
      <c r="AAA94" s="102">
        <f t="shared" si="12"/>
        <v>-694</v>
      </c>
      <c r="AAB94" s="102">
        <f t="shared" si="12"/>
        <v>-695</v>
      </c>
      <c r="AAC94" s="102">
        <f t="shared" si="12"/>
        <v>-696</v>
      </c>
      <c r="AAD94" s="102">
        <f t="shared" si="12"/>
        <v>-697</v>
      </c>
      <c r="AAE94" s="102">
        <f t="shared" si="12"/>
        <v>-698</v>
      </c>
      <c r="AAF94" s="102">
        <f t="shared" si="12"/>
        <v>-699</v>
      </c>
      <c r="AAG94" s="102">
        <f t="shared" si="12"/>
        <v>-700</v>
      </c>
      <c r="AAH94" s="102">
        <f t="shared" si="12"/>
        <v>-701</v>
      </c>
      <c r="AAI94" s="102">
        <f t="shared" si="12"/>
        <v>-702</v>
      </c>
      <c r="AAJ94" s="102">
        <f t="shared" si="12"/>
        <v>-703</v>
      </c>
      <c r="AAK94" s="102">
        <f t="shared" si="12"/>
        <v>-704</v>
      </c>
      <c r="AAL94" s="102">
        <f t="shared" si="12"/>
        <v>-705</v>
      </c>
      <c r="AAM94" s="102">
        <f t="shared" ref="AAM94:ABJ94" si="13">AAL94-1</f>
        <v>-706</v>
      </c>
      <c r="AAN94" s="102">
        <f t="shared" si="13"/>
        <v>-707</v>
      </c>
      <c r="AAO94" s="102">
        <f t="shared" si="13"/>
        <v>-708</v>
      </c>
      <c r="AAP94" s="102">
        <f t="shared" si="13"/>
        <v>-709</v>
      </c>
      <c r="AAQ94" s="102">
        <f t="shared" si="13"/>
        <v>-710</v>
      </c>
      <c r="AAR94" s="102">
        <f t="shared" si="13"/>
        <v>-711</v>
      </c>
      <c r="AAS94" s="102">
        <f t="shared" si="13"/>
        <v>-712</v>
      </c>
      <c r="AAT94" s="102">
        <f t="shared" si="13"/>
        <v>-713</v>
      </c>
      <c r="AAU94" s="102">
        <f t="shared" si="13"/>
        <v>-714</v>
      </c>
      <c r="AAV94" s="102">
        <f t="shared" si="13"/>
        <v>-715</v>
      </c>
      <c r="AAW94" s="102">
        <f t="shared" si="13"/>
        <v>-716</v>
      </c>
      <c r="AAX94" s="102">
        <f t="shared" si="13"/>
        <v>-717</v>
      </c>
      <c r="AAY94" s="102">
        <f t="shared" si="13"/>
        <v>-718</v>
      </c>
      <c r="AAZ94" s="102">
        <f t="shared" si="13"/>
        <v>-719</v>
      </c>
      <c r="ABA94" s="102">
        <f t="shared" si="13"/>
        <v>-720</v>
      </c>
      <c r="ABB94" s="102">
        <f t="shared" si="13"/>
        <v>-721</v>
      </c>
      <c r="ABC94" s="102">
        <f t="shared" si="13"/>
        <v>-722</v>
      </c>
      <c r="ABD94" s="102">
        <f t="shared" si="13"/>
        <v>-723</v>
      </c>
      <c r="ABE94" s="102">
        <f t="shared" si="13"/>
        <v>-724</v>
      </c>
      <c r="ABF94" s="102">
        <f t="shared" si="13"/>
        <v>-725</v>
      </c>
      <c r="ABG94" s="102">
        <f t="shared" si="13"/>
        <v>-726</v>
      </c>
      <c r="ABH94" s="102">
        <f t="shared" si="13"/>
        <v>-727</v>
      </c>
      <c r="ABI94" s="102">
        <f t="shared" si="13"/>
        <v>-728</v>
      </c>
      <c r="ABJ94" s="102">
        <f t="shared" si="13"/>
        <v>-729</v>
      </c>
    </row>
    <row r="95" spans="1:738" ht="15" thickBot="1" x14ac:dyDescent="0.45">
      <c r="B95" s="103" t="s">
        <v>2982</v>
      </c>
      <c r="C95" s="98"/>
      <c r="D95" s="103" t="s">
        <v>111</v>
      </c>
      <c r="E95" s="104"/>
      <c r="F95" s="104"/>
      <c r="G95" s="104"/>
      <c r="H95" s="104"/>
      <c r="I95" s="103" t="s">
        <v>112</v>
      </c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105"/>
      <c r="BG95" s="105"/>
      <c r="BH95" s="105"/>
      <c r="BI95" s="105"/>
      <c r="BJ95" s="105"/>
      <c r="BK95" s="105"/>
      <c r="BL95" s="105"/>
      <c r="BM95" s="105"/>
      <c r="BN95" s="105"/>
      <c r="BO95" s="105"/>
      <c r="BP95" s="105"/>
      <c r="BQ95" s="105"/>
      <c r="BR95" s="105"/>
      <c r="BS95" s="105"/>
      <c r="BT95" s="105"/>
      <c r="BU95" s="105"/>
      <c r="BV95" s="105"/>
      <c r="BW95" s="105"/>
      <c r="BX95" s="105"/>
      <c r="BY95" s="105"/>
      <c r="BZ95" s="105"/>
      <c r="CA95" s="105"/>
      <c r="CB95" s="105"/>
      <c r="CC95" s="105"/>
      <c r="CD95" s="105"/>
      <c r="CE95" s="105"/>
      <c r="CF95" s="105"/>
      <c r="CG95" s="105"/>
      <c r="CH95" s="105"/>
      <c r="CI95" s="105"/>
      <c r="CJ95" s="105"/>
      <c r="CK95" s="105"/>
      <c r="CL95" s="105"/>
      <c r="CM95" s="105"/>
      <c r="CN95" s="105"/>
      <c r="CO95" s="105"/>
      <c r="CP95" s="105"/>
      <c r="CQ95" s="105"/>
      <c r="CR95" s="105"/>
      <c r="CS95" s="105"/>
      <c r="CT95" s="105"/>
      <c r="CU95" s="105"/>
      <c r="CV95" s="105"/>
      <c r="CW95" s="105"/>
      <c r="CX95" s="105"/>
      <c r="CY95" s="105"/>
      <c r="CZ95" s="105"/>
      <c r="DA95" s="105"/>
      <c r="DB95" s="105"/>
      <c r="DC95" s="105"/>
      <c r="DD95" s="105"/>
      <c r="DE95" s="105"/>
      <c r="DF95" s="105"/>
      <c r="DG95" s="105"/>
      <c r="DH95" s="105"/>
      <c r="DI95" s="105"/>
      <c r="DJ95" s="105"/>
      <c r="DK95" s="105"/>
      <c r="DL95" s="105"/>
      <c r="DM95" s="105"/>
      <c r="DN95" s="105"/>
      <c r="DO95" s="105"/>
      <c r="DP95" s="105"/>
      <c r="DQ95" s="105"/>
      <c r="DR95" s="105"/>
      <c r="DS95" s="105"/>
      <c r="DT95" s="105"/>
      <c r="DU95" s="105"/>
      <c r="DV95" s="105"/>
      <c r="DW95" s="105"/>
      <c r="DX95" s="105"/>
      <c r="DY95" s="105"/>
      <c r="DZ95" s="105"/>
      <c r="EA95" s="105"/>
      <c r="EB95" s="105"/>
      <c r="EC95" s="105"/>
      <c r="ED95" s="105"/>
      <c r="EE95" s="105"/>
      <c r="EF95" s="105"/>
      <c r="EG95" s="105"/>
      <c r="EH95" s="105"/>
      <c r="EI95" s="105"/>
      <c r="EJ95" s="105"/>
      <c r="EK95" s="105"/>
      <c r="EL95" s="105"/>
      <c r="EM95" s="105"/>
      <c r="EN95" s="105"/>
      <c r="EO95" s="105"/>
      <c r="EP95" s="105"/>
      <c r="EQ95" s="105"/>
      <c r="ER95" s="105"/>
      <c r="ES95" s="105"/>
      <c r="ET95" s="105"/>
      <c r="EU95" s="105"/>
      <c r="EV95" s="105"/>
      <c r="EW95" s="105"/>
      <c r="EX95" s="105"/>
      <c r="EY95" s="105"/>
      <c r="EZ95" s="105"/>
      <c r="FA95" s="105"/>
      <c r="FB95" s="105"/>
      <c r="FC95" s="105"/>
      <c r="FD95" s="105"/>
      <c r="FE95" s="105"/>
      <c r="FF95" s="105"/>
      <c r="FG95" s="105"/>
      <c r="FH95" s="105"/>
      <c r="FI95" s="105"/>
      <c r="FJ95" s="105"/>
      <c r="FK95" s="105"/>
      <c r="FL95" s="105"/>
      <c r="FM95" s="105"/>
      <c r="FN95" s="105"/>
      <c r="FO95" s="105"/>
      <c r="FP95" s="105"/>
      <c r="FQ95" s="105"/>
      <c r="FR95" s="105"/>
      <c r="FS95" s="105"/>
      <c r="FT95" s="105"/>
      <c r="FU95" s="105"/>
      <c r="FV95" s="105"/>
      <c r="FW95" s="105"/>
      <c r="FX95" s="105"/>
      <c r="FY95" s="105"/>
      <c r="FZ95" s="105"/>
      <c r="GA95" s="105"/>
      <c r="GB95" s="105"/>
      <c r="GC95" s="105"/>
      <c r="GD95" s="105"/>
      <c r="GE95" s="105"/>
      <c r="GF95" s="105"/>
      <c r="GG95" s="105"/>
      <c r="GH95" s="105"/>
      <c r="GI95" s="105"/>
      <c r="GJ95" s="105"/>
      <c r="GK95" s="105"/>
      <c r="GL95" s="105"/>
      <c r="GM95" s="105"/>
      <c r="GN95" s="105"/>
      <c r="GO95" s="105"/>
      <c r="GP95" s="105"/>
      <c r="GQ95" s="105"/>
      <c r="GR95" s="105"/>
      <c r="GS95" s="105"/>
      <c r="GT95" s="105"/>
      <c r="GU95" s="105"/>
      <c r="GV95" s="105"/>
      <c r="GW95" s="105"/>
      <c r="GX95" s="105"/>
      <c r="GY95" s="105"/>
      <c r="GZ95" s="105"/>
      <c r="HA95" s="105"/>
      <c r="HB95" s="105"/>
      <c r="HC95" s="105"/>
      <c r="HD95" s="105"/>
      <c r="HE95" s="105"/>
      <c r="HF95" s="105"/>
      <c r="HG95" s="105"/>
      <c r="HH95" s="105"/>
      <c r="HI95" s="105"/>
      <c r="HJ95" s="105"/>
      <c r="HK95" s="105"/>
      <c r="HL95" s="105"/>
      <c r="HM95" s="105"/>
      <c r="HN95" s="105"/>
      <c r="HO95" s="105"/>
      <c r="HP95" s="105"/>
      <c r="HQ95" s="105"/>
      <c r="HR95" s="105"/>
      <c r="HS95" s="105"/>
      <c r="HT95" s="105"/>
      <c r="HU95" s="105"/>
      <c r="HV95" s="105"/>
      <c r="HW95" s="105"/>
      <c r="HX95" s="105"/>
      <c r="HY95" s="105"/>
      <c r="HZ95" s="105"/>
      <c r="IA95" s="105"/>
      <c r="IB95" s="105"/>
      <c r="IC95" s="105"/>
      <c r="ID95" s="105"/>
      <c r="IE95" s="105"/>
      <c r="IF95" s="105"/>
      <c r="IG95" s="105"/>
      <c r="IH95" s="105"/>
      <c r="II95" s="105"/>
      <c r="IJ95" s="105"/>
      <c r="IK95" s="105"/>
      <c r="IL95" s="105"/>
      <c r="IM95" s="105"/>
      <c r="IN95" s="105"/>
      <c r="IO95" s="105"/>
      <c r="IP95" s="105"/>
      <c r="IQ95" s="105"/>
      <c r="IR95" s="105"/>
      <c r="IS95" s="105"/>
      <c r="IT95" s="105"/>
      <c r="IU95" s="105"/>
      <c r="IV95" s="105"/>
      <c r="IW95" s="105"/>
      <c r="IX95" s="105"/>
      <c r="IY95" s="105"/>
      <c r="IZ95" s="105"/>
      <c r="JA95" s="105"/>
      <c r="JB95" s="105"/>
      <c r="JC95" s="105"/>
      <c r="JD95" s="105"/>
      <c r="JE95" s="105"/>
      <c r="JF95" s="105"/>
      <c r="JG95" s="105"/>
      <c r="JH95" s="105"/>
      <c r="JI95" s="105"/>
      <c r="JJ95" s="105"/>
      <c r="JK95" s="105"/>
      <c r="JL95" s="105"/>
      <c r="JM95" s="105"/>
      <c r="JN95" s="105"/>
      <c r="JO95" s="105"/>
      <c r="JP95" s="105"/>
      <c r="JQ95" s="105"/>
      <c r="JR95" s="105"/>
      <c r="JS95" s="105"/>
      <c r="JT95" s="105"/>
      <c r="JU95" s="105"/>
      <c r="JV95" s="105"/>
      <c r="JW95" s="105"/>
      <c r="JX95" s="105"/>
      <c r="JY95" s="105"/>
      <c r="JZ95" s="105"/>
      <c r="KA95" s="105"/>
      <c r="KB95" s="105"/>
      <c r="KC95" s="105"/>
      <c r="KD95" s="105"/>
      <c r="KE95" s="105"/>
      <c r="KF95" s="105"/>
      <c r="KG95" s="105"/>
      <c r="KH95" s="105"/>
      <c r="KI95" s="105"/>
      <c r="KJ95" s="105"/>
      <c r="KK95" s="105"/>
      <c r="KL95" s="105"/>
      <c r="KM95" s="105"/>
      <c r="KN95" s="105"/>
      <c r="KO95" s="105"/>
      <c r="KP95" s="105"/>
      <c r="KQ95" s="105"/>
      <c r="KR95" s="105"/>
      <c r="KS95" s="105"/>
      <c r="KT95" s="105"/>
      <c r="KU95" s="105"/>
      <c r="KV95" s="105"/>
      <c r="KW95" s="105"/>
      <c r="KX95" s="105"/>
      <c r="KY95" s="105"/>
      <c r="KZ95" s="105"/>
      <c r="LA95" s="105"/>
      <c r="LB95" s="105"/>
      <c r="LC95" s="105"/>
      <c r="LD95" s="105"/>
      <c r="LE95" s="105"/>
      <c r="LF95" s="105"/>
      <c r="LG95" s="105"/>
      <c r="LH95" s="105"/>
      <c r="LI95" s="105"/>
      <c r="LJ95" s="105"/>
      <c r="LK95" s="105"/>
      <c r="LL95" s="105"/>
      <c r="LM95" s="105"/>
      <c r="LN95" s="105"/>
      <c r="LO95" s="105"/>
      <c r="LP95" s="105"/>
      <c r="LQ95" s="105"/>
      <c r="LR95" s="105"/>
      <c r="LS95" s="105"/>
      <c r="LT95" s="105"/>
      <c r="LU95" s="105"/>
      <c r="LV95" s="105"/>
      <c r="LW95" s="105"/>
      <c r="LX95" s="105"/>
      <c r="LY95" s="105"/>
      <c r="LZ95" s="105"/>
      <c r="MA95" s="105"/>
      <c r="MB95" s="105"/>
      <c r="MC95" s="105"/>
      <c r="MD95" s="105"/>
      <c r="ME95" s="105"/>
      <c r="MF95" s="105"/>
      <c r="MG95" s="105"/>
      <c r="MH95" s="105"/>
      <c r="MI95" s="105"/>
      <c r="MJ95" s="105"/>
      <c r="MK95" s="105"/>
      <c r="ML95" s="105"/>
      <c r="MM95" s="105"/>
      <c r="MN95" s="105"/>
      <c r="MO95" s="105"/>
      <c r="MP95" s="105"/>
      <c r="MQ95" s="105"/>
      <c r="MR95" s="105"/>
      <c r="MS95" s="105"/>
      <c r="MT95" s="105"/>
      <c r="MU95" s="105"/>
      <c r="MV95" s="105"/>
      <c r="MW95" s="105"/>
      <c r="MX95" s="105"/>
      <c r="MY95" s="105"/>
      <c r="MZ95" s="105"/>
      <c r="NA95" s="105"/>
      <c r="NB95" s="105"/>
      <c r="NC95" s="105"/>
      <c r="ND95" s="105"/>
      <c r="NE95" s="105"/>
      <c r="NF95" s="105"/>
      <c r="NG95" s="105"/>
      <c r="NH95" s="105"/>
      <c r="NI95" s="105"/>
      <c r="NJ95" s="105"/>
      <c r="NK95" s="105"/>
      <c r="NL95" s="105"/>
      <c r="NM95" s="105"/>
      <c r="NN95" s="105"/>
      <c r="NO95" s="105"/>
      <c r="NP95" s="105"/>
      <c r="NQ95" s="105"/>
      <c r="NR95" s="105"/>
      <c r="NS95" s="105"/>
      <c r="NT95" s="105"/>
      <c r="NU95" s="105"/>
      <c r="NV95" s="105"/>
      <c r="NW95" s="105"/>
      <c r="NX95" s="105"/>
      <c r="NY95" s="105"/>
      <c r="NZ95" s="105"/>
      <c r="OA95" s="105"/>
      <c r="OB95" s="105"/>
      <c r="OC95" s="105"/>
      <c r="OD95" s="105"/>
      <c r="OE95" s="105"/>
      <c r="OF95" s="105"/>
      <c r="OG95" s="105"/>
      <c r="OH95" s="105"/>
      <c r="OI95" s="105"/>
      <c r="OJ95" s="105"/>
      <c r="OK95" s="105"/>
      <c r="OL95" s="105"/>
      <c r="OM95" s="105"/>
      <c r="ON95" s="105"/>
      <c r="OO95" s="105"/>
      <c r="OP95" s="105"/>
      <c r="OQ95" s="105"/>
      <c r="OR95" s="105"/>
      <c r="OS95" s="105"/>
      <c r="OT95" s="105"/>
      <c r="OU95" s="105"/>
      <c r="OV95" s="105"/>
      <c r="OW95" s="105"/>
      <c r="OX95" s="105"/>
      <c r="OY95" s="105"/>
      <c r="OZ95" s="105"/>
      <c r="PA95" s="105"/>
      <c r="PB95" s="105"/>
      <c r="PC95" s="105"/>
      <c r="PD95" s="105"/>
      <c r="PE95" s="105"/>
      <c r="PF95" s="105"/>
      <c r="PG95" s="105"/>
      <c r="PH95" s="105"/>
      <c r="PI95" s="105"/>
      <c r="PJ95" s="105"/>
      <c r="PK95" s="105"/>
      <c r="PL95" s="105"/>
      <c r="PM95" s="105"/>
      <c r="PN95" s="105"/>
      <c r="PO95" s="105"/>
      <c r="PP95" s="105"/>
      <c r="PQ95" s="105"/>
      <c r="PR95" s="105"/>
      <c r="PS95" s="105"/>
      <c r="PT95" s="105"/>
      <c r="PU95" s="105"/>
      <c r="PV95" s="105"/>
      <c r="PW95" s="105"/>
      <c r="PX95" s="105"/>
      <c r="PY95" s="105"/>
      <c r="PZ95" s="105"/>
      <c r="QA95" s="105"/>
      <c r="QB95" s="105"/>
      <c r="QC95" s="105"/>
      <c r="QD95" s="105"/>
      <c r="QE95" s="105"/>
      <c r="QF95" s="105"/>
      <c r="QG95" s="105"/>
      <c r="QH95" s="105"/>
      <c r="QI95" s="105"/>
      <c r="QJ95" s="105"/>
      <c r="QK95" s="105"/>
      <c r="QL95" s="105"/>
      <c r="QM95" s="105"/>
      <c r="QN95" s="105"/>
      <c r="QO95" s="105"/>
      <c r="QP95" s="105"/>
      <c r="QQ95" s="105"/>
      <c r="QR95" s="105"/>
      <c r="QS95" s="105"/>
      <c r="QT95" s="105"/>
      <c r="QU95" s="105"/>
      <c r="QV95" s="105"/>
      <c r="QW95" s="105"/>
      <c r="QX95" s="105"/>
      <c r="QY95" s="105"/>
      <c r="QZ95" s="105"/>
      <c r="RA95" s="105"/>
      <c r="RB95" s="105"/>
      <c r="RC95" s="105"/>
      <c r="RD95" s="105"/>
      <c r="RE95" s="105"/>
      <c r="RF95" s="105"/>
      <c r="RG95" s="105"/>
      <c r="RH95" s="105"/>
      <c r="RI95" s="105"/>
      <c r="RJ95" s="105"/>
      <c r="RK95" s="105"/>
      <c r="RL95" s="105"/>
      <c r="RM95" s="105"/>
      <c r="RN95" s="105"/>
      <c r="RO95" s="105"/>
      <c r="RP95" s="105"/>
      <c r="RQ95" s="105"/>
      <c r="RR95" s="105"/>
      <c r="RS95" s="105"/>
      <c r="RT95" s="105"/>
      <c r="RU95" s="105"/>
      <c r="RV95" s="105"/>
      <c r="RW95" s="105"/>
      <c r="RX95" s="105"/>
      <c r="RY95" s="105"/>
      <c r="RZ95" s="105"/>
      <c r="SA95" s="105"/>
      <c r="SB95" s="105"/>
      <c r="SC95" s="105"/>
      <c r="SD95" s="105"/>
      <c r="SE95" s="105"/>
      <c r="SF95" s="105"/>
      <c r="SG95" s="105"/>
      <c r="SH95" s="105"/>
      <c r="SI95" s="105"/>
      <c r="SJ95" s="105"/>
      <c r="SK95" s="105"/>
      <c r="SL95" s="105"/>
      <c r="SM95" s="105"/>
      <c r="SN95" s="105"/>
      <c r="SO95" s="105"/>
      <c r="SP95" s="105"/>
      <c r="SQ95" s="105"/>
      <c r="SR95" s="105"/>
      <c r="SS95" s="105"/>
      <c r="ST95" s="105"/>
      <c r="SU95" s="105"/>
      <c r="SV95" s="105"/>
      <c r="SW95" s="105"/>
      <c r="SX95" s="105"/>
      <c r="SY95" s="105"/>
      <c r="SZ95" s="105"/>
      <c r="TA95" s="105"/>
      <c r="TB95" s="105"/>
      <c r="TC95" s="105"/>
      <c r="TD95" s="105"/>
      <c r="TE95" s="105"/>
      <c r="TF95" s="105"/>
      <c r="TG95" s="105"/>
      <c r="TH95" s="105"/>
      <c r="TI95" s="105"/>
      <c r="TJ95" s="105"/>
      <c r="TK95" s="105"/>
      <c r="TL95" s="105"/>
      <c r="TM95" s="105"/>
      <c r="TN95" s="105"/>
      <c r="TO95" s="105"/>
      <c r="TP95" s="105"/>
      <c r="TQ95" s="105"/>
      <c r="TR95" s="105"/>
      <c r="TS95" s="105"/>
      <c r="TT95" s="105"/>
      <c r="TU95" s="105"/>
      <c r="TV95" s="105"/>
      <c r="TW95" s="105"/>
      <c r="TX95" s="105"/>
      <c r="TY95" s="105"/>
      <c r="TZ95" s="105"/>
      <c r="UA95" s="105"/>
      <c r="UB95" s="105"/>
      <c r="UC95" s="105"/>
      <c r="UD95" s="105"/>
      <c r="UE95" s="105"/>
      <c r="UF95" s="105"/>
      <c r="UG95" s="105"/>
      <c r="UH95" s="105"/>
      <c r="UI95" s="105"/>
      <c r="UJ95" s="105"/>
      <c r="UK95" s="105"/>
      <c r="UL95" s="105"/>
      <c r="UM95" s="105"/>
      <c r="UN95" s="105"/>
      <c r="UO95" s="105"/>
      <c r="UP95" s="105"/>
      <c r="UQ95" s="105"/>
      <c r="UR95" s="105"/>
      <c r="US95" s="105"/>
      <c r="UT95" s="105"/>
      <c r="UU95" s="105"/>
      <c r="UV95" s="105"/>
      <c r="UW95" s="105"/>
      <c r="UX95" s="105"/>
      <c r="UY95" s="105"/>
      <c r="UZ95" s="105"/>
      <c r="VA95" s="105"/>
      <c r="VB95" s="105"/>
      <c r="VC95" s="105"/>
      <c r="VD95" s="105"/>
      <c r="VE95" s="105"/>
      <c r="VF95" s="105"/>
      <c r="VG95" s="105"/>
      <c r="VH95" s="105"/>
      <c r="VI95" s="105"/>
      <c r="VJ95" s="105"/>
      <c r="VK95" s="105"/>
      <c r="VL95" s="105"/>
      <c r="VM95" s="105"/>
      <c r="VN95" s="105"/>
      <c r="VO95" s="105"/>
      <c r="VP95" s="105"/>
      <c r="VQ95" s="105"/>
      <c r="VR95" s="105"/>
      <c r="VS95" s="105"/>
      <c r="VT95" s="105"/>
      <c r="VU95" s="105"/>
      <c r="VV95" s="105"/>
      <c r="VW95" s="105"/>
      <c r="VX95" s="105"/>
      <c r="VY95" s="105"/>
      <c r="VZ95" s="105"/>
      <c r="WA95" s="105"/>
      <c r="WB95" s="105"/>
      <c r="WC95" s="105"/>
      <c r="WD95" s="105"/>
      <c r="WE95" s="105"/>
      <c r="WF95" s="105"/>
      <c r="WG95" s="105"/>
      <c r="WH95" s="105"/>
      <c r="WI95" s="105"/>
      <c r="WJ95" s="105"/>
      <c r="WK95" s="105"/>
      <c r="WL95" s="105"/>
      <c r="WM95" s="105"/>
      <c r="WN95" s="105"/>
      <c r="WO95" s="105"/>
      <c r="WP95" s="105"/>
      <c r="WQ95" s="105"/>
      <c r="WR95" s="105"/>
      <c r="WS95" s="105"/>
      <c r="WT95" s="105"/>
      <c r="WU95" s="105"/>
      <c r="WV95" s="105"/>
      <c r="WW95" s="105"/>
      <c r="WX95" s="105"/>
      <c r="WY95" s="105"/>
      <c r="WZ95" s="105"/>
      <c r="XA95" s="105"/>
      <c r="XB95" s="105"/>
      <c r="XC95" s="105"/>
      <c r="XD95" s="105"/>
      <c r="XE95" s="105"/>
      <c r="XF95" s="105"/>
      <c r="XG95" s="105"/>
      <c r="XH95" s="105"/>
      <c r="XI95" s="105"/>
      <c r="XJ95" s="105"/>
      <c r="XK95" s="105"/>
      <c r="XL95" s="105"/>
      <c r="XM95" s="105"/>
      <c r="XN95" s="105"/>
      <c r="XO95" s="105"/>
      <c r="XP95" s="105"/>
      <c r="XQ95" s="105"/>
      <c r="XR95" s="105"/>
      <c r="XS95" s="105"/>
      <c r="XT95" s="105"/>
      <c r="XU95" s="105"/>
      <c r="XV95" s="105"/>
      <c r="XW95" s="105"/>
      <c r="XX95" s="105"/>
      <c r="XY95" s="105"/>
      <c r="XZ95" s="105"/>
      <c r="YA95" s="105"/>
      <c r="YB95" s="105"/>
      <c r="YC95" s="105"/>
      <c r="YD95" s="105"/>
      <c r="YE95" s="105"/>
      <c r="YF95" s="105"/>
      <c r="YG95" s="105"/>
      <c r="YH95" s="105"/>
      <c r="YI95" s="105"/>
      <c r="YJ95" s="105"/>
      <c r="YK95" s="105"/>
      <c r="YL95" s="105"/>
      <c r="YM95" s="105"/>
      <c r="YN95" s="105"/>
      <c r="YO95" s="105"/>
      <c r="YP95" s="105"/>
      <c r="YQ95" s="105"/>
      <c r="YR95" s="105"/>
      <c r="YS95" s="105"/>
      <c r="YT95" s="105"/>
      <c r="YU95" s="105"/>
      <c r="YV95" s="105"/>
      <c r="YW95" s="105"/>
      <c r="YX95" s="105"/>
      <c r="YY95" s="105"/>
      <c r="YZ95" s="105"/>
      <c r="ZA95" s="105"/>
      <c r="ZB95" s="105"/>
      <c r="ZC95" s="105"/>
      <c r="ZD95" s="105"/>
      <c r="ZE95" s="105"/>
      <c r="ZF95" s="105"/>
      <c r="ZG95" s="105"/>
      <c r="ZH95" s="105"/>
      <c r="ZI95" s="105"/>
      <c r="ZJ95" s="105"/>
      <c r="ZK95" s="105"/>
      <c r="ZL95" s="105"/>
      <c r="ZM95" s="105"/>
      <c r="ZN95" s="105"/>
      <c r="ZO95" s="105"/>
      <c r="ZP95" s="105"/>
      <c r="ZQ95" s="105"/>
      <c r="ZR95" s="105"/>
      <c r="ZS95" s="105"/>
      <c r="ZT95" s="105"/>
      <c r="ZU95" s="105"/>
      <c r="ZV95" s="105"/>
      <c r="ZW95" s="105"/>
      <c r="ZX95" s="105"/>
      <c r="ZY95" s="105"/>
      <c r="ZZ95" s="105"/>
      <c r="AAA95" s="105"/>
      <c r="AAB95" s="105"/>
      <c r="AAC95" s="105"/>
      <c r="AAD95" s="105"/>
      <c r="AAE95" s="105"/>
      <c r="AAF95" s="105"/>
      <c r="AAG95" s="105"/>
      <c r="AAH95" s="105"/>
      <c r="AAI95" s="105"/>
      <c r="AAJ95" s="105"/>
      <c r="AAK95" s="105"/>
      <c r="AAL95" s="105"/>
      <c r="AAM95" s="105"/>
      <c r="AAN95" s="105"/>
      <c r="AAO95" s="105"/>
      <c r="AAP95" s="105"/>
      <c r="AAQ95" s="105"/>
      <c r="AAR95" s="105"/>
      <c r="AAS95" s="105"/>
      <c r="AAT95" s="105"/>
      <c r="AAU95" s="105"/>
      <c r="AAV95" s="105"/>
      <c r="AAW95" s="105"/>
      <c r="AAX95" s="105"/>
      <c r="AAY95" s="105"/>
      <c r="AAZ95" s="105"/>
      <c r="ABA95" s="105"/>
      <c r="ABB95" s="105"/>
      <c r="ABC95" s="105"/>
      <c r="ABD95" s="105"/>
      <c r="ABE95" s="105"/>
      <c r="ABF95" s="105"/>
      <c r="ABG95" s="105"/>
      <c r="ABH95" s="105"/>
      <c r="ABI95" s="105"/>
      <c r="ABJ95" s="105"/>
    </row>
    <row r="96" spans="1:738" x14ac:dyDescent="0.4">
      <c r="B96" s="106" t="s">
        <v>113</v>
      </c>
      <c r="C96" s="106"/>
      <c r="D96" s="107"/>
      <c r="E96" s="108"/>
      <c r="F96" s="109"/>
      <c r="G96" s="109"/>
      <c r="H96" s="109"/>
      <c r="I96" s="110">
        <f t="shared" ref="I96:BT96" si="14">WEEKDAY(I94,2)</f>
        <v>6</v>
      </c>
      <c r="J96" s="110" t="e">
        <f t="shared" si="14"/>
        <v>#NUM!</v>
      </c>
      <c r="K96" s="110" t="e">
        <f t="shared" si="14"/>
        <v>#NUM!</v>
      </c>
      <c r="L96" s="110" t="e">
        <f t="shared" si="14"/>
        <v>#NUM!</v>
      </c>
      <c r="M96" s="110" t="e">
        <f t="shared" si="14"/>
        <v>#NUM!</v>
      </c>
      <c r="N96" s="110" t="e">
        <f t="shared" si="14"/>
        <v>#NUM!</v>
      </c>
      <c r="O96" s="110" t="e">
        <f t="shared" si="14"/>
        <v>#NUM!</v>
      </c>
      <c r="P96" s="110" t="e">
        <f t="shared" si="14"/>
        <v>#NUM!</v>
      </c>
      <c r="Q96" s="110" t="e">
        <f t="shared" si="14"/>
        <v>#NUM!</v>
      </c>
      <c r="R96" s="110" t="e">
        <f t="shared" si="14"/>
        <v>#NUM!</v>
      </c>
      <c r="S96" s="110" t="e">
        <f t="shared" si="14"/>
        <v>#NUM!</v>
      </c>
      <c r="T96" s="110" t="e">
        <f t="shared" si="14"/>
        <v>#NUM!</v>
      </c>
      <c r="U96" s="110" t="e">
        <f t="shared" si="14"/>
        <v>#NUM!</v>
      </c>
      <c r="V96" s="110" t="e">
        <f t="shared" si="14"/>
        <v>#NUM!</v>
      </c>
      <c r="W96" s="110" t="e">
        <f t="shared" si="14"/>
        <v>#NUM!</v>
      </c>
      <c r="X96" s="110" t="e">
        <f t="shared" si="14"/>
        <v>#NUM!</v>
      </c>
      <c r="Y96" s="110" t="e">
        <f t="shared" si="14"/>
        <v>#NUM!</v>
      </c>
      <c r="Z96" s="110" t="e">
        <f t="shared" si="14"/>
        <v>#NUM!</v>
      </c>
      <c r="AA96" s="110" t="e">
        <f t="shared" si="14"/>
        <v>#NUM!</v>
      </c>
      <c r="AB96" s="110" t="e">
        <f t="shared" si="14"/>
        <v>#NUM!</v>
      </c>
      <c r="AC96" s="110" t="e">
        <f t="shared" si="14"/>
        <v>#NUM!</v>
      </c>
      <c r="AD96" s="110" t="e">
        <f t="shared" si="14"/>
        <v>#NUM!</v>
      </c>
      <c r="AE96" s="110" t="e">
        <f t="shared" si="14"/>
        <v>#NUM!</v>
      </c>
      <c r="AF96" s="110" t="e">
        <f t="shared" si="14"/>
        <v>#NUM!</v>
      </c>
      <c r="AG96" s="110" t="e">
        <f t="shared" si="14"/>
        <v>#NUM!</v>
      </c>
      <c r="AH96" s="110" t="e">
        <f t="shared" si="14"/>
        <v>#NUM!</v>
      </c>
      <c r="AI96" s="110" t="e">
        <f t="shared" si="14"/>
        <v>#NUM!</v>
      </c>
      <c r="AJ96" s="110" t="e">
        <f t="shared" si="14"/>
        <v>#NUM!</v>
      </c>
      <c r="AK96" s="110" t="e">
        <f t="shared" si="14"/>
        <v>#NUM!</v>
      </c>
      <c r="AL96" s="110" t="e">
        <f t="shared" si="14"/>
        <v>#NUM!</v>
      </c>
      <c r="AM96" s="110" t="e">
        <f t="shared" si="14"/>
        <v>#NUM!</v>
      </c>
      <c r="AN96" s="110" t="e">
        <f t="shared" si="14"/>
        <v>#NUM!</v>
      </c>
      <c r="AO96" s="110" t="e">
        <f t="shared" si="14"/>
        <v>#NUM!</v>
      </c>
      <c r="AP96" s="110" t="e">
        <f t="shared" si="14"/>
        <v>#NUM!</v>
      </c>
      <c r="AQ96" s="110" t="e">
        <f t="shared" si="14"/>
        <v>#NUM!</v>
      </c>
      <c r="AR96" s="110" t="e">
        <f t="shared" si="14"/>
        <v>#NUM!</v>
      </c>
      <c r="AS96" s="110" t="e">
        <f t="shared" si="14"/>
        <v>#NUM!</v>
      </c>
      <c r="AT96" s="110" t="e">
        <f t="shared" si="14"/>
        <v>#NUM!</v>
      </c>
      <c r="AU96" s="110" t="e">
        <f t="shared" si="14"/>
        <v>#NUM!</v>
      </c>
      <c r="AV96" s="110" t="e">
        <f t="shared" si="14"/>
        <v>#NUM!</v>
      </c>
      <c r="AW96" s="110" t="e">
        <f t="shared" si="14"/>
        <v>#NUM!</v>
      </c>
      <c r="AX96" s="110" t="e">
        <f t="shared" si="14"/>
        <v>#NUM!</v>
      </c>
      <c r="AY96" s="110" t="e">
        <f t="shared" si="14"/>
        <v>#NUM!</v>
      </c>
      <c r="AZ96" s="110" t="e">
        <f t="shared" si="14"/>
        <v>#NUM!</v>
      </c>
      <c r="BA96" s="110" t="e">
        <f t="shared" si="14"/>
        <v>#NUM!</v>
      </c>
      <c r="BB96" s="110" t="e">
        <f t="shared" si="14"/>
        <v>#NUM!</v>
      </c>
      <c r="BC96" s="110" t="e">
        <f t="shared" si="14"/>
        <v>#NUM!</v>
      </c>
      <c r="BD96" s="110" t="e">
        <f t="shared" si="14"/>
        <v>#NUM!</v>
      </c>
      <c r="BE96" s="110" t="e">
        <f t="shared" si="14"/>
        <v>#NUM!</v>
      </c>
      <c r="BF96" s="110" t="e">
        <f t="shared" si="14"/>
        <v>#NUM!</v>
      </c>
      <c r="BG96" s="110" t="e">
        <f t="shared" si="14"/>
        <v>#NUM!</v>
      </c>
      <c r="BH96" s="110" t="e">
        <f t="shared" si="14"/>
        <v>#NUM!</v>
      </c>
      <c r="BI96" s="110" t="e">
        <f t="shared" si="14"/>
        <v>#NUM!</v>
      </c>
      <c r="BJ96" s="110" t="e">
        <f t="shared" si="14"/>
        <v>#NUM!</v>
      </c>
      <c r="BK96" s="110" t="e">
        <f t="shared" si="14"/>
        <v>#NUM!</v>
      </c>
      <c r="BL96" s="110" t="e">
        <f t="shared" si="14"/>
        <v>#NUM!</v>
      </c>
      <c r="BM96" s="110" t="e">
        <f t="shared" si="14"/>
        <v>#NUM!</v>
      </c>
      <c r="BN96" s="110" t="e">
        <f t="shared" si="14"/>
        <v>#NUM!</v>
      </c>
      <c r="BO96" s="110" t="e">
        <f t="shared" si="14"/>
        <v>#NUM!</v>
      </c>
      <c r="BP96" s="110" t="e">
        <f t="shared" si="14"/>
        <v>#NUM!</v>
      </c>
      <c r="BQ96" s="110" t="e">
        <f t="shared" si="14"/>
        <v>#NUM!</v>
      </c>
      <c r="BR96" s="110" t="e">
        <f t="shared" si="14"/>
        <v>#NUM!</v>
      </c>
      <c r="BS96" s="110" t="e">
        <f t="shared" si="14"/>
        <v>#NUM!</v>
      </c>
      <c r="BT96" s="110" t="e">
        <f t="shared" si="14"/>
        <v>#NUM!</v>
      </c>
      <c r="BU96" s="110" t="e">
        <f t="shared" ref="BU96:EF96" si="15">WEEKDAY(BU94,2)</f>
        <v>#NUM!</v>
      </c>
      <c r="BV96" s="110" t="e">
        <f t="shared" si="15"/>
        <v>#NUM!</v>
      </c>
      <c r="BW96" s="110" t="e">
        <f t="shared" si="15"/>
        <v>#NUM!</v>
      </c>
      <c r="BX96" s="110" t="e">
        <f t="shared" si="15"/>
        <v>#NUM!</v>
      </c>
      <c r="BY96" s="110" t="e">
        <f t="shared" si="15"/>
        <v>#NUM!</v>
      </c>
      <c r="BZ96" s="110" t="e">
        <f t="shared" si="15"/>
        <v>#NUM!</v>
      </c>
      <c r="CA96" s="110" t="e">
        <f t="shared" si="15"/>
        <v>#NUM!</v>
      </c>
      <c r="CB96" s="110" t="e">
        <f t="shared" si="15"/>
        <v>#NUM!</v>
      </c>
      <c r="CC96" s="110" t="e">
        <f t="shared" si="15"/>
        <v>#NUM!</v>
      </c>
      <c r="CD96" s="110" t="e">
        <f t="shared" si="15"/>
        <v>#NUM!</v>
      </c>
      <c r="CE96" s="110" t="e">
        <f t="shared" si="15"/>
        <v>#NUM!</v>
      </c>
      <c r="CF96" s="110" t="e">
        <f t="shared" si="15"/>
        <v>#NUM!</v>
      </c>
      <c r="CG96" s="110" t="e">
        <f t="shared" si="15"/>
        <v>#NUM!</v>
      </c>
      <c r="CH96" s="110" t="e">
        <f t="shared" si="15"/>
        <v>#NUM!</v>
      </c>
      <c r="CI96" s="110" t="e">
        <f t="shared" si="15"/>
        <v>#NUM!</v>
      </c>
      <c r="CJ96" s="110" t="e">
        <f t="shared" si="15"/>
        <v>#NUM!</v>
      </c>
      <c r="CK96" s="110" t="e">
        <f t="shared" si="15"/>
        <v>#NUM!</v>
      </c>
      <c r="CL96" s="110" t="e">
        <f t="shared" si="15"/>
        <v>#NUM!</v>
      </c>
      <c r="CM96" s="110" t="e">
        <f t="shared" si="15"/>
        <v>#NUM!</v>
      </c>
      <c r="CN96" s="110" t="e">
        <f t="shared" si="15"/>
        <v>#NUM!</v>
      </c>
      <c r="CO96" s="110" t="e">
        <f t="shared" si="15"/>
        <v>#NUM!</v>
      </c>
      <c r="CP96" s="110" t="e">
        <f t="shared" si="15"/>
        <v>#NUM!</v>
      </c>
      <c r="CQ96" s="110" t="e">
        <f t="shared" si="15"/>
        <v>#NUM!</v>
      </c>
      <c r="CR96" s="110" t="e">
        <f t="shared" si="15"/>
        <v>#NUM!</v>
      </c>
      <c r="CS96" s="110" t="e">
        <f t="shared" si="15"/>
        <v>#NUM!</v>
      </c>
      <c r="CT96" s="110" t="e">
        <f t="shared" si="15"/>
        <v>#NUM!</v>
      </c>
      <c r="CU96" s="110" t="e">
        <f t="shared" si="15"/>
        <v>#NUM!</v>
      </c>
      <c r="CV96" s="110" t="e">
        <f t="shared" si="15"/>
        <v>#NUM!</v>
      </c>
      <c r="CW96" s="110" t="e">
        <f t="shared" si="15"/>
        <v>#NUM!</v>
      </c>
      <c r="CX96" s="110" t="e">
        <f t="shared" si="15"/>
        <v>#NUM!</v>
      </c>
      <c r="CY96" s="110" t="e">
        <f t="shared" si="15"/>
        <v>#NUM!</v>
      </c>
      <c r="CZ96" s="110" t="e">
        <f t="shared" si="15"/>
        <v>#NUM!</v>
      </c>
      <c r="DA96" s="110" t="e">
        <f t="shared" si="15"/>
        <v>#NUM!</v>
      </c>
      <c r="DB96" s="110" t="e">
        <f t="shared" si="15"/>
        <v>#NUM!</v>
      </c>
      <c r="DC96" s="110" t="e">
        <f t="shared" si="15"/>
        <v>#NUM!</v>
      </c>
      <c r="DD96" s="110" t="e">
        <f t="shared" si="15"/>
        <v>#NUM!</v>
      </c>
      <c r="DE96" s="110" t="e">
        <f t="shared" si="15"/>
        <v>#NUM!</v>
      </c>
      <c r="DF96" s="110" t="e">
        <f t="shared" si="15"/>
        <v>#NUM!</v>
      </c>
      <c r="DG96" s="110" t="e">
        <f t="shared" si="15"/>
        <v>#NUM!</v>
      </c>
      <c r="DH96" s="110" t="e">
        <f t="shared" si="15"/>
        <v>#NUM!</v>
      </c>
      <c r="DI96" s="110" t="e">
        <f t="shared" si="15"/>
        <v>#NUM!</v>
      </c>
      <c r="DJ96" s="110" t="e">
        <f t="shared" si="15"/>
        <v>#NUM!</v>
      </c>
      <c r="DK96" s="110" t="e">
        <f t="shared" si="15"/>
        <v>#NUM!</v>
      </c>
      <c r="DL96" s="110" t="e">
        <f t="shared" si="15"/>
        <v>#NUM!</v>
      </c>
      <c r="DM96" s="110" t="e">
        <f t="shared" si="15"/>
        <v>#NUM!</v>
      </c>
      <c r="DN96" s="110" t="e">
        <f t="shared" si="15"/>
        <v>#NUM!</v>
      </c>
      <c r="DO96" s="110" t="e">
        <f t="shared" si="15"/>
        <v>#NUM!</v>
      </c>
      <c r="DP96" s="110" t="e">
        <f t="shared" si="15"/>
        <v>#NUM!</v>
      </c>
      <c r="DQ96" s="110" t="e">
        <f t="shared" si="15"/>
        <v>#NUM!</v>
      </c>
      <c r="DR96" s="110" t="e">
        <f t="shared" si="15"/>
        <v>#NUM!</v>
      </c>
      <c r="DS96" s="110" t="e">
        <f t="shared" si="15"/>
        <v>#NUM!</v>
      </c>
      <c r="DT96" s="110" t="e">
        <f t="shared" si="15"/>
        <v>#NUM!</v>
      </c>
      <c r="DU96" s="110" t="e">
        <f t="shared" si="15"/>
        <v>#NUM!</v>
      </c>
      <c r="DV96" s="110" t="e">
        <f t="shared" si="15"/>
        <v>#NUM!</v>
      </c>
      <c r="DW96" s="110" t="e">
        <f t="shared" si="15"/>
        <v>#NUM!</v>
      </c>
      <c r="DX96" s="110" t="e">
        <f t="shared" si="15"/>
        <v>#NUM!</v>
      </c>
      <c r="DY96" s="110" t="e">
        <f t="shared" si="15"/>
        <v>#NUM!</v>
      </c>
      <c r="DZ96" s="110" t="e">
        <f t="shared" si="15"/>
        <v>#NUM!</v>
      </c>
      <c r="EA96" s="110" t="e">
        <f t="shared" si="15"/>
        <v>#NUM!</v>
      </c>
      <c r="EB96" s="110" t="e">
        <f t="shared" si="15"/>
        <v>#NUM!</v>
      </c>
      <c r="EC96" s="110" t="e">
        <f t="shared" si="15"/>
        <v>#NUM!</v>
      </c>
      <c r="ED96" s="110" t="e">
        <f t="shared" si="15"/>
        <v>#NUM!</v>
      </c>
      <c r="EE96" s="110" t="e">
        <f t="shared" si="15"/>
        <v>#NUM!</v>
      </c>
      <c r="EF96" s="110" t="e">
        <f t="shared" si="15"/>
        <v>#NUM!</v>
      </c>
      <c r="EG96" s="110" t="e">
        <f t="shared" ref="EG96:GR96" si="16">WEEKDAY(EG94,2)</f>
        <v>#NUM!</v>
      </c>
      <c r="EH96" s="110" t="e">
        <f t="shared" si="16"/>
        <v>#NUM!</v>
      </c>
      <c r="EI96" s="110" t="e">
        <f t="shared" si="16"/>
        <v>#NUM!</v>
      </c>
      <c r="EJ96" s="110" t="e">
        <f t="shared" si="16"/>
        <v>#NUM!</v>
      </c>
      <c r="EK96" s="110" t="e">
        <f t="shared" si="16"/>
        <v>#NUM!</v>
      </c>
      <c r="EL96" s="110" t="e">
        <f t="shared" si="16"/>
        <v>#NUM!</v>
      </c>
      <c r="EM96" s="110" t="e">
        <f t="shared" si="16"/>
        <v>#NUM!</v>
      </c>
      <c r="EN96" s="110" t="e">
        <f t="shared" si="16"/>
        <v>#NUM!</v>
      </c>
      <c r="EO96" s="110" t="e">
        <f t="shared" si="16"/>
        <v>#NUM!</v>
      </c>
      <c r="EP96" s="110" t="e">
        <f t="shared" si="16"/>
        <v>#NUM!</v>
      </c>
      <c r="EQ96" s="110" t="e">
        <f t="shared" si="16"/>
        <v>#NUM!</v>
      </c>
      <c r="ER96" s="110" t="e">
        <f t="shared" si="16"/>
        <v>#NUM!</v>
      </c>
      <c r="ES96" s="110" t="e">
        <f t="shared" si="16"/>
        <v>#NUM!</v>
      </c>
      <c r="ET96" s="110" t="e">
        <f t="shared" si="16"/>
        <v>#NUM!</v>
      </c>
      <c r="EU96" s="110" t="e">
        <f t="shared" si="16"/>
        <v>#NUM!</v>
      </c>
      <c r="EV96" s="110" t="e">
        <f t="shared" si="16"/>
        <v>#NUM!</v>
      </c>
      <c r="EW96" s="110" t="e">
        <f t="shared" si="16"/>
        <v>#NUM!</v>
      </c>
      <c r="EX96" s="110" t="e">
        <f t="shared" si="16"/>
        <v>#NUM!</v>
      </c>
      <c r="EY96" s="110" t="e">
        <f t="shared" si="16"/>
        <v>#NUM!</v>
      </c>
      <c r="EZ96" s="110" t="e">
        <f t="shared" si="16"/>
        <v>#NUM!</v>
      </c>
      <c r="FA96" s="110" t="e">
        <f t="shared" si="16"/>
        <v>#NUM!</v>
      </c>
      <c r="FB96" s="110" t="e">
        <f t="shared" si="16"/>
        <v>#NUM!</v>
      </c>
      <c r="FC96" s="110" t="e">
        <f t="shared" si="16"/>
        <v>#NUM!</v>
      </c>
      <c r="FD96" s="110" t="e">
        <f t="shared" si="16"/>
        <v>#NUM!</v>
      </c>
      <c r="FE96" s="110" t="e">
        <f t="shared" si="16"/>
        <v>#NUM!</v>
      </c>
      <c r="FF96" s="110" t="e">
        <f t="shared" si="16"/>
        <v>#NUM!</v>
      </c>
      <c r="FG96" s="110" t="e">
        <f t="shared" si="16"/>
        <v>#NUM!</v>
      </c>
      <c r="FH96" s="110" t="e">
        <f t="shared" si="16"/>
        <v>#NUM!</v>
      </c>
      <c r="FI96" s="110" t="e">
        <f t="shared" si="16"/>
        <v>#NUM!</v>
      </c>
      <c r="FJ96" s="110" t="e">
        <f t="shared" si="16"/>
        <v>#NUM!</v>
      </c>
      <c r="FK96" s="110" t="e">
        <f t="shared" si="16"/>
        <v>#NUM!</v>
      </c>
      <c r="FL96" s="110" t="e">
        <f t="shared" si="16"/>
        <v>#NUM!</v>
      </c>
      <c r="FM96" s="110" t="e">
        <f t="shared" si="16"/>
        <v>#NUM!</v>
      </c>
      <c r="FN96" s="110" t="e">
        <f t="shared" si="16"/>
        <v>#NUM!</v>
      </c>
      <c r="FO96" s="110" t="e">
        <f t="shared" si="16"/>
        <v>#NUM!</v>
      </c>
      <c r="FP96" s="110" t="e">
        <f t="shared" si="16"/>
        <v>#NUM!</v>
      </c>
      <c r="FQ96" s="110" t="e">
        <f t="shared" si="16"/>
        <v>#NUM!</v>
      </c>
      <c r="FR96" s="110" t="e">
        <f t="shared" si="16"/>
        <v>#NUM!</v>
      </c>
      <c r="FS96" s="110" t="e">
        <f t="shared" si="16"/>
        <v>#NUM!</v>
      </c>
      <c r="FT96" s="110" t="e">
        <f t="shared" si="16"/>
        <v>#NUM!</v>
      </c>
      <c r="FU96" s="110" t="e">
        <f t="shared" si="16"/>
        <v>#NUM!</v>
      </c>
      <c r="FV96" s="110" t="e">
        <f t="shared" si="16"/>
        <v>#NUM!</v>
      </c>
      <c r="FW96" s="110" t="e">
        <f t="shared" si="16"/>
        <v>#NUM!</v>
      </c>
      <c r="FX96" s="110" t="e">
        <f t="shared" si="16"/>
        <v>#NUM!</v>
      </c>
      <c r="FY96" s="110" t="e">
        <f t="shared" si="16"/>
        <v>#NUM!</v>
      </c>
      <c r="FZ96" s="110" t="e">
        <f t="shared" si="16"/>
        <v>#NUM!</v>
      </c>
      <c r="GA96" s="110" t="e">
        <f t="shared" si="16"/>
        <v>#NUM!</v>
      </c>
      <c r="GB96" s="110" t="e">
        <f t="shared" si="16"/>
        <v>#NUM!</v>
      </c>
      <c r="GC96" s="110" t="e">
        <f t="shared" si="16"/>
        <v>#NUM!</v>
      </c>
      <c r="GD96" s="110" t="e">
        <f t="shared" si="16"/>
        <v>#NUM!</v>
      </c>
      <c r="GE96" s="110" t="e">
        <f t="shared" si="16"/>
        <v>#NUM!</v>
      </c>
      <c r="GF96" s="110" t="e">
        <f t="shared" si="16"/>
        <v>#NUM!</v>
      </c>
      <c r="GG96" s="110" t="e">
        <f t="shared" si="16"/>
        <v>#NUM!</v>
      </c>
      <c r="GH96" s="110" t="e">
        <f t="shared" si="16"/>
        <v>#NUM!</v>
      </c>
      <c r="GI96" s="110" t="e">
        <f t="shared" si="16"/>
        <v>#NUM!</v>
      </c>
      <c r="GJ96" s="110" t="e">
        <f t="shared" si="16"/>
        <v>#NUM!</v>
      </c>
      <c r="GK96" s="110" t="e">
        <f t="shared" si="16"/>
        <v>#NUM!</v>
      </c>
      <c r="GL96" s="110" t="e">
        <f t="shared" si="16"/>
        <v>#NUM!</v>
      </c>
      <c r="GM96" s="110" t="e">
        <f t="shared" si="16"/>
        <v>#NUM!</v>
      </c>
      <c r="GN96" s="110" t="e">
        <f t="shared" si="16"/>
        <v>#NUM!</v>
      </c>
      <c r="GO96" s="110" t="e">
        <f t="shared" si="16"/>
        <v>#NUM!</v>
      </c>
      <c r="GP96" s="110" t="e">
        <f t="shared" si="16"/>
        <v>#NUM!</v>
      </c>
      <c r="GQ96" s="110" t="e">
        <f t="shared" si="16"/>
        <v>#NUM!</v>
      </c>
      <c r="GR96" s="110" t="e">
        <f t="shared" si="16"/>
        <v>#NUM!</v>
      </c>
      <c r="GS96" s="110" t="e">
        <f t="shared" ref="GS96:JD96" si="17">WEEKDAY(GS94,2)</f>
        <v>#NUM!</v>
      </c>
      <c r="GT96" s="110" t="e">
        <f t="shared" si="17"/>
        <v>#NUM!</v>
      </c>
      <c r="GU96" s="110" t="e">
        <f t="shared" si="17"/>
        <v>#NUM!</v>
      </c>
      <c r="GV96" s="110" t="e">
        <f t="shared" si="17"/>
        <v>#NUM!</v>
      </c>
      <c r="GW96" s="110" t="e">
        <f t="shared" si="17"/>
        <v>#NUM!</v>
      </c>
      <c r="GX96" s="110" t="e">
        <f t="shared" si="17"/>
        <v>#NUM!</v>
      </c>
      <c r="GY96" s="110" t="e">
        <f t="shared" si="17"/>
        <v>#NUM!</v>
      </c>
      <c r="GZ96" s="110" t="e">
        <f t="shared" si="17"/>
        <v>#NUM!</v>
      </c>
      <c r="HA96" s="110" t="e">
        <f t="shared" si="17"/>
        <v>#NUM!</v>
      </c>
      <c r="HB96" s="110" t="e">
        <f t="shared" si="17"/>
        <v>#NUM!</v>
      </c>
      <c r="HC96" s="110" t="e">
        <f t="shared" si="17"/>
        <v>#NUM!</v>
      </c>
      <c r="HD96" s="110" t="e">
        <f t="shared" si="17"/>
        <v>#NUM!</v>
      </c>
      <c r="HE96" s="110" t="e">
        <f t="shared" si="17"/>
        <v>#NUM!</v>
      </c>
      <c r="HF96" s="110" t="e">
        <f t="shared" si="17"/>
        <v>#NUM!</v>
      </c>
      <c r="HG96" s="110" t="e">
        <f t="shared" si="17"/>
        <v>#NUM!</v>
      </c>
      <c r="HH96" s="110" t="e">
        <f t="shared" si="17"/>
        <v>#NUM!</v>
      </c>
      <c r="HI96" s="110" t="e">
        <f t="shared" si="17"/>
        <v>#NUM!</v>
      </c>
      <c r="HJ96" s="110" t="e">
        <f t="shared" si="17"/>
        <v>#NUM!</v>
      </c>
      <c r="HK96" s="110" t="e">
        <f t="shared" si="17"/>
        <v>#NUM!</v>
      </c>
      <c r="HL96" s="110" t="e">
        <f t="shared" si="17"/>
        <v>#NUM!</v>
      </c>
      <c r="HM96" s="110" t="e">
        <f t="shared" si="17"/>
        <v>#NUM!</v>
      </c>
      <c r="HN96" s="110" t="e">
        <f t="shared" si="17"/>
        <v>#NUM!</v>
      </c>
      <c r="HO96" s="110" t="e">
        <f t="shared" si="17"/>
        <v>#NUM!</v>
      </c>
      <c r="HP96" s="110" t="e">
        <f t="shared" si="17"/>
        <v>#NUM!</v>
      </c>
      <c r="HQ96" s="110" t="e">
        <f t="shared" si="17"/>
        <v>#NUM!</v>
      </c>
      <c r="HR96" s="110" t="e">
        <f t="shared" si="17"/>
        <v>#NUM!</v>
      </c>
      <c r="HS96" s="110" t="e">
        <f t="shared" si="17"/>
        <v>#NUM!</v>
      </c>
      <c r="HT96" s="110" t="e">
        <f t="shared" si="17"/>
        <v>#NUM!</v>
      </c>
      <c r="HU96" s="110" t="e">
        <f t="shared" si="17"/>
        <v>#NUM!</v>
      </c>
      <c r="HV96" s="110" t="e">
        <f t="shared" si="17"/>
        <v>#NUM!</v>
      </c>
      <c r="HW96" s="110" t="e">
        <f t="shared" si="17"/>
        <v>#NUM!</v>
      </c>
      <c r="HX96" s="110" t="e">
        <f t="shared" si="17"/>
        <v>#NUM!</v>
      </c>
      <c r="HY96" s="110" t="e">
        <f t="shared" si="17"/>
        <v>#NUM!</v>
      </c>
      <c r="HZ96" s="110" t="e">
        <f t="shared" si="17"/>
        <v>#NUM!</v>
      </c>
      <c r="IA96" s="110" t="e">
        <f t="shared" si="17"/>
        <v>#NUM!</v>
      </c>
      <c r="IB96" s="110" t="e">
        <f t="shared" si="17"/>
        <v>#NUM!</v>
      </c>
      <c r="IC96" s="110" t="e">
        <f t="shared" si="17"/>
        <v>#NUM!</v>
      </c>
      <c r="ID96" s="110" t="e">
        <f t="shared" si="17"/>
        <v>#NUM!</v>
      </c>
      <c r="IE96" s="110" t="e">
        <f t="shared" si="17"/>
        <v>#NUM!</v>
      </c>
      <c r="IF96" s="110" t="e">
        <f t="shared" si="17"/>
        <v>#NUM!</v>
      </c>
      <c r="IG96" s="110" t="e">
        <f t="shared" si="17"/>
        <v>#NUM!</v>
      </c>
      <c r="IH96" s="110" t="e">
        <f t="shared" si="17"/>
        <v>#NUM!</v>
      </c>
      <c r="II96" s="110" t="e">
        <f t="shared" si="17"/>
        <v>#NUM!</v>
      </c>
      <c r="IJ96" s="110" t="e">
        <f t="shared" si="17"/>
        <v>#NUM!</v>
      </c>
      <c r="IK96" s="110" t="e">
        <f t="shared" si="17"/>
        <v>#NUM!</v>
      </c>
      <c r="IL96" s="110" t="e">
        <f t="shared" si="17"/>
        <v>#NUM!</v>
      </c>
      <c r="IM96" s="110" t="e">
        <f t="shared" si="17"/>
        <v>#NUM!</v>
      </c>
      <c r="IN96" s="110" t="e">
        <f t="shared" si="17"/>
        <v>#NUM!</v>
      </c>
      <c r="IO96" s="110" t="e">
        <f t="shared" si="17"/>
        <v>#NUM!</v>
      </c>
      <c r="IP96" s="110" t="e">
        <f t="shared" si="17"/>
        <v>#NUM!</v>
      </c>
      <c r="IQ96" s="110" t="e">
        <f t="shared" si="17"/>
        <v>#NUM!</v>
      </c>
      <c r="IR96" s="110" t="e">
        <f t="shared" si="17"/>
        <v>#NUM!</v>
      </c>
      <c r="IS96" s="110" t="e">
        <f t="shared" si="17"/>
        <v>#NUM!</v>
      </c>
      <c r="IT96" s="110" t="e">
        <f t="shared" si="17"/>
        <v>#NUM!</v>
      </c>
      <c r="IU96" s="110" t="e">
        <f t="shared" si="17"/>
        <v>#NUM!</v>
      </c>
      <c r="IV96" s="110" t="e">
        <f t="shared" si="17"/>
        <v>#NUM!</v>
      </c>
      <c r="IW96" s="110" t="e">
        <f t="shared" si="17"/>
        <v>#NUM!</v>
      </c>
      <c r="IX96" s="110" t="e">
        <f t="shared" si="17"/>
        <v>#NUM!</v>
      </c>
      <c r="IY96" s="110" t="e">
        <f t="shared" si="17"/>
        <v>#NUM!</v>
      </c>
      <c r="IZ96" s="110" t="e">
        <f t="shared" si="17"/>
        <v>#NUM!</v>
      </c>
      <c r="JA96" s="110" t="e">
        <f t="shared" si="17"/>
        <v>#NUM!</v>
      </c>
      <c r="JB96" s="110" t="e">
        <f t="shared" si="17"/>
        <v>#NUM!</v>
      </c>
      <c r="JC96" s="110" t="e">
        <f t="shared" si="17"/>
        <v>#NUM!</v>
      </c>
      <c r="JD96" s="110" t="e">
        <f t="shared" si="17"/>
        <v>#NUM!</v>
      </c>
      <c r="JE96" s="110" t="e">
        <f t="shared" ref="JE96:LP96" si="18">WEEKDAY(JE94,2)</f>
        <v>#NUM!</v>
      </c>
      <c r="JF96" s="110" t="e">
        <f t="shared" si="18"/>
        <v>#NUM!</v>
      </c>
      <c r="JG96" s="110" t="e">
        <f t="shared" si="18"/>
        <v>#NUM!</v>
      </c>
      <c r="JH96" s="110" t="e">
        <f t="shared" si="18"/>
        <v>#NUM!</v>
      </c>
      <c r="JI96" s="110" t="e">
        <f t="shared" si="18"/>
        <v>#NUM!</v>
      </c>
      <c r="JJ96" s="110" t="e">
        <f t="shared" si="18"/>
        <v>#NUM!</v>
      </c>
      <c r="JK96" s="110" t="e">
        <f t="shared" si="18"/>
        <v>#NUM!</v>
      </c>
      <c r="JL96" s="110" t="e">
        <f t="shared" si="18"/>
        <v>#NUM!</v>
      </c>
      <c r="JM96" s="110" t="e">
        <f t="shared" si="18"/>
        <v>#NUM!</v>
      </c>
      <c r="JN96" s="110" t="e">
        <f t="shared" si="18"/>
        <v>#NUM!</v>
      </c>
      <c r="JO96" s="110" t="e">
        <f t="shared" si="18"/>
        <v>#NUM!</v>
      </c>
      <c r="JP96" s="110" t="e">
        <f t="shared" si="18"/>
        <v>#NUM!</v>
      </c>
      <c r="JQ96" s="110" t="e">
        <f t="shared" si="18"/>
        <v>#NUM!</v>
      </c>
      <c r="JR96" s="110" t="e">
        <f t="shared" si="18"/>
        <v>#NUM!</v>
      </c>
      <c r="JS96" s="110" t="e">
        <f t="shared" si="18"/>
        <v>#NUM!</v>
      </c>
      <c r="JT96" s="110" t="e">
        <f t="shared" si="18"/>
        <v>#NUM!</v>
      </c>
      <c r="JU96" s="110" t="e">
        <f t="shared" si="18"/>
        <v>#NUM!</v>
      </c>
      <c r="JV96" s="110" t="e">
        <f t="shared" si="18"/>
        <v>#NUM!</v>
      </c>
      <c r="JW96" s="110" t="e">
        <f t="shared" si="18"/>
        <v>#NUM!</v>
      </c>
      <c r="JX96" s="110" t="e">
        <f t="shared" si="18"/>
        <v>#NUM!</v>
      </c>
      <c r="JY96" s="110" t="e">
        <f t="shared" si="18"/>
        <v>#NUM!</v>
      </c>
      <c r="JZ96" s="110" t="e">
        <f t="shared" si="18"/>
        <v>#NUM!</v>
      </c>
      <c r="KA96" s="110" t="e">
        <f t="shared" si="18"/>
        <v>#NUM!</v>
      </c>
      <c r="KB96" s="110" t="e">
        <f t="shared" si="18"/>
        <v>#NUM!</v>
      </c>
      <c r="KC96" s="110" t="e">
        <f t="shared" si="18"/>
        <v>#NUM!</v>
      </c>
      <c r="KD96" s="110" t="e">
        <f t="shared" si="18"/>
        <v>#NUM!</v>
      </c>
      <c r="KE96" s="110" t="e">
        <f t="shared" si="18"/>
        <v>#NUM!</v>
      </c>
      <c r="KF96" s="110" t="e">
        <f t="shared" si="18"/>
        <v>#NUM!</v>
      </c>
      <c r="KG96" s="110" t="e">
        <f t="shared" si="18"/>
        <v>#NUM!</v>
      </c>
      <c r="KH96" s="110" t="e">
        <f t="shared" si="18"/>
        <v>#NUM!</v>
      </c>
      <c r="KI96" s="110" t="e">
        <f t="shared" si="18"/>
        <v>#NUM!</v>
      </c>
      <c r="KJ96" s="110" t="e">
        <f t="shared" si="18"/>
        <v>#NUM!</v>
      </c>
      <c r="KK96" s="110" t="e">
        <f t="shared" si="18"/>
        <v>#NUM!</v>
      </c>
      <c r="KL96" s="110" t="e">
        <f t="shared" si="18"/>
        <v>#NUM!</v>
      </c>
      <c r="KM96" s="110" t="e">
        <f t="shared" si="18"/>
        <v>#NUM!</v>
      </c>
      <c r="KN96" s="110" t="e">
        <f t="shared" si="18"/>
        <v>#NUM!</v>
      </c>
      <c r="KO96" s="110" t="e">
        <f t="shared" si="18"/>
        <v>#NUM!</v>
      </c>
      <c r="KP96" s="110" t="e">
        <f t="shared" si="18"/>
        <v>#NUM!</v>
      </c>
      <c r="KQ96" s="110" t="e">
        <f t="shared" si="18"/>
        <v>#NUM!</v>
      </c>
      <c r="KR96" s="110" t="e">
        <f t="shared" si="18"/>
        <v>#NUM!</v>
      </c>
      <c r="KS96" s="110" t="e">
        <f t="shared" si="18"/>
        <v>#NUM!</v>
      </c>
      <c r="KT96" s="110" t="e">
        <f t="shared" si="18"/>
        <v>#NUM!</v>
      </c>
      <c r="KU96" s="110" t="e">
        <f t="shared" si="18"/>
        <v>#NUM!</v>
      </c>
      <c r="KV96" s="110" t="e">
        <f t="shared" si="18"/>
        <v>#NUM!</v>
      </c>
      <c r="KW96" s="110" t="e">
        <f t="shared" si="18"/>
        <v>#NUM!</v>
      </c>
      <c r="KX96" s="110" t="e">
        <f t="shared" si="18"/>
        <v>#NUM!</v>
      </c>
      <c r="KY96" s="110" t="e">
        <f t="shared" si="18"/>
        <v>#NUM!</v>
      </c>
      <c r="KZ96" s="110" t="e">
        <f t="shared" si="18"/>
        <v>#NUM!</v>
      </c>
      <c r="LA96" s="110" t="e">
        <f t="shared" si="18"/>
        <v>#NUM!</v>
      </c>
      <c r="LB96" s="110" t="e">
        <f t="shared" si="18"/>
        <v>#NUM!</v>
      </c>
      <c r="LC96" s="110" t="e">
        <f t="shared" si="18"/>
        <v>#NUM!</v>
      </c>
      <c r="LD96" s="110" t="e">
        <f t="shared" si="18"/>
        <v>#NUM!</v>
      </c>
      <c r="LE96" s="110" t="e">
        <f t="shared" si="18"/>
        <v>#NUM!</v>
      </c>
      <c r="LF96" s="110" t="e">
        <f t="shared" si="18"/>
        <v>#NUM!</v>
      </c>
      <c r="LG96" s="110" t="e">
        <f t="shared" si="18"/>
        <v>#NUM!</v>
      </c>
      <c r="LH96" s="110" t="e">
        <f t="shared" si="18"/>
        <v>#NUM!</v>
      </c>
      <c r="LI96" s="110" t="e">
        <f t="shared" si="18"/>
        <v>#NUM!</v>
      </c>
      <c r="LJ96" s="110" t="e">
        <f t="shared" si="18"/>
        <v>#NUM!</v>
      </c>
      <c r="LK96" s="110" t="e">
        <f t="shared" si="18"/>
        <v>#NUM!</v>
      </c>
      <c r="LL96" s="110" t="e">
        <f t="shared" si="18"/>
        <v>#NUM!</v>
      </c>
      <c r="LM96" s="110" t="e">
        <f t="shared" si="18"/>
        <v>#NUM!</v>
      </c>
      <c r="LN96" s="110" t="e">
        <f t="shared" si="18"/>
        <v>#NUM!</v>
      </c>
      <c r="LO96" s="110" t="e">
        <f t="shared" si="18"/>
        <v>#NUM!</v>
      </c>
      <c r="LP96" s="110" t="e">
        <f t="shared" si="18"/>
        <v>#NUM!</v>
      </c>
      <c r="LQ96" s="110" t="e">
        <f t="shared" ref="LQ96:OB96" si="19">WEEKDAY(LQ94,2)</f>
        <v>#NUM!</v>
      </c>
      <c r="LR96" s="110" t="e">
        <f t="shared" si="19"/>
        <v>#NUM!</v>
      </c>
      <c r="LS96" s="110" t="e">
        <f t="shared" si="19"/>
        <v>#NUM!</v>
      </c>
      <c r="LT96" s="110" t="e">
        <f t="shared" si="19"/>
        <v>#NUM!</v>
      </c>
      <c r="LU96" s="110" t="e">
        <f t="shared" si="19"/>
        <v>#NUM!</v>
      </c>
      <c r="LV96" s="110" t="e">
        <f t="shared" si="19"/>
        <v>#NUM!</v>
      </c>
      <c r="LW96" s="110" t="e">
        <f t="shared" si="19"/>
        <v>#NUM!</v>
      </c>
      <c r="LX96" s="110" t="e">
        <f t="shared" si="19"/>
        <v>#NUM!</v>
      </c>
      <c r="LY96" s="110" t="e">
        <f t="shared" si="19"/>
        <v>#NUM!</v>
      </c>
      <c r="LZ96" s="110" t="e">
        <f t="shared" si="19"/>
        <v>#NUM!</v>
      </c>
      <c r="MA96" s="110" t="e">
        <f t="shared" si="19"/>
        <v>#NUM!</v>
      </c>
      <c r="MB96" s="110" t="e">
        <f t="shared" si="19"/>
        <v>#NUM!</v>
      </c>
      <c r="MC96" s="110" t="e">
        <f t="shared" si="19"/>
        <v>#NUM!</v>
      </c>
      <c r="MD96" s="110" t="e">
        <f t="shared" si="19"/>
        <v>#NUM!</v>
      </c>
      <c r="ME96" s="110" t="e">
        <f t="shared" si="19"/>
        <v>#NUM!</v>
      </c>
      <c r="MF96" s="110" t="e">
        <f t="shared" si="19"/>
        <v>#NUM!</v>
      </c>
      <c r="MG96" s="110" t="e">
        <f t="shared" si="19"/>
        <v>#NUM!</v>
      </c>
      <c r="MH96" s="110" t="e">
        <f t="shared" si="19"/>
        <v>#NUM!</v>
      </c>
      <c r="MI96" s="110" t="e">
        <f t="shared" si="19"/>
        <v>#NUM!</v>
      </c>
      <c r="MJ96" s="110" t="e">
        <f t="shared" si="19"/>
        <v>#NUM!</v>
      </c>
      <c r="MK96" s="110" t="e">
        <f t="shared" si="19"/>
        <v>#NUM!</v>
      </c>
      <c r="ML96" s="110" t="e">
        <f t="shared" si="19"/>
        <v>#NUM!</v>
      </c>
      <c r="MM96" s="110" t="e">
        <f t="shared" si="19"/>
        <v>#NUM!</v>
      </c>
      <c r="MN96" s="110" t="e">
        <f t="shared" si="19"/>
        <v>#NUM!</v>
      </c>
      <c r="MO96" s="110" t="e">
        <f t="shared" si="19"/>
        <v>#NUM!</v>
      </c>
      <c r="MP96" s="110" t="e">
        <f t="shared" si="19"/>
        <v>#NUM!</v>
      </c>
      <c r="MQ96" s="110" t="e">
        <f t="shared" si="19"/>
        <v>#NUM!</v>
      </c>
      <c r="MR96" s="110" t="e">
        <f t="shared" si="19"/>
        <v>#NUM!</v>
      </c>
      <c r="MS96" s="110" t="e">
        <f t="shared" si="19"/>
        <v>#NUM!</v>
      </c>
      <c r="MT96" s="110" t="e">
        <f t="shared" si="19"/>
        <v>#NUM!</v>
      </c>
      <c r="MU96" s="110" t="e">
        <f t="shared" si="19"/>
        <v>#NUM!</v>
      </c>
      <c r="MV96" s="110" t="e">
        <f t="shared" si="19"/>
        <v>#NUM!</v>
      </c>
      <c r="MW96" s="110" t="e">
        <f t="shared" si="19"/>
        <v>#NUM!</v>
      </c>
      <c r="MX96" s="110" t="e">
        <f t="shared" si="19"/>
        <v>#NUM!</v>
      </c>
      <c r="MY96" s="110" t="e">
        <f t="shared" si="19"/>
        <v>#NUM!</v>
      </c>
      <c r="MZ96" s="110" t="e">
        <f t="shared" si="19"/>
        <v>#NUM!</v>
      </c>
      <c r="NA96" s="110" t="e">
        <f t="shared" si="19"/>
        <v>#NUM!</v>
      </c>
      <c r="NB96" s="110" t="e">
        <f t="shared" si="19"/>
        <v>#NUM!</v>
      </c>
      <c r="NC96" s="110" t="e">
        <f t="shared" si="19"/>
        <v>#NUM!</v>
      </c>
      <c r="ND96" s="110" t="e">
        <f t="shared" si="19"/>
        <v>#NUM!</v>
      </c>
      <c r="NE96" s="110" t="e">
        <f t="shared" si="19"/>
        <v>#NUM!</v>
      </c>
      <c r="NF96" s="110" t="e">
        <f t="shared" si="19"/>
        <v>#NUM!</v>
      </c>
      <c r="NG96" s="110" t="e">
        <f t="shared" si="19"/>
        <v>#NUM!</v>
      </c>
      <c r="NH96" s="110" t="e">
        <f t="shared" si="19"/>
        <v>#NUM!</v>
      </c>
      <c r="NI96" s="110" t="e">
        <f t="shared" si="19"/>
        <v>#NUM!</v>
      </c>
      <c r="NJ96" s="110" t="e">
        <f t="shared" si="19"/>
        <v>#NUM!</v>
      </c>
      <c r="NK96" s="110" t="e">
        <f t="shared" si="19"/>
        <v>#NUM!</v>
      </c>
      <c r="NL96" s="110" t="e">
        <f t="shared" si="19"/>
        <v>#NUM!</v>
      </c>
      <c r="NM96" s="110" t="e">
        <f t="shared" si="19"/>
        <v>#NUM!</v>
      </c>
      <c r="NN96" s="110" t="e">
        <f t="shared" si="19"/>
        <v>#NUM!</v>
      </c>
      <c r="NO96" s="110" t="e">
        <f t="shared" si="19"/>
        <v>#NUM!</v>
      </c>
      <c r="NP96" s="110" t="e">
        <f t="shared" si="19"/>
        <v>#NUM!</v>
      </c>
      <c r="NQ96" s="110" t="e">
        <f t="shared" si="19"/>
        <v>#NUM!</v>
      </c>
      <c r="NR96" s="110" t="e">
        <f t="shared" si="19"/>
        <v>#NUM!</v>
      </c>
      <c r="NS96" s="110" t="e">
        <f t="shared" si="19"/>
        <v>#NUM!</v>
      </c>
      <c r="NT96" s="110" t="e">
        <f t="shared" si="19"/>
        <v>#NUM!</v>
      </c>
      <c r="NU96" s="110" t="e">
        <f t="shared" si="19"/>
        <v>#NUM!</v>
      </c>
      <c r="NV96" s="110" t="e">
        <f t="shared" si="19"/>
        <v>#NUM!</v>
      </c>
      <c r="NW96" s="110" t="e">
        <f t="shared" si="19"/>
        <v>#NUM!</v>
      </c>
      <c r="NX96" s="110" t="e">
        <f t="shared" si="19"/>
        <v>#NUM!</v>
      </c>
      <c r="NY96" s="110" t="e">
        <f t="shared" si="19"/>
        <v>#NUM!</v>
      </c>
      <c r="NZ96" s="110" t="e">
        <f t="shared" si="19"/>
        <v>#NUM!</v>
      </c>
      <c r="OA96" s="110" t="e">
        <f t="shared" si="19"/>
        <v>#NUM!</v>
      </c>
      <c r="OB96" s="110" t="e">
        <f t="shared" si="19"/>
        <v>#NUM!</v>
      </c>
      <c r="OC96" s="110" t="e">
        <f t="shared" ref="OC96:QN96" si="20">WEEKDAY(OC94,2)</f>
        <v>#NUM!</v>
      </c>
      <c r="OD96" s="110" t="e">
        <f t="shared" si="20"/>
        <v>#NUM!</v>
      </c>
      <c r="OE96" s="110" t="e">
        <f t="shared" si="20"/>
        <v>#NUM!</v>
      </c>
      <c r="OF96" s="110" t="e">
        <f t="shared" si="20"/>
        <v>#NUM!</v>
      </c>
      <c r="OG96" s="110" t="e">
        <f t="shared" si="20"/>
        <v>#NUM!</v>
      </c>
      <c r="OH96" s="110" t="e">
        <f t="shared" si="20"/>
        <v>#NUM!</v>
      </c>
      <c r="OI96" s="110" t="e">
        <f t="shared" si="20"/>
        <v>#NUM!</v>
      </c>
      <c r="OJ96" s="110" t="e">
        <f t="shared" si="20"/>
        <v>#NUM!</v>
      </c>
      <c r="OK96" s="110" t="e">
        <f t="shared" si="20"/>
        <v>#NUM!</v>
      </c>
      <c r="OL96" s="110" t="e">
        <f t="shared" si="20"/>
        <v>#NUM!</v>
      </c>
      <c r="OM96" s="110" t="e">
        <f t="shared" si="20"/>
        <v>#NUM!</v>
      </c>
      <c r="ON96" s="110" t="e">
        <f t="shared" si="20"/>
        <v>#NUM!</v>
      </c>
      <c r="OO96" s="110" t="e">
        <f t="shared" si="20"/>
        <v>#NUM!</v>
      </c>
      <c r="OP96" s="110" t="e">
        <f t="shared" si="20"/>
        <v>#NUM!</v>
      </c>
      <c r="OQ96" s="110" t="e">
        <f t="shared" si="20"/>
        <v>#NUM!</v>
      </c>
      <c r="OR96" s="110" t="e">
        <f t="shared" si="20"/>
        <v>#NUM!</v>
      </c>
      <c r="OS96" s="110" t="e">
        <f t="shared" si="20"/>
        <v>#NUM!</v>
      </c>
      <c r="OT96" s="110" t="e">
        <f t="shared" si="20"/>
        <v>#NUM!</v>
      </c>
      <c r="OU96" s="110" t="e">
        <f t="shared" si="20"/>
        <v>#NUM!</v>
      </c>
      <c r="OV96" s="110" t="e">
        <f t="shared" si="20"/>
        <v>#NUM!</v>
      </c>
      <c r="OW96" s="110" t="e">
        <f t="shared" si="20"/>
        <v>#NUM!</v>
      </c>
      <c r="OX96" s="110" t="e">
        <f t="shared" si="20"/>
        <v>#NUM!</v>
      </c>
      <c r="OY96" s="110" t="e">
        <f t="shared" si="20"/>
        <v>#NUM!</v>
      </c>
      <c r="OZ96" s="110" t="e">
        <f t="shared" si="20"/>
        <v>#NUM!</v>
      </c>
      <c r="PA96" s="110" t="e">
        <f t="shared" si="20"/>
        <v>#NUM!</v>
      </c>
      <c r="PB96" s="110" t="e">
        <f t="shared" si="20"/>
        <v>#NUM!</v>
      </c>
      <c r="PC96" s="110" t="e">
        <f t="shared" si="20"/>
        <v>#NUM!</v>
      </c>
      <c r="PD96" s="110" t="e">
        <f t="shared" si="20"/>
        <v>#NUM!</v>
      </c>
      <c r="PE96" s="110" t="e">
        <f t="shared" si="20"/>
        <v>#NUM!</v>
      </c>
      <c r="PF96" s="110" t="e">
        <f t="shared" si="20"/>
        <v>#NUM!</v>
      </c>
      <c r="PG96" s="110" t="e">
        <f t="shared" si="20"/>
        <v>#NUM!</v>
      </c>
      <c r="PH96" s="110" t="e">
        <f t="shared" si="20"/>
        <v>#NUM!</v>
      </c>
      <c r="PI96" s="110" t="e">
        <f t="shared" si="20"/>
        <v>#NUM!</v>
      </c>
      <c r="PJ96" s="110" t="e">
        <f t="shared" si="20"/>
        <v>#NUM!</v>
      </c>
      <c r="PK96" s="110" t="e">
        <f t="shared" si="20"/>
        <v>#NUM!</v>
      </c>
      <c r="PL96" s="110" t="e">
        <f t="shared" si="20"/>
        <v>#NUM!</v>
      </c>
      <c r="PM96" s="110" t="e">
        <f t="shared" si="20"/>
        <v>#NUM!</v>
      </c>
      <c r="PN96" s="110" t="e">
        <f t="shared" si="20"/>
        <v>#NUM!</v>
      </c>
      <c r="PO96" s="110" t="e">
        <f t="shared" si="20"/>
        <v>#NUM!</v>
      </c>
      <c r="PP96" s="110" t="e">
        <f t="shared" si="20"/>
        <v>#NUM!</v>
      </c>
      <c r="PQ96" s="110" t="e">
        <f t="shared" si="20"/>
        <v>#NUM!</v>
      </c>
      <c r="PR96" s="110" t="e">
        <f t="shared" si="20"/>
        <v>#NUM!</v>
      </c>
      <c r="PS96" s="110" t="e">
        <f t="shared" si="20"/>
        <v>#NUM!</v>
      </c>
      <c r="PT96" s="110" t="e">
        <f t="shared" si="20"/>
        <v>#NUM!</v>
      </c>
      <c r="PU96" s="110" t="e">
        <f t="shared" si="20"/>
        <v>#NUM!</v>
      </c>
      <c r="PV96" s="110" t="e">
        <f t="shared" si="20"/>
        <v>#NUM!</v>
      </c>
      <c r="PW96" s="110" t="e">
        <f t="shared" si="20"/>
        <v>#NUM!</v>
      </c>
      <c r="PX96" s="110" t="e">
        <f t="shared" si="20"/>
        <v>#NUM!</v>
      </c>
      <c r="PY96" s="110" t="e">
        <f t="shared" si="20"/>
        <v>#NUM!</v>
      </c>
      <c r="PZ96" s="110" t="e">
        <f t="shared" si="20"/>
        <v>#NUM!</v>
      </c>
      <c r="QA96" s="110" t="e">
        <f t="shared" si="20"/>
        <v>#NUM!</v>
      </c>
      <c r="QB96" s="110" t="e">
        <f t="shared" si="20"/>
        <v>#NUM!</v>
      </c>
      <c r="QC96" s="110" t="e">
        <f t="shared" si="20"/>
        <v>#NUM!</v>
      </c>
      <c r="QD96" s="110" t="e">
        <f t="shared" si="20"/>
        <v>#NUM!</v>
      </c>
      <c r="QE96" s="110" t="e">
        <f t="shared" si="20"/>
        <v>#NUM!</v>
      </c>
      <c r="QF96" s="110" t="e">
        <f t="shared" si="20"/>
        <v>#NUM!</v>
      </c>
      <c r="QG96" s="110" t="e">
        <f t="shared" si="20"/>
        <v>#NUM!</v>
      </c>
      <c r="QH96" s="110" t="e">
        <f t="shared" si="20"/>
        <v>#NUM!</v>
      </c>
      <c r="QI96" s="110" t="e">
        <f t="shared" si="20"/>
        <v>#NUM!</v>
      </c>
      <c r="QJ96" s="110" t="e">
        <f t="shared" si="20"/>
        <v>#NUM!</v>
      </c>
      <c r="QK96" s="110" t="e">
        <f t="shared" si="20"/>
        <v>#NUM!</v>
      </c>
      <c r="QL96" s="110" t="e">
        <f t="shared" si="20"/>
        <v>#NUM!</v>
      </c>
      <c r="QM96" s="110" t="e">
        <f t="shared" si="20"/>
        <v>#NUM!</v>
      </c>
      <c r="QN96" s="110" t="e">
        <f t="shared" si="20"/>
        <v>#NUM!</v>
      </c>
      <c r="QO96" s="110" t="e">
        <f t="shared" ref="QO96:SZ96" si="21">WEEKDAY(QO94,2)</f>
        <v>#NUM!</v>
      </c>
      <c r="QP96" s="110" t="e">
        <f t="shared" si="21"/>
        <v>#NUM!</v>
      </c>
      <c r="QQ96" s="110" t="e">
        <f t="shared" si="21"/>
        <v>#NUM!</v>
      </c>
      <c r="QR96" s="110" t="e">
        <f t="shared" si="21"/>
        <v>#NUM!</v>
      </c>
      <c r="QS96" s="110" t="e">
        <f t="shared" si="21"/>
        <v>#NUM!</v>
      </c>
      <c r="QT96" s="110" t="e">
        <f t="shared" si="21"/>
        <v>#NUM!</v>
      </c>
      <c r="QU96" s="110" t="e">
        <f t="shared" si="21"/>
        <v>#NUM!</v>
      </c>
      <c r="QV96" s="110" t="e">
        <f t="shared" si="21"/>
        <v>#NUM!</v>
      </c>
      <c r="QW96" s="110" t="e">
        <f t="shared" si="21"/>
        <v>#NUM!</v>
      </c>
      <c r="QX96" s="110" t="e">
        <f t="shared" si="21"/>
        <v>#NUM!</v>
      </c>
      <c r="QY96" s="110" t="e">
        <f t="shared" si="21"/>
        <v>#NUM!</v>
      </c>
      <c r="QZ96" s="110" t="e">
        <f t="shared" si="21"/>
        <v>#NUM!</v>
      </c>
      <c r="RA96" s="110" t="e">
        <f t="shared" si="21"/>
        <v>#NUM!</v>
      </c>
      <c r="RB96" s="110" t="e">
        <f t="shared" si="21"/>
        <v>#NUM!</v>
      </c>
      <c r="RC96" s="110" t="e">
        <f t="shared" si="21"/>
        <v>#NUM!</v>
      </c>
      <c r="RD96" s="110" t="e">
        <f t="shared" si="21"/>
        <v>#NUM!</v>
      </c>
      <c r="RE96" s="110" t="e">
        <f t="shared" si="21"/>
        <v>#NUM!</v>
      </c>
      <c r="RF96" s="110" t="e">
        <f t="shared" si="21"/>
        <v>#NUM!</v>
      </c>
      <c r="RG96" s="110" t="e">
        <f t="shared" si="21"/>
        <v>#NUM!</v>
      </c>
      <c r="RH96" s="110" t="e">
        <f t="shared" si="21"/>
        <v>#NUM!</v>
      </c>
      <c r="RI96" s="110" t="e">
        <f t="shared" si="21"/>
        <v>#NUM!</v>
      </c>
      <c r="RJ96" s="110" t="e">
        <f t="shared" si="21"/>
        <v>#NUM!</v>
      </c>
      <c r="RK96" s="110" t="e">
        <f t="shared" si="21"/>
        <v>#NUM!</v>
      </c>
      <c r="RL96" s="110" t="e">
        <f t="shared" si="21"/>
        <v>#NUM!</v>
      </c>
      <c r="RM96" s="110" t="e">
        <f t="shared" si="21"/>
        <v>#NUM!</v>
      </c>
      <c r="RN96" s="110" t="e">
        <f t="shared" si="21"/>
        <v>#NUM!</v>
      </c>
      <c r="RO96" s="110" t="e">
        <f t="shared" si="21"/>
        <v>#NUM!</v>
      </c>
      <c r="RP96" s="110" t="e">
        <f t="shared" si="21"/>
        <v>#NUM!</v>
      </c>
      <c r="RQ96" s="110" t="e">
        <f t="shared" si="21"/>
        <v>#NUM!</v>
      </c>
      <c r="RR96" s="110" t="e">
        <f t="shared" si="21"/>
        <v>#NUM!</v>
      </c>
      <c r="RS96" s="110" t="e">
        <f t="shared" si="21"/>
        <v>#NUM!</v>
      </c>
      <c r="RT96" s="110" t="e">
        <f t="shared" si="21"/>
        <v>#NUM!</v>
      </c>
      <c r="RU96" s="110" t="e">
        <f t="shared" si="21"/>
        <v>#NUM!</v>
      </c>
      <c r="RV96" s="110" t="e">
        <f t="shared" si="21"/>
        <v>#NUM!</v>
      </c>
      <c r="RW96" s="110" t="e">
        <f t="shared" si="21"/>
        <v>#NUM!</v>
      </c>
      <c r="RX96" s="110" t="e">
        <f t="shared" si="21"/>
        <v>#NUM!</v>
      </c>
      <c r="RY96" s="110" t="e">
        <f t="shared" si="21"/>
        <v>#NUM!</v>
      </c>
      <c r="RZ96" s="110" t="e">
        <f t="shared" si="21"/>
        <v>#NUM!</v>
      </c>
      <c r="SA96" s="110" t="e">
        <f t="shared" si="21"/>
        <v>#NUM!</v>
      </c>
      <c r="SB96" s="110" t="e">
        <f t="shared" si="21"/>
        <v>#NUM!</v>
      </c>
      <c r="SC96" s="110" t="e">
        <f t="shared" si="21"/>
        <v>#NUM!</v>
      </c>
      <c r="SD96" s="110" t="e">
        <f t="shared" si="21"/>
        <v>#NUM!</v>
      </c>
      <c r="SE96" s="110" t="e">
        <f t="shared" si="21"/>
        <v>#NUM!</v>
      </c>
      <c r="SF96" s="110" t="e">
        <f t="shared" si="21"/>
        <v>#NUM!</v>
      </c>
      <c r="SG96" s="110" t="e">
        <f t="shared" si="21"/>
        <v>#NUM!</v>
      </c>
      <c r="SH96" s="110" t="e">
        <f t="shared" si="21"/>
        <v>#NUM!</v>
      </c>
      <c r="SI96" s="110" t="e">
        <f t="shared" si="21"/>
        <v>#NUM!</v>
      </c>
      <c r="SJ96" s="110" t="e">
        <f t="shared" si="21"/>
        <v>#NUM!</v>
      </c>
      <c r="SK96" s="110" t="e">
        <f t="shared" si="21"/>
        <v>#NUM!</v>
      </c>
      <c r="SL96" s="110" t="e">
        <f t="shared" si="21"/>
        <v>#NUM!</v>
      </c>
      <c r="SM96" s="110" t="e">
        <f t="shared" si="21"/>
        <v>#NUM!</v>
      </c>
      <c r="SN96" s="110" t="e">
        <f t="shared" si="21"/>
        <v>#NUM!</v>
      </c>
      <c r="SO96" s="110" t="e">
        <f t="shared" si="21"/>
        <v>#NUM!</v>
      </c>
      <c r="SP96" s="110" t="e">
        <f t="shared" si="21"/>
        <v>#NUM!</v>
      </c>
      <c r="SQ96" s="110" t="e">
        <f t="shared" si="21"/>
        <v>#NUM!</v>
      </c>
      <c r="SR96" s="110" t="e">
        <f t="shared" si="21"/>
        <v>#NUM!</v>
      </c>
      <c r="SS96" s="110" t="e">
        <f t="shared" si="21"/>
        <v>#NUM!</v>
      </c>
      <c r="ST96" s="110" t="e">
        <f t="shared" si="21"/>
        <v>#NUM!</v>
      </c>
      <c r="SU96" s="110" t="e">
        <f t="shared" si="21"/>
        <v>#NUM!</v>
      </c>
      <c r="SV96" s="110" t="e">
        <f t="shared" si="21"/>
        <v>#NUM!</v>
      </c>
      <c r="SW96" s="110" t="e">
        <f t="shared" si="21"/>
        <v>#NUM!</v>
      </c>
      <c r="SX96" s="110" t="e">
        <f t="shared" si="21"/>
        <v>#NUM!</v>
      </c>
      <c r="SY96" s="110" t="e">
        <f t="shared" si="21"/>
        <v>#NUM!</v>
      </c>
      <c r="SZ96" s="110" t="e">
        <f t="shared" si="21"/>
        <v>#NUM!</v>
      </c>
      <c r="TA96" s="110" t="e">
        <f t="shared" ref="TA96:VL96" si="22">WEEKDAY(TA94,2)</f>
        <v>#NUM!</v>
      </c>
      <c r="TB96" s="110" t="e">
        <f t="shared" si="22"/>
        <v>#NUM!</v>
      </c>
      <c r="TC96" s="110" t="e">
        <f t="shared" si="22"/>
        <v>#NUM!</v>
      </c>
      <c r="TD96" s="110" t="e">
        <f t="shared" si="22"/>
        <v>#NUM!</v>
      </c>
      <c r="TE96" s="110" t="e">
        <f t="shared" si="22"/>
        <v>#NUM!</v>
      </c>
      <c r="TF96" s="110" t="e">
        <f t="shared" si="22"/>
        <v>#NUM!</v>
      </c>
      <c r="TG96" s="110" t="e">
        <f t="shared" si="22"/>
        <v>#NUM!</v>
      </c>
      <c r="TH96" s="110" t="e">
        <f t="shared" si="22"/>
        <v>#NUM!</v>
      </c>
      <c r="TI96" s="110" t="e">
        <f t="shared" si="22"/>
        <v>#NUM!</v>
      </c>
      <c r="TJ96" s="110" t="e">
        <f t="shared" si="22"/>
        <v>#NUM!</v>
      </c>
      <c r="TK96" s="110" t="e">
        <f t="shared" si="22"/>
        <v>#NUM!</v>
      </c>
      <c r="TL96" s="110" t="e">
        <f t="shared" si="22"/>
        <v>#NUM!</v>
      </c>
      <c r="TM96" s="110" t="e">
        <f t="shared" si="22"/>
        <v>#NUM!</v>
      </c>
      <c r="TN96" s="110" t="e">
        <f t="shared" si="22"/>
        <v>#NUM!</v>
      </c>
      <c r="TO96" s="110" t="e">
        <f t="shared" si="22"/>
        <v>#NUM!</v>
      </c>
      <c r="TP96" s="110" t="e">
        <f t="shared" si="22"/>
        <v>#NUM!</v>
      </c>
      <c r="TQ96" s="110" t="e">
        <f t="shared" si="22"/>
        <v>#NUM!</v>
      </c>
      <c r="TR96" s="110" t="e">
        <f t="shared" si="22"/>
        <v>#NUM!</v>
      </c>
      <c r="TS96" s="110" t="e">
        <f t="shared" si="22"/>
        <v>#NUM!</v>
      </c>
      <c r="TT96" s="110" t="e">
        <f t="shared" si="22"/>
        <v>#NUM!</v>
      </c>
      <c r="TU96" s="110" t="e">
        <f t="shared" si="22"/>
        <v>#NUM!</v>
      </c>
      <c r="TV96" s="110" t="e">
        <f t="shared" si="22"/>
        <v>#NUM!</v>
      </c>
      <c r="TW96" s="110" t="e">
        <f t="shared" si="22"/>
        <v>#NUM!</v>
      </c>
      <c r="TX96" s="110" t="e">
        <f t="shared" si="22"/>
        <v>#NUM!</v>
      </c>
      <c r="TY96" s="110" t="e">
        <f t="shared" si="22"/>
        <v>#NUM!</v>
      </c>
      <c r="TZ96" s="110" t="e">
        <f t="shared" si="22"/>
        <v>#NUM!</v>
      </c>
      <c r="UA96" s="110" t="e">
        <f t="shared" si="22"/>
        <v>#NUM!</v>
      </c>
      <c r="UB96" s="110" t="e">
        <f t="shared" si="22"/>
        <v>#NUM!</v>
      </c>
      <c r="UC96" s="110" t="e">
        <f t="shared" si="22"/>
        <v>#NUM!</v>
      </c>
      <c r="UD96" s="110" t="e">
        <f t="shared" si="22"/>
        <v>#NUM!</v>
      </c>
      <c r="UE96" s="110" t="e">
        <f t="shared" si="22"/>
        <v>#NUM!</v>
      </c>
      <c r="UF96" s="110" t="e">
        <f t="shared" si="22"/>
        <v>#NUM!</v>
      </c>
      <c r="UG96" s="110" t="e">
        <f t="shared" si="22"/>
        <v>#NUM!</v>
      </c>
      <c r="UH96" s="110" t="e">
        <f t="shared" si="22"/>
        <v>#NUM!</v>
      </c>
      <c r="UI96" s="110" t="e">
        <f t="shared" si="22"/>
        <v>#NUM!</v>
      </c>
      <c r="UJ96" s="110" t="e">
        <f t="shared" si="22"/>
        <v>#NUM!</v>
      </c>
      <c r="UK96" s="110" t="e">
        <f t="shared" si="22"/>
        <v>#NUM!</v>
      </c>
      <c r="UL96" s="110" t="e">
        <f t="shared" si="22"/>
        <v>#NUM!</v>
      </c>
      <c r="UM96" s="110" t="e">
        <f t="shared" si="22"/>
        <v>#NUM!</v>
      </c>
      <c r="UN96" s="110" t="e">
        <f t="shared" si="22"/>
        <v>#NUM!</v>
      </c>
      <c r="UO96" s="110" t="e">
        <f t="shared" si="22"/>
        <v>#NUM!</v>
      </c>
      <c r="UP96" s="110" t="e">
        <f t="shared" si="22"/>
        <v>#NUM!</v>
      </c>
      <c r="UQ96" s="110" t="e">
        <f t="shared" si="22"/>
        <v>#NUM!</v>
      </c>
      <c r="UR96" s="110" t="e">
        <f t="shared" si="22"/>
        <v>#NUM!</v>
      </c>
      <c r="US96" s="110" t="e">
        <f t="shared" si="22"/>
        <v>#NUM!</v>
      </c>
      <c r="UT96" s="110" t="e">
        <f t="shared" si="22"/>
        <v>#NUM!</v>
      </c>
      <c r="UU96" s="110" t="e">
        <f t="shared" si="22"/>
        <v>#NUM!</v>
      </c>
      <c r="UV96" s="110" t="e">
        <f t="shared" si="22"/>
        <v>#NUM!</v>
      </c>
      <c r="UW96" s="110" t="e">
        <f t="shared" si="22"/>
        <v>#NUM!</v>
      </c>
      <c r="UX96" s="110" t="e">
        <f t="shared" si="22"/>
        <v>#NUM!</v>
      </c>
      <c r="UY96" s="110" t="e">
        <f t="shared" si="22"/>
        <v>#NUM!</v>
      </c>
      <c r="UZ96" s="110" t="e">
        <f t="shared" si="22"/>
        <v>#NUM!</v>
      </c>
      <c r="VA96" s="110" t="e">
        <f t="shared" si="22"/>
        <v>#NUM!</v>
      </c>
      <c r="VB96" s="110" t="e">
        <f t="shared" si="22"/>
        <v>#NUM!</v>
      </c>
      <c r="VC96" s="110" t="e">
        <f t="shared" si="22"/>
        <v>#NUM!</v>
      </c>
      <c r="VD96" s="110" t="e">
        <f t="shared" si="22"/>
        <v>#NUM!</v>
      </c>
      <c r="VE96" s="110" t="e">
        <f t="shared" si="22"/>
        <v>#NUM!</v>
      </c>
      <c r="VF96" s="110" t="e">
        <f t="shared" si="22"/>
        <v>#NUM!</v>
      </c>
      <c r="VG96" s="110" t="e">
        <f t="shared" si="22"/>
        <v>#NUM!</v>
      </c>
      <c r="VH96" s="110" t="e">
        <f t="shared" si="22"/>
        <v>#NUM!</v>
      </c>
      <c r="VI96" s="110" t="e">
        <f t="shared" si="22"/>
        <v>#NUM!</v>
      </c>
      <c r="VJ96" s="110" t="e">
        <f t="shared" si="22"/>
        <v>#NUM!</v>
      </c>
      <c r="VK96" s="110" t="e">
        <f t="shared" si="22"/>
        <v>#NUM!</v>
      </c>
      <c r="VL96" s="110" t="e">
        <f t="shared" si="22"/>
        <v>#NUM!</v>
      </c>
      <c r="VM96" s="110" t="e">
        <f t="shared" ref="VM96:XX96" si="23">WEEKDAY(VM94,2)</f>
        <v>#NUM!</v>
      </c>
      <c r="VN96" s="110" t="e">
        <f t="shared" si="23"/>
        <v>#NUM!</v>
      </c>
      <c r="VO96" s="110" t="e">
        <f t="shared" si="23"/>
        <v>#NUM!</v>
      </c>
      <c r="VP96" s="110" t="e">
        <f t="shared" si="23"/>
        <v>#NUM!</v>
      </c>
      <c r="VQ96" s="110" t="e">
        <f t="shared" si="23"/>
        <v>#NUM!</v>
      </c>
      <c r="VR96" s="110" t="e">
        <f t="shared" si="23"/>
        <v>#NUM!</v>
      </c>
      <c r="VS96" s="110" t="e">
        <f t="shared" si="23"/>
        <v>#NUM!</v>
      </c>
      <c r="VT96" s="110" t="e">
        <f t="shared" si="23"/>
        <v>#NUM!</v>
      </c>
      <c r="VU96" s="110" t="e">
        <f t="shared" si="23"/>
        <v>#NUM!</v>
      </c>
      <c r="VV96" s="110" t="e">
        <f t="shared" si="23"/>
        <v>#NUM!</v>
      </c>
      <c r="VW96" s="110" t="e">
        <f t="shared" si="23"/>
        <v>#NUM!</v>
      </c>
      <c r="VX96" s="110" t="e">
        <f t="shared" si="23"/>
        <v>#NUM!</v>
      </c>
      <c r="VY96" s="110" t="e">
        <f t="shared" si="23"/>
        <v>#NUM!</v>
      </c>
      <c r="VZ96" s="110" t="e">
        <f t="shared" si="23"/>
        <v>#NUM!</v>
      </c>
      <c r="WA96" s="110" t="e">
        <f t="shared" si="23"/>
        <v>#NUM!</v>
      </c>
      <c r="WB96" s="110" t="e">
        <f t="shared" si="23"/>
        <v>#NUM!</v>
      </c>
      <c r="WC96" s="110" t="e">
        <f t="shared" si="23"/>
        <v>#NUM!</v>
      </c>
      <c r="WD96" s="110" t="e">
        <f t="shared" si="23"/>
        <v>#NUM!</v>
      </c>
      <c r="WE96" s="110" t="e">
        <f t="shared" si="23"/>
        <v>#NUM!</v>
      </c>
      <c r="WF96" s="110" t="e">
        <f t="shared" si="23"/>
        <v>#NUM!</v>
      </c>
      <c r="WG96" s="110" t="e">
        <f t="shared" si="23"/>
        <v>#NUM!</v>
      </c>
      <c r="WH96" s="110" t="e">
        <f t="shared" si="23"/>
        <v>#NUM!</v>
      </c>
      <c r="WI96" s="110" t="e">
        <f t="shared" si="23"/>
        <v>#NUM!</v>
      </c>
      <c r="WJ96" s="110" t="e">
        <f t="shared" si="23"/>
        <v>#NUM!</v>
      </c>
      <c r="WK96" s="110" t="e">
        <f t="shared" si="23"/>
        <v>#NUM!</v>
      </c>
      <c r="WL96" s="110" t="e">
        <f t="shared" si="23"/>
        <v>#NUM!</v>
      </c>
      <c r="WM96" s="110" t="e">
        <f t="shared" si="23"/>
        <v>#NUM!</v>
      </c>
      <c r="WN96" s="110" t="e">
        <f t="shared" si="23"/>
        <v>#NUM!</v>
      </c>
      <c r="WO96" s="110" t="e">
        <f t="shared" si="23"/>
        <v>#NUM!</v>
      </c>
      <c r="WP96" s="110" t="e">
        <f t="shared" si="23"/>
        <v>#NUM!</v>
      </c>
      <c r="WQ96" s="110" t="e">
        <f t="shared" si="23"/>
        <v>#NUM!</v>
      </c>
      <c r="WR96" s="110" t="e">
        <f t="shared" si="23"/>
        <v>#NUM!</v>
      </c>
      <c r="WS96" s="110" t="e">
        <f t="shared" si="23"/>
        <v>#NUM!</v>
      </c>
      <c r="WT96" s="110" t="e">
        <f t="shared" si="23"/>
        <v>#NUM!</v>
      </c>
      <c r="WU96" s="110" t="e">
        <f t="shared" si="23"/>
        <v>#NUM!</v>
      </c>
      <c r="WV96" s="110" t="e">
        <f t="shared" si="23"/>
        <v>#NUM!</v>
      </c>
      <c r="WW96" s="110" t="e">
        <f t="shared" si="23"/>
        <v>#NUM!</v>
      </c>
      <c r="WX96" s="110" t="e">
        <f t="shared" si="23"/>
        <v>#NUM!</v>
      </c>
      <c r="WY96" s="110" t="e">
        <f t="shared" si="23"/>
        <v>#NUM!</v>
      </c>
      <c r="WZ96" s="110" t="e">
        <f t="shared" si="23"/>
        <v>#NUM!</v>
      </c>
      <c r="XA96" s="110" t="e">
        <f t="shared" si="23"/>
        <v>#NUM!</v>
      </c>
      <c r="XB96" s="110" t="e">
        <f t="shared" si="23"/>
        <v>#NUM!</v>
      </c>
      <c r="XC96" s="110" t="e">
        <f t="shared" si="23"/>
        <v>#NUM!</v>
      </c>
      <c r="XD96" s="110" t="e">
        <f t="shared" si="23"/>
        <v>#NUM!</v>
      </c>
      <c r="XE96" s="110" t="e">
        <f t="shared" si="23"/>
        <v>#NUM!</v>
      </c>
      <c r="XF96" s="110" t="e">
        <f t="shared" si="23"/>
        <v>#NUM!</v>
      </c>
      <c r="XG96" s="110" t="e">
        <f t="shared" si="23"/>
        <v>#NUM!</v>
      </c>
      <c r="XH96" s="110" t="e">
        <f t="shared" si="23"/>
        <v>#NUM!</v>
      </c>
      <c r="XI96" s="110" t="e">
        <f t="shared" si="23"/>
        <v>#NUM!</v>
      </c>
      <c r="XJ96" s="110" t="e">
        <f t="shared" si="23"/>
        <v>#NUM!</v>
      </c>
      <c r="XK96" s="110" t="e">
        <f t="shared" si="23"/>
        <v>#NUM!</v>
      </c>
      <c r="XL96" s="110" t="e">
        <f t="shared" si="23"/>
        <v>#NUM!</v>
      </c>
      <c r="XM96" s="110" t="e">
        <f t="shared" si="23"/>
        <v>#NUM!</v>
      </c>
      <c r="XN96" s="110" t="e">
        <f t="shared" si="23"/>
        <v>#NUM!</v>
      </c>
      <c r="XO96" s="110" t="e">
        <f t="shared" si="23"/>
        <v>#NUM!</v>
      </c>
      <c r="XP96" s="110" t="e">
        <f t="shared" si="23"/>
        <v>#NUM!</v>
      </c>
      <c r="XQ96" s="110" t="e">
        <f t="shared" si="23"/>
        <v>#NUM!</v>
      </c>
      <c r="XR96" s="110" t="e">
        <f t="shared" si="23"/>
        <v>#NUM!</v>
      </c>
      <c r="XS96" s="110" t="e">
        <f t="shared" si="23"/>
        <v>#NUM!</v>
      </c>
      <c r="XT96" s="110" t="e">
        <f t="shared" si="23"/>
        <v>#NUM!</v>
      </c>
      <c r="XU96" s="110" t="e">
        <f t="shared" si="23"/>
        <v>#NUM!</v>
      </c>
      <c r="XV96" s="110" t="e">
        <f t="shared" si="23"/>
        <v>#NUM!</v>
      </c>
      <c r="XW96" s="110" t="e">
        <f t="shared" si="23"/>
        <v>#NUM!</v>
      </c>
      <c r="XX96" s="110" t="e">
        <f t="shared" si="23"/>
        <v>#NUM!</v>
      </c>
      <c r="XY96" s="110" t="e">
        <f t="shared" ref="XY96:AAJ96" si="24">WEEKDAY(XY94,2)</f>
        <v>#NUM!</v>
      </c>
      <c r="XZ96" s="110" t="e">
        <f t="shared" si="24"/>
        <v>#NUM!</v>
      </c>
      <c r="YA96" s="110" t="e">
        <f t="shared" si="24"/>
        <v>#NUM!</v>
      </c>
      <c r="YB96" s="110" t="e">
        <f t="shared" si="24"/>
        <v>#NUM!</v>
      </c>
      <c r="YC96" s="110" t="e">
        <f t="shared" si="24"/>
        <v>#NUM!</v>
      </c>
      <c r="YD96" s="110" t="e">
        <f t="shared" si="24"/>
        <v>#NUM!</v>
      </c>
      <c r="YE96" s="110" t="e">
        <f t="shared" si="24"/>
        <v>#NUM!</v>
      </c>
      <c r="YF96" s="110" t="e">
        <f t="shared" si="24"/>
        <v>#NUM!</v>
      </c>
      <c r="YG96" s="110" t="e">
        <f t="shared" si="24"/>
        <v>#NUM!</v>
      </c>
      <c r="YH96" s="110" t="e">
        <f t="shared" si="24"/>
        <v>#NUM!</v>
      </c>
      <c r="YI96" s="110" t="e">
        <f t="shared" si="24"/>
        <v>#NUM!</v>
      </c>
      <c r="YJ96" s="110" t="e">
        <f t="shared" si="24"/>
        <v>#NUM!</v>
      </c>
      <c r="YK96" s="110" t="e">
        <f t="shared" si="24"/>
        <v>#NUM!</v>
      </c>
      <c r="YL96" s="110" t="e">
        <f t="shared" si="24"/>
        <v>#NUM!</v>
      </c>
      <c r="YM96" s="110" t="e">
        <f t="shared" si="24"/>
        <v>#NUM!</v>
      </c>
      <c r="YN96" s="110" t="e">
        <f t="shared" si="24"/>
        <v>#NUM!</v>
      </c>
      <c r="YO96" s="110" t="e">
        <f t="shared" si="24"/>
        <v>#NUM!</v>
      </c>
      <c r="YP96" s="110" t="e">
        <f t="shared" si="24"/>
        <v>#NUM!</v>
      </c>
      <c r="YQ96" s="110" t="e">
        <f t="shared" si="24"/>
        <v>#NUM!</v>
      </c>
      <c r="YR96" s="110" t="e">
        <f t="shared" si="24"/>
        <v>#NUM!</v>
      </c>
      <c r="YS96" s="110" t="e">
        <f t="shared" si="24"/>
        <v>#NUM!</v>
      </c>
      <c r="YT96" s="110" t="e">
        <f t="shared" si="24"/>
        <v>#NUM!</v>
      </c>
      <c r="YU96" s="110" t="e">
        <f t="shared" si="24"/>
        <v>#NUM!</v>
      </c>
      <c r="YV96" s="110" t="e">
        <f t="shared" si="24"/>
        <v>#NUM!</v>
      </c>
      <c r="YW96" s="110" t="e">
        <f t="shared" si="24"/>
        <v>#NUM!</v>
      </c>
      <c r="YX96" s="110" t="e">
        <f t="shared" si="24"/>
        <v>#NUM!</v>
      </c>
      <c r="YY96" s="110" t="e">
        <f t="shared" si="24"/>
        <v>#NUM!</v>
      </c>
      <c r="YZ96" s="110" t="e">
        <f t="shared" si="24"/>
        <v>#NUM!</v>
      </c>
      <c r="ZA96" s="110" t="e">
        <f t="shared" si="24"/>
        <v>#NUM!</v>
      </c>
      <c r="ZB96" s="110" t="e">
        <f t="shared" si="24"/>
        <v>#NUM!</v>
      </c>
      <c r="ZC96" s="110" t="e">
        <f t="shared" si="24"/>
        <v>#NUM!</v>
      </c>
      <c r="ZD96" s="110" t="e">
        <f t="shared" si="24"/>
        <v>#NUM!</v>
      </c>
      <c r="ZE96" s="110" t="e">
        <f t="shared" si="24"/>
        <v>#NUM!</v>
      </c>
      <c r="ZF96" s="110" t="e">
        <f t="shared" si="24"/>
        <v>#NUM!</v>
      </c>
      <c r="ZG96" s="110" t="e">
        <f t="shared" si="24"/>
        <v>#NUM!</v>
      </c>
      <c r="ZH96" s="110" t="e">
        <f t="shared" si="24"/>
        <v>#NUM!</v>
      </c>
      <c r="ZI96" s="110" t="e">
        <f t="shared" si="24"/>
        <v>#NUM!</v>
      </c>
      <c r="ZJ96" s="110" t="e">
        <f t="shared" si="24"/>
        <v>#NUM!</v>
      </c>
      <c r="ZK96" s="110" t="e">
        <f t="shared" si="24"/>
        <v>#NUM!</v>
      </c>
      <c r="ZL96" s="110" t="e">
        <f t="shared" si="24"/>
        <v>#NUM!</v>
      </c>
      <c r="ZM96" s="110" t="e">
        <f t="shared" si="24"/>
        <v>#NUM!</v>
      </c>
      <c r="ZN96" s="110" t="e">
        <f t="shared" si="24"/>
        <v>#NUM!</v>
      </c>
      <c r="ZO96" s="110" t="e">
        <f t="shared" si="24"/>
        <v>#NUM!</v>
      </c>
      <c r="ZP96" s="110" t="e">
        <f t="shared" si="24"/>
        <v>#NUM!</v>
      </c>
      <c r="ZQ96" s="110" t="e">
        <f t="shared" si="24"/>
        <v>#NUM!</v>
      </c>
      <c r="ZR96" s="110" t="e">
        <f t="shared" si="24"/>
        <v>#NUM!</v>
      </c>
      <c r="ZS96" s="110" t="e">
        <f t="shared" si="24"/>
        <v>#NUM!</v>
      </c>
      <c r="ZT96" s="110" t="e">
        <f t="shared" si="24"/>
        <v>#NUM!</v>
      </c>
      <c r="ZU96" s="110" t="e">
        <f t="shared" si="24"/>
        <v>#NUM!</v>
      </c>
      <c r="ZV96" s="110" t="e">
        <f t="shared" si="24"/>
        <v>#NUM!</v>
      </c>
      <c r="ZW96" s="110" t="e">
        <f t="shared" si="24"/>
        <v>#NUM!</v>
      </c>
      <c r="ZX96" s="110" t="e">
        <f t="shared" si="24"/>
        <v>#NUM!</v>
      </c>
      <c r="ZY96" s="110" t="e">
        <f t="shared" si="24"/>
        <v>#NUM!</v>
      </c>
      <c r="ZZ96" s="110" t="e">
        <f t="shared" si="24"/>
        <v>#NUM!</v>
      </c>
      <c r="AAA96" s="110" t="e">
        <f t="shared" si="24"/>
        <v>#NUM!</v>
      </c>
      <c r="AAB96" s="110" t="e">
        <f t="shared" si="24"/>
        <v>#NUM!</v>
      </c>
      <c r="AAC96" s="110" t="e">
        <f t="shared" si="24"/>
        <v>#NUM!</v>
      </c>
      <c r="AAD96" s="110" t="e">
        <f t="shared" si="24"/>
        <v>#NUM!</v>
      </c>
      <c r="AAE96" s="110" t="e">
        <f t="shared" si="24"/>
        <v>#NUM!</v>
      </c>
      <c r="AAF96" s="110" t="e">
        <f t="shared" si="24"/>
        <v>#NUM!</v>
      </c>
      <c r="AAG96" s="110" t="e">
        <f t="shared" si="24"/>
        <v>#NUM!</v>
      </c>
      <c r="AAH96" s="110" t="e">
        <f t="shared" si="24"/>
        <v>#NUM!</v>
      </c>
      <c r="AAI96" s="110" t="e">
        <f t="shared" si="24"/>
        <v>#NUM!</v>
      </c>
      <c r="AAJ96" s="110" t="e">
        <f t="shared" si="24"/>
        <v>#NUM!</v>
      </c>
      <c r="AAK96" s="110" t="e">
        <f t="shared" ref="AAK96:ABJ96" si="25">WEEKDAY(AAK94,2)</f>
        <v>#NUM!</v>
      </c>
      <c r="AAL96" s="110" t="e">
        <f t="shared" si="25"/>
        <v>#NUM!</v>
      </c>
      <c r="AAM96" s="110" t="e">
        <f t="shared" si="25"/>
        <v>#NUM!</v>
      </c>
      <c r="AAN96" s="110" t="e">
        <f t="shared" si="25"/>
        <v>#NUM!</v>
      </c>
      <c r="AAO96" s="110" t="e">
        <f t="shared" si="25"/>
        <v>#NUM!</v>
      </c>
      <c r="AAP96" s="110" t="e">
        <f t="shared" si="25"/>
        <v>#NUM!</v>
      </c>
      <c r="AAQ96" s="110" t="e">
        <f t="shared" si="25"/>
        <v>#NUM!</v>
      </c>
      <c r="AAR96" s="110" t="e">
        <f t="shared" si="25"/>
        <v>#NUM!</v>
      </c>
      <c r="AAS96" s="110" t="e">
        <f t="shared" si="25"/>
        <v>#NUM!</v>
      </c>
      <c r="AAT96" s="110" t="e">
        <f t="shared" si="25"/>
        <v>#NUM!</v>
      </c>
      <c r="AAU96" s="110" t="e">
        <f t="shared" si="25"/>
        <v>#NUM!</v>
      </c>
      <c r="AAV96" s="110" t="e">
        <f t="shared" si="25"/>
        <v>#NUM!</v>
      </c>
      <c r="AAW96" s="110" t="e">
        <f t="shared" si="25"/>
        <v>#NUM!</v>
      </c>
      <c r="AAX96" s="110" t="e">
        <f t="shared" si="25"/>
        <v>#NUM!</v>
      </c>
      <c r="AAY96" s="110" t="e">
        <f t="shared" si="25"/>
        <v>#NUM!</v>
      </c>
      <c r="AAZ96" s="110" t="e">
        <f t="shared" si="25"/>
        <v>#NUM!</v>
      </c>
      <c r="ABA96" s="110" t="e">
        <f t="shared" si="25"/>
        <v>#NUM!</v>
      </c>
      <c r="ABB96" s="110" t="e">
        <f t="shared" si="25"/>
        <v>#NUM!</v>
      </c>
      <c r="ABC96" s="110" t="e">
        <f t="shared" si="25"/>
        <v>#NUM!</v>
      </c>
      <c r="ABD96" s="110" t="e">
        <f t="shared" si="25"/>
        <v>#NUM!</v>
      </c>
      <c r="ABE96" s="110" t="e">
        <f t="shared" si="25"/>
        <v>#NUM!</v>
      </c>
      <c r="ABF96" s="110" t="e">
        <f t="shared" si="25"/>
        <v>#NUM!</v>
      </c>
      <c r="ABG96" s="110" t="e">
        <f t="shared" si="25"/>
        <v>#NUM!</v>
      </c>
      <c r="ABH96" s="110" t="e">
        <f t="shared" si="25"/>
        <v>#NUM!</v>
      </c>
      <c r="ABI96" s="110" t="e">
        <f t="shared" si="25"/>
        <v>#NUM!</v>
      </c>
      <c r="ABJ96" s="110" t="e">
        <f t="shared" si="25"/>
        <v>#NUM!</v>
      </c>
    </row>
    <row r="97" spans="1:738" ht="15" thickBot="1" x14ac:dyDescent="0.45">
      <c r="B97" s="111" t="s">
        <v>114</v>
      </c>
      <c r="C97" s="111"/>
      <c r="D97" s="111"/>
      <c r="E97" s="112"/>
      <c r="F97" s="113"/>
      <c r="G97" s="113"/>
      <c r="H97" s="113"/>
      <c r="I97" s="114" t="str">
        <f t="shared" ref="I97:BT97" si="26">IF(I96=6,"W/E",IF(I96=7,"W/E",""))</f>
        <v>W/E</v>
      </c>
      <c r="J97" s="114" t="e">
        <f t="shared" si="26"/>
        <v>#NUM!</v>
      </c>
      <c r="K97" s="114" t="e">
        <f t="shared" si="26"/>
        <v>#NUM!</v>
      </c>
      <c r="L97" s="114" t="e">
        <f t="shared" si="26"/>
        <v>#NUM!</v>
      </c>
      <c r="M97" s="114" t="e">
        <f t="shared" si="26"/>
        <v>#NUM!</v>
      </c>
      <c r="N97" s="114" t="e">
        <f t="shared" si="26"/>
        <v>#NUM!</v>
      </c>
      <c r="O97" s="114" t="e">
        <f t="shared" si="26"/>
        <v>#NUM!</v>
      </c>
      <c r="P97" s="114" t="e">
        <f t="shared" si="26"/>
        <v>#NUM!</v>
      </c>
      <c r="Q97" s="114" t="e">
        <f t="shared" si="26"/>
        <v>#NUM!</v>
      </c>
      <c r="R97" s="114" t="e">
        <f t="shared" si="26"/>
        <v>#NUM!</v>
      </c>
      <c r="S97" s="114" t="e">
        <f t="shared" si="26"/>
        <v>#NUM!</v>
      </c>
      <c r="T97" s="114" t="e">
        <f t="shared" si="26"/>
        <v>#NUM!</v>
      </c>
      <c r="U97" s="114" t="e">
        <f t="shared" si="26"/>
        <v>#NUM!</v>
      </c>
      <c r="V97" s="114" t="e">
        <f t="shared" si="26"/>
        <v>#NUM!</v>
      </c>
      <c r="W97" s="114" t="e">
        <f t="shared" si="26"/>
        <v>#NUM!</v>
      </c>
      <c r="X97" s="114" t="e">
        <f t="shared" si="26"/>
        <v>#NUM!</v>
      </c>
      <c r="Y97" s="114" t="e">
        <f t="shared" si="26"/>
        <v>#NUM!</v>
      </c>
      <c r="Z97" s="114" t="e">
        <f t="shared" si="26"/>
        <v>#NUM!</v>
      </c>
      <c r="AA97" s="114" t="e">
        <f t="shared" si="26"/>
        <v>#NUM!</v>
      </c>
      <c r="AB97" s="114" t="e">
        <f t="shared" si="26"/>
        <v>#NUM!</v>
      </c>
      <c r="AC97" s="114" t="e">
        <f t="shared" si="26"/>
        <v>#NUM!</v>
      </c>
      <c r="AD97" s="114" t="e">
        <f t="shared" si="26"/>
        <v>#NUM!</v>
      </c>
      <c r="AE97" s="114" t="e">
        <f t="shared" si="26"/>
        <v>#NUM!</v>
      </c>
      <c r="AF97" s="114" t="e">
        <f t="shared" si="26"/>
        <v>#NUM!</v>
      </c>
      <c r="AG97" s="114" t="e">
        <f t="shared" si="26"/>
        <v>#NUM!</v>
      </c>
      <c r="AH97" s="114" t="e">
        <f t="shared" si="26"/>
        <v>#NUM!</v>
      </c>
      <c r="AI97" s="114" t="e">
        <f t="shared" si="26"/>
        <v>#NUM!</v>
      </c>
      <c r="AJ97" s="114" t="e">
        <f t="shared" si="26"/>
        <v>#NUM!</v>
      </c>
      <c r="AK97" s="114" t="e">
        <f t="shared" si="26"/>
        <v>#NUM!</v>
      </c>
      <c r="AL97" s="114" t="e">
        <f t="shared" si="26"/>
        <v>#NUM!</v>
      </c>
      <c r="AM97" s="114" t="e">
        <f t="shared" si="26"/>
        <v>#NUM!</v>
      </c>
      <c r="AN97" s="114" t="e">
        <f t="shared" si="26"/>
        <v>#NUM!</v>
      </c>
      <c r="AO97" s="114" t="e">
        <f t="shared" si="26"/>
        <v>#NUM!</v>
      </c>
      <c r="AP97" s="114" t="e">
        <f t="shared" si="26"/>
        <v>#NUM!</v>
      </c>
      <c r="AQ97" s="114" t="e">
        <f t="shared" si="26"/>
        <v>#NUM!</v>
      </c>
      <c r="AR97" s="114" t="e">
        <f t="shared" si="26"/>
        <v>#NUM!</v>
      </c>
      <c r="AS97" s="114" t="e">
        <f t="shared" si="26"/>
        <v>#NUM!</v>
      </c>
      <c r="AT97" s="114" t="e">
        <f t="shared" si="26"/>
        <v>#NUM!</v>
      </c>
      <c r="AU97" s="114" t="e">
        <f t="shared" si="26"/>
        <v>#NUM!</v>
      </c>
      <c r="AV97" s="114" t="e">
        <f t="shared" si="26"/>
        <v>#NUM!</v>
      </c>
      <c r="AW97" s="114" t="e">
        <f t="shared" si="26"/>
        <v>#NUM!</v>
      </c>
      <c r="AX97" s="114" t="e">
        <f t="shared" si="26"/>
        <v>#NUM!</v>
      </c>
      <c r="AY97" s="114" t="e">
        <f t="shared" si="26"/>
        <v>#NUM!</v>
      </c>
      <c r="AZ97" s="114" t="e">
        <f t="shared" si="26"/>
        <v>#NUM!</v>
      </c>
      <c r="BA97" s="114" t="e">
        <f t="shared" si="26"/>
        <v>#NUM!</v>
      </c>
      <c r="BB97" s="114" t="e">
        <f t="shared" si="26"/>
        <v>#NUM!</v>
      </c>
      <c r="BC97" s="114" t="e">
        <f t="shared" si="26"/>
        <v>#NUM!</v>
      </c>
      <c r="BD97" s="114" t="e">
        <f t="shared" si="26"/>
        <v>#NUM!</v>
      </c>
      <c r="BE97" s="114" t="e">
        <f t="shared" si="26"/>
        <v>#NUM!</v>
      </c>
      <c r="BF97" s="114" t="e">
        <f t="shared" si="26"/>
        <v>#NUM!</v>
      </c>
      <c r="BG97" s="114" t="e">
        <f t="shared" si="26"/>
        <v>#NUM!</v>
      </c>
      <c r="BH97" s="114" t="e">
        <f t="shared" si="26"/>
        <v>#NUM!</v>
      </c>
      <c r="BI97" s="114" t="e">
        <f t="shared" si="26"/>
        <v>#NUM!</v>
      </c>
      <c r="BJ97" s="114" t="e">
        <f t="shared" si="26"/>
        <v>#NUM!</v>
      </c>
      <c r="BK97" s="114" t="e">
        <f t="shared" si="26"/>
        <v>#NUM!</v>
      </c>
      <c r="BL97" s="114" t="e">
        <f t="shared" si="26"/>
        <v>#NUM!</v>
      </c>
      <c r="BM97" s="114" t="e">
        <f t="shared" si="26"/>
        <v>#NUM!</v>
      </c>
      <c r="BN97" s="114" t="e">
        <f t="shared" si="26"/>
        <v>#NUM!</v>
      </c>
      <c r="BO97" s="114" t="e">
        <f t="shared" si="26"/>
        <v>#NUM!</v>
      </c>
      <c r="BP97" s="114" t="e">
        <f t="shared" si="26"/>
        <v>#NUM!</v>
      </c>
      <c r="BQ97" s="114" t="e">
        <f t="shared" si="26"/>
        <v>#NUM!</v>
      </c>
      <c r="BR97" s="114" t="e">
        <f t="shared" si="26"/>
        <v>#NUM!</v>
      </c>
      <c r="BS97" s="114" t="e">
        <f t="shared" si="26"/>
        <v>#NUM!</v>
      </c>
      <c r="BT97" s="114" t="e">
        <f t="shared" si="26"/>
        <v>#NUM!</v>
      </c>
      <c r="BU97" s="114" t="e">
        <f t="shared" ref="BU97:EF97" si="27">IF(BU96=6,"W/E",IF(BU96=7,"W/E",""))</f>
        <v>#NUM!</v>
      </c>
      <c r="BV97" s="114" t="e">
        <f t="shared" si="27"/>
        <v>#NUM!</v>
      </c>
      <c r="BW97" s="114" t="e">
        <f t="shared" si="27"/>
        <v>#NUM!</v>
      </c>
      <c r="BX97" s="114" t="e">
        <f t="shared" si="27"/>
        <v>#NUM!</v>
      </c>
      <c r="BY97" s="114" t="e">
        <f t="shared" si="27"/>
        <v>#NUM!</v>
      </c>
      <c r="BZ97" s="114" t="e">
        <f t="shared" si="27"/>
        <v>#NUM!</v>
      </c>
      <c r="CA97" s="114" t="e">
        <f t="shared" si="27"/>
        <v>#NUM!</v>
      </c>
      <c r="CB97" s="114" t="e">
        <f t="shared" si="27"/>
        <v>#NUM!</v>
      </c>
      <c r="CC97" s="114" t="e">
        <f t="shared" si="27"/>
        <v>#NUM!</v>
      </c>
      <c r="CD97" s="114" t="e">
        <f t="shared" si="27"/>
        <v>#NUM!</v>
      </c>
      <c r="CE97" s="114" t="e">
        <f t="shared" si="27"/>
        <v>#NUM!</v>
      </c>
      <c r="CF97" s="114" t="e">
        <f t="shared" si="27"/>
        <v>#NUM!</v>
      </c>
      <c r="CG97" s="114" t="e">
        <f t="shared" si="27"/>
        <v>#NUM!</v>
      </c>
      <c r="CH97" s="114" t="e">
        <f t="shared" si="27"/>
        <v>#NUM!</v>
      </c>
      <c r="CI97" s="114" t="e">
        <f t="shared" si="27"/>
        <v>#NUM!</v>
      </c>
      <c r="CJ97" s="114" t="e">
        <f t="shared" si="27"/>
        <v>#NUM!</v>
      </c>
      <c r="CK97" s="114" t="e">
        <f t="shared" si="27"/>
        <v>#NUM!</v>
      </c>
      <c r="CL97" s="114" t="e">
        <f t="shared" si="27"/>
        <v>#NUM!</v>
      </c>
      <c r="CM97" s="114" t="e">
        <f t="shared" si="27"/>
        <v>#NUM!</v>
      </c>
      <c r="CN97" s="114" t="e">
        <f t="shared" si="27"/>
        <v>#NUM!</v>
      </c>
      <c r="CO97" s="114" t="e">
        <f t="shared" si="27"/>
        <v>#NUM!</v>
      </c>
      <c r="CP97" s="114" t="e">
        <f t="shared" si="27"/>
        <v>#NUM!</v>
      </c>
      <c r="CQ97" s="114" t="e">
        <f t="shared" si="27"/>
        <v>#NUM!</v>
      </c>
      <c r="CR97" s="114" t="e">
        <f t="shared" si="27"/>
        <v>#NUM!</v>
      </c>
      <c r="CS97" s="114" t="e">
        <f t="shared" si="27"/>
        <v>#NUM!</v>
      </c>
      <c r="CT97" s="114" t="e">
        <f t="shared" si="27"/>
        <v>#NUM!</v>
      </c>
      <c r="CU97" s="114" t="e">
        <f t="shared" si="27"/>
        <v>#NUM!</v>
      </c>
      <c r="CV97" s="114" t="e">
        <f t="shared" si="27"/>
        <v>#NUM!</v>
      </c>
      <c r="CW97" s="114" t="e">
        <f t="shared" si="27"/>
        <v>#NUM!</v>
      </c>
      <c r="CX97" s="114" t="e">
        <f t="shared" si="27"/>
        <v>#NUM!</v>
      </c>
      <c r="CY97" s="114" t="e">
        <f t="shared" si="27"/>
        <v>#NUM!</v>
      </c>
      <c r="CZ97" s="114" t="e">
        <f t="shared" si="27"/>
        <v>#NUM!</v>
      </c>
      <c r="DA97" s="114" t="e">
        <f t="shared" si="27"/>
        <v>#NUM!</v>
      </c>
      <c r="DB97" s="114" t="e">
        <f t="shared" si="27"/>
        <v>#NUM!</v>
      </c>
      <c r="DC97" s="114" t="e">
        <f t="shared" si="27"/>
        <v>#NUM!</v>
      </c>
      <c r="DD97" s="114" t="e">
        <f t="shared" si="27"/>
        <v>#NUM!</v>
      </c>
      <c r="DE97" s="114" t="e">
        <f t="shared" si="27"/>
        <v>#NUM!</v>
      </c>
      <c r="DF97" s="114" t="e">
        <f t="shared" si="27"/>
        <v>#NUM!</v>
      </c>
      <c r="DG97" s="114" t="e">
        <f t="shared" si="27"/>
        <v>#NUM!</v>
      </c>
      <c r="DH97" s="114" t="e">
        <f t="shared" si="27"/>
        <v>#NUM!</v>
      </c>
      <c r="DI97" s="114" t="e">
        <f t="shared" si="27"/>
        <v>#NUM!</v>
      </c>
      <c r="DJ97" s="114" t="e">
        <f t="shared" si="27"/>
        <v>#NUM!</v>
      </c>
      <c r="DK97" s="114" t="e">
        <f t="shared" si="27"/>
        <v>#NUM!</v>
      </c>
      <c r="DL97" s="114" t="e">
        <f t="shared" si="27"/>
        <v>#NUM!</v>
      </c>
      <c r="DM97" s="114" t="e">
        <f t="shared" si="27"/>
        <v>#NUM!</v>
      </c>
      <c r="DN97" s="114" t="e">
        <f t="shared" si="27"/>
        <v>#NUM!</v>
      </c>
      <c r="DO97" s="114" t="e">
        <f t="shared" si="27"/>
        <v>#NUM!</v>
      </c>
      <c r="DP97" s="114" t="e">
        <f t="shared" si="27"/>
        <v>#NUM!</v>
      </c>
      <c r="DQ97" s="114" t="e">
        <f t="shared" si="27"/>
        <v>#NUM!</v>
      </c>
      <c r="DR97" s="114" t="e">
        <f t="shared" si="27"/>
        <v>#NUM!</v>
      </c>
      <c r="DS97" s="114" t="e">
        <f t="shared" si="27"/>
        <v>#NUM!</v>
      </c>
      <c r="DT97" s="114" t="e">
        <f t="shared" si="27"/>
        <v>#NUM!</v>
      </c>
      <c r="DU97" s="114" t="e">
        <f t="shared" si="27"/>
        <v>#NUM!</v>
      </c>
      <c r="DV97" s="114" t="e">
        <f t="shared" si="27"/>
        <v>#NUM!</v>
      </c>
      <c r="DW97" s="114" t="e">
        <f t="shared" si="27"/>
        <v>#NUM!</v>
      </c>
      <c r="DX97" s="114" t="e">
        <f t="shared" si="27"/>
        <v>#NUM!</v>
      </c>
      <c r="DY97" s="114" t="e">
        <f t="shared" si="27"/>
        <v>#NUM!</v>
      </c>
      <c r="DZ97" s="114" t="e">
        <f t="shared" si="27"/>
        <v>#NUM!</v>
      </c>
      <c r="EA97" s="114" t="e">
        <f t="shared" si="27"/>
        <v>#NUM!</v>
      </c>
      <c r="EB97" s="114" t="e">
        <f t="shared" si="27"/>
        <v>#NUM!</v>
      </c>
      <c r="EC97" s="114" t="e">
        <f t="shared" si="27"/>
        <v>#NUM!</v>
      </c>
      <c r="ED97" s="114" t="e">
        <f t="shared" si="27"/>
        <v>#NUM!</v>
      </c>
      <c r="EE97" s="114" t="e">
        <f t="shared" si="27"/>
        <v>#NUM!</v>
      </c>
      <c r="EF97" s="114" t="e">
        <f t="shared" si="27"/>
        <v>#NUM!</v>
      </c>
      <c r="EG97" s="114" t="e">
        <f t="shared" ref="EG97:GR97" si="28">IF(EG96=6,"W/E",IF(EG96=7,"W/E",""))</f>
        <v>#NUM!</v>
      </c>
      <c r="EH97" s="114" t="e">
        <f t="shared" si="28"/>
        <v>#NUM!</v>
      </c>
      <c r="EI97" s="114" t="e">
        <f t="shared" si="28"/>
        <v>#NUM!</v>
      </c>
      <c r="EJ97" s="114" t="e">
        <f t="shared" si="28"/>
        <v>#NUM!</v>
      </c>
      <c r="EK97" s="114" t="e">
        <f t="shared" si="28"/>
        <v>#NUM!</v>
      </c>
      <c r="EL97" s="114" t="e">
        <f t="shared" si="28"/>
        <v>#NUM!</v>
      </c>
      <c r="EM97" s="114" t="e">
        <f t="shared" si="28"/>
        <v>#NUM!</v>
      </c>
      <c r="EN97" s="114" t="e">
        <f t="shared" si="28"/>
        <v>#NUM!</v>
      </c>
      <c r="EO97" s="114" t="e">
        <f t="shared" si="28"/>
        <v>#NUM!</v>
      </c>
      <c r="EP97" s="114" t="e">
        <f t="shared" si="28"/>
        <v>#NUM!</v>
      </c>
      <c r="EQ97" s="114" t="e">
        <f t="shared" si="28"/>
        <v>#NUM!</v>
      </c>
      <c r="ER97" s="114" t="e">
        <f t="shared" si="28"/>
        <v>#NUM!</v>
      </c>
      <c r="ES97" s="114" t="e">
        <f t="shared" si="28"/>
        <v>#NUM!</v>
      </c>
      <c r="ET97" s="114" t="e">
        <f t="shared" si="28"/>
        <v>#NUM!</v>
      </c>
      <c r="EU97" s="114" t="e">
        <f t="shared" si="28"/>
        <v>#NUM!</v>
      </c>
      <c r="EV97" s="114" t="e">
        <f t="shared" si="28"/>
        <v>#NUM!</v>
      </c>
      <c r="EW97" s="114" t="e">
        <f t="shared" si="28"/>
        <v>#NUM!</v>
      </c>
      <c r="EX97" s="114" t="e">
        <f t="shared" si="28"/>
        <v>#NUM!</v>
      </c>
      <c r="EY97" s="114" t="e">
        <f t="shared" si="28"/>
        <v>#NUM!</v>
      </c>
      <c r="EZ97" s="114" t="e">
        <f t="shared" si="28"/>
        <v>#NUM!</v>
      </c>
      <c r="FA97" s="114" t="e">
        <f t="shared" si="28"/>
        <v>#NUM!</v>
      </c>
      <c r="FB97" s="114" t="e">
        <f t="shared" si="28"/>
        <v>#NUM!</v>
      </c>
      <c r="FC97" s="114" t="e">
        <f t="shared" si="28"/>
        <v>#NUM!</v>
      </c>
      <c r="FD97" s="114" t="e">
        <f t="shared" si="28"/>
        <v>#NUM!</v>
      </c>
      <c r="FE97" s="114" t="e">
        <f t="shared" si="28"/>
        <v>#NUM!</v>
      </c>
      <c r="FF97" s="114" t="e">
        <f t="shared" si="28"/>
        <v>#NUM!</v>
      </c>
      <c r="FG97" s="114" t="e">
        <f t="shared" si="28"/>
        <v>#NUM!</v>
      </c>
      <c r="FH97" s="114" t="e">
        <f t="shared" si="28"/>
        <v>#NUM!</v>
      </c>
      <c r="FI97" s="114" t="e">
        <f t="shared" si="28"/>
        <v>#NUM!</v>
      </c>
      <c r="FJ97" s="114" t="e">
        <f t="shared" si="28"/>
        <v>#NUM!</v>
      </c>
      <c r="FK97" s="114" t="e">
        <f t="shared" si="28"/>
        <v>#NUM!</v>
      </c>
      <c r="FL97" s="114" t="e">
        <f t="shared" si="28"/>
        <v>#NUM!</v>
      </c>
      <c r="FM97" s="114" t="e">
        <f t="shared" si="28"/>
        <v>#NUM!</v>
      </c>
      <c r="FN97" s="114" t="e">
        <f t="shared" si="28"/>
        <v>#NUM!</v>
      </c>
      <c r="FO97" s="114" t="e">
        <f t="shared" si="28"/>
        <v>#NUM!</v>
      </c>
      <c r="FP97" s="114" t="e">
        <f t="shared" si="28"/>
        <v>#NUM!</v>
      </c>
      <c r="FQ97" s="114" t="e">
        <f t="shared" si="28"/>
        <v>#NUM!</v>
      </c>
      <c r="FR97" s="114" t="e">
        <f t="shared" si="28"/>
        <v>#NUM!</v>
      </c>
      <c r="FS97" s="114" t="e">
        <f t="shared" si="28"/>
        <v>#NUM!</v>
      </c>
      <c r="FT97" s="114" t="e">
        <f t="shared" si="28"/>
        <v>#NUM!</v>
      </c>
      <c r="FU97" s="114" t="e">
        <f t="shared" si="28"/>
        <v>#NUM!</v>
      </c>
      <c r="FV97" s="114" t="e">
        <f t="shared" si="28"/>
        <v>#NUM!</v>
      </c>
      <c r="FW97" s="114" t="e">
        <f t="shared" si="28"/>
        <v>#NUM!</v>
      </c>
      <c r="FX97" s="114" t="e">
        <f t="shared" si="28"/>
        <v>#NUM!</v>
      </c>
      <c r="FY97" s="114" t="e">
        <f t="shared" si="28"/>
        <v>#NUM!</v>
      </c>
      <c r="FZ97" s="114" t="e">
        <f t="shared" si="28"/>
        <v>#NUM!</v>
      </c>
      <c r="GA97" s="114" t="e">
        <f t="shared" si="28"/>
        <v>#NUM!</v>
      </c>
      <c r="GB97" s="114" t="e">
        <f t="shared" si="28"/>
        <v>#NUM!</v>
      </c>
      <c r="GC97" s="114" t="e">
        <f t="shared" si="28"/>
        <v>#NUM!</v>
      </c>
      <c r="GD97" s="114" t="e">
        <f t="shared" si="28"/>
        <v>#NUM!</v>
      </c>
      <c r="GE97" s="114" t="e">
        <f t="shared" si="28"/>
        <v>#NUM!</v>
      </c>
      <c r="GF97" s="114" t="e">
        <f t="shared" si="28"/>
        <v>#NUM!</v>
      </c>
      <c r="GG97" s="114" t="e">
        <f t="shared" si="28"/>
        <v>#NUM!</v>
      </c>
      <c r="GH97" s="114" t="e">
        <f t="shared" si="28"/>
        <v>#NUM!</v>
      </c>
      <c r="GI97" s="114" t="e">
        <f t="shared" si="28"/>
        <v>#NUM!</v>
      </c>
      <c r="GJ97" s="114" t="e">
        <f t="shared" si="28"/>
        <v>#NUM!</v>
      </c>
      <c r="GK97" s="114" t="e">
        <f t="shared" si="28"/>
        <v>#NUM!</v>
      </c>
      <c r="GL97" s="114" t="e">
        <f t="shared" si="28"/>
        <v>#NUM!</v>
      </c>
      <c r="GM97" s="114" t="e">
        <f t="shared" si="28"/>
        <v>#NUM!</v>
      </c>
      <c r="GN97" s="114" t="e">
        <f t="shared" si="28"/>
        <v>#NUM!</v>
      </c>
      <c r="GO97" s="114" t="e">
        <f t="shared" si="28"/>
        <v>#NUM!</v>
      </c>
      <c r="GP97" s="114" t="e">
        <f t="shared" si="28"/>
        <v>#NUM!</v>
      </c>
      <c r="GQ97" s="114" t="e">
        <f t="shared" si="28"/>
        <v>#NUM!</v>
      </c>
      <c r="GR97" s="114" t="e">
        <f t="shared" si="28"/>
        <v>#NUM!</v>
      </c>
      <c r="GS97" s="114" t="e">
        <f t="shared" ref="GS97:JD97" si="29">IF(GS96=6,"W/E",IF(GS96=7,"W/E",""))</f>
        <v>#NUM!</v>
      </c>
      <c r="GT97" s="114" t="e">
        <f t="shared" si="29"/>
        <v>#NUM!</v>
      </c>
      <c r="GU97" s="114" t="e">
        <f t="shared" si="29"/>
        <v>#NUM!</v>
      </c>
      <c r="GV97" s="114" t="e">
        <f t="shared" si="29"/>
        <v>#NUM!</v>
      </c>
      <c r="GW97" s="114" t="e">
        <f t="shared" si="29"/>
        <v>#NUM!</v>
      </c>
      <c r="GX97" s="114" t="e">
        <f t="shared" si="29"/>
        <v>#NUM!</v>
      </c>
      <c r="GY97" s="114" t="e">
        <f t="shared" si="29"/>
        <v>#NUM!</v>
      </c>
      <c r="GZ97" s="114" t="e">
        <f t="shared" si="29"/>
        <v>#NUM!</v>
      </c>
      <c r="HA97" s="114" t="e">
        <f t="shared" si="29"/>
        <v>#NUM!</v>
      </c>
      <c r="HB97" s="114" t="e">
        <f t="shared" si="29"/>
        <v>#NUM!</v>
      </c>
      <c r="HC97" s="114" t="e">
        <f t="shared" si="29"/>
        <v>#NUM!</v>
      </c>
      <c r="HD97" s="114" t="e">
        <f t="shared" si="29"/>
        <v>#NUM!</v>
      </c>
      <c r="HE97" s="114" t="e">
        <f t="shared" si="29"/>
        <v>#NUM!</v>
      </c>
      <c r="HF97" s="114" t="e">
        <f t="shared" si="29"/>
        <v>#NUM!</v>
      </c>
      <c r="HG97" s="114" t="e">
        <f t="shared" si="29"/>
        <v>#NUM!</v>
      </c>
      <c r="HH97" s="114" t="e">
        <f t="shared" si="29"/>
        <v>#NUM!</v>
      </c>
      <c r="HI97" s="114" t="e">
        <f t="shared" si="29"/>
        <v>#NUM!</v>
      </c>
      <c r="HJ97" s="114" t="e">
        <f t="shared" si="29"/>
        <v>#NUM!</v>
      </c>
      <c r="HK97" s="114" t="e">
        <f t="shared" si="29"/>
        <v>#NUM!</v>
      </c>
      <c r="HL97" s="114" t="e">
        <f t="shared" si="29"/>
        <v>#NUM!</v>
      </c>
      <c r="HM97" s="114" t="e">
        <f t="shared" si="29"/>
        <v>#NUM!</v>
      </c>
      <c r="HN97" s="114" t="e">
        <f t="shared" si="29"/>
        <v>#NUM!</v>
      </c>
      <c r="HO97" s="114" t="e">
        <f t="shared" si="29"/>
        <v>#NUM!</v>
      </c>
      <c r="HP97" s="114" t="e">
        <f t="shared" si="29"/>
        <v>#NUM!</v>
      </c>
      <c r="HQ97" s="114" t="e">
        <f t="shared" si="29"/>
        <v>#NUM!</v>
      </c>
      <c r="HR97" s="114" t="e">
        <f t="shared" si="29"/>
        <v>#NUM!</v>
      </c>
      <c r="HS97" s="114" t="e">
        <f t="shared" si="29"/>
        <v>#NUM!</v>
      </c>
      <c r="HT97" s="114" t="e">
        <f t="shared" si="29"/>
        <v>#NUM!</v>
      </c>
      <c r="HU97" s="114" t="e">
        <f t="shared" si="29"/>
        <v>#NUM!</v>
      </c>
      <c r="HV97" s="114" t="e">
        <f t="shared" si="29"/>
        <v>#NUM!</v>
      </c>
      <c r="HW97" s="114" t="e">
        <f t="shared" si="29"/>
        <v>#NUM!</v>
      </c>
      <c r="HX97" s="114" t="e">
        <f t="shared" si="29"/>
        <v>#NUM!</v>
      </c>
      <c r="HY97" s="114" t="e">
        <f t="shared" si="29"/>
        <v>#NUM!</v>
      </c>
      <c r="HZ97" s="114" t="e">
        <f t="shared" si="29"/>
        <v>#NUM!</v>
      </c>
      <c r="IA97" s="114" t="e">
        <f t="shared" si="29"/>
        <v>#NUM!</v>
      </c>
      <c r="IB97" s="114" t="e">
        <f t="shared" si="29"/>
        <v>#NUM!</v>
      </c>
      <c r="IC97" s="114" t="e">
        <f t="shared" si="29"/>
        <v>#NUM!</v>
      </c>
      <c r="ID97" s="114" t="e">
        <f t="shared" si="29"/>
        <v>#NUM!</v>
      </c>
      <c r="IE97" s="114" t="e">
        <f t="shared" si="29"/>
        <v>#NUM!</v>
      </c>
      <c r="IF97" s="114" t="e">
        <f t="shared" si="29"/>
        <v>#NUM!</v>
      </c>
      <c r="IG97" s="114" t="e">
        <f t="shared" si="29"/>
        <v>#NUM!</v>
      </c>
      <c r="IH97" s="114" t="e">
        <f t="shared" si="29"/>
        <v>#NUM!</v>
      </c>
      <c r="II97" s="114" t="e">
        <f t="shared" si="29"/>
        <v>#NUM!</v>
      </c>
      <c r="IJ97" s="114" t="e">
        <f t="shared" si="29"/>
        <v>#NUM!</v>
      </c>
      <c r="IK97" s="114" t="e">
        <f t="shared" si="29"/>
        <v>#NUM!</v>
      </c>
      <c r="IL97" s="114" t="e">
        <f t="shared" si="29"/>
        <v>#NUM!</v>
      </c>
      <c r="IM97" s="114" t="e">
        <f t="shared" si="29"/>
        <v>#NUM!</v>
      </c>
      <c r="IN97" s="114" t="e">
        <f t="shared" si="29"/>
        <v>#NUM!</v>
      </c>
      <c r="IO97" s="114" t="e">
        <f t="shared" si="29"/>
        <v>#NUM!</v>
      </c>
      <c r="IP97" s="114" t="e">
        <f t="shared" si="29"/>
        <v>#NUM!</v>
      </c>
      <c r="IQ97" s="114" t="e">
        <f t="shared" si="29"/>
        <v>#NUM!</v>
      </c>
      <c r="IR97" s="114" t="e">
        <f t="shared" si="29"/>
        <v>#NUM!</v>
      </c>
      <c r="IS97" s="114" t="e">
        <f t="shared" si="29"/>
        <v>#NUM!</v>
      </c>
      <c r="IT97" s="114" t="e">
        <f t="shared" si="29"/>
        <v>#NUM!</v>
      </c>
      <c r="IU97" s="114" t="e">
        <f t="shared" si="29"/>
        <v>#NUM!</v>
      </c>
      <c r="IV97" s="114" t="e">
        <f t="shared" si="29"/>
        <v>#NUM!</v>
      </c>
      <c r="IW97" s="114" t="e">
        <f t="shared" si="29"/>
        <v>#NUM!</v>
      </c>
      <c r="IX97" s="114" t="e">
        <f t="shared" si="29"/>
        <v>#NUM!</v>
      </c>
      <c r="IY97" s="114" t="e">
        <f t="shared" si="29"/>
        <v>#NUM!</v>
      </c>
      <c r="IZ97" s="114" t="e">
        <f t="shared" si="29"/>
        <v>#NUM!</v>
      </c>
      <c r="JA97" s="114" t="e">
        <f t="shared" si="29"/>
        <v>#NUM!</v>
      </c>
      <c r="JB97" s="114" t="e">
        <f t="shared" si="29"/>
        <v>#NUM!</v>
      </c>
      <c r="JC97" s="114" t="e">
        <f t="shared" si="29"/>
        <v>#NUM!</v>
      </c>
      <c r="JD97" s="114" t="e">
        <f t="shared" si="29"/>
        <v>#NUM!</v>
      </c>
      <c r="JE97" s="114" t="e">
        <f t="shared" ref="JE97:LP97" si="30">IF(JE96=6,"W/E",IF(JE96=7,"W/E",""))</f>
        <v>#NUM!</v>
      </c>
      <c r="JF97" s="114" t="e">
        <f t="shared" si="30"/>
        <v>#NUM!</v>
      </c>
      <c r="JG97" s="114" t="e">
        <f t="shared" si="30"/>
        <v>#NUM!</v>
      </c>
      <c r="JH97" s="114" t="e">
        <f t="shared" si="30"/>
        <v>#NUM!</v>
      </c>
      <c r="JI97" s="114" t="e">
        <f t="shared" si="30"/>
        <v>#NUM!</v>
      </c>
      <c r="JJ97" s="114" t="e">
        <f t="shared" si="30"/>
        <v>#NUM!</v>
      </c>
      <c r="JK97" s="114" t="e">
        <f t="shared" si="30"/>
        <v>#NUM!</v>
      </c>
      <c r="JL97" s="114" t="e">
        <f t="shared" si="30"/>
        <v>#NUM!</v>
      </c>
      <c r="JM97" s="114" t="e">
        <f t="shared" si="30"/>
        <v>#NUM!</v>
      </c>
      <c r="JN97" s="114" t="e">
        <f t="shared" si="30"/>
        <v>#NUM!</v>
      </c>
      <c r="JO97" s="114" t="e">
        <f t="shared" si="30"/>
        <v>#NUM!</v>
      </c>
      <c r="JP97" s="114" t="e">
        <f t="shared" si="30"/>
        <v>#NUM!</v>
      </c>
      <c r="JQ97" s="114" t="e">
        <f t="shared" si="30"/>
        <v>#NUM!</v>
      </c>
      <c r="JR97" s="114" t="e">
        <f t="shared" si="30"/>
        <v>#NUM!</v>
      </c>
      <c r="JS97" s="114" t="e">
        <f t="shared" si="30"/>
        <v>#NUM!</v>
      </c>
      <c r="JT97" s="114" t="e">
        <f t="shared" si="30"/>
        <v>#NUM!</v>
      </c>
      <c r="JU97" s="114" t="e">
        <f t="shared" si="30"/>
        <v>#NUM!</v>
      </c>
      <c r="JV97" s="114" t="e">
        <f t="shared" si="30"/>
        <v>#NUM!</v>
      </c>
      <c r="JW97" s="114" t="e">
        <f t="shared" si="30"/>
        <v>#NUM!</v>
      </c>
      <c r="JX97" s="114" t="e">
        <f t="shared" si="30"/>
        <v>#NUM!</v>
      </c>
      <c r="JY97" s="114" t="e">
        <f t="shared" si="30"/>
        <v>#NUM!</v>
      </c>
      <c r="JZ97" s="114" t="e">
        <f t="shared" si="30"/>
        <v>#NUM!</v>
      </c>
      <c r="KA97" s="114" t="e">
        <f t="shared" si="30"/>
        <v>#NUM!</v>
      </c>
      <c r="KB97" s="114" t="e">
        <f t="shared" si="30"/>
        <v>#NUM!</v>
      </c>
      <c r="KC97" s="114" t="e">
        <f t="shared" si="30"/>
        <v>#NUM!</v>
      </c>
      <c r="KD97" s="114" t="e">
        <f t="shared" si="30"/>
        <v>#NUM!</v>
      </c>
      <c r="KE97" s="114" t="e">
        <f t="shared" si="30"/>
        <v>#NUM!</v>
      </c>
      <c r="KF97" s="114" t="e">
        <f t="shared" si="30"/>
        <v>#NUM!</v>
      </c>
      <c r="KG97" s="114" t="e">
        <f t="shared" si="30"/>
        <v>#NUM!</v>
      </c>
      <c r="KH97" s="114" t="e">
        <f t="shared" si="30"/>
        <v>#NUM!</v>
      </c>
      <c r="KI97" s="114" t="e">
        <f t="shared" si="30"/>
        <v>#NUM!</v>
      </c>
      <c r="KJ97" s="114" t="e">
        <f t="shared" si="30"/>
        <v>#NUM!</v>
      </c>
      <c r="KK97" s="114" t="e">
        <f t="shared" si="30"/>
        <v>#NUM!</v>
      </c>
      <c r="KL97" s="114" t="e">
        <f t="shared" si="30"/>
        <v>#NUM!</v>
      </c>
      <c r="KM97" s="114" t="e">
        <f t="shared" si="30"/>
        <v>#NUM!</v>
      </c>
      <c r="KN97" s="114" t="e">
        <f t="shared" si="30"/>
        <v>#NUM!</v>
      </c>
      <c r="KO97" s="114" t="e">
        <f t="shared" si="30"/>
        <v>#NUM!</v>
      </c>
      <c r="KP97" s="114" t="e">
        <f t="shared" si="30"/>
        <v>#NUM!</v>
      </c>
      <c r="KQ97" s="114" t="e">
        <f t="shared" si="30"/>
        <v>#NUM!</v>
      </c>
      <c r="KR97" s="114" t="e">
        <f t="shared" si="30"/>
        <v>#NUM!</v>
      </c>
      <c r="KS97" s="114" t="e">
        <f t="shared" si="30"/>
        <v>#NUM!</v>
      </c>
      <c r="KT97" s="114" t="e">
        <f t="shared" si="30"/>
        <v>#NUM!</v>
      </c>
      <c r="KU97" s="114" t="e">
        <f t="shared" si="30"/>
        <v>#NUM!</v>
      </c>
      <c r="KV97" s="114" t="e">
        <f t="shared" si="30"/>
        <v>#NUM!</v>
      </c>
      <c r="KW97" s="114" t="e">
        <f t="shared" si="30"/>
        <v>#NUM!</v>
      </c>
      <c r="KX97" s="114" t="e">
        <f t="shared" si="30"/>
        <v>#NUM!</v>
      </c>
      <c r="KY97" s="114" t="e">
        <f t="shared" si="30"/>
        <v>#NUM!</v>
      </c>
      <c r="KZ97" s="114" t="e">
        <f t="shared" si="30"/>
        <v>#NUM!</v>
      </c>
      <c r="LA97" s="114" t="e">
        <f t="shared" si="30"/>
        <v>#NUM!</v>
      </c>
      <c r="LB97" s="114" t="e">
        <f t="shared" si="30"/>
        <v>#NUM!</v>
      </c>
      <c r="LC97" s="114" t="e">
        <f t="shared" si="30"/>
        <v>#NUM!</v>
      </c>
      <c r="LD97" s="114" t="e">
        <f t="shared" si="30"/>
        <v>#NUM!</v>
      </c>
      <c r="LE97" s="114" t="e">
        <f t="shared" si="30"/>
        <v>#NUM!</v>
      </c>
      <c r="LF97" s="114" t="e">
        <f t="shared" si="30"/>
        <v>#NUM!</v>
      </c>
      <c r="LG97" s="114" t="e">
        <f t="shared" si="30"/>
        <v>#NUM!</v>
      </c>
      <c r="LH97" s="114" t="e">
        <f t="shared" si="30"/>
        <v>#NUM!</v>
      </c>
      <c r="LI97" s="114" t="e">
        <f t="shared" si="30"/>
        <v>#NUM!</v>
      </c>
      <c r="LJ97" s="114" t="e">
        <f t="shared" si="30"/>
        <v>#NUM!</v>
      </c>
      <c r="LK97" s="114" t="e">
        <f t="shared" si="30"/>
        <v>#NUM!</v>
      </c>
      <c r="LL97" s="114" t="e">
        <f t="shared" si="30"/>
        <v>#NUM!</v>
      </c>
      <c r="LM97" s="114" t="e">
        <f t="shared" si="30"/>
        <v>#NUM!</v>
      </c>
      <c r="LN97" s="114" t="e">
        <f t="shared" si="30"/>
        <v>#NUM!</v>
      </c>
      <c r="LO97" s="114" t="e">
        <f t="shared" si="30"/>
        <v>#NUM!</v>
      </c>
      <c r="LP97" s="114" t="e">
        <f t="shared" si="30"/>
        <v>#NUM!</v>
      </c>
      <c r="LQ97" s="114" t="e">
        <f t="shared" ref="LQ97:OB97" si="31">IF(LQ96=6,"W/E",IF(LQ96=7,"W/E",""))</f>
        <v>#NUM!</v>
      </c>
      <c r="LR97" s="114" t="e">
        <f t="shared" si="31"/>
        <v>#NUM!</v>
      </c>
      <c r="LS97" s="114" t="e">
        <f t="shared" si="31"/>
        <v>#NUM!</v>
      </c>
      <c r="LT97" s="114" t="e">
        <f t="shared" si="31"/>
        <v>#NUM!</v>
      </c>
      <c r="LU97" s="114" t="e">
        <f t="shared" si="31"/>
        <v>#NUM!</v>
      </c>
      <c r="LV97" s="114" t="e">
        <f t="shared" si="31"/>
        <v>#NUM!</v>
      </c>
      <c r="LW97" s="114" t="e">
        <f t="shared" si="31"/>
        <v>#NUM!</v>
      </c>
      <c r="LX97" s="114" t="e">
        <f t="shared" si="31"/>
        <v>#NUM!</v>
      </c>
      <c r="LY97" s="114" t="e">
        <f t="shared" si="31"/>
        <v>#NUM!</v>
      </c>
      <c r="LZ97" s="114" t="e">
        <f t="shared" si="31"/>
        <v>#NUM!</v>
      </c>
      <c r="MA97" s="114" t="e">
        <f t="shared" si="31"/>
        <v>#NUM!</v>
      </c>
      <c r="MB97" s="114" t="e">
        <f t="shared" si="31"/>
        <v>#NUM!</v>
      </c>
      <c r="MC97" s="114" t="e">
        <f t="shared" si="31"/>
        <v>#NUM!</v>
      </c>
      <c r="MD97" s="114" t="e">
        <f t="shared" si="31"/>
        <v>#NUM!</v>
      </c>
      <c r="ME97" s="114" t="e">
        <f t="shared" si="31"/>
        <v>#NUM!</v>
      </c>
      <c r="MF97" s="114" t="e">
        <f t="shared" si="31"/>
        <v>#NUM!</v>
      </c>
      <c r="MG97" s="114" t="e">
        <f t="shared" si="31"/>
        <v>#NUM!</v>
      </c>
      <c r="MH97" s="114" t="e">
        <f t="shared" si="31"/>
        <v>#NUM!</v>
      </c>
      <c r="MI97" s="114" t="e">
        <f t="shared" si="31"/>
        <v>#NUM!</v>
      </c>
      <c r="MJ97" s="114" t="e">
        <f t="shared" si="31"/>
        <v>#NUM!</v>
      </c>
      <c r="MK97" s="114" t="e">
        <f t="shared" si="31"/>
        <v>#NUM!</v>
      </c>
      <c r="ML97" s="114" t="e">
        <f t="shared" si="31"/>
        <v>#NUM!</v>
      </c>
      <c r="MM97" s="114" t="e">
        <f t="shared" si="31"/>
        <v>#NUM!</v>
      </c>
      <c r="MN97" s="114" t="e">
        <f t="shared" si="31"/>
        <v>#NUM!</v>
      </c>
      <c r="MO97" s="114" t="e">
        <f t="shared" si="31"/>
        <v>#NUM!</v>
      </c>
      <c r="MP97" s="114" t="e">
        <f t="shared" si="31"/>
        <v>#NUM!</v>
      </c>
      <c r="MQ97" s="114" t="e">
        <f t="shared" si="31"/>
        <v>#NUM!</v>
      </c>
      <c r="MR97" s="114" t="e">
        <f t="shared" si="31"/>
        <v>#NUM!</v>
      </c>
      <c r="MS97" s="114" t="e">
        <f t="shared" si="31"/>
        <v>#NUM!</v>
      </c>
      <c r="MT97" s="114" t="e">
        <f t="shared" si="31"/>
        <v>#NUM!</v>
      </c>
      <c r="MU97" s="114" t="e">
        <f t="shared" si="31"/>
        <v>#NUM!</v>
      </c>
      <c r="MV97" s="114" t="e">
        <f t="shared" si="31"/>
        <v>#NUM!</v>
      </c>
      <c r="MW97" s="114" t="e">
        <f t="shared" si="31"/>
        <v>#NUM!</v>
      </c>
      <c r="MX97" s="114" t="e">
        <f t="shared" si="31"/>
        <v>#NUM!</v>
      </c>
      <c r="MY97" s="114" t="e">
        <f t="shared" si="31"/>
        <v>#NUM!</v>
      </c>
      <c r="MZ97" s="114" t="e">
        <f t="shared" si="31"/>
        <v>#NUM!</v>
      </c>
      <c r="NA97" s="114" t="e">
        <f t="shared" si="31"/>
        <v>#NUM!</v>
      </c>
      <c r="NB97" s="114" t="e">
        <f t="shared" si="31"/>
        <v>#NUM!</v>
      </c>
      <c r="NC97" s="114" t="e">
        <f t="shared" si="31"/>
        <v>#NUM!</v>
      </c>
      <c r="ND97" s="114" t="e">
        <f t="shared" si="31"/>
        <v>#NUM!</v>
      </c>
      <c r="NE97" s="114" t="e">
        <f t="shared" si="31"/>
        <v>#NUM!</v>
      </c>
      <c r="NF97" s="114" t="e">
        <f t="shared" si="31"/>
        <v>#NUM!</v>
      </c>
      <c r="NG97" s="114" t="e">
        <f t="shared" si="31"/>
        <v>#NUM!</v>
      </c>
      <c r="NH97" s="114" t="e">
        <f t="shared" si="31"/>
        <v>#NUM!</v>
      </c>
      <c r="NI97" s="114" t="e">
        <f t="shared" si="31"/>
        <v>#NUM!</v>
      </c>
      <c r="NJ97" s="114" t="e">
        <f t="shared" si="31"/>
        <v>#NUM!</v>
      </c>
      <c r="NK97" s="114" t="e">
        <f t="shared" si="31"/>
        <v>#NUM!</v>
      </c>
      <c r="NL97" s="114" t="e">
        <f t="shared" si="31"/>
        <v>#NUM!</v>
      </c>
      <c r="NM97" s="114" t="e">
        <f t="shared" si="31"/>
        <v>#NUM!</v>
      </c>
      <c r="NN97" s="114" t="e">
        <f t="shared" si="31"/>
        <v>#NUM!</v>
      </c>
      <c r="NO97" s="114" t="e">
        <f t="shared" si="31"/>
        <v>#NUM!</v>
      </c>
      <c r="NP97" s="114" t="e">
        <f t="shared" si="31"/>
        <v>#NUM!</v>
      </c>
      <c r="NQ97" s="114" t="e">
        <f t="shared" si="31"/>
        <v>#NUM!</v>
      </c>
      <c r="NR97" s="114" t="e">
        <f t="shared" si="31"/>
        <v>#NUM!</v>
      </c>
      <c r="NS97" s="114" t="e">
        <f t="shared" si="31"/>
        <v>#NUM!</v>
      </c>
      <c r="NT97" s="114" t="e">
        <f t="shared" si="31"/>
        <v>#NUM!</v>
      </c>
      <c r="NU97" s="114" t="e">
        <f t="shared" si="31"/>
        <v>#NUM!</v>
      </c>
      <c r="NV97" s="114" t="e">
        <f t="shared" si="31"/>
        <v>#NUM!</v>
      </c>
      <c r="NW97" s="114" t="e">
        <f t="shared" si="31"/>
        <v>#NUM!</v>
      </c>
      <c r="NX97" s="114" t="e">
        <f t="shared" si="31"/>
        <v>#NUM!</v>
      </c>
      <c r="NY97" s="114" t="e">
        <f t="shared" si="31"/>
        <v>#NUM!</v>
      </c>
      <c r="NZ97" s="114" t="e">
        <f t="shared" si="31"/>
        <v>#NUM!</v>
      </c>
      <c r="OA97" s="114" t="e">
        <f t="shared" si="31"/>
        <v>#NUM!</v>
      </c>
      <c r="OB97" s="114" t="e">
        <f t="shared" si="31"/>
        <v>#NUM!</v>
      </c>
      <c r="OC97" s="114" t="e">
        <f t="shared" ref="OC97:QN97" si="32">IF(OC96=6,"W/E",IF(OC96=7,"W/E",""))</f>
        <v>#NUM!</v>
      </c>
      <c r="OD97" s="114" t="e">
        <f t="shared" si="32"/>
        <v>#NUM!</v>
      </c>
      <c r="OE97" s="114" t="e">
        <f t="shared" si="32"/>
        <v>#NUM!</v>
      </c>
      <c r="OF97" s="114" t="e">
        <f t="shared" si="32"/>
        <v>#NUM!</v>
      </c>
      <c r="OG97" s="114" t="e">
        <f t="shared" si="32"/>
        <v>#NUM!</v>
      </c>
      <c r="OH97" s="114" t="e">
        <f t="shared" si="32"/>
        <v>#NUM!</v>
      </c>
      <c r="OI97" s="114" t="e">
        <f t="shared" si="32"/>
        <v>#NUM!</v>
      </c>
      <c r="OJ97" s="114" t="e">
        <f t="shared" si="32"/>
        <v>#NUM!</v>
      </c>
      <c r="OK97" s="114" t="e">
        <f t="shared" si="32"/>
        <v>#NUM!</v>
      </c>
      <c r="OL97" s="114" t="e">
        <f t="shared" si="32"/>
        <v>#NUM!</v>
      </c>
      <c r="OM97" s="114" t="e">
        <f t="shared" si="32"/>
        <v>#NUM!</v>
      </c>
      <c r="ON97" s="114" t="e">
        <f t="shared" si="32"/>
        <v>#NUM!</v>
      </c>
      <c r="OO97" s="114" t="e">
        <f t="shared" si="32"/>
        <v>#NUM!</v>
      </c>
      <c r="OP97" s="114" t="e">
        <f t="shared" si="32"/>
        <v>#NUM!</v>
      </c>
      <c r="OQ97" s="114" t="e">
        <f t="shared" si="32"/>
        <v>#NUM!</v>
      </c>
      <c r="OR97" s="114" t="e">
        <f t="shared" si="32"/>
        <v>#NUM!</v>
      </c>
      <c r="OS97" s="114" t="e">
        <f t="shared" si="32"/>
        <v>#NUM!</v>
      </c>
      <c r="OT97" s="114" t="e">
        <f t="shared" si="32"/>
        <v>#NUM!</v>
      </c>
      <c r="OU97" s="114" t="e">
        <f t="shared" si="32"/>
        <v>#NUM!</v>
      </c>
      <c r="OV97" s="114" t="e">
        <f t="shared" si="32"/>
        <v>#NUM!</v>
      </c>
      <c r="OW97" s="114" t="e">
        <f t="shared" si="32"/>
        <v>#NUM!</v>
      </c>
      <c r="OX97" s="114" t="e">
        <f t="shared" si="32"/>
        <v>#NUM!</v>
      </c>
      <c r="OY97" s="114" t="e">
        <f t="shared" si="32"/>
        <v>#NUM!</v>
      </c>
      <c r="OZ97" s="114" t="e">
        <f t="shared" si="32"/>
        <v>#NUM!</v>
      </c>
      <c r="PA97" s="114" t="e">
        <f t="shared" si="32"/>
        <v>#NUM!</v>
      </c>
      <c r="PB97" s="114" t="e">
        <f t="shared" si="32"/>
        <v>#NUM!</v>
      </c>
      <c r="PC97" s="114" t="e">
        <f t="shared" si="32"/>
        <v>#NUM!</v>
      </c>
      <c r="PD97" s="114" t="e">
        <f t="shared" si="32"/>
        <v>#NUM!</v>
      </c>
      <c r="PE97" s="114" t="e">
        <f t="shared" si="32"/>
        <v>#NUM!</v>
      </c>
      <c r="PF97" s="114" t="e">
        <f t="shared" si="32"/>
        <v>#NUM!</v>
      </c>
      <c r="PG97" s="114" t="e">
        <f t="shared" si="32"/>
        <v>#NUM!</v>
      </c>
      <c r="PH97" s="114" t="e">
        <f t="shared" si="32"/>
        <v>#NUM!</v>
      </c>
      <c r="PI97" s="114" t="e">
        <f t="shared" si="32"/>
        <v>#NUM!</v>
      </c>
      <c r="PJ97" s="114" t="e">
        <f t="shared" si="32"/>
        <v>#NUM!</v>
      </c>
      <c r="PK97" s="114" t="e">
        <f t="shared" si="32"/>
        <v>#NUM!</v>
      </c>
      <c r="PL97" s="114" t="e">
        <f t="shared" si="32"/>
        <v>#NUM!</v>
      </c>
      <c r="PM97" s="114" t="e">
        <f t="shared" si="32"/>
        <v>#NUM!</v>
      </c>
      <c r="PN97" s="114" t="e">
        <f t="shared" si="32"/>
        <v>#NUM!</v>
      </c>
      <c r="PO97" s="114" t="e">
        <f t="shared" si="32"/>
        <v>#NUM!</v>
      </c>
      <c r="PP97" s="114" t="e">
        <f t="shared" si="32"/>
        <v>#NUM!</v>
      </c>
      <c r="PQ97" s="114" t="e">
        <f t="shared" si="32"/>
        <v>#NUM!</v>
      </c>
      <c r="PR97" s="114" t="e">
        <f t="shared" si="32"/>
        <v>#NUM!</v>
      </c>
      <c r="PS97" s="114" t="e">
        <f t="shared" si="32"/>
        <v>#NUM!</v>
      </c>
      <c r="PT97" s="114" t="e">
        <f t="shared" si="32"/>
        <v>#NUM!</v>
      </c>
      <c r="PU97" s="114" t="e">
        <f t="shared" si="32"/>
        <v>#NUM!</v>
      </c>
      <c r="PV97" s="114" t="e">
        <f t="shared" si="32"/>
        <v>#NUM!</v>
      </c>
      <c r="PW97" s="114" t="e">
        <f t="shared" si="32"/>
        <v>#NUM!</v>
      </c>
      <c r="PX97" s="114" t="e">
        <f t="shared" si="32"/>
        <v>#NUM!</v>
      </c>
      <c r="PY97" s="114" t="e">
        <f t="shared" si="32"/>
        <v>#NUM!</v>
      </c>
      <c r="PZ97" s="114" t="e">
        <f t="shared" si="32"/>
        <v>#NUM!</v>
      </c>
      <c r="QA97" s="114" t="e">
        <f t="shared" si="32"/>
        <v>#NUM!</v>
      </c>
      <c r="QB97" s="114" t="e">
        <f t="shared" si="32"/>
        <v>#NUM!</v>
      </c>
      <c r="QC97" s="114" t="e">
        <f t="shared" si="32"/>
        <v>#NUM!</v>
      </c>
      <c r="QD97" s="114" t="e">
        <f t="shared" si="32"/>
        <v>#NUM!</v>
      </c>
      <c r="QE97" s="114" t="e">
        <f t="shared" si="32"/>
        <v>#NUM!</v>
      </c>
      <c r="QF97" s="114" t="e">
        <f t="shared" si="32"/>
        <v>#NUM!</v>
      </c>
      <c r="QG97" s="114" t="e">
        <f t="shared" si="32"/>
        <v>#NUM!</v>
      </c>
      <c r="QH97" s="114" t="e">
        <f t="shared" si="32"/>
        <v>#NUM!</v>
      </c>
      <c r="QI97" s="114" t="e">
        <f t="shared" si="32"/>
        <v>#NUM!</v>
      </c>
      <c r="QJ97" s="114" t="e">
        <f t="shared" si="32"/>
        <v>#NUM!</v>
      </c>
      <c r="QK97" s="114" t="e">
        <f t="shared" si="32"/>
        <v>#NUM!</v>
      </c>
      <c r="QL97" s="114" t="e">
        <f t="shared" si="32"/>
        <v>#NUM!</v>
      </c>
      <c r="QM97" s="114" t="e">
        <f t="shared" si="32"/>
        <v>#NUM!</v>
      </c>
      <c r="QN97" s="114" t="e">
        <f t="shared" si="32"/>
        <v>#NUM!</v>
      </c>
      <c r="QO97" s="114" t="e">
        <f t="shared" ref="QO97:SZ97" si="33">IF(QO96=6,"W/E",IF(QO96=7,"W/E",""))</f>
        <v>#NUM!</v>
      </c>
      <c r="QP97" s="114" t="e">
        <f t="shared" si="33"/>
        <v>#NUM!</v>
      </c>
      <c r="QQ97" s="114" t="e">
        <f t="shared" si="33"/>
        <v>#NUM!</v>
      </c>
      <c r="QR97" s="114" t="e">
        <f t="shared" si="33"/>
        <v>#NUM!</v>
      </c>
      <c r="QS97" s="114" t="e">
        <f t="shared" si="33"/>
        <v>#NUM!</v>
      </c>
      <c r="QT97" s="114" t="e">
        <f t="shared" si="33"/>
        <v>#NUM!</v>
      </c>
      <c r="QU97" s="114" t="e">
        <f t="shared" si="33"/>
        <v>#NUM!</v>
      </c>
      <c r="QV97" s="114" t="e">
        <f t="shared" si="33"/>
        <v>#NUM!</v>
      </c>
      <c r="QW97" s="114" t="e">
        <f t="shared" si="33"/>
        <v>#NUM!</v>
      </c>
      <c r="QX97" s="114" t="e">
        <f t="shared" si="33"/>
        <v>#NUM!</v>
      </c>
      <c r="QY97" s="114" t="e">
        <f t="shared" si="33"/>
        <v>#NUM!</v>
      </c>
      <c r="QZ97" s="114" t="e">
        <f t="shared" si="33"/>
        <v>#NUM!</v>
      </c>
      <c r="RA97" s="114" t="e">
        <f t="shared" si="33"/>
        <v>#NUM!</v>
      </c>
      <c r="RB97" s="114" t="e">
        <f t="shared" si="33"/>
        <v>#NUM!</v>
      </c>
      <c r="RC97" s="114" t="e">
        <f t="shared" si="33"/>
        <v>#NUM!</v>
      </c>
      <c r="RD97" s="114" t="e">
        <f t="shared" si="33"/>
        <v>#NUM!</v>
      </c>
      <c r="RE97" s="114" t="e">
        <f t="shared" si="33"/>
        <v>#NUM!</v>
      </c>
      <c r="RF97" s="114" t="e">
        <f t="shared" si="33"/>
        <v>#NUM!</v>
      </c>
      <c r="RG97" s="114" t="e">
        <f t="shared" si="33"/>
        <v>#NUM!</v>
      </c>
      <c r="RH97" s="114" t="e">
        <f t="shared" si="33"/>
        <v>#NUM!</v>
      </c>
      <c r="RI97" s="114" t="e">
        <f t="shared" si="33"/>
        <v>#NUM!</v>
      </c>
      <c r="RJ97" s="114" t="e">
        <f t="shared" si="33"/>
        <v>#NUM!</v>
      </c>
      <c r="RK97" s="114" t="e">
        <f t="shared" si="33"/>
        <v>#NUM!</v>
      </c>
      <c r="RL97" s="114" t="e">
        <f t="shared" si="33"/>
        <v>#NUM!</v>
      </c>
      <c r="RM97" s="114" t="e">
        <f t="shared" si="33"/>
        <v>#NUM!</v>
      </c>
      <c r="RN97" s="114" t="e">
        <f t="shared" si="33"/>
        <v>#NUM!</v>
      </c>
      <c r="RO97" s="114" t="e">
        <f t="shared" si="33"/>
        <v>#NUM!</v>
      </c>
      <c r="RP97" s="114" t="e">
        <f t="shared" si="33"/>
        <v>#NUM!</v>
      </c>
      <c r="RQ97" s="114" t="e">
        <f t="shared" si="33"/>
        <v>#NUM!</v>
      </c>
      <c r="RR97" s="114" t="e">
        <f t="shared" si="33"/>
        <v>#NUM!</v>
      </c>
      <c r="RS97" s="114" t="e">
        <f t="shared" si="33"/>
        <v>#NUM!</v>
      </c>
      <c r="RT97" s="114" t="e">
        <f t="shared" si="33"/>
        <v>#NUM!</v>
      </c>
      <c r="RU97" s="114" t="e">
        <f t="shared" si="33"/>
        <v>#NUM!</v>
      </c>
      <c r="RV97" s="114" t="e">
        <f t="shared" si="33"/>
        <v>#NUM!</v>
      </c>
      <c r="RW97" s="114" t="e">
        <f t="shared" si="33"/>
        <v>#NUM!</v>
      </c>
      <c r="RX97" s="114" t="e">
        <f t="shared" si="33"/>
        <v>#NUM!</v>
      </c>
      <c r="RY97" s="114" t="e">
        <f t="shared" si="33"/>
        <v>#NUM!</v>
      </c>
      <c r="RZ97" s="114" t="e">
        <f t="shared" si="33"/>
        <v>#NUM!</v>
      </c>
      <c r="SA97" s="114" t="e">
        <f t="shared" si="33"/>
        <v>#NUM!</v>
      </c>
      <c r="SB97" s="114" t="e">
        <f t="shared" si="33"/>
        <v>#NUM!</v>
      </c>
      <c r="SC97" s="114" t="e">
        <f t="shared" si="33"/>
        <v>#NUM!</v>
      </c>
      <c r="SD97" s="114" t="e">
        <f t="shared" si="33"/>
        <v>#NUM!</v>
      </c>
      <c r="SE97" s="114" t="e">
        <f t="shared" si="33"/>
        <v>#NUM!</v>
      </c>
      <c r="SF97" s="114" t="e">
        <f t="shared" si="33"/>
        <v>#NUM!</v>
      </c>
      <c r="SG97" s="114" t="e">
        <f t="shared" si="33"/>
        <v>#NUM!</v>
      </c>
      <c r="SH97" s="114" t="e">
        <f t="shared" si="33"/>
        <v>#NUM!</v>
      </c>
      <c r="SI97" s="114" t="e">
        <f t="shared" si="33"/>
        <v>#NUM!</v>
      </c>
      <c r="SJ97" s="114" t="e">
        <f t="shared" si="33"/>
        <v>#NUM!</v>
      </c>
      <c r="SK97" s="114" t="e">
        <f t="shared" si="33"/>
        <v>#NUM!</v>
      </c>
      <c r="SL97" s="114" t="e">
        <f t="shared" si="33"/>
        <v>#NUM!</v>
      </c>
      <c r="SM97" s="114" t="e">
        <f t="shared" si="33"/>
        <v>#NUM!</v>
      </c>
      <c r="SN97" s="114" t="e">
        <f t="shared" si="33"/>
        <v>#NUM!</v>
      </c>
      <c r="SO97" s="114" t="e">
        <f t="shared" si="33"/>
        <v>#NUM!</v>
      </c>
      <c r="SP97" s="114" t="e">
        <f t="shared" si="33"/>
        <v>#NUM!</v>
      </c>
      <c r="SQ97" s="114" t="e">
        <f t="shared" si="33"/>
        <v>#NUM!</v>
      </c>
      <c r="SR97" s="114" t="e">
        <f t="shared" si="33"/>
        <v>#NUM!</v>
      </c>
      <c r="SS97" s="114" t="e">
        <f t="shared" si="33"/>
        <v>#NUM!</v>
      </c>
      <c r="ST97" s="114" t="e">
        <f t="shared" si="33"/>
        <v>#NUM!</v>
      </c>
      <c r="SU97" s="114" t="e">
        <f t="shared" si="33"/>
        <v>#NUM!</v>
      </c>
      <c r="SV97" s="114" t="e">
        <f t="shared" si="33"/>
        <v>#NUM!</v>
      </c>
      <c r="SW97" s="114" t="e">
        <f t="shared" si="33"/>
        <v>#NUM!</v>
      </c>
      <c r="SX97" s="114" t="e">
        <f t="shared" si="33"/>
        <v>#NUM!</v>
      </c>
      <c r="SY97" s="114" t="e">
        <f t="shared" si="33"/>
        <v>#NUM!</v>
      </c>
      <c r="SZ97" s="114" t="e">
        <f t="shared" si="33"/>
        <v>#NUM!</v>
      </c>
      <c r="TA97" s="114" t="e">
        <f t="shared" ref="TA97:VL97" si="34">IF(TA96=6,"W/E",IF(TA96=7,"W/E",""))</f>
        <v>#NUM!</v>
      </c>
      <c r="TB97" s="114" t="e">
        <f t="shared" si="34"/>
        <v>#NUM!</v>
      </c>
      <c r="TC97" s="114" t="e">
        <f t="shared" si="34"/>
        <v>#NUM!</v>
      </c>
      <c r="TD97" s="114" t="e">
        <f t="shared" si="34"/>
        <v>#NUM!</v>
      </c>
      <c r="TE97" s="114" t="e">
        <f t="shared" si="34"/>
        <v>#NUM!</v>
      </c>
      <c r="TF97" s="114" t="e">
        <f t="shared" si="34"/>
        <v>#NUM!</v>
      </c>
      <c r="TG97" s="114" t="e">
        <f t="shared" si="34"/>
        <v>#NUM!</v>
      </c>
      <c r="TH97" s="114" t="e">
        <f t="shared" si="34"/>
        <v>#NUM!</v>
      </c>
      <c r="TI97" s="114" t="e">
        <f t="shared" si="34"/>
        <v>#NUM!</v>
      </c>
      <c r="TJ97" s="114" t="e">
        <f t="shared" si="34"/>
        <v>#NUM!</v>
      </c>
      <c r="TK97" s="114" t="e">
        <f t="shared" si="34"/>
        <v>#NUM!</v>
      </c>
      <c r="TL97" s="114" t="e">
        <f t="shared" si="34"/>
        <v>#NUM!</v>
      </c>
      <c r="TM97" s="114" t="e">
        <f t="shared" si="34"/>
        <v>#NUM!</v>
      </c>
      <c r="TN97" s="114" t="e">
        <f t="shared" si="34"/>
        <v>#NUM!</v>
      </c>
      <c r="TO97" s="114" t="e">
        <f t="shared" si="34"/>
        <v>#NUM!</v>
      </c>
      <c r="TP97" s="114" t="e">
        <f t="shared" si="34"/>
        <v>#NUM!</v>
      </c>
      <c r="TQ97" s="114" t="e">
        <f t="shared" si="34"/>
        <v>#NUM!</v>
      </c>
      <c r="TR97" s="114" t="e">
        <f t="shared" si="34"/>
        <v>#NUM!</v>
      </c>
      <c r="TS97" s="114" t="e">
        <f t="shared" si="34"/>
        <v>#NUM!</v>
      </c>
      <c r="TT97" s="114" t="e">
        <f t="shared" si="34"/>
        <v>#NUM!</v>
      </c>
      <c r="TU97" s="114" t="e">
        <f t="shared" si="34"/>
        <v>#NUM!</v>
      </c>
      <c r="TV97" s="114" t="e">
        <f t="shared" si="34"/>
        <v>#NUM!</v>
      </c>
      <c r="TW97" s="114" t="e">
        <f t="shared" si="34"/>
        <v>#NUM!</v>
      </c>
      <c r="TX97" s="114" t="e">
        <f t="shared" si="34"/>
        <v>#NUM!</v>
      </c>
      <c r="TY97" s="114" t="e">
        <f t="shared" si="34"/>
        <v>#NUM!</v>
      </c>
      <c r="TZ97" s="114" t="e">
        <f t="shared" si="34"/>
        <v>#NUM!</v>
      </c>
      <c r="UA97" s="114" t="e">
        <f t="shared" si="34"/>
        <v>#NUM!</v>
      </c>
      <c r="UB97" s="114" t="e">
        <f t="shared" si="34"/>
        <v>#NUM!</v>
      </c>
      <c r="UC97" s="114" t="e">
        <f t="shared" si="34"/>
        <v>#NUM!</v>
      </c>
      <c r="UD97" s="114" t="e">
        <f t="shared" si="34"/>
        <v>#NUM!</v>
      </c>
      <c r="UE97" s="114" t="e">
        <f t="shared" si="34"/>
        <v>#NUM!</v>
      </c>
      <c r="UF97" s="114" t="e">
        <f t="shared" si="34"/>
        <v>#NUM!</v>
      </c>
      <c r="UG97" s="114" t="e">
        <f t="shared" si="34"/>
        <v>#NUM!</v>
      </c>
      <c r="UH97" s="114" t="e">
        <f t="shared" si="34"/>
        <v>#NUM!</v>
      </c>
      <c r="UI97" s="114" t="e">
        <f t="shared" si="34"/>
        <v>#NUM!</v>
      </c>
      <c r="UJ97" s="114" t="e">
        <f t="shared" si="34"/>
        <v>#NUM!</v>
      </c>
      <c r="UK97" s="114" t="e">
        <f t="shared" si="34"/>
        <v>#NUM!</v>
      </c>
      <c r="UL97" s="114" t="e">
        <f t="shared" si="34"/>
        <v>#NUM!</v>
      </c>
      <c r="UM97" s="114" t="e">
        <f t="shared" si="34"/>
        <v>#NUM!</v>
      </c>
      <c r="UN97" s="114" t="e">
        <f t="shared" si="34"/>
        <v>#NUM!</v>
      </c>
      <c r="UO97" s="114" t="e">
        <f t="shared" si="34"/>
        <v>#NUM!</v>
      </c>
      <c r="UP97" s="114" t="e">
        <f t="shared" si="34"/>
        <v>#NUM!</v>
      </c>
      <c r="UQ97" s="114" t="e">
        <f t="shared" si="34"/>
        <v>#NUM!</v>
      </c>
      <c r="UR97" s="114" t="e">
        <f t="shared" si="34"/>
        <v>#NUM!</v>
      </c>
      <c r="US97" s="114" t="e">
        <f t="shared" si="34"/>
        <v>#NUM!</v>
      </c>
      <c r="UT97" s="114" t="e">
        <f t="shared" si="34"/>
        <v>#NUM!</v>
      </c>
      <c r="UU97" s="114" t="e">
        <f t="shared" si="34"/>
        <v>#NUM!</v>
      </c>
      <c r="UV97" s="114" t="e">
        <f t="shared" si="34"/>
        <v>#NUM!</v>
      </c>
      <c r="UW97" s="114" t="e">
        <f t="shared" si="34"/>
        <v>#NUM!</v>
      </c>
      <c r="UX97" s="114" t="e">
        <f t="shared" si="34"/>
        <v>#NUM!</v>
      </c>
      <c r="UY97" s="114" t="e">
        <f t="shared" si="34"/>
        <v>#NUM!</v>
      </c>
      <c r="UZ97" s="114" t="e">
        <f t="shared" si="34"/>
        <v>#NUM!</v>
      </c>
      <c r="VA97" s="114" t="e">
        <f t="shared" si="34"/>
        <v>#NUM!</v>
      </c>
      <c r="VB97" s="114" t="e">
        <f t="shared" si="34"/>
        <v>#NUM!</v>
      </c>
      <c r="VC97" s="114" t="e">
        <f t="shared" si="34"/>
        <v>#NUM!</v>
      </c>
      <c r="VD97" s="114" t="e">
        <f t="shared" si="34"/>
        <v>#NUM!</v>
      </c>
      <c r="VE97" s="114" t="e">
        <f t="shared" si="34"/>
        <v>#NUM!</v>
      </c>
      <c r="VF97" s="114" t="e">
        <f t="shared" si="34"/>
        <v>#NUM!</v>
      </c>
      <c r="VG97" s="114" t="e">
        <f t="shared" si="34"/>
        <v>#NUM!</v>
      </c>
      <c r="VH97" s="114" t="e">
        <f t="shared" si="34"/>
        <v>#NUM!</v>
      </c>
      <c r="VI97" s="114" t="e">
        <f t="shared" si="34"/>
        <v>#NUM!</v>
      </c>
      <c r="VJ97" s="114" t="e">
        <f t="shared" si="34"/>
        <v>#NUM!</v>
      </c>
      <c r="VK97" s="114" t="e">
        <f t="shared" si="34"/>
        <v>#NUM!</v>
      </c>
      <c r="VL97" s="114" t="e">
        <f t="shared" si="34"/>
        <v>#NUM!</v>
      </c>
      <c r="VM97" s="114" t="e">
        <f t="shared" ref="VM97:XX97" si="35">IF(VM96=6,"W/E",IF(VM96=7,"W/E",""))</f>
        <v>#NUM!</v>
      </c>
      <c r="VN97" s="114" t="e">
        <f t="shared" si="35"/>
        <v>#NUM!</v>
      </c>
      <c r="VO97" s="114" t="e">
        <f t="shared" si="35"/>
        <v>#NUM!</v>
      </c>
      <c r="VP97" s="114" t="e">
        <f t="shared" si="35"/>
        <v>#NUM!</v>
      </c>
      <c r="VQ97" s="114" t="e">
        <f t="shared" si="35"/>
        <v>#NUM!</v>
      </c>
      <c r="VR97" s="114" t="e">
        <f t="shared" si="35"/>
        <v>#NUM!</v>
      </c>
      <c r="VS97" s="114" t="e">
        <f t="shared" si="35"/>
        <v>#NUM!</v>
      </c>
      <c r="VT97" s="114" t="e">
        <f t="shared" si="35"/>
        <v>#NUM!</v>
      </c>
      <c r="VU97" s="114" t="e">
        <f t="shared" si="35"/>
        <v>#NUM!</v>
      </c>
      <c r="VV97" s="114" t="e">
        <f t="shared" si="35"/>
        <v>#NUM!</v>
      </c>
      <c r="VW97" s="114" t="e">
        <f t="shared" si="35"/>
        <v>#NUM!</v>
      </c>
      <c r="VX97" s="114" t="e">
        <f t="shared" si="35"/>
        <v>#NUM!</v>
      </c>
      <c r="VY97" s="114" t="e">
        <f t="shared" si="35"/>
        <v>#NUM!</v>
      </c>
      <c r="VZ97" s="114" t="e">
        <f t="shared" si="35"/>
        <v>#NUM!</v>
      </c>
      <c r="WA97" s="114" t="e">
        <f t="shared" si="35"/>
        <v>#NUM!</v>
      </c>
      <c r="WB97" s="114" t="e">
        <f t="shared" si="35"/>
        <v>#NUM!</v>
      </c>
      <c r="WC97" s="114" t="e">
        <f t="shared" si="35"/>
        <v>#NUM!</v>
      </c>
      <c r="WD97" s="114" t="e">
        <f t="shared" si="35"/>
        <v>#NUM!</v>
      </c>
      <c r="WE97" s="114" t="e">
        <f t="shared" si="35"/>
        <v>#NUM!</v>
      </c>
      <c r="WF97" s="114" t="e">
        <f t="shared" si="35"/>
        <v>#NUM!</v>
      </c>
      <c r="WG97" s="114" t="e">
        <f t="shared" si="35"/>
        <v>#NUM!</v>
      </c>
      <c r="WH97" s="114" t="e">
        <f t="shared" si="35"/>
        <v>#NUM!</v>
      </c>
      <c r="WI97" s="114" t="e">
        <f t="shared" si="35"/>
        <v>#NUM!</v>
      </c>
      <c r="WJ97" s="114" t="e">
        <f t="shared" si="35"/>
        <v>#NUM!</v>
      </c>
      <c r="WK97" s="114" t="e">
        <f t="shared" si="35"/>
        <v>#NUM!</v>
      </c>
      <c r="WL97" s="114" t="e">
        <f t="shared" si="35"/>
        <v>#NUM!</v>
      </c>
      <c r="WM97" s="114" t="e">
        <f t="shared" si="35"/>
        <v>#NUM!</v>
      </c>
      <c r="WN97" s="114" t="e">
        <f t="shared" si="35"/>
        <v>#NUM!</v>
      </c>
      <c r="WO97" s="114" t="e">
        <f t="shared" si="35"/>
        <v>#NUM!</v>
      </c>
      <c r="WP97" s="114" t="e">
        <f t="shared" si="35"/>
        <v>#NUM!</v>
      </c>
      <c r="WQ97" s="114" t="e">
        <f t="shared" si="35"/>
        <v>#NUM!</v>
      </c>
      <c r="WR97" s="114" t="e">
        <f t="shared" si="35"/>
        <v>#NUM!</v>
      </c>
      <c r="WS97" s="114" t="e">
        <f t="shared" si="35"/>
        <v>#NUM!</v>
      </c>
      <c r="WT97" s="114" t="e">
        <f t="shared" si="35"/>
        <v>#NUM!</v>
      </c>
      <c r="WU97" s="114" t="e">
        <f t="shared" si="35"/>
        <v>#NUM!</v>
      </c>
      <c r="WV97" s="114" t="e">
        <f t="shared" si="35"/>
        <v>#NUM!</v>
      </c>
      <c r="WW97" s="114" t="e">
        <f t="shared" si="35"/>
        <v>#NUM!</v>
      </c>
      <c r="WX97" s="114" t="e">
        <f t="shared" si="35"/>
        <v>#NUM!</v>
      </c>
      <c r="WY97" s="114" t="e">
        <f t="shared" si="35"/>
        <v>#NUM!</v>
      </c>
      <c r="WZ97" s="114" t="e">
        <f t="shared" si="35"/>
        <v>#NUM!</v>
      </c>
      <c r="XA97" s="114" t="e">
        <f t="shared" si="35"/>
        <v>#NUM!</v>
      </c>
      <c r="XB97" s="114" t="e">
        <f t="shared" si="35"/>
        <v>#NUM!</v>
      </c>
      <c r="XC97" s="114" t="e">
        <f t="shared" si="35"/>
        <v>#NUM!</v>
      </c>
      <c r="XD97" s="114" t="e">
        <f t="shared" si="35"/>
        <v>#NUM!</v>
      </c>
      <c r="XE97" s="114" t="e">
        <f t="shared" si="35"/>
        <v>#NUM!</v>
      </c>
      <c r="XF97" s="114" t="e">
        <f t="shared" si="35"/>
        <v>#NUM!</v>
      </c>
      <c r="XG97" s="114" t="e">
        <f t="shared" si="35"/>
        <v>#NUM!</v>
      </c>
      <c r="XH97" s="114" t="e">
        <f t="shared" si="35"/>
        <v>#NUM!</v>
      </c>
      <c r="XI97" s="114" t="e">
        <f t="shared" si="35"/>
        <v>#NUM!</v>
      </c>
      <c r="XJ97" s="114" t="e">
        <f t="shared" si="35"/>
        <v>#NUM!</v>
      </c>
      <c r="XK97" s="114" t="e">
        <f t="shared" si="35"/>
        <v>#NUM!</v>
      </c>
      <c r="XL97" s="114" t="e">
        <f t="shared" si="35"/>
        <v>#NUM!</v>
      </c>
      <c r="XM97" s="114" t="e">
        <f t="shared" si="35"/>
        <v>#NUM!</v>
      </c>
      <c r="XN97" s="114" t="e">
        <f t="shared" si="35"/>
        <v>#NUM!</v>
      </c>
      <c r="XO97" s="114" t="e">
        <f t="shared" si="35"/>
        <v>#NUM!</v>
      </c>
      <c r="XP97" s="114" t="e">
        <f t="shared" si="35"/>
        <v>#NUM!</v>
      </c>
      <c r="XQ97" s="114" t="e">
        <f t="shared" si="35"/>
        <v>#NUM!</v>
      </c>
      <c r="XR97" s="114" t="e">
        <f t="shared" si="35"/>
        <v>#NUM!</v>
      </c>
      <c r="XS97" s="114" t="e">
        <f t="shared" si="35"/>
        <v>#NUM!</v>
      </c>
      <c r="XT97" s="114" t="e">
        <f t="shared" si="35"/>
        <v>#NUM!</v>
      </c>
      <c r="XU97" s="114" t="e">
        <f t="shared" si="35"/>
        <v>#NUM!</v>
      </c>
      <c r="XV97" s="114" t="e">
        <f t="shared" si="35"/>
        <v>#NUM!</v>
      </c>
      <c r="XW97" s="114" t="e">
        <f t="shared" si="35"/>
        <v>#NUM!</v>
      </c>
      <c r="XX97" s="114" t="e">
        <f t="shared" si="35"/>
        <v>#NUM!</v>
      </c>
      <c r="XY97" s="114" t="e">
        <f t="shared" ref="XY97:AAJ97" si="36">IF(XY96=6,"W/E",IF(XY96=7,"W/E",""))</f>
        <v>#NUM!</v>
      </c>
      <c r="XZ97" s="114" t="e">
        <f t="shared" si="36"/>
        <v>#NUM!</v>
      </c>
      <c r="YA97" s="114" t="e">
        <f t="shared" si="36"/>
        <v>#NUM!</v>
      </c>
      <c r="YB97" s="114" t="e">
        <f t="shared" si="36"/>
        <v>#NUM!</v>
      </c>
      <c r="YC97" s="114" t="e">
        <f t="shared" si="36"/>
        <v>#NUM!</v>
      </c>
      <c r="YD97" s="114" t="e">
        <f t="shared" si="36"/>
        <v>#NUM!</v>
      </c>
      <c r="YE97" s="114" t="e">
        <f t="shared" si="36"/>
        <v>#NUM!</v>
      </c>
      <c r="YF97" s="114" t="e">
        <f t="shared" si="36"/>
        <v>#NUM!</v>
      </c>
      <c r="YG97" s="114" t="e">
        <f t="shared" si="36"/>
        <v>#NUM!</v>
      </c>
      <c r="YH97" s="114" t="e">
        <f t="shared" si="36"/>
        <v>#NUM!</v>
      </c>
      <c r="YI97" s="114" t="e">
        <f t="shared" si="36"/>
        <v>#NUM!</v>
      </c>
      <c r="YJ97" s="114" t="e">
        <f t="shared" si="36"/>
        <v>#NUM!</v>
      </c>
      <c r="YK97" s="114" t="e">
        <f t="shared" si="36"/>
        <v>#NUM!</v>
      </c>
      <c r="YL97" s="114" t="e">
        <f t="shared" si="36"/>
        <v>#NUM!</v>
      </c>
      <c r="YM97" s="114" t="e">
        <f t="shared" si="36"/>
        <v>#NUM!</v>
      </c>
      <c r="YN97" s="114" t="e">
        <f t="shared" si="36"/>
        <v>#NUM!</v>
      </c>
      <c r="YO97" s="114" t="e">
        <f t="shared" si="36"/>
        <v>#NUM!</v>
      </c>
      <c r="YP97" s="114" t="e">
        <f t="shared" si="36"/>
        <v>#NUM!</v>
      </c>
      <c r="YQ97" s="114" t="e">
        <f t="shared" si="36"/>
        <v>#NUM!</v>
      </c>
      <c r="YR97" s="114" t="e">
        <f t="shared" si="36"/>
        <v>#NUM!</v>
      </c>
      <c r="YS97" s="114" t="e">
        <f t="shared" si="36"/>
        <v>#NUM!</v>
      </c>
      <c r="YT97" s="114" t="e">
        <f t="shared" si="36"/>
        <v>#NUM!</v>
      </c>
      <c r="YU97" s="114" t="e">
        <f t="shared" si="36"/>
        <v>#NUM!</v>
      </c>
      <c r="YV97" s="114" t="e">
        <f t="shared" si="36"/>
        <v>#NUM!</v>
      </c>
      <c r="YW97" s="114" t="e">
        <f t="shared" si="36"/>
        <v>#NUM!</v>
      </c>
      <c r="YX97" s="114" t="e">
        <f t="shared" si="36"/>
        <v>#NUM!</v>
      </c>
      <c r="YY97" s="114" t="e">
        <f t="shared" si="36"/>
        <v>#NUM!</v>
      </c>
      <c r="YZ97" s="114" t="e">
        <f t="shared" si="36"/>
        <v>#NUM!</v>
      </c>
      <c r="ZA97" s="114" t="e">
        <f t="shared" si="36"/>
        <v>#NUM!</v>
      </c>
      <c r="ZB97" s="114" t="e">
        <f t="shared" si="36"/>
        <v>#NUM!</v>
      </c>
      <c r="ZC97" s="114" t="e">
        <f t="shared" si="36"/>
        <v>#NUM!</v>
      </c>
      <c r="ZD97" s="114" t="e">
        <f t="shared" si="36"/>
        <v>#NUM!</v>
      </c>
      <c r="ZE97" s="114" t="e">
        <f t="shared" si="36"/>
        <v>#NUM!</v>
      </c>
      <c r="ZF97" s="114" t="e">
        <f t="shared" si="36"/>
        <v>#NUM!</v>
      </c>
      <c r="ZG97" s="114" t="e">
        <f t="shared" si="36"/>
        <v>#NUM!</v>
      </c>
      <c r="ZH97" s="114" t="e">
        <f t="shared" si="36"/>
        <v>#NUM!</v>
      </c>
      <c r="ZI97" s="114" t="e">
        <f t="shared" si="36"/>
        <v>#NUM!</v>
      </c>
      <c r="ZJ97" s="114" t="e">
        <f t="shared" si="36"/>
        <v>#NUM!</v>
      </c>
      <c r="ZK97" s="114" t="e">
        <f t="shared" si="36"/>
        <v>#NUM!</v>
      </c>
      <c r="ZL97" s="114" t="e">
        <f t="shared" si="36"/>
        <v>#NUM!</v>
      </c>
      <c r="ZM97" s="114" t="e">
        <f t="shared" si="36"/>
        <v>#NUM!</v>
      </c>
      <c r="ZN97" s="114" t="e">
        <f t="shared" si="36"/>
        <v>#NUM!</v>
      </c>
      <c r="ZO97" s="114" t="e">
        <f t="shared" si="36"/>
        <v>#NUM!</v>
      </c>
      <c r="ZP97" s="114" t="e">
        <f t="shared" si="36"/>
        <v>#NUM!</v>
      </c>
      <c r="ZQ97" s="114" t="e">
        <f t="shared" si="36"/>
        <v>#NUM!</v>
      </c>
      <c r="ZR97" s="114" t="e">
        <f t="shared" si="36"/>
        <v>#NUM!</v>
      </c>
      <c r="ZS97" s="114" t="e">
        <f t="shared" si="36"/>
        <v>#NUM!</v>
      </c>
      <c r="ZT97" s="114" t="e">
        <f t="shared" si="36"/>
        <v>#NUM!</v>
      </c>
      <c r="ZU97" s="114" t="e">
        <f t="shared" si="36"/>
        <v>#NUM!</v>
      </c>
      <c r="ZV97" s="114" t="e">
        <f t="shared" si="36"/>
        <v>#NUM!</v>
      </c>
      <c r="ZW97" s="114" t="e">
        <f t="shared" si="36"/>
        <v>#NUM!</v>
      </c>
      <c r="ZX97" s="114" t="e">
        <f t="shared" si="36"/>
        <v>#NUM!</v>
      </c>
      <c r="ZY97" s="114" t="e">
        <f t="shared" si="36"/>
        <v>#NUM!</v>
      </c>
      <c r="ZZ97" s="114" t="e">
        <f t="shared" si="36"/>
        <v>#NUM!</v>
      </c>
      <c r="AAA97" s="114" t="e">
        <f t="shared" si="36"/>
        <v>#NUM!</v>
      </c>
      <c r="AAB97" s="114" t="e">
        <f t="shared" si="36"/>
        <v>#NUM!</v>
      </c>
      <c r="AAC97" s="114" t="e">
        <f t="shared" si="36"/>
        <v>#NUM!</v>
      </c>
      <c r="AAD97" s="114" t="e">
        <f t="shared" si="36"/>
        <v>#NUM!</v>
      </c>
      <c r="AAE97" s="114" t="e">
        <f t="shared" si="36"/>
        <v>#NUM!</v>
      </c>
      <c r="AAF97" s="114" t="e">
        <f t="shared" si="36"/>
        <v>#NUM!</v>
      </c>
      <c r="AAG97" s="114" t="e">
        <f t="shared" si="36"/>
        <v>#NUM!</v>
      </c>
      <c r="AAH97" s="114" t="e">
        <f t="shared" si="36"/>
        <v>#NUM!</v>
      </c>
      <c r="AAI97" s="114" t="e">
        <f t="shared" si="36"/>
        <v>#NUM!</v>
      </c>
      <c r="AAJ97" s="114" t="e">
        <f t="shared" si="36"/>
        <v>#NUM!</v>
      </c>
      <c r="AAK97" s="114" t="e">
        <f t="shared" ref="AAK97:ABJ97" si="37">IF(AAK96=6,"W/E",IF(AAK96=7,"W/E",""))</f>
        <v>#NUM!</v>
      </c>
      <c r="AAL97" s="114" t="e">
        <f t="shared" si="37"/>
        <v>#NUM!</v>
      </c>
      <c r="AAM97" s="114" t="e">
        <f t="shared" si="37"/>
        <v>#NUM!</v>
      </c>
      <c r="AAN97" s="114" t="e">
        <f t="shared" si="37"/>
        <v>#NUM!</v>
      </c>
      <c r="AAO97" s="114" t="e">
        <f t="shared" si="37"/>
        <v>#NUM!</v>
      </c>
      <c r="AAP97" s="114" t="e">
        <f t="shared" si="37"/>
        <v>#NUM!</v>
      </c>
      <c r="AAQ97" s="114" t="e">
        <f t="shared" si="37"/>
        <v>#NUM!</v>
      </c>
      <c r="AAR97" s="114" t="e">
        <f t="shared" si="37"/>
        <v>#NUM!</v>
      </c>
      <c r="AAS97" s="114" t="e">
        <f t="shared" si="37"/>
        <v>#NUM!</v>
      </c>
      <c r="AAT97" s="114" t="e">
        <f t="shared" si="37"/>
        <v>#NUM!</v>
      </c>
      <c r="AAU97" s="114" t="e">
        <f t="shared" si="37"/>
        <v>#NUM!</v>
      </c>
      <c r="AAV97" s="114" t="e">
        <f t="shared" si="37"/>
        <v>#NUM!</v>
      </c>
      <c r="AAW97" s="114" t="e">
        <f t="shared" si="37"/>
        <v>#NUM!</v>
      </c>
      <c r="AAX97" s="114" t="e">
        <f t="shared" si="37"/>
        <v>#NUM!</v>
      </c>
      <c r="AAY97" s="114" t="e">
        <f t="shared" si="37"/>
        <v>#NUM!</v>
      </c>
      <c r="AAZ97" s="114" t="e">
        <f t="shared" si="37"/>
        <v>#NUM!</v>
      </c>
      <c r="ABA97" s="114" t="e">
        <f t="shared" si="37"/>
        <v>#NUM!</v>
      </c>
      <c r="ABB97" s="114" t="e">
        <f t="shared" si="37"/>
        <v>#NUM!</v>
      </c>
      <c r="ABC97" s="114" t="e">
        <f t="shared" si="37"/>
        <v>#NUM!</v>
      </c>
      <c r="ABD97" s="114" t="e">
        <f t="shared" si="37"/>
        <v>#NUM!</v>
      </c>
      <c r="ABE97" s="114" t="e">
        <f t="shared" si="37"/>
        <v>#NUM!</v>
      </c>
      <c r="ABF97" s="114" t="e">
        <f t="shared" si="37"/>
        <v>#NUM!</v>
      </c>
      <c r="ABG97" s="114" t="e">
        <f t="shared" si="37"/>
        <v>#NUM!</v>
      </c>
      <c r="ABH97" s="114" t="e">
        <f t="shared" si="37"/>
        <v>#NUM!</v>
      </c>
      <c r="ABI97" s="114" t="e">
        <f t="shared" si="37"/>
        <v>#NUM!</v>
      </c>
      <c r="ABJ97" s="114" t="e">
        <f t="shared" si="37"/>
        <v>#NUM!</v>
      </c>
    </row>
    <row r="98" spans="1:738" ht="15" thickBot="1" x14ac:dyDescent="0.45">
      <c r="A98" s="306"/>
      <c r="B98" s="115" t="str">
        <f>B60</f>
        <v>(Invalid Identifier)</v>
      </c>
      <c r="C98" s="93">
        <f>C60</f>
        <v>0</v>
      </c>
      <c r="D98" s="93" t="str" cm="1">
        <f t="array" ref="D98">_xll.ciqfunctions.udf.CIQ(C98,$D$95)</f>
        <v>XCFE</v>
      </c>
      <c r="E98" s="364" t="str">
        <f t="shared" ref="E98" si="38">IFERROR(SUM(I98:ABJ98)/COUNTIF(I98:ABJ98,"&gt;0"),"-")</f>
        <v>-</v>
      </c>
      <c r="F98" s="365">
        <f>COUNTIF(I98:ABJ98,"=0")-COUNTIF($I$97:$ABJ$97,"=W/E")</f>
        <v>0</v>
      </c>
      <c r="G98" s="365" t="e">
        <f>INDEX($B$88:$C$89, MATCH($D98,$B$88:$B$89,0),2)*2</f>
        <v>#N/A</v>
      </c>
      <c r="H98" s="366" t="e">
        <f>IF($F98-$G98&lt;0, 0, $F98-$G98)</f>
        <v>#N/A</v>
      </c>
      <c r="I98" s="365" cm="1">
        <f t="array" ref="I98">IF(I97="W/E",0,_xll.ciqfunctions.udf.CIQ($C98,$I$95,I$94,$F$84))*1000</f>
        <v>0</v>
      </c>
      <c r="J98" s="365" t="e" cm="1">
        <f t="array" ref="J98">IF(J97="W/E",0,_xll.ciqfunctions.udf.CIQ($C98,$I$95,J$94,$F$84))</f>
        <v>#NUM!</v>
      </c>
      <c r="K98" s="365" t="e" cm="1">
        <f t="array" ref="K98">IF(K97="W/E",0,_xll.ciqfunctions.udf.CIQ($C98,$I$95,K$94,$F$84))</f>
        <v>#NUM!</v>
      </c>
      <c r="L98" s="365" t="e" cm="1">
        <f t="array" ref="L98">IF(L97="W/E",0,_xll.ciqfunctions.udf.CIQ($C98,$I$95,L$94,$F$84))</f>
        <v>#NUM!</v>
      </c>
      <c r="M98" s="365" t="e" cm="1">
        <f t="array" ref="M98">IF(M97="W/E",0,_xll.ciqfunctions.udf.CIQ($C98,$I$95,M$94,$F$84))</f>
        <v>#NUM!</v>
      </c>
      <c r="N98" s="365" t="e" cm="1">
        <f t="array" ref="N98">IF(N97="W/E",0,_xll.ciqfunctions.udf.CIQ($C98,$I$95,N$94,$F$84))</f>
        <v>#NUM!</v>
      </c>
      <c r="O98" s="365" t="e" cm="1">
        <f t="array" ref="O98">IF(O97="W/E",0,_xll.ciqfunctions.udf.CIQ($C98,$I$95,O$94,$F$84))</f>
        <v>#NUM!</v>
      </c>
      <c r="P98" s="365" t="e" cm="1">
        <f t="array" ref="P98">IF(P97="W/E",0,_xll.ciqfunctions.udf.CIQ($C98,$I$95,P$94,$F$84))</f>
        <v>#NUM!</v>
      </c>
      <c r="Q98" s="365" t="e" cm="1">
        <f t="array" ref="Q98">IF(Q97="W/E",0,_xll.ciqfunctions.udf.CIQ($C98,$I$95,Q$94,$F$84))</f>
        <v>#NUM!</v>
      </c>
      <c r="R98" s="365" t="e" cm="1">
        <f t="array" ref="R98">IF(R97="W/E",0,_xll.ciqfunctions.udf.CIQ($C98,$I$95,R$94,$F$84))</f>
        <v>#NUM!</v>
      </c>
      <c r="S98" s="365" t="e" cm="1">
        <f t="array" ref="S98">IF(S97="W/E",0,_xll.ciqfunctions.udf.CIQ($C98,$I$95,S$94,$F$84))</f>
        <v>#NUM!</v>
      </c>
      <c r="T98" s="365" t="e" cm="1">
        <f t="array" ref="T98">IF(T97="W/E",0,_xll.ciqfunctions.udf.CIQ($C98,$I$95,T$94,$F$84))</f>
        <v>#NUM!</v>
      </c>
      <c r="U98" s="365" t="e" cm="1">
        <f t="array" ref="U98">IF(U97="W/E",0,_xll.ciqfunctions.udf.CIQ($C98,$I$95,U$94,$F$84))</f>
        <v>#NUM!</v>
      </c>
      <c r="V98" s="365" t="e" cm="1">
        <f t="array" ref="V98">IF(V97="W/E",0,_xll.ciqfunctions.udf.CIQ($C98,$I$95,V$94,$F$84))</f>
        <v>#NUM!</v>
      </c>
      <c r="W98" s="365" t="e" cm="1">
        <f t="array" ref="W98">IF(W97="W/E",0,_xll.ciqfunctions.udf.CIQ($C98,$I$95,W$94,$F$84))</f>
        <v>#NUM!</v>
      </c>
      <c r="X98" s="365" t="e" cm="1">
        <f t="array" ref="X98">IF(X97="W/E",0,_xll.ciqfunctions.udf.CIQ($C98,$I$95,X$94,$F$84))</f>
        <v>#NUM!</v>
      </c>
      <c r="Y98" s="365" t="e" cm="1">
        <f t="array" ref="Y98">IF(Y97="W/E",0,_xll.ciqfunctions.udf.CIQ($C98,$I$95,Y$94,$F$84))</f>
        <v>#NUM!</v>
      </c>
      <c r="Z98" s="365" t="e" cm="1">
        <f t="array" ref="Z98">IF(Z97="W/E",0,_xll.ciqfunctions.udf.CIQ($C98,$I$95,Z$94,$F$84))</f>
        <v>#NUM!</v>
      </c>
      <c r="AA98" s="365" t="e" cm="1">
        <f t="array" ref="AA98">IF(AA97="W/E",0,_xll.ciqfunctions.udf.CIQ($C98,$I$95,AA$94,$F$84))</f>
        <v>#NUM!</v>
      </c>
      <c r="AB98" s="365" t="e" cm="1">
        <f t="array" ref="AB98">IF(AB97="W/E",0,_xll.ciqfunctions.udf.CIQ($C98,$I$95,AB$94,$F$84))</f>
        <v>#NUM!</v>
      </c>
      <c r="AC98" s="365" t="e" cm="1">
        <f t="array" ref="AC98">IF(AC97="W/E",0,_xll.ciqfunctions.udf.CIQ($C98,$I$95,AC$94,$F$84))</f>
        <v>#NUM!</v>
      </c>
      <c r="AD98" s="365" t="e" cm="1">
        <f t="array" ref="AD98">IF(AD97="W/E",0,_xll.ciqfunctions.udf.CIQ($C98,$I$95,AD$94,$F$84))</f>
        <v>#NUM!</v>
      </c>
      <c r="AE98" s="365" t="e" cm="1">
        <f t="array" ref="AE98">IF(AE97="W/E",0,_xll.ciqfunctions.udf.CIQ($C98,$I$95,AE$94,$F$84))</f>
        <v>#NUM!</v>
      </c>
      <c r="AF98" s="365" t="e" cm="1">
        <f t="array" ref="AF98">IF(AF97="W/E",0,_xll.ciqfunctions.udf.CIQ($C98,$I$95,AF$94,$F$84))</f>
        <v>#NUM!</v>
      </c>
      <c r="AG98" s="365" t="e" cm="1">
        <f t="array" ref="AG98">IF(AG97="W/E",0,_xll.ciqfunctions.udf.CIQ($C98,$I$95,AG$94,$F$84))</f>
        <v>#NUM!</v>
      </c>
      <c r="AH98" s="365" t="e" cm="1">
        <f t="array" ref="AH98">IF(AH97="W/E",0,_xll.ciqfunctions.udf.CIQ($C98,$I$95,AH$94,$F$84))</f>
        <v>#NUM!</v>
      </c>
      <c r="AI98" s="365" t="e" cm="1">
        <f t="array" ref="AI98">IF(AI97="W/E",0,_xll.ciqfunctions.udf.CIQ($C98,$I$95,AI$94,$F$84))</f>
        <v>#NUM!</v>
      </c>
      <c r="AJ98" s="365" t="e" cm="1">
        <f t="array" ref="AJ98">IF(AJ97="W/E",0,_xll.ciqfunctions.udf.CIQ($C98,$I$95,AJ$94,$F$84))</f>
        <v>#NUM!</v>
      </c>
      <c r="AK98" s="365" t="e" cm="1">
        <f t="array" ref="AK98">IF(AK97="W/E",0,_xll.ciqfunctions.udf.CIQ($C98,$I$95,AK$94,$F$84))</f>
        <v>#NUM!</v>
      </c>
      <c r="AL98" s="365" t="e" cm="1">
        <f t="array" ref="AL98">IF(AL97="W/E",0,_xll.ciqfunctions.udf.CIQ($C98,$I$95,AL$94,$F$84))</f>
        <v>#NUM!</v>
      </c>
      <c r="AM98" s="365" t="e" cm="1">
        <f t="array" ref="AM98">IF(AM97="W/E",0,_xll.ciqfunctions.udf.CIQ($C98,$I$95,AM$94,$F$84))</f>
        <v>#NUM!</v>
      </c>
      <c r="AN98" s="365" t="e" cm="1">
        <f t="array" ref="AN98">IF(AN97="W/E",0,_xll.ciqfunctions.udf.CIQ($C98,$I$95,AN$94,$F$84))</f>
        <v>#NUM!</v>
      </c>
      <c r="AO98" s="365" t="e" cm="1">
        <f t="array" ref="AO98">IF(AO97="W/E",0,_xll.ciqfunctions.udf.CIQ($C98,$I$95,AO$94,$F$84))</f>
        <v>#NUM!</v>
      </c>
      <c r="AP98" s="365" t="e" cm="1">
        <f t="array" ref="AP98">IF(AP97="W/E",0,_xll.ciqfunctions.udf.CIQ($C98,$I$95,AP$94,$F$84))</f>
        <v>#NUM!</v>
      </c>
      <c r="AQ98" s="365" t="e" cm="1">
        <f t="array" ref="AQ98">IF(AQ97="W/E",0,_xll.ciqfunctions.udf.CIQ($C98,$I$95,AQ$94,$F$84))</f>
        <v>#NUM!</v>
      </c>
      <c r="AR98" s="365" t="e" cm="1">
        <f t="array" ref="AR98">IF(AR97="W/E",0,_xll.ciqfunctions.udf.CIQ($C98,$I$95,AR$94,$F$84))</f>
        <v>#NUM!</v>
      </c>
      <c r="AS98" s="365" t="e" cm="1">
        <f t="array" ref="AS98">IF(AS97="W/E",0,_xll.ciqfunctions.udf.CIQ($C98,$I$95,AS$94,$F$84))</f>
        <v>#NUM!</v>
      </c>
      <c r="AT98" s="365" t="e" cm="1">
        <f t="array" ref="AT98">IF(AT97="W/E",0,_xll.ciqfunctions.udf.CIQ($C98,$I$95,AT$94,$F$84))</f>
        <v>#NUM!</v>
      </c>
      <c r="AU98" s="365" t="e" cm="1">
        <f t="array" ref="AU98">IF(AU97="W/E",0,_xll.ciqfunctions.udf.CIQ($C98,$I$95,AU$94,$F$84))</f>
        <v>#NUM!</v>
      </c>
      <c r="AV98" s="365" t="e" cm="1">
        <f t="array" ref="AV98">IF(AV97="W/E",0,_xll.ciqfunctions.udf.CIQ($C98,$I$95,AV$94,$F$84))</f>
        <v>#NUM!</v>
      </c>
      <c r="AW98" s="365" t="e" cm="1">
        <f t="array" ref="AW98">IF(AW97="W/E",0,_xll.ciqfunctions.udf.CIQ($C98,$I$95,AW$94,$F$84))</f>
        <v>#NUM!</v>
      </c>
      <c r="AX98" s="365" t="e" cm="1">
        <f t="array" ref="AX98">IF(AX97="W/E",0,_xll.ciqfunctions.udf.CIQ($C98,$I$95,AX$94,$F$84))</f>
        <v>#NUM!</v>
      </c>
      <c r="AY98" s="365" t="e" cm="1">
        <f t="array" ref="AY98">IF(AY97="W/E",0,_xll.ciqfunctions.udf.CIQ($C98,$I$95,AY$94,$F$84))</f>
        <v>#NUM!</v>
      </c>
      <c r="AZ98" s="365" t="e" cm="1">
        <f t="array" ref="AZ98">IF(AZ97="W/E",0,_xll.ciqfunctions.udf.CIQ($C98,$I$95,AZ$94,$F$84))</f>
        <v>#NUM!</v>
      </c>
      <c r="BA98" s="365" t="e" cm="1">
        <f t="array" ref="BA98">IF(BA97="W/E",0,_xll.ciqfunctions.udf.CIQ($C98,$I$95,BA$94,$F$84))</f>
        <v>#NUM!</v>
      </c>
      <c r="BB98" s="365" t="e" cm="1">
        <f t="array" ref="BB98">IF(BB97="W/E",0,_xll.ciqfunctions.udf.CIQ($C98,$I$95,BB$94,$F$84))</f>
        <v>#NUM!</v>
      </c>
      <c r="BC98" s="365" t="e" cm="1">
        <f t="array" ref="BC98">IF(BC97="W/E",0,_xll.ciqfunctions.udf.CIQ($C98,$I$95,BC$94,$F$84))</f>
        <v>#NUM!</v>
      </c>
      <c r="BD98" s="365" t="e" cm="1">
        <f t="array" ref="BD98">IF(BD97="W/E",0,_xll.ciqfunctions.udf.CIQ($C98,$I$95,BD$94,$F$84))</f>
        <v>#NUM!</v>
      </c>
      <c r="BE98" s="365" t="e" cm="1">
        <f t="array" ref="BE98">IF(BE97="W/E",0,_xll.ciqfunctions.udf.CIQ($C98,$I$95,BE$94,$F$84))</f>
        <v>#NUM!</v>
      </c>
      <c r="BF98" s="365" t="e" cm="1">
        <f t="array" ref="BF98">IF(BF97="W/E",0,_xll.ciqfunctions.udf.CIQ($C98,$I$95,BF$94,$F$84))</f>
        <v>#NUM!</v>
      </c>
      <c r="BG98" s="365" t="e" cm="1">
        <f t="array" ref="BG98">IF(BG97="W/E",0,_xll.ciqfunctions.udf.CIQ($C98,$I$95,BG$94,$F$84))</f>
        <v>#NUM!</v>
      </c>
      <c r="BH98" s="365" t="e" cm="1">
        <f t="array" ref="BH98">IF(BH97="W/E",0,_xll.ciqfunctions.udf.CIQ($C98,$I$95,BH$94,$F$84))</f>
        <v>#NUM!</v>
      </c>
      <c r="BI98" s="365" t="e" cm="1">
        <f t="array" ref="BI98">IF(BI97="W/E",0,_xll.ciqfunctions.udf.CIQ($C98,$I$95,BI$94,$F$84))</f>
        <v>#NUM!</v>
      </c>
      <c r="BJ98" s="365" t="e" cm="1">
        <f t="array" ref="BJ98">IF(BJ97="W/E",0,_xll.ciqfunctions.udf.CIQ($C98,$I$95,BJ$94,$F$84))</f>
        <v>#NUM!</v>
      </c>
      <c r="BK98" s="365" t="e" cm="1">
        <f t="array" ref="BK98">IF(BK97="W/E",0,_xll.ciqfunctions.udf.CIQ($C98,$I$95,BK$94,$F$84))</f>
        <v>#NUM!</v>
      </c>
      <c r="BL98" s="365" t="e" cm="1">
        <f t="array" ref="BL98">IF(BL97="W/E",0,_xll.ciqfunctions.udf.CIQ($C98,$I$95,BL$94,$F$84))</f>
        <v>#NUM!</v>
      </c>
      <c r="BM98" s="365" t="e" cm="1">
        <f t="array" ref="BM98">IF(BM97="W/E",0,_xll.ciqfunctions.udf.CIQ($C98,$I$95,BM$94,$F$84))</f>
        <v>#NUM!</v>
      </c>
      <c r="BN98" s="365" t="e" cm="1">
        <f t="array" ref="BN98">IF(BN97="W/E",0,_xll.ciqfunctions.udf.CIQ($C98,$I$95,BN$94,$F$84))</f>
        <v>#NUM!</v>
      </c>
      <c r="BO98" s="365" t="e" cm="1">
        <f t="array" ref="BO98">IF(BO97="W/E",0,_xll.ciqfunctions.udf.CIQ($C98,$I$95,BO$94,$F$84))</f>
        <v>#NUM!</v>
      </c>
      <c r="BP98" s="365" t="e" cm="1">
        <f t="array" ref="BP98">IF(BP97="W/E",0,_xll.ciqfunctions.udf.CIQ($C98,$I$95,BP$94,$F$84))</f>
        <v>#NUM!</v>
      </c>
      <c r="BQ98" s="365" t="e" cm="1">
        <f t="array" ref="BQ98">IF(BQ97="W/E",0,_xll.ciqfunctions.udf.CIQ($C98,$I$95,BQ$94,$F$84))</f>
        <v>#NUM!</v>
      </c>
      <c r="BR98" s="365" t="e" cm="1">
        <f t="array" ref="BR98">IF(BR97="W/E",0,_xll.ciqfunctions.udf.CIQ($C98,$I$95,BR$94,$F$84))</f>
        <v>#NUM!</v>
      </c>
      <c r="BS98" s="365" t="e" cm="1">
        <f t="array" ref="BS98">IF(BS97="W/E",0,_xll.ciqfunctions.udf.CIQ($C98,$I$95,BS$94,$F$84))</f>
        <v>#NUM!</v>
      </c>
      <c r="BT98" s="365" t="e" cm="1">
        <f t="array" ref="BT98">IF(BT97="W/E",0,_xll.ciqfunctions.udf.CIQ($C98,$I$95,BT$94,$F$84))</f>
        <v>#NUM!</v>
      </c>
      <c r="BU98" s="365" t="e" cm="1">
        <f t="array" ref="BU98">IF(BU97="W/E",0,_xll.ciqfunctions.udf.CIQ($C98,$I$95,BU$94,$F$84))</f>
        <v>#NUM!</v>
      </c>
      <c r="BV98" s="365" t="e" cm="1">
        <f t="array" ref="BV98">IF(BV97="W/E",0,_xll.ciqfunctions.udf.CIQ($C98,$I$95,BV$94,$F$84))</f>
        <v>#NUM!</v>
      </c>
      <c r="BW98" s="365" t="e" cm="1">
        <f t="array" ref="BW98">IF(BW97="W/E",0,_xll.ciqfunctions.udf.CIQ($C98,$I$95,BW$94,$F$84))</f>
        <v>#NUM!</v>
      </c>
      <c r="BX98" s="365" t="e" cm="1">
        <f t="array" ref="BX98">IF(BX97="W/E",0,_xll.ciqfunctions.udf.CIQ($C98,$I$95,BX$94,$F$84))</f>
        <v>#NUM!</v>
      </c>
      <c r="BY98" s="365" t="e" cm="1">
        <f t="array" ref="BY98">IF(BY97="W/E",0,_xll.ciqfunctions.udf.CIQ($C98,$I$95,BY$94,$F$84))</f>
        <v>#NUM!</v>
      </c>
      <c r="BZ98" s="365" t="e" cm="1">
        <f t="array" ref="BZ98">IF(BZ97="W/E",0,_xll.ciqfunctions.udf.CIQ($C98,$I$95,BZ$94,$F$84))</f>
        <v>#NUM!</v>
      </c>
      <c r="CA98" s="365" t="e" cm="1">
        <f t="array" ref="CA98">IF(CA97="W/E",0,_xll.ciqfunctions.udf.CIQ($C98,$I$95,CA$94,$F$84))</f>
        <v>#NUM!</v>
      </c>
      <c r="CB98" s="365" t="e" cm="1">
        <f t="array" ref="CB98">IF(CB97="W/E",0,_xll.ciqfunctions.udf.CIQ($C98,$I$95,CB$94,$F$84))</f>
        <v>#NUM!</v>
      </c>
      <c r="CC98" s="365" t="e" cm="1">
        <f t="array" ref="CC98">IF(CC97="W/E",0,_xll.ciqfunctions.udf.CIQ($C98,$I$95,CC$94,$F$84))</f>
        <v>#NUM!</v>
      </c>
      <c r="CD98" s="365" t="e" cm="1">
        <f t="array" ref="CD98">IF(CD97="W/E",0,_xll.ciqfunctions.udf.CIQ($C98,$I$95,CD$94,$F$84))</f>
        <v>#NUM!</v>
      </c>
      <c r="CE98" s="365" t="e" cm="1">
        <f t="array" ref="CE98">IF(CE97="W/E",0,_xll.ciqfunctions.udf.CIQ($C98,$I$95,CE$94,$F$84))</f>
        <v>#NUM!</v>
      </c>
      <c r="CF98" s="365" t="e" cm="1">
        <f t="array" ref="CF98">IF(CF97="W/E",0,_xll.ciqfunctions.udf.CIQ($C98,$I$95,CF$94,$F$84))</f>
        <v>#NUM!</v>
      </c>
      <c r="CG98" s="365" t="e" cm="1">
        <f t="array" ref="CG98">IF(CG97="W/E",0,_xll.ciqfunctions.udf.CIQ($C98,$I$95,CG$94,$F$84))</f>
        <v>#NUM!</v>
      </c>
      <c r="CH98" s="365" t="e" cm="1">
        <f t="array" ref="CH98">IF(CH97="W/E",0,_xll.ciqfunctions.udf.CIQ($C98,$I$95,CH$94,$F$84))</f>
        <v>#NUM!</v>
      </c>
      <c r="CI98" s="365" t="e" cm="1">
        <f t="array" ref="CI98">IF(CI97="W/E",0,_xll.ciqfunctions.udf.CIQ($C98,$I$95,CI$94,$F$84))</f>
        <v>#NUM!</v>
      </c>
      <c r="CJ98" s="365" t="e" cm="1">
        <f t="array" ref="CJ98">IF(CJ97="W/E",0,_xll.ciqfunctions.udf.CIQ($C98,$I$95,CJ$94,$F$84))</f>
        <v>#NUM!</v>
      </c>
      <c r="CK98" s="365" t="e" cm="1">
        <f t="array" ref="CK98">IF(CK97="W/E",0,_xll.ciqfunctions.udf.CIQ($C98,$I$95,CK$94,$F$84))</f>
        <v>#NUM!</v>
      </c>
      <c r="CL98" s="365" t="e" cm="1">
        <f t="array" ref="CL98">IF(CL97="W/E",0,_xll.ciqfunctions.udf.CIQ($C98,$I$95,CL$94,$F$84))</f>
        <v>#NUM!</v>
      </c>
      <c r="CM98" s="365" t="e" cm="1">
        <f t="array" ref="CM98">IF(CM97="W/E",0,_xll.ciqfunctions.udf.CIQ($C98,$I$95,CM$94,$F$84))</f>
        <v>#NUM!</v>
      </c>
      <c r="CN98" s="365" t="e" cm="1">
        <f t="array" ref="CN98">IF(CN97="W/E",0,_xll.ciqfunctions.udf.CIQ($C98,$I$95,CN$94,$F$84))</f>
        <v>#NUM!</v>
      </c>
      <c r="CO98" s="365" t="e" cm="1">
        <f t="array" ref="CO98">IF(CO97="W/E",0,_xll.ciqfunctions.udf.CIQ($C98,$I$95,CO$94,$F$84))</f>
        <v>#NUM!</v>
      </c>
      <c r="CP98" s="365" t="e" cm="1">
        <f t="array" ref="CP98">IF(CP97="W/E",0,_xll.ciqfunctions.udf.CIQ($C98,$I$95,CP$94,$F$84))</f>
        <v>#NUM!</v>
      </c>
      <c r="CQ98" s="365" t="e" cm="1">
        <f t="array" ref="CQ98">IF(CQ97="W/E",0,_xll.ciqfunctions.udf.CIQ($C98,$I$95,CQ$94,$F$84))</f>
        <v>#NUM!</v>
      </c>
      <c r="CR98" s="365" t="e" cm="1">
        <f t="array" ref="CR98">IF(CR97="W/E",0,_xll.ciqfunctions.udf.CIQ($C98,$I$95,CR$94,$F$84))</f>
        <v>#NUM!</v>
      </c>
      <c r="CS98" s="365" t="e" cm="1">
        <f t="array" ref="CS98">IF(CS97="W/E",0,_xll.ciqfunctions.udf.CIQ($C98,$I$95,CS$94,$F$84))</f>
        <v>#NUM!</v>
      </c>
      <c r="CT98" s="365" t="e" cm="1">
        <f t="array" ref="CT98">IF(CT97="W/E",0,_xll.ciqfunctions.udf.CIQ($C98,$I$95,CT$94,$F$84))</f>
        <v>#NUM!</v>
      </c>
      <c r="CU98" s="365" t="e" cm="1">
        <f t="array" ref="CU98">IF(CU97="W/E",0,_xll.ciqfunctions.udf.CIQ($C98,$I$95,CU$94,$F$84))</f>
        <v>#NUM!</v>
      </c>
      <c r="CV98" s="365" t="e" cm="1">
        <f t="array" ref="CV98">IF(CV97="W/E",0,_xll.ciqfunctions.udf.CIQ($C98,$I$95,CV$94,$F$84))</f>
        <v>#NUM!</v>
      </c>
      <c r="CW98" s="365" t="e" cm="1">
        <f t="array" ref="CW98">IF(CW97="W/E",0,_xll.ciqfunctions.udf.CIQ($C98,$I$95,CW$94,$F$84))</f>
        <v>#NUM!</v>
      </c>
      <c r="CX98" s="365" t="e" cm="1">
        <f t="array" ref="CX98">IF(CX97="W/E",0,_xll.ciqfunctions.udf.CIQ($C98,$I$95,CX$94,$F$84))</f>
        <v>#NUM!</v>
      </c>
      <c r="CY98" s="365" t="e" cm="1">
        <f t="array" ref="CY98">IF(CY97="W/E",0,_xll.ciqfunctions.udf.CIQ($C98,$I$95,CY$94,$F$84))</f>
        <v>#NUM!</v>
      </c>
      <c r="CZ98" s="365" t="e" cm="1">
        <f t="array" ref="CZ98">IF(CZ97="W/E",0,_xll.ciqfunctions.udf.CIQ($C98,$I$95,CZ$94,$F$84))</f>
        <v>#NUM!</v>
      </c>
      <c r="DA98" s="365" t="e" cm="1">
        <f t="array" ref="DA98">IF(DA97="W/E",0,_xll.ciqfunctions.udf.CIQ($C98,$I$95,DA$94,$F$84))</f>
        <v>#NUM!</v>
      </c>
      <c r="DB98" s="365" t="e" cm="1">
        <f t="array" ref="DB98">IF(DB97="W/E",0,_xll.ciqfunctions.udf.CIQ($C98,$I$95,DB$94,$F$84))</f>
        <v>#NUM!</v>
      </c>
      <c r="DC98" s="365" t="e" cm="1">
        <f t="array" ref="DC98">IF(DC97="W/E",0,_xll.ciqfunctions.udf.CIQ($C98,$I$95,DC$94,$F$84))</f>
        <v>#NUM!</v>
      </c>
      <c r="DD98" s="365" t="e" cm="1">
        <f t="array" ref="DD98">IF(DD97="W/E",0,_xll.ciqfunctions.udf.CIQ($C98,$I$95,DD$94,$F$84))</f>
        <v>#NUM!</v>
      </c>
      <c r="DE98" s="365" t="e" cm="1">
        <f t="array" ref="DE98">IF(DE97="W/E",0,_xll.ciqfunctions.udf.CIQ($C98,$I$95,DE$94,$F$84))</f>
        <v>#NUM!</v>
      </c>
      <c r="DF98" s="365" t="e" cm="1">
        <f t="array" ref="DF98">IF(DF97="W/E",0,_xll.ciqfunctions.udf.CIQ($C98,$I$95,DF$94,$F$84))</f>
        <v>#NUM!</v>
      </c>
      <c r="DG98" s="365" t="e" cm="1">
        <f t="array" ref="DG98">IF(DG97="W/E",0,_xll.ciqfunctions.udf.CIQ($C98,$I$95,DG$94,$F$84))</f>
        <v>#NUM!</v>
      </c>
      <c r="DH98" s="365" t="e" cm="1">
        <f t="array" ref="DH98">IF(DH97="W/E",0,_xll.ciqfunctions.udf.CIQ($C98,$I$95,DH$94,$F$84))</f>
        <v>#NUM!</v>
      </c>
      <c r="DI98" s="365" t="e" cm="1">
        <f t="array" ref="DI98">IF(DI97="W/E",0,_xll.ciqfunctions.udf.CIQ($C98,$I$95,DI$94,$F$84))</f>
        <v>#NUM!</v>
      </c>
      <c r="DJ98" s="365" t="e" cm="1">
        <f t="array" ref="DJ98">IF(DJ97="W/E",0,_xll.ciqfunctions.udf.CIQ($C98,$I$95,DJ$94,$F$84))</f>
        <v>#NUM!</v>
      </c>
      <c r="DK98" s="365" t="e" cm="1">
        <f t="array" ref="DK98">IF(DK97="W/E",0,_xll.ciqfunctions.udf.CIQ($C98,$I$95,DK$94,$F$84))</f>
        <v>#NUM!</v>
      </c>
      <c r="DL98" s="365" t="e" cm="1">
        <f t="array" ref="DL98">IF(DL97="W/E",0,_xll.ciqfunctions.udf.CIQ($C98,$I$95,DL$94,$F$84))</f>
        <v>#NUM!</v>
      </c>
      <c r="DM98" s="365" t="e" cm="1">
        <f t="array" ref="DM98">IF(DM97="W/E",0,_xll.ciqfunctions.udf.CIQ($C98,$I$95,DM$94,$F$84))</f>
        <v>#NUM!</v>
      </c>
      <c r="DN98" s="365" t="e" cm="1">
        <f t="array" ref="DN98">IF(DN97="W/E",0,_xll.ciqfunctions.udf.CIQ($C98,$I$95,DN$94,$F$84))</f>
        <v>#NUM!</v>
      </c>
      <c r="DO98" s="365" t="e" cm="1">
        <f t="array" ref="DO98">IF(DO97="W/E",0,_xll.ciqfunctions.udf.CIQ($C98,$I$95,DO$94,$F$84))</f>
        <v>#NUM!</v>
      </c>
      <c r="DP98" s="365" t="e" cm="1">
        <f t="array" ref="DP98">IF(DP97="W/E",0,_xll.ciqfunctions.udf.CIQ($C98,$I$95,DP$94,$F$84))</f>
        <v>#NUM!</v>
      </c>
      <c r="DQ98" s="365" t="e" cm="1">
        <f t="array" ref="DQ98">IF(DQ97="W/E",0,_xll.ciqfunctions.udf.CIQ($C98,$I$95,DQ$94,$F$84))</f>
        <v>#NUM!</v>
      </c>
      <c r="DR98" s="365" t="e" cm="1">
        <f t="array" ref="DR98">IF(DR97="W/E",0,_xll.ciqfunctions.udf.CIQ($C98,$I$95,DR$94,$F$84))</f>
        <v>#NUM!</v>
      </c>
      <c r="DS98" s="365" t="e" cm="1">
        <f t="array" ref="DS98">IF(DS97="W/E",0,_xll.ciqfunctions.udf.CIQ($C98,$I$95,DS$94,$F$84))</f>
        <v>#NUM!</v>
      </c>
      <c r="DT98" s="365" t="e" cm="1">
        <f t="array" ref="DT98">IF(DT97="W/E",0,_xll.ciqfunctions.udf.CIQ($C98,$I$95,DT$94,$F$84))</f>
        <v>#NUM!</v>
      </c>
      <c r="DU98" s="365" t="e" cm="1">
        <f t="array" ref="DU98">IF(DU97="W/E",0,_xll.ciqfunctions.udf.CIQ($C98,$I$95,DU$94,$F$84))</f>
        <v>#NUM!</v>
      </c>
      <c r="DV98" s="365" t="e" cm="1">
        <f t="array" ref="DV98">IF(DV97="W/E",0,_xll.ciqfunctions.udf.CIQ($C98,$I$95,DV$94,$F$84))</f>
        <v>#NUM!</v>
      </c>
      <c r="DW98" s="365" t="e" cm="1">
        <f t="array" ref="DW98">IF(DW97="W/E",0,_xll.ciqfunctions.udf.CIQ($C98,$I$95,DW$94,$F$84))</f>
        <v>#NUM!</v>
      </c>
      <c r="DX98" s="365" t="e" cm="1">
        <f t="array" ref="DX98">IF(DX97="W/E",0,_xll.ciqfunctions.udf.CIQ($C98,$I$95,DX$94,$F$84))</f>
        <v>#NUM!</v>
      </c>
      <c r="DY98" s="365" t="e" cm="1">
        <f t="array" ref="DY98">IF(DY97="W/E",0,_xll.ciqfunctions.udf.CIQ($C98,$I$95,DY$94,$F$84))</f>
        <v>#NUM!</v>
      </c>
      <c r="DZ98" s="365" t="e" cm="1">
        <f t="array" ref="DZ98">IF(DZ97="W/E",0,_xll.ciqfunctions.udf.CIQ($C98,$I$95,DZ$94,$F$84))</f>
        <v>#NUM!</v>
      </c>
      <c r="EA98" s="365" t="e" cm="1">
        <f t="array" ref="EA98">IF(EA97="W/E",0,_xll.ciqfunctions.udf.CIQ($C98,$I$95,EA$94,$F$84))</f>
        <v>#NUM!</v>
      </c>
      <c r="EB98" s="365" t="e" cm="1">
        <f t="array" ref="EB98">IF(EB97="W/E",0,_xll.ciqfunctions.udf.CIQ($C98,$I$95,EB$94,$F$84))</f>
        <v>#NUM!</v>
      </c>
      <c r="EC98" s="365" t="e" cm="1">
        <f t="array" ref="EC98">IF(EC97="W/E",0,_xll.ciqfunctions.udf.CIQ($C98,$I$95,EC$94,$F$84))</f>
        <v>#NUM!</v>
      </c>
      <c r="ED98" s="365" t="e" cm="1">
        <f t="array" ref="ED98">IF(ED97="W/E",0,_xll.ciqfunctions.udf.CIQ($C98,$I$95,ED$94,$F$84))</f>
        <v>#NUM!</v>
      </c>
      <c r="EE98" s="365" t="e" cm="1">
        <f t="array" ref="EE98">IF(EE97="W/E",0,_xll.ciqfunctions.udf.CIQ($C98,$I$95,EE$94,$F$84))</f>
        <v>#NUM!</v>
      </c>
      <c r="EF98" s="365" t="e" cm="1">
        <f t="array" ref="EF98">IF(EF97="W/E",0,_xll.ciqfunctions.udf.CIQ($C98,$I$95,EF$94,$F$84))</f>
        <v>#NUM!</v>
      </c>
      <c r="EG98" s="365" t="e" cm="1">
        <f t="array" ref="EG98">IF(EG97="W/E",0,_xll.ciqfunctions.udf.CIQ($C98,$I$95,EG$94,$F$84))</f>
        <v>#NUM!</v>
      </c>
      <c r="EH98" s="365" t="e" cm="1">
        <f t="array" ref="EH98">IF(EH97="W/E",0,_xll.ciqfunctions.udf.CIQ($C98,$I$95,EH$94,$F$84))</f>
        <v>#NUM!</v>
      </c>
      <c r="EI98" s="365" t="e" cm="1">
        <f t="array" ref="EI98">IF(EI97="W/E",0,_xll.ciqfunctions.udf.CIQ($C98,$I$95,EI$94,$F$84))</f>
        <v>#NUM!</v>
      </c>
      <c r="EJ98" s="365" t="e" cm="1">
        <f t="array" ref="EJ98">IF(EJ97="W/E",0,_xll.ciqfunctions.udf.CIQ($C98,$I$95,EJ$94,$F$84))</f>
        <v>#NUM!</v>
      </c>
      <c r="EK98" s="365" t="e" cm="1">
        <f t="array" ref="EK98">IF(EK97="W/E",0,_xll.ciqfunctions.udf.CIQ($C98,$I$95,EK$94,$F$84))</f>
        <v>#NUM!</v>
      </c>
      <c r="EL98" s="365" t="e" cm="1">
        <f t="array" ref="EL98">IF(EL97="W/E",0,_xll.ciqfunctions.udf.CIQ($C98,$I$95,EL$94,$F$84))</f>
        <v>#NUM!</v>
      </c>
      <c r="EM98" s="365" t="e" cm="1">
        <f t="array" ref="EM98">IF(EM97="W/E",0,_xll.ciqfunctions.udf.CIQ($C98,$I$95,EM$94,$F$84))</f>
        <v>#NUM!</v>
      </c>
      <c r="EN98" s="365" t="e" cm="1">
        <f t="array" ref="EN98">IF(EN97="W/E",0,_xll.ciqfunctions.udf.CIQ($C98,$I$95,EN$94,$F$84))</f>
        <v>#NUM!</v>
      </c>
      <c r="EO98" s="365" t="e" cm="1">
        <f t="array" ref="EO98">IF(EO97="W/E",0,_xll.ciqfunctions.udf.CIQ($C98,$I$95,EO$94,$F$84))</f>
        <v>#NUM!</v>
      </c>
      <c r="EP98" s="365" t="e" cm="1">
        <f t="array" ref="EP98">IF(EP97="W/E",0,_xll.ciqfunctions.udf.CIQ($C98,$I$95,EP$94,$F$84))</f>
        <v>#NUM!</v>
      </c>
      <c r="EQ98" s="365" t="e" cm="1">
        <f t="array" ref="EQ98">IF(EQ97="W/E",0,_xll.ciqfunctions.udf.CIQ($C98,$I$95,EQ$94,$F$84))</f>
        <v>#NUM!</v>
      </c>
      <c r="ER98" s="365" t="e" cm="1">
        <f t="array" ref="ER98">IF(ER97="W/E",0,_xll.ciqfunctions.udf.CIQ($C98,$I$95,ER$94,$F$84))</f>
        <v>#NUM!</v>
      </c>
      <c r="ES98" s="365" t="e" cm="1">
        <f t="array" ref="ES98">IF(ES97="W/E",0,_xll.ciqfunctions.udf.CIQ($C98,$I$95,ES$94,$F$84))</f>
        <v>#NUM!</v>
      </c>
      <c r="ET98" s="365" t="e" cm="1">
        <f t="array" ref="ET98">IF(ET97="W/E",0,_xll.ciqfunctions.udf.CIQ($C98,$I$95,ET$94,$F$84))</f>
        <v>#NUM!</v>
      </c>
      <c r="EU98" s="365" t="e" cm="1">
        <f t="array" ref="EU98">IF(EU97="W/E",0,_xll.ciqfunctions.udf.CIQ($C98,$I$95,EU$94,$F$84))</f>
        <v>#NUM!</v>
      </c>
      <c r="EV98" s="365" t="e" cm="1">
        <f t="array" ref="EV98">IF(EV97="W/E",0,_xll.ciqfunctions.udf.CIQ($C98,$I$95,EV$94,$F$84))</f>
        <v>#NUM!</v>
      </c>
      <c r="EW98" s="365" t="e" cm="1">
        <f t="array" ref="EW98">IF(EW97="W/E",0,_xll.ciqfunctions.udf.CIQ($C98,$I$95,EW$94,$F$84))</f>
        <v>#NUM!</v>
      </c>
      <c r="EX98" s="365" t="e" cm="1">
        <f t="array" ref="EX98">IF(EX97="W/E",0,_xll.ciqfunctions.udf.CIQ($C98,$I$95,EX$94,$F$84))</f>
        <v>#NUM!</v>
      </c>
      <c r="EY98" s="365" t="e" cm="1">
        <f t="array" ref="EY98">IF(EY97="W/E",0,_xll.ciqfunctions.udf.CIQ($C98,$I$95,EY$94,$F$84))</f>
        <v>#NUM!</v>
      </c>
      <c r="EZ98" s="365" t="e" cm="1">
        <f t="array" ref="EZ98">IF(EZ97="W/E",0,_xll.ciqfunctions.udf.CIQ($C98,$I$95,EZ$94,$F$84))</f>
        <v>#NUM!</v>
      </c>
      <c r="FA98" s="365" t="e" cm="1">
        <f t="array" ref="FA98">IF(FA97="W/E",0,_xll.ciqfunctions.udf.CIQ($C98,$I$95,FA$94,$F$84))</f>
        <v>#NUM!</v>
      </c>
      <c r="FB98" s="365" t="e" cm="1">
        <f t="array" ref="FB98">IF(FB97="W/E",0,_xll.ciqfunctions.udf.CIQ($C98,$I$95,FB$94,$F$84))</f>
        <v>#NUM!</v>
      </c>
      <c r="FC98" s="365" t="e" cm="1">
        <f t="array" ref="FC98">IF(FC97="W/E",0,_xll.ciqfunctions.udf.CIQ($C98,$I$95,FC$94,$F$84))</f>
        <v>#NUM!</v>
      </c>
      <c r="FD98" s="365" t="e" cm="1">
        <f t="array" ref="FD98">IF(FD97="W/E",0,_xll.ciqfunctions.udf.CIQ($C98,$I$95,FD$94,$F$84))</f>
        <v>#NUM!</v>
      </c>
      <c r="FE98" s="365" t="e" cm="1">
        <f t="array" ref="FE98">IF(FE97="W/E",0,_xll.ciqfunctions.udf.CIQ($C98,$I$95,FE$94,$F$84))</f>
        <v>#NUM!</v>
      </c>
      <c r="FF98" s="365" t="e" cm="1">
        <f t="array" ref="FF98">IF(FF97="W/E",0,_xll.ciqfunctions.udf.CIQ($C98,$I$95,FF$94,$F$84))</f>
        <v>#NUM!</v>
      </c>
      <c r="FG98" s="365" t="e" cm="1">
        <f t="array" ref="FG98">IF(FG97="W/E",0,_xll.ciqfunctions.udf.CIQ($C98,$I$95,FG$94,$F$84))</f>
        <v>#NUM!</v>
      </c>
      <c r="FH98" s="365" t="e" cm="1">
        <f t="array" ref="FH98">IF(FH97="W/E",0,_xll.ciqfunctions.udf.CIQ($C98,$I$95,FH$94,$F$84))</f>
        <v>#NUM!</v>
      </c>
      <c r="FI98" s="365" t="e" cm="1">
        <f t="array" ref="FI98">IF(FI97="W/E",0,_xll.ciqfunctions.udf.CIQ($C98,$I$95,FI$94,$F$84))</f>
        <v>#NUM!</v>
      </c>
      <c r="FJ98" s="365" t="e" cm="1">
        <f t="array" ref="FJ98">IF(FJ97="W/E",0,_xll.ciqfunctions.udf.CIQ($C98,$I$95,FJ$94,$F$84))</f>
        <v>#NUM!</v>
      </c>
      <c r="FK98" s="365" t="e" cm="1">
        <f t="array" ref="FK98">IF(FK97="W/E",0,_xll.ciqfunctions.udf.CIQ($C98,$I$95,FK$94,$F$84))</f>
        <v>#NUM!</v>
      </c>
      <c r="FL98" s="365" t="e" cm="1">
        <f t="array" ref="FL98">IF(FL97="W/E",0,_xll.ciqfunctions.udf.CIQ($C98,$I$95,FL$94,$F$84))</f>
        <v>#NUM!</v>
      </c>
      <c r="FM98" s="365" t="e" cm="1">
        <f t="array" ref="FM98">IF(FM97="W/E",0,_xll.ciqfunctions.udf.CIQ($C98,$I$95,FM$94,$F$84))</f>
        <v>#NUM!</v>
      </c>
      <c r="FN98" s="365" t="e" cm="1">
        <f t="array" ref="FN98">IF(FN97="W/E",0,_xll.ciqfunctions.udf.CIQ($C98,$I$95,FN$94,$F$84))</f>
        <v>#NUM!</v>
      </c>
      <c r="FO98" s="365" t="e" cm="1">
        <f t="array" ref="FO98">IF(FO97="W/E",0,_xll.ciqfunctions.udf.CIQ($C98,$I$95,FO$94,$F$84))</f>
        <v>#NUM!</v>
      </c>
      <c r="FP98" s="365" t="e" cm="1">
        <f t="array" ref="FP98">IF(FP97="W/E",0,_xll.ciqfunctions.udf.CIQ($C98,$I$95,FP$94,$F$84))</f>
        <v>#NUM!</v>
      </c>
      <c r="FQ98" s="365" t="e" cm="1">
        <f t="array" ref="FQ98">IF(FQ97="W/E",0,_xll.ciqfunctions.udf.CIQ($C98,$I$95,FQ$94,$F$84))</f>
        <v>#NUM!</v>
      </c>
      <c r="FR98" s="365" t="e" cm="1">
        <f t="array" ref="FR98">IF(FR97="W/E",0,_xll.ciqfunctions.udf.CIQ($C98,$I$95,FR$94,$F$84))</f>
        <v>#NUM!</v>
      </c>
      <c r="FS98" s="365" t="e" cm="1">
        <f t="array" ref="FS98">IF(FS97="W/E",0,_xll.ciqfunctions.udf.CIQ($C98,$I$95,FS$94,$F$84))</f>
        <v>#NUM!</v>
      </c>
      <c r="FT98" s="365" t="e" cm="1">
        <f t="array" ref="FT98">IF(FT97="W/E",0,_xll.ciqfunctions.udf.CIQ($C98,$I$95,FT$94,$F$84))</f>
        <v>#NUM!</v>
      </c>
      <c r="FU98" s="365" t="e" cm="1">
        <f t="array" ref="FU98">IF(FU97="W/E",0,_xll.ciqfunctions.udf.CIQ($C98,$I$95,FU$94,$F$84))</f>
        <v>#NUM!</v>
      </c>
      <c r="FV98" s="365" t="e" cm="1">
        <f t="array" ref="FV98">IF(FV97="W/E",0,_xll.ciqfunctions.udf.CIQ($C98,$I$95,FV$94,$F$84))</f>
        <v>#NUM!</v>
      </c>
      <c r="FW98" s="365" t="e" cm="1">
        <f t="array" ref="FW98">IF(FW97="W/E",0,_xll.ciqfunctions.udf.CIQ($C98,$I$95,FW$94,$F$84))</f>
        <v>#NUM!</v>
      </c>
      <c r="FX98" s="365" t="e" cm="1">
        <f t="array" ref="FX98">IF(FX97="W/E",0,_xll.ciqfunctions.udf.CIQ($C98,$I$95,FX$94,$F$84))</f>
        <v>#NUM!</v>
      </c>
      <c r="FY98" s="365" t="e" cm="1">
        <f t="array" ref="FY98">IF(FY97="W/E",0,_xll.ciqfunctions.udf.CIQ($C98,$I$95,FY$94,$F$84))</f>
        <v>#NUM!</v>
      </c>
      <c r="FZ98" s="365" t="e" cm="1">
        <f t="array" ref="FZ98">IF(FZ97="W/E",0,_xll.ciqfunctions.udf.CIQ($C98,$I$95,FZ$94,$F$84))</f>
        <v>#NUM!</v>
      </c>
      <c r="GA98" s="365" t="e" cm="1">
        <f t="array" ref="GA98">IF(GA97="W/E",0,_xll.ciqfunctions.udf.CIQ($C98,$I$95,GA$94,$F$84))</f>
        <v>#NUM!</v>
      </c>
      <c r="GB98" s="365" t="e" cm="1">
        <f t="array" ref="GB98">IF(GB97="W/E",0,_xll.ciqfunctions.udf.CIQ($C98,$I$95,GB$94,$F$84))</f>
        <v>#NUM!</v>
      </c>
      <c r="GC98" s="365" t="e" cm="1">
        <f t="array" ref="GC98">IF(GC97="W/E",0,_xll.ciqfunctions.udf.CIQ($C98,$I$95,GC$94,$F$84))</f>
        <v>#NUM!</v>
      </c>
      <c r="GD98" s="365" t="e" cm="1">
        <f t="array" ref="GD98">IF(GD97="W/E",0,_xll.ciqfunctions.udf.CIQ($C98,$I$95,GD$94,$F$84))</f>
        <v>#NUM!</v>
      </c>
      <c r="GE98" s="365" t="e" cm="1">
        <f t="array" ref="GE98">IF(GE97="W/E",0,_xll.ciqfunctions.udf.CIQ($C98,$I$95,GE$94,$F$84))</f>
        <v>#NUM!</v>
      </c>
      <c r="GF98" s="365" t="e" cm="1">
        <f t="array" ref="GF98">IF(GF97="W/E",0,_xll.ciqfunctions.udf.CIQ($C98,$I$95,GF$94,$F$84))</f>
        <v>#NUM!</v>
      </c>
      <c r="GG98" s="365" t="e" cm="1">
        <f t="array" ref="GG98">IF(GG97="W/E",0,_xll.ciqfunctions.udf.CIQ($C98,$I$95,GG$94,$F$84))</f>
        <v>#NUM!</v>
      </c>
      <c r="GH98" s="365" t="e" cm="1">
        <f t="array" ref="GH98">IF(GH97="W/E",0,_xll.ciqfunctions.udf.CIQ($C98,$I$95,GH$94,$F$84))</f>
        <v>#NUM!</v>
      </c>
      <c r="GI98" s="365" t="e" cm="1">
        <f t="array" ref="GI98">IF(GI97="W/E",0,_xll.ciqfunctions.udf.CIQ($C98,$I$95,GI$94,$F$84))</f>
        <v>#NUM!</v>
      </c>
      <c r="GJ98" s="365" t="e" cm="1">
        <f t="array" ref="GJ98">IF(GJ97="W/E",0,_xll.ciqfunctions.udf.CIQ($C98,$I$95,GJ$94,$F$84))</f>
        <v>#NUM!</v>
      </c>
      <c r="GK98" s="365" t="e" cm="1">
        <f t="array" ref="GK98">IF(GK97="W/E",0,_xll.ciqfunctions.udf.CIQ($C98,$I$95,GK$94,$F$84))</f>
        <v>#NUM!</v>
      </c>
      <c r="GL98" s="365" t="e" cm="1">
        <f t="array" ref="GL98">IF(GL97="W/E",0,_xll.ciqfunctions.udf.CIQ($C98,$I$95,GL$94,$F$84))</f>
        <v>#NUM!</v>
      </c>
      <c r="GM98" s="365" t="e" cm="1">
        <f t="array" ref="GM98">IF(GM97="W/E",0,_xll.ciqfunctions.udf.CIQ($C98,$I$95,GM$94,$F$84))</f>
        <v>#NUM!</v>
      </c>
      <c r="GN98" s="365" t="e" cm="1">
        <f t="array" ref="GN98">IF(GN97="W/E",0,_xll.ciqfunctions.udf.CIQ($C98,$I$95,GN$94,$F$84))</f>
        <v>#NUM!</v>
      </c>
      <c r="GO98" s="365" t="e" cm="1">
        <f t="array" ref="GO98">IF(GO97="W/E",0,_xll.ciqfunctions.udf.CIQ($C98,$I$95,GO$94,$F$84))</f>
        <v>#NUM!</v>
      </c>
      <c r="GP98" s="365" t="e" cm="1">
        <f t="array" ref="GP98">IF(GP97="W/E",0,_xll.ciqfunctions.udf.CIQ($C98,$I$95,GP$94,$F$84))</f>
        <v>#NUM!</v>
      </c>
      <c r="GQ98" s="365" t="e" cm="1">
        <f t="array" ref="GQ98">IF(GQ97="W/E",0,_xll.ciqfunctions.udf.CIQ($C98,$I$95,GQ$94,$F$84))</f>
        <v>#NUM!</v>
      </c>
      <c r="GR98" s="365" t="e" cm="1">
        <f t="array" ref="GR98">IF(GR97="W/E",0,_xll.ciqfunctions.udf.CIQ($C98,$I$95,GR$94,$F$84))</f>
        <v>#NUM!</v>
      </c>
      <c r="GS98" s="365" t="e" cm="1">
        <f t="array" ref="GS98">IF(GS97="W/E",0,_xll.ciqfunctions.udf.CIQ($C98,$I$95,GS$94,$F$84))</f>
        <v>#NUM!</v>
      </c>
      <c r="GT98" s="365" t="e" cm="1">
        <f t="array" ref="GT98">IF(GT97="W/E",0,_xll.ciqfunctions.udf.CIQ($C98,$I$95,GT$94,$F$84))</f>
        <v>#NUM!</v>
      </c>
      <c r="GU98" s="365" t="e" cm="1">
        <f t="array" ref="GU98">IF(GU97="W/E",0,_xll.ciqfunctions.udf.CIQ($C98,$I$95,GU$94,$F$84))</f>
        <v>#NUM!</v>
      </c>
      <c r="GV98" s="365" t="e" cm="1">
        <f t="array" ref="GV98">IF(GV97="W/E",0,_xll.ciqfunctions.udf.CIQ($C98,$I$95,GV$94,$F$84))</f>
        <v>#NUM!</v>
      </c>
      <c r="GW98" s="365" t="e" cm="1">
        <f t="array" ref="GW98">IF(GW97="W/E",0,_xll.ciqfunctions.udf.CIQ($C98,$I$95,GW$94,$F$84))</f>
        <v>#NUM!</v>
      </c>
      <c r="GX98" s="365" t="e" cm="1">
        <f t="array" ref="GX98">IF(GX97="W/E",0,_xll.ciqfunctions.udf.CIQ($C98,$I$95,GX$94,$F$84))</f>
        <v>#NUM!</v>
      </c>
      <c r="GY98" s="365" t="e" cm="1">
        <f t="array" ref="GY98">IF(GY97="W/E",0,_xll.ciqfunctions.udf.CIQ($C98,$I$95,GY$94,$F$84))</f>
        <v>#NUM!</v>
      </c>
      <c r="GZ98" s="365" t="e" cm="1">
        <f t="array" ref="GZ98">IF(GZ97="W/E",0,_xll.ciqfunctions.udf.CIQ($C98,$I$95,GZ$94,$F$84))</f>
        <v>#NUM!</v>
      </c>
      <c r="HA98" s="365" t="e" cm="1">
        <f t="array" ref="HA98">IF(HA97="W/E",0,_xll.ciqfunctions.udf.CIQ($C98,$I$95,HA$94,$F$84))</f>
        <v>#NUM!</v>
      </c>
      <c r="HB98" s="365" t="e" cm="1">
        <f t="array" ref="HB98">IF(HB97="W/E",0,_xll.ciqfunctions.udf.CIQ($C98,$I$95,HB$94,$F$84))</f>
        <v>#NUM!</v>
      </c>
      <c r="HC98" s="365" t="e" cm="1">
        <f t="array" ref="HC98">IF(HC97="W/E",0,_xll.ciqfunctions.udf.CIQ($C98,$I$95,HC$94,$F$84))</f>
        <v>#NUM!</v>
      </c>
      <c r="HD98" s="365" t="e" cm="1">
        <f t="array" ref="HD98">IF(HD97="W/E",0,_xll.ciqfunctions.udf.CIQ($C98,$I$95,HD$94,$F$84))</f>
        <v>#NUM!</v>
      </c>
      <c r="HE98" s="365" t="e" cm="1">
        <f t="array" ref="HE98">IF(HE97="W/E",0,_xll.ciqfunctions.udf.CIQ($C98,$I$95,HE$94,$F$84))</f>
        <v>#NUM!</v>
      </c>
      <c r="HF98" s="365" t="e" cm="1">
        <f t="array" ref="HF98">IF(HF97="W/E",0,_xll.ciqfunctions.udf.CIQ($C98,$I$95,HF$94,$F$84))</f>
        <v>#NUM!</v>
      </c>
      <c r="HG98" s="365" t="e" cm="1">
        <f t="array" ref="HG98">IF(HG97="W/E",0,_xll.ciqfunctions.udf.CIQ($C98,$I$95,HG$94,$F$84))</f>
        <v>#NUM!</v>
      </c>
      <c r="HH98" s="365" t="e" cm="1">
        <f t="array" ref="HH98">IF(HH97="W/E",0,_xll.ciqfunctions.udf.CIQ($C98,$I$95,HH$94,$F$84))</f>
        <v>#NUM!</v>
      </c>
      <c r="HI98" s="365" t="e" cm="1">
        <f t="array" ref="HI98">IF(HI97="W/E",0,_xll.ciqfunctions.udf.CIQ($C98,$I$95,HI$94,$F$84))</f>
        <v>#NUM!</v>
      </c>
      <c r="HJ98" s="365" t="e" cm="1">
        <f t="array" ref="HJ98">IF(HJ97="W/E",0,_xll.ciqfunctions.udf.CIQ($C98,$I$95,HJ$94,$F$84))</f>
        <v>#NUM!</v>
      </c>
      <c r="HK98" s="365" t="e" cm="1">
        <f t="array" ref="HK98">IF(HK97="W/E",0,_xll.ciqfunctions.udf.CIQ($C98,$I$95,HK$94,$F$84))</f>
        <v>#NUM!</v>
      </c>
      <c r="HL98" s="365" t="e" cm="1">
        <f t="array" ref="HL98">IF(HL97="W/E",0,_xll.ciqfunctions.udf.CIQ($C98,$I$95,HL$94,$F$84))</f>
        <v>#NUM!</v>
      </c>
      <c r="HM98" s="365" t="e" cm="1">
        <f t="array" ref="HM98">IF(HM97="W/E",0,_xll.ciqfunctions.udf.CIQ($C98,$I$95,HM$94,$F$84))</f>
        <v>#NUM!</v>
      </c>
      <c r="HN98" s="365" t="e" cm="1">
        <f t="array" ref="HN98">IF(HN97="W/E",0,_xll.ciqfunctions.udf.CIQ($C98,$I$95,HN$94,$F$84))</f>
        <v>#NUM!</v>
      </c>
      <c r="HO98" s="365" t="e" cm="1">
        <f t="array" ref="HO98">IF(HO97="W/E",0,_xll.ciqfunctions.udf.CIQ($C98,$I$95,HO$94,$F$84))</f>
        <v>#NUM!</v>
      </c>
      <c r="HP98" s="365" t="e" cm="1">
        <f t="array" ref="HP98">IF(HP97="W/E",0,_xll.ciqfunctions.udf.CIQ($C98,$I$95,HP$94,$F$84))</f>
        <v>#NUM!</v>
      </c>
      <c r="HQ98" s="365" t="e" cm="1">
        <f t="array" ref="HQ98">IF(HQ97="W/E",0,_xll.ciqfunctions.udf.CIQ($C98,$I$95,HQ$94,$F$84))</f>
        <v>#NUM!</v>
      </c>
      <c r="HR98" s="365" t="e" cm="1">
        <f t="array" ref="HR98">IF(HR97="W/E",0,_xll.ciqfunctions.udf.CIQ($C98,$I$95,HR$94,$F$84))</f>
        <v>#NUM!</v>
      </c>
      <c r="HS98" s="365" t="e" cm="1">
        <f t="array" ref="HS98">IF(HS97="W/E",0,_xll.ciqfunctions.udf.CIQ($C98,$I$95,HS$94,$F$84))</f>
        <v>#NUM!</v>
      </c>
      <c r="HT98" s="365" t="e" cm="1">
        <f t="array" ref="HT98">IF(HT97="W/E",0,_xll.ciqfunctions.udf.CIQ($C98,$I$95,HT$94,$F$84))</f>
        <v>#NUM!</v>
      </c>
      <c r="HU98" s="365" t="e" cm="1">
        <f t="array" ref="HU98">IF(HU97="W/E",0,_xll.ciqfunctions.udf.CIQ($C98,$I$95,HU$94,$F$84))</f>
        <v>#NUM!</v>
      </c>
      <c r="HV98" s="365" t="e" cm="1">
        <f t="array" ref="HV98">IF(HV97="W/E",0,_xll.ciqfunctions.udf.CIQ($C98,$I$95,HV$94,$F$84))</f>
        <v>#NUM!</v>
      </c>
      <c r="HW98" s="365" t="e" cm="1">
        <f t="array" ref="HW98">IF(HW97="W/E",0,_xll.ciqfunctions.udf.CIQ($C98,$I$95,HW$94,$F$84))</f>
        <v>#NUM!</v>
      </c>
      <c r="HX98" s="365" t="e" cm="1">
        <f t="array" ref="HX98">IF(HX97="W/E",0,_xll.ciqfunctions.udf.CIQ($C98,$I$95,HX$94,$F$84))</f>
        <v>#NUM!</v>
      </c>
      <c r="HY98" s="365" t="e" cm="1">
        <f t="array" ref="HY98">IF(HY97="W/E",0,_xll.ciqfunctions.udf.CIQ($C98,$I$95,HY$94,$F$84))</f>
        <v>#NUM!</v>
      </c>
      <c r="HZ98" s="365" t="e" cm="1">
        <f t="array" ref="HZ98">IF(HZ97="W/E",0,_xll.ciqfunctions.udf.CIQ($C98,$I$95,HZ$94,$F$84))</f>
        <v>#NUM!</v>
      </c>
      <c r="IA98" s="365" t="e" cm="1">
        <f t="array" ref="IA98">IF(IA97="W/E",0,_xll.ciqfunctions.udf.CIQ($C98,$I$95,IA$94,$F$84))</f>
        <v>#NUM!</v>
      </c>
      <c r="IB98" s="365" t="e" cm="1">
        <f t="array" ref="IB98">IF(IB97="W/E",0,_xll.ciqfunctions.udf.CIQ($C98,$I$95,IB$94,$F$84))</f>
        <v>#NUM!</v>
      </c>
      <c r="IC98" s="365" t="e" cm="1">
        <f t="array" ref="IC98">IF(IC97="W/E",0,_xll.ciqfunctions.udf.CIQ($C98,$I$95,IC$94,$F$84))</f>
        <v>#NUM!</v>
      </c>
      <c r="ID98" s="365" t="e" cm="1">
        <f t="array" ref="ID98">IF(ID97="W/E",0,_xll.ciqfunctions.udf.CIQ($C98,$I$95,ID$94,$F$84))</f>
        <v>#NUM!</v>
      </c>
      <c r="IE98" s="365" t="e" cm="1">
        <f t="array" ref="IE98">IF(IE97="W/E",0,_xll.ciqfunctions.udf.CIQ($C98,$I$95,IE$94,$F$84))</f>
        <v>#NUM!</v>
      </c>
      <c r="IF98" s="365" t="e" cm="1">
        <f t="array" ref="IF98">IF(IF97="W/E",0,_xll.ciqfunctions.udf.CIQ($C98,$I$95,IF$94,$F$84))</f>
        <v>#NUM!</v>
      </c>
      <c r="IG98" s="365" t="e" cm="1">
        <f t="array" ref="IG98">IF(IG97="W/E",0,_xll.ciqfunctions.udf.CIQ($C98,$I$95,IG$94,$F$84))</f>
        <v>#NUM!</v>
      </c>
      <c r="IH98" s="365" t="e" cm="1">
        <f t="array" ref="IH98">IF(IH97="W/E",0,_xll.ciqfunctions.udf.CIQ($C98,$I$95,IH$94,$F$84))</f>
        <v>#NUM!</v>
      </c>
      <c r="II98" s="365" t="e" cm="1">
        <f t="array" ref="II98">IF(II97="W/E",0,_xll.ciqfunctions.udf.CIQ($C98,$I$95,II$94,$F$84))</f>
        <v>#NUM!</v>
      </c>
      <c r="IJ98" s="365" t="e" cm="1">
        <f t="array" ref="IJ98">IF(IJ97="W/E",0,_xll.ciqfunctions.udf.CIQ($C98,$I$95,IJ$94,$F$84))</f>
        <v>#NUM!</v>
      </c>
      <c r="IK98" s="365" t="e" cm="1">
        <f t="array" ref="IK98">IF(IK97="W/E",0,_xll.ciqfunctions.udf.CIQ($C98,$I$95,IK$94,$F$84))</f>
        <v>#NUM!</v>
      </c>
      <c r="IL98" s="365" t="e" cm="1">
        <f t="array" ref="IL98">IF(IL97="W/E",0,_xll.ciqfunctions.udf.CIQ($C98,$I$95,IL$94,$F$84))</f>
        <v>#NUM!</v>
      </c>
      <c r="IM98" s="365" t="e" cm="1">
        <f t="array" ref="IM98">IF(IM97="W/E",0,_xll.ciqfunctions.udf.CIQ($C98,$I$95,IM$94,$F$84))</f>
        <v>#NUM!</v>
      </c>
      <c r="IN98" s="365" t="e" cm="1">
        <f t="array" ref="IN98">IF(IN97="W/E",0,_xll.ciqfunctions.udf.CIQ($C98,$I$95,IN$94,$F$84))</f>
        <v>#NUM!</v>
      </c>
      <c r="IO98" s="365" t="e" cm="1">
        <f t="array" ref="IO98">IF(IO97="W/E",0,_xll.ciqfunctions.udf.CIQ($C98,$I$95,IO$94,$F$84))</f>
        <v>#NUM!</v>
      </c>
      <c r="IP98" s="365" t="e" cm="1">
        <f t="array" ref="IP98">IF(IP97="W/E",0,_xll.ciqfunctions.udf.CIQ($C98,$I$95,IP$94,$F$84))</f>
        <v>#NUM!</v>
      </c>
      <c r="IQ98" s="365" t="e" cm="1">
        <f t="array" ref="IQ98">IF(IQ97="W/E",0,_xll.ciqfunctions.udf.CIQ($C98,$I$95,IQ$94,$F$84))</f>
        <v>#NUM!</v>
      </c>
      <c r="IR98" s="365" t="e" cm="1">
        <f t="array" ref="IR98">IF(IR97="W/E",0,_xll.ciqfunctions.udf.CIQ($C98,$I$95,IR$94,$F$84))</f>
        <v>#NUM!</v>
      </c>
      <c r="IS98" s="365" t="e" cm="1">
        <f t="array" ref="IS98">IF(IS97="W/E",0,_xll.ciqfunctions.udf.CIQ($C98,$I$95,IS$94,$F$84))</f>
        <v>#NUM!</v>
      </c>
      <c r="IT98" s="365" t="e" cm="1">
        <f t="array" ref="IT98">IF(IT97="W/E",0,_xll.ciqfunctions.udf.CIQ($C98,$I$95,IT$94,$F$84))</f>
        <v>#NUM!</v>
      </c>
      <c r="IU98" s="365" t="e" cm="1">
        <f t="array" ref="IU98">IF(IU97="W/E",0,_xll.ciqfunctions.udf.CIQ($C98,$I$95,IU$94,$F$84))</f>
        <v>#NUM!</v>
      </c>
      <c r="IV98" s="365" t="e" cm="1">
        <f t="array" ref="IV98">IF(IV97="W/E",0,_xll.ciqfunctions.udf.CIQ($C98,$I$95,IV$94,$F$84))</f>
        <v>#NUM!</v>
      </c>
      <c r="IW98" s="365" t="e" cm="1">
        <f t="array" ref="IW98">IF(IW97="W/E",0,_xll.ciqfunctions.udf.CIQ($C98,$I$95,IW$94,$F$84))</f>
        <v>#NUM!</v>
      </c>
      <c r="IX98" s="365" t="e" cm="1">
        <f t="array" ref="IX98">IF(IX97="W/E",0,_xll.ciqfunctions.udf.CIQ($C98,$I$95,IX$94,$F$84))</f>
        <v>#NUM!</v>
      </c>
      <c r="IY98" s="365" t="e" cm="1">
        <f t="array" ref="IY98">IF(IY97="W/E",0,_xll.ciqfunctions.udf.CIQ($C98,$I$95,IY$94,$F$84))</f>
        <v>#NUM!</v>
      </c>
      <c r="IZ98" s="365" t="e" cm="1">
        <f t="array" ref="IZ98">IF(IZ97="W/E",0,_xll.ciqfunctions.udf.CIQ($C98,$I$95,IZ$94,$F$84))</f>
        <v>#NUM!</v>
      </c>
      <c r="JA98" s="365" t="e" cm="1">
        <f t="array" ref="JA98">IF(JA97="W/E",0,_xll.ciqfunctions.udf.CIQ($C98,$I$95,JA$94,$F$84))</f>
        <v>#NUM!</v>
      </c>
      <c r="JB98" s="365" t="e" cm="1">
        <f t="array" ref="JB98">IF(JB97="W/E",0,_xll.ciqfunctions.udf.CIQ($C98,$I$95,JB$94,$F$84))</f>
        <v>#NUM!</v>
      </c>
      <c r="JC98" s="365" t="e" cm="1">
        <f t="array" ref="JC98">IF(JC97="W/E",0,_xll.ciqfunctions.udf.CIQ($C98,$I$95,JC$94,$F$84))</f>
        <v>#NUM!</v>
      </c>
      <c r="JD98" s="365" t="e" cm="1">
        <f t="array" ref="JD98">IF(JD97="W/E",0,_xll.ciqfunctions.udf.CIQ($C98,$I$95,JD$94,$F$84))</f>
        <v>#NUM!</v>
      </c>
      <c r="JE98" s="365" t="e" cm="1">
        <f t="array" ref="JE98">IF(JE97="W/E",0,_xll.ciqfunctions.udf.CIQ($C98,$I$95,JE$94,$F$84))</f>
        <v>#NUM!</v>
      </c>
      <c r="JF98" s="365" t="e" cm="1">
        <f t="array" ref="JF98">IF(JF97="W/E",0,_xll.ciqfunctions.udf.CIQ($C98,$I$95,JF$94,$F$84))</f>
        <v>#NUM!</v>
      </c>
      <c r="JG98" s="365" t="e" cm="1">
        <f t="array" ref="JG98">IF(JG97="W/E",0,_xll.ciqfunctions.udf.CIQ($C98,$I$95,JG$94,$F$84))</f>
        <v>#NUM!</v>
      </c>
      <c r="JH98" s="365" t="e" cm="1">
        <f t="array" ref="JH98">IF(JH97="W/E",0,_xll.ciqfunctions.udf.CIQ($C98,$I$95,JH$94,$F$84))</f>
        <v>#NUM!</v>
      </c>
      <c r="JI98" s="365" t="e" cm="1">
        <f t="array" ref="JI98">IF(JI97="W/E",0,_xll.ciqfunctions.udf.CIQ($C98,$I$95,JI$94,$F$84))</f>
        <v>#NUM!</v>
      </c>
      <c r="JJ98" s="365" t="e" cm="1">
        <f t="array" ref="JJ98">IF(JJ97="W/E",0,_xll.ciqfunctions.udf.CIQ($C98,$I$95,JJ$94,$F$84))</f>
        <v>#NUM!</v>
      </c>
      <c r="JK98" s="365" t="e" cm="1">
        <f t="array" ref="JK98">IF(JK97="W/E",0,_xll.ciqfunctions.udf.CIQ($C98,$I$95,JK$94,$F$84))</f>
        <v>#NUM!</v>
      </c>
      <c r="JL98" s="365" t="e" cm="1">
        <f t="array" ref="JL98">IF(JL97="W/E",0,_xll.ciqfunctions.udf.CIQ($C98,$I$95,JL$94,$F$84))</f>
        <v>#NUM!</v>
      </c>
      <c r="JM98" s="365" t="e" cm="1">
        <f t="array" ref="JM98">IF(JM97="W/E",0,_xll.ciqfunctions.udf.CIQ($C98,$I$95,JM$94,$F$84))</f>
        <v>#NUM!</v>
      </c>
      <c r="JN98" s="365" t="e" cm="1">
        <f t="array" ref="JN98">IF(JN97="W/E",0,_xll.ciqfunctions.udf.CIQ($C98,$I$95,JN$94,$F$84))</f>
        <v>#NUM!</v>
      </c>
      <c r="JO98" s="365" t="e" cm="1">
        <f t="array" ref="JO98">IF(JO97="W/E",0,_xll.ciqfunctions.udf.CIQ($C98,$I$95,JO$94,$F$84))</f>
        <v>#NUM!</v>
      </c>
      <c r="JP98" s="365" t="e" cm="1">
        <f t="array" ref="JP98">IF(JP97="W/E",0,_xll.ciqfunctions.udf.CIQ($C98,$I$95,JP$94,$F$84))</f>
        <v>#NUM!</v>
      </c>
      <c r="JQ98" s="365" t="e" cm="1">
        <f t="array" ref="JQ98">IF(JQ97="W/E",0,_xll.ciqfunctions.udf.CIQ($C98,$I$95,JQ$94,$F$84))</f>
        <v>#NUM!</v>
      </c>
      <c r="JR98" s="365" t="e" cm="1">
        <f t="array" ref="JR98">IF(JR97="W/E",0,_xll.ciqfunctions.udf.CIQ($C98,$I$95,JR$94,$F$84))</f>
        <v>#NUM!</v>
      </c>
      <c r="JS98" s="365" t="e" cm="1">
        <f t="array" ref="JS98">IF(JS97="W/E",0,_xll.ciqfunctions.udf.CIQ($C98,$I$95,JS$94,$F$84))</f>
        <v>#NUM!</v>
      </c>
      <c r="JT98" s="365" t="e" cm="1">
        <f t="array" ref="JT98">IF(JT97="W/E",0,_xll.ciqfunctions.udf.CIQ($C98,$I$95,JT$94,$F$84))</f>
        <v>#NUM!</v>
      </c>
      <c r="JU98" s="365" t="e" cm="1">
        <f t="array" ref="JU98">IF(JU97="W/E",0,_xll.ciqfunctions.udf.CIQ($C98,$I$95,JU$94,$F$84))</f>
        <v>#NUM!</v>
      </c>
      <c r="JV98" s="365" t="e" cm="1">
        <f t="array" ref="JV98">IF(JV97="W/E",0,_xll.ciqfunctions.udf.CIQ($C98,$I$95,JV$94,$F$84))</f>
        <v>#NUM!</v>
      </c>
      <c r="JW98" s="365" t="e" cm="1">
        <f t="array" ref="JW98">IF(JW97="W/E",0,_xll.ciqfunctions.udf.CIQ($C98,$I$95,JW$94,$F$84))</f>
        <v>#NUM!</v>
      </c>
      <c r="JX98" s="365" t="e" cm="1">
        <f t="array" ref="JX98">IF(JX97="W/E",0,_xll.ciqfunctions.udf.CIQ($C98,$I$95,JX$94,$F$84))</f>
        <v>#NUM!</v>
      </c>
      <c r="JY98" s="365" t="e" cm="1">
        <f t="array" ref="JY98">IF(JY97="W/E",0,_xll.ciqfunctions.udf.CIQ($C98,$I$95,JY$94,$F$84))</f>
        <v>#NUM!</v>
      </c>
      <c r="JZ98" s="365" t="e" cm="1">
        <f t="array" ref="JZ98">IF(JZ97="W/E",0,_xll.ciqfunctions.udf.CIQ($C98,$I$95,JZ$94,$F$84))</f>
        <v>#NUM!</v>
      </c>
      <c r="KA98" s="365" t="e" cm="1">
        <f t="array" ref="KA98">IF(KA97="W/E",0,_xll.ciqfunctions.udf.CIQ($C98,$I$95,KA$94,$F$84))</f>
        <v>#NUM!</v>
      </c>
      <c r="KB98" s="365" t="e" cm="1">
        <f t="array" ref="KB98">IF(KB97="W/E",0,_xll.ciqfunctions.udf.CIQ($C98,$I$95,KB$94,$F$84))</f>
        <v>#NUM!</v>
      </c>
      <c r="KC98" s="365" t="e" cm="1">
        <f t="array" ref="KC98">IF(KC97="W/E",0,_xll.ciqfunctions.udf.CIQ($C98,$I$95,KC$94,$F$84))</f>
        <v>#NUM!</v>
      </c>
      <c r="KD98" s="365" t="e" cm="1">
        <f t="array" ref="KD98">IF(KD97="W/E",0,_xll.ciqfunctions.udf.CIQ($C98,$I$95,KD$94,$F$84))</f>
        <v>#NUM!</v>
      </c>
      <c r="KE98" s="365" t="e" cm="1">
        <f t="array" ref="KE98">IF(KE97="W/E",0,_xll.ciqfunctions.udf.CIQ($C98,$I$95,KE$94,$F$84))</f>
        <v>#NUM!</v>
      </c>
      <c r="KF98" s="365" t="e" cm="1">
        <f t="array" ref="KF98">IF(KF97="W/E",0,_xll.ciqfunctions.udf.CIQ($C98,$I$95,KF$94,$F$84))</f>
        <v>#NUM!</v>
      </c>
      <c r="KG98" s="365" t="e" cm="1">
        <f t="array" ref="KG98">IF(KG97="W/E",0,_xll.ciqfunctions.udf.CIQ($C98,$I$95,KG$94,$F$84))</f>
        <v>#NUM!</v>
      </c>
      <c r="KH98" s="365" t="e" cm="1">
        <f t="array" ref="KH98">IF(KH97="W/E",0,_xll.ciqfunctions.udf.CIQ($C98,$I$95,KH$94,$F$84))</f>
        <v>#NUM!</v>
      </c>
      <c r="KI98" s="365" t="e" cm="1">
        <f t="array" ref="KI98">IF(KI97="W/E",0,_xll.ciqfunctions.udf.CIQ($C98,$I$95,KI$94,$F$84))</f>
        <v>#NUM!</v>
      </c>
      <c r="KJ98" s="365" t="e" cm="1">
        <f t="array" ref="KJ98">IF(KJ97="W/E",0,_xll.ciqfunctions.udf.CIQ($C98,$I$95,KJ$94,$F$84))</f>
        <v>#NUM!</v>
      </c>
      <c r="KK98" s="365" t="e" cm="1">
        <f t="array" ref="KK98">IF(KK97="W/E",0,_xll.ciqfunctions.udf.CIQ($C98,$I$95,KK$94,$F$84))</f>
        <v>#NUM!</v>
      </c>
      <c r="KL98" s="365" t="e" cm="1">
        <f t="array" ref="KL98">IF(KL97="W/E",0,_xll.ciqfunctions.udf.CIQ($C98,$I$95,KL$94,$F$84))</f>
        <v>#NUM!</v>
      </c>
      <c r="KM98" s="365" t="e" cm="1">
        <f t="array" ref="KM98">IF(KM97="W/E",0,_xll.ciqfunctions.udf.CIQ($C98,$I$95,KM$94,$F$84))</f>
        <v>#NUM!</v>
      </c>
      <c r="KN98" s="365" t="e" cm="1">
        <f t="array" ref="KN98">IF(KN97="W/E",0,_xll.ciqfunctions.udf.CIQ($C98,$I$95,KN$94,$F$84))</f>
        <v>#NUM!</v>
      </c>
      <c r="KO98" s="365" t="e" cm="1">
        <f t="array" ref="KO98">IF(KO97="W/E",0,_xll.ciqfunctions.udf.CIQ($C98,$I$95,KO$94,$F$84))</f>
        <v>#NUM!</v>
      </c>
      <c r="KP98" s="365" t="e" cm="1">
        <f t="array" ref="KP98">IF(KP97="W/E",0,_xll.ciqfunctions.udf.CIQ($C98,$I$95,KP$94,$F$84))</f>
        <v>#NUM!</v>
      </c>
      <c r="KQ98" s="365" t="e" cm="1">
        <f t="array" ref="KQ98">IF(KQ97="W/E",0,_xll.ciqfunctions.udf.CIQ($C98,$I$95,KQ$94,$F$84))</f>
        <v>#NUM!</v>
      </c>
      <c r="KR98" s="365" t="e" cm="1">
        <f t="array" ref="KR98">IF(KR97="W/E",0,_xll.ciqfunctions.udf.CIQ($C98,$I$95,KR$94,$F$84))</f>
        <v>#NUM!</v>
      </c>
      <c r="KS98" s="365" t="e" cm="1">
        <f t="array" ref="KS98">IF(KS97="W/E",0,_xll.ciqfunctions.udf.CIQ($C98,$I$95,KS$94,$F$84))</f>
        <v>#NUM!</v>
      </c>
      <c r="KT98" s="365" t="e" cm="1">
        <f t="array" ref="KT98">IF(KT97="W/E",0,_xll.ciqfunctions.udf.CIQ($C98,$I$95,KT$94,$F$84))</f>
        <v>#NUM!</v>
      </c>
      <c r="KU98" s="365" t="e" cm="1">
        <f t="array" ref="KU98">IF(KU97="W/E",0,_xll.ciqfunctions.udf.CIQ($C98,$I$95,KU$94,$F$84))</f>
        <v>#NUM!</v>
      </c>
      <c r="KV98" s="365" t="e" cm="1">
        <f t="array" ref="KV98">IF(KV97="W/E",0,_xll.ciqfunctions.udf.CIQ($C98,$I$95,KV$94,$F$84))</f>
        <v>#NUM!</v>
      </c>
      <c r="KW98" s="365" t="e" cm="1">
        <f t="array" ref="KW98">IF(KW97="W/E",0,_xll.ciqfunctions.udf.CIQ($C98,$I$95,KW$94,$F$84))</f>
        <v>#NUM!</v>
      </c>
      <c r="KX98" s="365" t="e" cm="1">
        <f t="array" ref="KX98">IF(KX97="W/E",0,_xll.ciqfunctions.udf.CIQ($C98,$I$95,KX$94,$F$84))</f>
        <v>#NUM!</v>
      </c>
      <c r="KY98" s="365" t="e" cm="1">
        <f t="array" ref="KY98">IF(KY97="W/E",0,_xll.ciqfunctions.udf.CIQ($C98,$I$95,KY$94,$F$84))</f>
        <v>#NUM!</v>
      </c>
      <c r="KZ98" s="365" t="e" cm="1">
        <f t="array" ref="KZ98">IF(KZ97="W/E",0,_xll.ciqfunctions.udf.CIQ($C98,$I$95,KZ$94,$F$84))</f>
        <v>#NUM!</v>
      </c>
      <c r="LA98" s="365" t="e" cm="1">
        <f t="array" ref="LA98">IF(LA97="W/E",0,_xll.ciqfunctions.udf.CIQ($C98,$I$95,LA$94,$F$84))</f>
        <v>#NUM!</v>
      </c>
      <c r="LB98" s="365" t="e" cm="1">
        <f t="array" ref="LB98">IF(LB97="W/E",0,_xll.ciqfunctions.udf.CIQ($C98,$I$95,LB$94,$F$84))</f>
        <v>#NUM!</v>
      </c>
      <c r="LC98" s="365" t="e" cm="1">
        <f t="array" ref="LC98">IF(LC97="W/E",0,_xll.ciqfunctions.udf.CIQ($C98,$I$95,LC$94,$F$84))</f>
        <v>#NUM!</v>
      </c>
      <c r="LD98" s="365" t="e" cm="1">
        <f t="array" ref="LD98">IF(LD97="W/E",0,_xll.ciqfunctions.udf.CIQ($C98,$I$95,LD$94,$F$84))</f>
        <v>#NUM!</v>
      </c>
      <c r="LE98" s="365" t="e" cm="1">
        <f t="array" ref="LE98">IF(LE97="W/E",0,_xll.ciqfunctions.udf.CIQ($C98,$I$95,LE$94,$F$84))</f>
        <v>#NUM!</v>
      </c>
      <c r="LF98" s="365" t="e" cm="1">
        <f t="array" ref="LF98">IF(LF97="W/E",0,_xll.ciqfunctions.udf.CIQ($C98,$I$95,LF$94,$F$84))</f>
        <v>#NUM!</v>
      </c>
      <c r="LG98" s="365" t="e" cm="1">
        <f t="array" ref="LG98">IF(LG97="W/E",0,_xll.ciqfunctions.udf.CIQ($C98,$I$95,LG$94,$F$84))</f>
        <v>#NUM!</v>
      </c>
      <c r="LH98" s="365" t="e" cm="1">
        <f t="array" ref="LH98">IF(LH97="W/E",0,_xll.ciqfunctions.udf.CIQ($C98,$I$95,LH$94,$F$84))</f>
        <v>#NUM!</v>
      </c>
      <c r="LI98" s="365" t="e" cm="1">
        <f t="array" ref="LI98">IF(LI97="W/E",0,_xll.ciqfunctions.udf.CIQ($C98,$I$95,LI$94,$F$84))</f>
        <v>#NUM!</v>
      </c>
      <c r="LJ98" s="365" t="e" cm="1">
        <f t="array" ref="LJ98">IF(LJ97="W/E",0,_xll.ciqfunctions.udf.CIQ($C98,$I$95,LJ$94,$F$84))</f>
        <v>#NUM!</v>
      </c>
      <c r="LK98" s="365" t="e" cm="1">
        <f t="array" ref="LK98">IF(LK97="W/E",0,_xll.ciqfunctions.udf.CIQ($C98,$I$95,LK$94,$F$84))</f>
        <v>#NUM!</v>
      </c>
      <c r="LL98" s="365" t="e" cm="1">
        <f t="array" ref="LL98">IF(LL97="W/E",0,_xll.ciqfunctions.udf.CIQ($C98,$I$95,LL$94,$F$84))</f>
        <v>#NUM!</v>
      </c>
      <c r="LM98" s="365" t="e" cm="1">
        <f t="array" ref="LM98">IF(LM97="W/E",0,_xll.ciqfunctions.udf.CIQ($C98,$I$95,LM$94,$F$84))</f>
        <v>#NUM!</v>
      </c>
      <c r="LN98" s="365" t="e" cm="1">
        <f t="array" ref="LN98">IF(LN97="W/E",0,_xll.ciqfunctions.udf.CIQ($C98,$I$95,LN$94,$F$84))</f>
        <v>#NUM!</v>
      </c>
      <c r="LO98" s="365" t="e" cm="1">
        <f t="array" ref="LO98">IF(LO97="W/E",0,_xll.ciqfunctions.udf.CIQ($C98,$I$95,LO$94,$F$84))</f>
        <v>#NUM!</v>
      </c>
      <c r="LP98" s="365" t="e" cm="1">
        <f t="array" ref="LP98">IF(LP97="W/E",0,_xll.ciqfunctions.udf.CIQ($C98,$I$95,LP$94,$F$84))</f>
        <v>#NUM!</v>
      </c>
      <c r="LQ98" s="365" t="e" cm="1">
        <f t="array" ref="LQ98">IF(LQ97="W/E",0,_xll.ciqfunctions.udf.CIQ($C98,$I$95,LQ$94,$F$84))</f>
        <v>#NUM!</v>
      </c>
      <c r="LR98" s="365" t="e" cm="1">
        <f t="array" ref="LR98">IF(LR97="W/E",0,_xll.ciqfunctions.udf.CIQ($C98,$I$95,LR$94,$F$84))</f>
        <v>#NUM!</v>
      </c>
      <c r="LS98" s="365" t="e" cm="1">
        <f t="array" ref="LS98">IF(LS97="W/E",0,_xll.ciqfunctions.udf.CIQ($C98,$I$95,LS$94,$F$84))</f>
        <v>#NUM!</v>
      </c>
      <c r="LT98" s="365" t="e" cm="1">
        <f t="array" ref="LT98">IF(LT97="W/E",0,_xll.ciqfunctions.udf.CIQ($C98,$I$95,LT$94,$F$84))</f>
        <v>#NUM!</v>
      </c>
      <c r="LU98" s="365" t="e" cm="1">
        <f t="array" ref="LU98">IF(LU97="W/E",0,_xll.ciqfunctions.udf.CIQ($C98,$I$95,LU$94,$F$84))</f>
        <v>#NUM!</v>
      </c>
      <c r="LV98" s="365" t="e" cm="1">
        <f t="array" ref="LV98">IF(LV97="W/E",0,_xll.ciqfunctions.udf.CIQ($C98,$I$95,LV$94,$F$84))</f>
        <v>#NUM!</v>
      </c>
      <c r="LW98" s="365" t="e" cm="1">
        <f t="array" ref="LW98">IF(LW97="W/E",0,_xll.ciqfunctions.udf.CIQ($C98,$I$95,LW$94,$F$84))</f>
        <v>#NUM!</v>
      </c>
      <c r="LX98" s="365" t="e" cm="1">
        <f t="array" ref="LX98">IF(LX97="W/E",0,_xll.ciqfunctions.udf.CIQ($C98,$I$95,LX$94,$F$84))</f>
        <v>#NUM!</v>
      </c>
      <c r="LY98" s="365" t="e" cm="1">
        <f t="array" ref="LY98">IF(LY97="W/E",0,_xll.ciqfunctions.udf.CIQ($C98,$I$95,LY$94,$F$84))</f>
        <v>#NUM!</v>
      </c>
      <c r="LZ98" s="365" t="e" cm="1">
        <f t="array" ref="LZ98">IF(LZ97="W/E",0,_xll.ciqfunctions.udf.CIQ($C98,$I$95,LZ$94,$F$84))</f>
        <v>#NUM!</v>
      </c>
      <c r="MA98" s="365" t="e" cm="1">
        <f t="array" ref="MA98">IF(MA97="W/E",0,_xll.ciqfunctions.udf.CIQ($C98,$I$95,MA$94,$F$84))</f>
        <v>#NUM!</v>
      </c>
      <c r="MB98" s="365" t="e" cm="1">
        <f t="array" ref="MB98">IF(MB97="W/E",0,_xll.ciqfunctions.udf.CIQ($C98,$I$95,MB$94,$F$84))</f>
        <v>#NUM!</v>
      </c>
      <c r="MC98" s="365" t="e" cm="1">
        <f t="array" ref="MC98">IF(MC97="W/E",0,_xll.ciqfunctions.udf.CIQ($C98,$I$95,MC$94,$F$84))</f>
        <v>#NUM!</v>
      </c>
      <c r="MD98" s="365" t="e" cm="1">
        <f t="array" ref="MD98">IF(MD97="W/E",0,_xll.ciqfunctions.udf.CIQ($C98,$I$95,MD$94,$F$84))</f>
        <v>#NUM!</v>
      </c>
      <c r="ME98" s="365" t="e" cm="1">
        <f t="array" ref="ME98">IF(ME97="W/E",0,_xll.ciqfunctions.udf.CIQ($C98,$I$95,ME$94,$F$84))</f>
        <v>#NUM!</v>
      </c>
      <c r="MF98" s="365" t="e" cm="1">
        <f t="array" ref="MF98">IF(MF97="W/E",0,_xll.ciqfunctions.udf.CIQ($C98,$I$95,MF$94,$F$84))</f>
        <v>#NUM!</v>
      </c>
      <c r="MG98" s="365" t="e" cm="1">
        <f t="array" ref="MG98">IF(MG97="W/E",0,_xll.ciqfunctions.udf.CIQ($C98,$I$95,MG$94,$F$84))</f>
        <v>#NUM!</v>
      </c>
      <c r="MH98" s="365" t="e" cm="1">
        <f t="array" ref="MH98">IF(MH97="W/E",0,_xll.ciqfunctions.udf.CIQ($C98,$I$95,MH$94,$F$84))</f>
        <v>#NUM!</v>
      </c>
      <c r="MI98" s="365" t="e" cm="1">
        <f t="array" ref="MI98">IF(MI97="W/E",0,_xll.ciqfunctions.udf.CIQ($C98,$I$95,MI$94,$F$84))</f>
        <v>#NUM!</v>
      </c>
      <c r="MJ98" s="365" t="e" cm="1">
        <f t="array" ref="MJ98">IF(MJ97="W/E",0,_xll.ciqfunctions.udf.CIQ($C98,$I$95,MJ$94,$F$84))</f>
        <v>#NUM!</v>
      </c>
      <c r="MK98" s="365" t="e" cm="1">
        <f t="array" ref="MK98">IF(MK97="W/E",0,_xll.ciqfunctions.udf.CIQ($C98,$I$95,MK$94,$F$84))</f>
        <v>#NUM!</v>
      </c>
      <c r="ML98" s="365" t="e" cm="1">
        <f t="array" ref="ML98">IF(ML97="W/E",0,_xll.ciqfunctions.udf.CIQ($C98,$I$95,ML$94,$F$84))</f>
        <v>#NUM!</v>
      </c>
      <c r="MM98" s="365" t="e" cm="1">
        <f t="array" ref="MM98">IF(MM97="W/E",0,_xll.ciqfunctions.udf.CIQ($C98,$I$95,MM$94,$F$84))</f>
        <v>#NUM!</v>
      </c>
      <c r="MN98" s="365" t="e" cm="1">
        <f t="array" ref="MN98">IF(MN97="W/E",0,_xll.ciqfunctions.udf.CIQ($C98,$I$95,MN$94,$F$84))</f>
        <v>#NUM!</v>
      </c>
      <c r="MO98" s="365" t="e" cm="1">
        <f t="array" ref="MO98">IF(MO97="W/E",0,_xll.ciqfunctions.udf.CIQ($C98,$I$95,MO$94,$F$84))</f>
        <v>#NUM!</v>
      </c>
      <c r="MP98" s="365" t="e" cm="1">
        <f t="array" ref="MP98">IF(MP97="W/E",0,_xll.ciqfunctions.udf.CIQ($C98,$I$95,MP$94,$F$84))</f>
        <v>#NUM!</v>
      </c>
      <c r="MQ98" s="365" t="e" cm="1">
        <f t="array" ref="MQ98">IF(MQ97="W/E",0,_xll.ciqfunctions.udf.CIQ($C98,$I$95,MQ$94,$F$84))</f>
        <v>#NUM!</v>
      </c>
      <c r="MR98" s="365" t="e" cm="1">
        <f t="array" ref="MR98">IF(MR97="W/E",0,_xll.ciqfunctions.udf.CIQ($C98,$I$95,MR$94,$F$84))</f>
        <v>#NUM!</v>
      </c>
      <c r="MS98" s="365" t="e" cm="1">
        <f t="array" ref="MS98">IF(MS97="W/E",0,_xll.ciqfunctions.udf.CIQ($C98,$I$95,MS$94,$F$84))</f>
        <v>#NUM!</v>
      </c>
      <c r="MT98" s="365" t="e" cm="1">
        <f t="array" ref="MT98">IF(MT97="W/E",0,_xll.ciqfunctions.udf.CIQ($C98,$I$95,MT$94,$F$84))</f>
        <v>#NUM!</v>
      </c>
      <c r="MU98" s="365" t="e" cm="1">
        <f t="array" ref="MU98">IF(MU97="W/E",0,_xll.ciqfunctions.udf.CIQ($C98,$I$95,MU$94,$F$84))</f>
        <v>#NUM!</v>
      </c>
      <c r="MV98" s="365" t="e" cm="1">
        <f t="array" ref="MV98">IF(MV97="W/E",0,_xll.ciqfunctions.udf.CIQ($C98,$I$95,MV$94,$F$84))</f>
        <v>#NUM!</v>
      </c>
      <c r="MW98" s="365" t="e" cm="1">
        <f t="array" ref="MW98">IF(MW97="W/E",0,_xll.ciqfunctions.udf.CIQ($C98,$I$95,MW$94,$F$84))</f>
        <v>#NUM!</v>
      </c>
      <c r="MX98" s="365" t="e" cm="1">
        <f t="array" ref="MX98">IF(MX97="W/E",0,_xll.ciqfunctions.udf.CIQ($C98,$I$95,MX$94,$F$84))</f>
        <v>#NUM!</v>
      </c>
      <c r="MY98" s="365" t="e" cm="1">
        <f t="array" ref="MY98">IF(MY97="W/E",0,_xll.ciqfunctions.udf.CIQ($C98,$I$95,MY$94,$F$84))</f>
        <v>#NUM!</v>
      </c>
      <c r="MZ98" s="365" t="e" cm="1">
        <f t="array" ref="MZ98">IF(MZ97="W/E",0,_xll.ciqfunctions.udf.CIQ($C98,$I$95,MZ$94,$F$84))</f>
        <v>#NUM!</v>
      </c>
      <c r="NA98" s="365" t="e" cm="1">
        <f t="array" ref="NA98">IF(NA97="W/E",0,_xll.ciqfunctions.udf.CIQ($C98,$I$95,NA$94,$F$84))</f>
        <v>#NUM!</v>
      </c>
      <c r="NB98" s="365" t="e" cm="1">
        <f t="array" ref="NB98">IF(NB97="W/E",0,_xll.ciqfunctions.udf.CIQ($C98,$I$95,NB$94,$F$84))</f>
        <v>#NUM!</v>
      </c>
      <c r="NC98" s="365" t="e" cm="1">
        <f t="array" ref="NC98">IF(NC97="W/E",0,_xll.ciqfunctions.udf.CIQ($C98,$I$95,NC$94,$F$84))</f>
        <v>#NUM!</v>
      </c>
      <c r="ND98" s="365" t="e" cm="1">
        <f t="array" ref="ND98">IF(ND97="W/E",0,_xll.ciqfunctions.udf.CIQ($C98,$I$95,ND$94,$F$84))</f>
        <v>#NUM!</v>
      </c>
      <c r="NE98" s="365" t="e" cm="1">
        <f t="array" ref="NE98">IF(NE97="W/E",0,_xll.ciqfunctions.udf.CIQ($C98,$I$95,NE$94,$F$84))</f>
        <v>#NUM!</v>
      </c>
      <c r="NF98" s="365" t="e" cm="1">
        <f t="array" ref="NF98">IF(NF97="W/E",0,_xll.ciqfunctions.udf.CIQ($C98,$I$95,NF$94,$F$84))</f>
        <v>#NUM!</v>
      </c>
      <c r="NG98" s="365" t="e" cm="1">
        <f t="array" ref="NG98">IF(NG97="W/E",0,_xll.ciqfunctions.udf.CIQ($C98,$I$95,NG$94,$F$84))</f>
        <v>#NUM!</v>
      </c>
      <c r="NH98" s="365" t="e" cm="1">
        <f t="array" ref="NH98">IF(NH97="W/E",0,_xll.ciqfunctions.udf.CIQ($C98,$I$95,NH$94,$F$84))</f>
        <v>#NUM!</v>
      </c>
      <c r="NI98" s="365" t="e" cm="1">
        <f t="array" ref="NI98">IF(NI97="W/E",0,_xll.ciqfunctions.udf.CIQ($C98,$I$95,NI$94,$F$84))</f>
        <v>#NUM!</v>
      </c>
      <c r="NJ98" s="365" t="e" cm="1">
        <f t="array" ref="NJ98">IF(NJ97="W/E",0,_xll.ciqfunctions.udf.CIQ($C98,$I$95,NJ$94,$F$84))</f>
        <v>#NUM!</v>
      </c>
      <c r="NK98" s="365" t="e" cm="1">
        <f t="array" ref="NK98">IF(NK97="W/E",0,_xll.ciqfunctions.udf.CIQ($C98,$I$95,NK$94,$F$84))</f>
        <v>#NUM!</v>
      </c>
      <c r="NL98" s="365" t="e" cm="1">
        <f t="array" ref="NL98">IF(NL97="W/E",0,_xll.ciqfunctions.udf.CIQ($C98,$I$95,NL$94,$F$84))</f>
        <v>#NUM!</v>
      </c>
      <c r="NM98" s="365" t="e" cm="1">
        <f t="array" ref="NM98">IF(NM97="W/E",0,_xll.ciqfunctions.udf.CIQ($C98,$I$95,NM$94,$F$84))</f>
        <v>#NUM!</v>
      </c>
      <c r="NN98" s="365" t="e" cm="1">
        <f t="array" ref="NN98">IF(NN97="W/E",0,_xll.ciqfunctions.udf.CIQ($C98,$I$95,NN$94,$F$84))</f>
        <v>#NUM!</v>
      </c>
      <c r="NO98" s="365" t="e" cm="1">
        <f t="array" ref="NO98">IF(NO97="W/E",0,_xll.ciqfunctions.udf.CIQ($C98,$I$95,NO$94,$F$84))</f>
        <v>#NUM!</v>
      </c>
      <c r="NP98" s="365" t="e" cm="1">
        <f t="array" ref="NP98">IF(NP97="W/E",0,_xll.ciqfunctions.udf.CIQ($C98,$I$95,NP$94,$F$84))</f>
        <v>#NUM!</v>
      </c>
      <c r="NQ98" s="365" t="e" cm="1">
        <f t="array" ref="NQ98">IF(NQ97="W/E",0,_xll.ciqfunctions.udf.CIQ($C98,$I$95,NQ$94,$F$84))</f>
        <v>#NUM!</v>
      </c>
      <c r="NR98" s="365" t="e" cm="1">
        <f t="array" ref="NR98">IF(NR97="W/E",0,_xll.ciqfunctions.udf.CIQ($C98,$I$95,NR$94,$F$84))</f>
        <v>#NUM!</v>
      </c>
      <c r="NS98" s="365" t="e" cm="1">
        <f t="array" ref="NS98">IF(NS97="W/E",0,_xll.ciqfunctions.udf.CIQ($C98,$I$95,NS$94,$F$84))</f>
        <v>#NUM!</v>
      </c>
      <c r="NT98" s="365" t="e" cm="1">
        <f t="array" ref="NT98">IF(NT97="W/E",0,_xll.ciqfunctions.udf.CIQ($C98,$I$95,NT$94,$F$84))</f>
        <v>#NUM!</v>
      </c>
      <c r="NU98" s="365" t="e" cm="1">
        <f t="array" ref="NU98">IF(NU97="W/E",0,_xll.ciqfunctions.udf.CIQ($C98,$I$95,NU$94,$F$84))</f>
        <v>#NUM!</v>
      </c>
      <c r="NV98" s="365" t="e" cm="1">
        <f t="array" ref="NV98">IF(NV97="W/E",0,_xll.ciqfunctions.udf.CIQ($C98,$I$95,NV$94,$F$84))</f>
        <v>#NUM!</v>
      </c>
      <c r="NW98" s="365" t="e" cm="1">
        <f t="array" ref="NW98">IF(NW97="W/E",0,_xll.ciqfunctions.udf.CIQ($C98,$I$95,NW$94,$F$84))</f>
        <v>#NUM!</v>
      </c>
      <c r="NX98" s="365" t="e" cm="1">
        <f t="array" ref="NX98">IF(NX97="W/E",0,_xll.ciqfunctions.udf.CIQ($C98,$I$95,NX$94,$F$84))</f>
        <v>#NUM!</v>
      </c>
      <c r="NY98" s="365" t="e" cm="1">
        <f t="array" ref="NY98">IF(NY97="W/E",0,_xll.ciqfunctions.udf.CIQ($C98,$I$95,NY$94,$F$84))</f>
        <v>#NUM!</v>
      </c>
      <c r="NZ98" s="365" t="e" cm="1">
        <f t="array" ref="NZ98">IF(NZ97="W/E",0,_xll.ciqfunctions.udf.CIQ($C98,$I$95,NZ$94,$F$84))</f>
        <v>#NUM!</v>
      </c>
      <c r="OA98" s="365" t="e" cm="1">
        <f t="array" ref="OA98">IF(OA97="W/E",0,_xll.ciqfunctions.udf.CIQ($C98,$I$95,OA$94,$F$84))</f>
        <v>#NUM!</v>
      </c>
      <c r="OB98" s="365" t="e" cm="1">
        <f t="array" ref="OB98">IF(OB97="W/E",0,_xll.ciqfunctions.udf.CIQ($C98,$I$95,OB$94,$F$84))</f>
        <v>#NUM!</v>
      </c>
      <c r="OC98" s="365" t="e" cm="1">
        <f t="array" ref="OC98">IF(OC97="W/E",0,_xll.ciqfunctions.udf.CIQ($C98,$I$95,OC$94,$F$84))</f>
        <v>#NUM!</v>
      </c>
      <c r="OD98" s="365" t="e" cm="1">
        <f t="array" ref="OD98">IF(OD97="W/E",0,_xll.ciqfunctions.udf.CIQ($C98,$I$95,OD$94,$F$84))</f>
        <v>#NUM!</v>
      </c>
      <c r="OE98" s="365" t="e" cm="1">
        <f t="array" ref="OE98">IF(OE97="W/E",0,_xll.ciqfunctions.udf.CIQ($C98,$I$95,OE$94,$F$84))</f>
        <v>#NUM!</v>
      </c>
      <c r="OF98" s="365" t="e" cm="1">
        <f t="array" ref="OF98">IF(OF97="W/E",0,_xll.ciqfunctions.udf.CIQ($C98,$I$95,OF$94,$F$84))</f>
        <v>#NUM!</v>
      </c>
      <c r="OG98" s="365" t="e" cm="1">
        <f t="array" ref="OG98">IF(OG97="W/E",0,_xll.ciqfunctions.udf.CIQ($C98,$I$95,OG$94,$F$84))</f>
        <v>#NUM!</v>
      </c>
      <c r="OH98" s="365" t="e" cm="1">
        <f t="array" ref="OH98">IF(OH97="W/E",0,_xll.ciqfunctions.udf.CIQ($C98,$I$95,OH$94,$F$84))</f>
        <v>#NUM!</v>
      </c>
      <c r="OI98" s="365" t="e" cm="1">
        <f t="array" ref="OI98">IF(OI97="W/E",0,_xll.ciqfunctions.udf.CIQ($C98,$I$95,OI$94,$F$84))</f>
        <v>#NUM!</v>
      </c>
      <c r="OJ98" s="365" t="e" cm="1">
        <f t="array" ref="OJ98">IF(OJ97="W/E",0,_xll.ciqfunctions.udf.CIQ($C98,$I$95,OJ$94,$F$84))</f>
        <v>#NUM!</v>
      </c>
      <c r="OK98" s="365" t="e" cm="1">
        <f t="array" ref="OK98">IF(OK97="W/E",0,_xll.ciqfunctions.udf.CIQ($C98,$I$95,OK$94,$F$84))</f>
        <v>#NUM!</v>
      </c>
      <c r="OL98" s="365" t="e" cm="1">
        <f t="array" ref="OL98">IF(OL97="W/E",0,_xll.ciqfunctions.udf.CIQ($C98,$I$95,OL$94,$F$84))</f>
        <v>#NUM!</v>
      </c>
      <c r="OM98" s="365" t="e" cm="1">
        <f t="array" ref="OM98">IF(OM97="W/E",0,_xll.ciqfunctions.udf.CIQ($C98,$I$95,OM$94,$F$84))</f>
        <v>#NUM!</v>
      </c>
      <c r="ON98" s="365" t="e" cm="1">
        <f t="array" ref="ON98">IF(ON97="W/E",0,_xll.ciqfunctions.udf.CIQ($C98,$I$95,ON$94,$F$84))</f>
        <v>#NUM!</v>
      </c>
      <c r="OO98" s="365" t="e" cm="1">
        <f t="array" ref="OO98">IF(OO97="W/E",0,_xll.ciqfunctions.udf.CIQ($C98,$I$95,OO$94,$F$84))</f>
        <v>#NUM!</v>
      </c>
      <c r="OP98" s="365" t="e" cm="1">
        <f t="array" ref="OP98">IF(OP97="W/E",0,_xll.ciqfunctions.udf.CIQ($C98,$I$95,OP$94,$F$84))</f>
        <v>#NUM!</v>
      </c>
      <c r="OQ98" s="365" t="e" cm="1">
        <f t="array" ref="OQ98">IF(OQ97="W/E",0,_xll.ciqfunctions.udf.CIQ($C98,$I$95,OQ$94,$F$84))</f>
        <v>#NUM!</v>
      </c>
      <c r="OR98" s="365" t="e" cm="1">
        <f t="array" ref="OR98">IF(OR97="W/E",0,_xll.ciqfunctions.udf.CIQ($C98,$I$95,OR$94,$F$84))</f>
        <v>#NUM!</v>
      </c>
      <c r="OS98" s="365" t="e" cm="1">
        <f t="array" ref="OS98">IF(OS97="W/E",0,_xll.ciqfunctions.udf.CIQ($C98,$I$95,OS$94,$F$84))</f>
        <v>#NUM!</v>
      </c>
      <c r="OT98" s="365" t="e" cm="1">
        <f t="array" ref="OT98">IF(OT97="W/E",0,_xll.ciqfunctions.udf.CIQ($C98,$I$95,OT$94,$F$84))</f>
        <v>#NUM!</v>
      </c>
      <c r="OU98" s="365" t="e" cm="1">
        <f t="array" ref="OU98">IF(OU97="W/E",0,_xll.ciqfunctions.udf.CIQ($C98,$I$95,OU$94,$F$84))</f>
        <v>#NUM!</v>
      </c>
      <c r="OV98" s="365" t="e" cm="1">
        <f t="array" ref="OV98">IF(OV97="W/E",0,_xll.ciqfunctions.udf.CIQ($C98,$I$95,OV$94,$F$84))</f>
        <v>#NUM!</v>
      </c>
      <c r="OW98" s="365" t="e" cm="1">
        <f t="array" ref="OW98">IF(OW97="W/E",0,_xll.ciqfunctions.udf.CIQ($C98,$I$95,OW$94,$F$84))</f>
        <v>#NUM!</v>
      </c>
      <c r="OX98" s="365" t="e" cm="1">
        <f t="array" ref="OX98">IF(OX97="W/E",0,_xll.ciqfunctions.udf.CIQ($C98,$I$95,OX$94,$F$84))</f>
        <v>#NUM!</v>
      </c>
      <c r="OY98" s="365" t="e" cm="1">
        <f t="array" ref="OY98">IF(OY97="W/E",0,_xll.ciqfunctions.udf.CIQ($C98,$I$95,OY$94,$F$84))</f>
        <v>#NUM!</v>
      </c>
      <c r="OZ98" s="365" t="e" cm="1">
        <f t="array" ref="OZ98">IF(OZ97="W/E",0,_xll.ciqfunctions.udf.CIQ($C98,$I$95,OZ$94,$F$84))</f>
        <v>#NUM!</v>
      </c>
      <c r="PA98" s="365" t="e" cm="1">
        <f t="array" ref="PA98">IF(PA97="W/E",0,_xll.ciqfunctions.udf.CIQ($C98,$I$95,PA$94,$F$84))</f>
        <v>#NUM!</v>
      </c>
      <c r="PB98" s="365" t="e" cm="1">
        <f t="array" ref="PB98">IF(PB97="W/E",0,_xll.ciqfunctions.udf.CIQ($C98,$I$95,PB$94,$F$84))</f>
        <v>#NUM!</v>
      </c>
      <c r="PC98" s="365" t="e" cm="1">
        <f t="array" ref="PC98">IF(PC97="W/E",0,_xll.ciqfunctions.udf.CIQ($C98,$I$95,PC$94,$F$84))</f>
        <v>#NUM!</v>
      </c>
      <c r="PD98" s="365" t="e" cm="1">
        <f t="array" ref="PD98">IF(PD97="W/E",0,_xll.ciqfunctions.udf.CIQ($C98,$I$95,PD$94,$F$84))</f>
        <v>#NUM!</v>
      </c>
      <c r="PE98" s="365" t="e" cm="1">
        <f t="array" ref="PE98">IF(PE97="W/E",0,_xll.ciqfunctions.udf.CIQ($C98,$I$95,PE$94,$F$84))</f>
        <v>#NUM!</v>
      </c>
      <c r="PF98" s="365" t="e" cm="1">
        <f t="array" ref="PF98">IF(PF97="W/E",0,_xll.ciqfunctions.udf.CIQ($C98,$I$95,PF$94,$F$84))</f>
        <v>#NUM!</v>
      </c>
      <c r="PG98" s="365" t="e" cm="1">
        <f t="array" ref="PG98">IF(PG97="W/E",0,_xll.ciqfunctions.udf.CIQ($C98,$I$95,PG$94,$F$84))</f>
        <v>#NUM!</v>
      </c>
      <c r="PH98" s="365" t="e" cm="1">
        <f t="array" ref="PH98">IF(PH97="W/E",0,_xll.ciqfunctions.udf.CIQ($C98,$I$95,PH$94,$F$84))</f>
        <v>#NUM!</v>
      </c>
      <c r="PI98" s="365" t="e" cm="1">
        <f t="array" ref="PI98">IF(PI97="W/E",0,_xll.ciqfunctions.udf.CIQ($C98,$I$95,PI$94,$F$84))</f>
        <v>#NUM!</v>
      </c>
      <c r="PJ98" s="365" t="e" cm="1">
        <f t="array" ref="PJ98">IF(PJ97="W/E",0,_xll.ciqfunctions.udf.CIQ($C98,$I$95,PJ$94,$F$84))</f>
        <v>#NUM!</v>
      </c>
      <c r="PK98" s="365" t="e" cm="1">
        <f t="array" ref="PK98">IF(PK97="W/E",0,_xll.ciqfunctions.udf.CIQ($C98,$I$95,PK$94,$F$84))</f>
        <v>#NUM!</v>
      </c>
      <c r="PL98" s="365" t="e" cm="1">
        <f t="array" ref="PL98">IF(PL97="W/E",0,_xll.ciqfunctions.udf.CIQ($C98,$I$95,PL$94,$F$84))</f>
        <v>#NUM!</v>
      </c>
      <c r="PM98" s="365" t="e" cm="1">
        <f t="array" ref="PM98">IF(PM97="W/E",0,_xll.ciqfunctions.udf.CIQ($C98,$I$95,PM$94,$F$84))</f>
        <v>#NUM!</v>
      </c>
      <c r="PN98" s="365" t="e" cm="1">
        <f t="array" ref="PN98">IF(PN97="W/E",0,_xll.ciqfunctions.udf.CIQ($C98,$I$95,PN$94,$F$84))</f>
        <v>#NUM!</v>
      </c>
      <c r="PO98" s="365" t="e" cm="1">
        <f t="array" ref="PO98">IF(PO97="W/E",0,_xll.ciqfunctions.udf.CIQ($C98,$I$95,PO$94,$F$84))</f>
        <v>#NUM!</v>
      </c>
      <c r="PP98" s="365" t="e" cm="1">
        <f t="array" ref="PP98">IF(PP97="W/E",0,_xll.ciqfunctions.udf.CIQ($C98,$I$95,PP$94,$F$84))</f>
        <v>#NUM!</v>
      </c>
      <c r="PQ98" s="365" t="e" cm="1">
        <f t="array" ref="PQ98">IF(PQ97="W/E",0,_xll.ciqfunctions.udf.CIQ($C98,$I$95,PQ$94,$F$84))</f>
        <v>#NUM!</v>
      </c>
      <c r="PR98" s="365" t="e" cm="1">
        <f t="array" ref="PR98">IF(PR97="W/E",0,_xll.ciqfunctions.udf.CIQ($C98,$I$95,PR$94,$F$84))</f>
        <v>#NUM!</v>
      </c>
      <c r="PS98" s="365" t="e" cm="1">
        <f t="array" ref="PS98">IF(PS97="W/E",0,_xll.ciqfunctions.udf.CIQ($C98,$I$95,PS$94,$F$84))</f>
        <v>#NUM!</v>
      </c>
      <c r="PT98" s="365" t="e" cm="1">
        <f t="array" ref="PT98">IF(PT97="W/E",0,_xll.ciqfunctions.udf.CIQ($C98,$I$95,PT$94,$F$84))</f>
        <v>#NUM!</v>
      </c>
      <c r="PU98" s="365" t="e" cm="1">
        <f t="array" ref="PU98">IF(PU97="W/E",0,_xll.ciqfunctions.udf.CIQ($C98,$I$95,PU$94,$F$84))</f>
        <v>#NUM!</v>
      </c>
      <c r="PV98" s="365" t="e" cm="1">
        <f t="array" ref="PV98">IF(PV97="W/E",0,_xll.ciqfunctions.udf.CIQ($C98,$I$95,PV$94,$F$84))</f>
        <v>#NUM!</v>
      </c>
      <c r="PW98" s="365" t="e" cm="1">
        <f t="array" ref="PW98">IF(PW97="W/E",0,_xll.ciqfunctions.udf.CIQ($C98,$I$95,PW$94,$F$84))</f>
        <v>#NUM!</v>
      </c>
      <c r="PX98" s="365" t="e" cm="1">
        <f t="array" ref="PX98">IF(PX97="W/E",0,_xll.ciqfunctions.udf.CIQ($C98,$I$95,PX$94,$F$84))</f>
        <v>#NUM!</v>
      </c>
      <c r="PY98" s="365" t="e" cm="1">
        <f t="array" ref="PY98">IF(PY97="W/E",0,_xll.ciqfunctions.udf.CIQ($C98,$I$95,PY$94,$F$84))</f>
        <v>#NUM!</v>
      </c>
      <c r="PZ98" s="365" t="e" cm="1">
        <f t="array" ref="PZ98">IF(PZ97="W/E",0,_xll.ciqfunctions.udf.CIQ($C98,$I$95,PZ$94,$F$84))</f>
        <v>#NUM!</v>
      </c>
      <c r="QA98" s="365" t="e" cm="1">
        <f t="array" ref="QA98">IF(QA97="W/E",0,_xll.ciqfunctions.udf.CIQ($C98,$I$95,QA$94,$F$84))</f>
        <v>#NUM!</v>
      </c>
      <c r="QB98" s="365" t="e" cm="1">
        <f t="array" ref="QB98">IF(QB97="W/E",0,_xll.ciqfunctions.udf.CIQ($C98,$I$95,QB$94,$F$84))</f>
        <v>#NUM!</v>
      </c>
      <c r="QC98" s="365" t="e" cm="1">
        <f t="array" ref="QC98">IF(QC97="W/E",0,_xll.ciqfunctions.udf.CIQ($C98,$I$95,QC$94,$F$84))</f>
        <v>#NUM!</v>
      </c>
      <c r="QD98" s="365" t="e" cm="1">
        <f t="array" ref="QD98">IF(QD97="W/E",0,_xll.ciqfunctions.udf.CIQ($C98,$I$95,QD$94,$F$84))</f>
        <v>#NUM!</v>
      </c>
      <c r="QE98" s="365" t="e" cm="1">
        <f t="array" ref="QE98">IF(QE97="W/E",0,_xll.ciqfunctions.udf.CIQ($C98,$I$95,QE$94,$F$84))</f>
        <v>#NUM!</v>
      </c>
      <c r="QF98" s="365" t="e" cm="1">
        <f t="array" ref="QF98">IF(QF97="W/E",0,_xll.ciqfunctions.udf.CIQ($C98,$I$95,QF$94,$F$84))</f>
        <v>#NUM!</v>
      </c>
      <c r="QG98" s="365" t="e" cm="1">
        <f t="array" ref="QG98">IF(QG97="W/E",0,_xll.ciqfunctions.udf.CIQ($C98,$I$95,QG$94,$F$84))</f>
        <v>#NUM!</v>
      </c>
      <c r="QH98" s="365" t="e" cm="1">
        <f t="array" ref="QH98">IF(QH97="W/E",0,_xll.ciqfunctions.udf.CIQ($C98,$I$95,QH$94,$F$84))</f>
        <v>#NUM!</v>
      </c>
      <c r="QI98" s="365" t="e" cm="1">
        <f t="array" ref="QI98">IF(QI97="W/E",0,_xll.ciqfunctions.udf.CIQ($C98,$I$95,QI$94,$F$84))</f>
        <v>#NUM!</v>
      </c>
      <c r="QJ98" s="365" t="e" cm="1">
        <f t="array" ref="QJ98">IF(QJ97="W/E",0,_xll.ciqfunctions.udf.CIQ($C98,$I$95,QJ$94,$F$84))</f>
        <v>#NUM!</v>
      </c>
      <c r="QK98" s="365" t="e" cm="1">
        <f t="array" ref="QK98">IF(QK97="W/E",0,_xll.ciqfunctions.udf.CIQ($C98,$I$95,QK$94,$F$84))</f>
        <v>#NUM!</v>
      </c>
      <c r="QL98" s="365" t="e" cm="1">
        <f t="array" ref="QL98">IF(QL97="W/E",0,_xll.ciqfunctions.udf.CIQ($C98,$I$95,QL$94,$F$84))</f>
        <v>#NUM!</v>
      </c>
      <c r="QM98" s="365" t="e" cm="1">
        <f t="array" ref="QM98">IF(QM97="W/E",0,_xll.ciqfunctions.udf.CIQ($C98,$I$95,QM$94,$F$84))</f>
        <v>#NUM!</v>
      </c>
      <c r="QN98" s="365" t="e" cm="1">
        <f t="array" ref="QN98">IF(QN97="W/E",0,_xll.ciqfunctions.udf.CIQ($C98,$I$95,QN$94,$F$84))</f>
        <v>#NUM!</v>
      </c>
      <c r="QO98" s="365" t="e" cm="1">
        <f t="array" ref="QO98">IF(QO97="W/E",0,_xll.ciqfunctions.udf.CIQ($C98,$I$95,QO$94,$F$84))</f>
        <v>#NUM!</v>
      </c>
      <c r="QP98" s="365" t="e" cm="1">
        <f t="array" ref="QP98">IF(QP97="W/E",0,_xll.ciqfunctions.udf.CIQ($C98,$I$95,QP$94,$F$84))</f>
        <v>#NUM!</v>
      </c>
      <c r="QQ98" s="365" t="e" cm="1">
        <f t="array" ref="QQ98">IF(QQ97="W/E",0,_xll.ciqfunctions.udf.CIQ($C98,$I$95,QQ$94,$F$84))</f>
        <v>#NUM!</v>
      </c>
      <c r="QR98" s="365" t="e" cm="1">
        <f t="array" ref="QR98">IF(QR97="W/E",0,_xll.ciqfunctions.udf.CIQ($C98,$I$95,QR$94,$F$84))</f>
        <v>#NUM!</v>
      </c>
      <c r="QS98" s="365" t="e" cm="1">
        <f t="array" ref="QS98">IF(QS97="W/E",0,_xll.ciqfunctions.udf.CIQ($C98,$I$95,QS$94,$F$84))</f>
        <v>#NUM!</v>
      </c>
      <c r="QT98" s="365" t="e" cm="1">
        <f t="array" ref="QT98">IF(QT97="W/E",0,_xll.ciqfunctions.udf.CIQ($C98,$I$95,QT$94,$F$84))</f>
        <v>#NUM!</v>
      </c>
      <c r="QU98" s="365" t="e" cm="1">
        <f t="array" ref="QU98">IF(QU97="W/E",0,_xll.ciqfunctions.udf.CIQ($C98,$I$95,QU$94,$F$84))</f>
        <v>#NUM!</v>
      </c>
      <c r="QV98" s="365" t="e" cm="1">
        <f t="array" ref="QV98">IF(QV97="W/E",0,_xll.ciqfunctions.udf.CIQ($C98,$I$95,QV$94,$F$84))</f>
        <v>#NUM!</v>
      </c>
      <c r="QW98" s="365" t="e" cm="1">
        <f t="array" ref="QW98">IF(QW97="W/E",0,_xll.ciqfunctions.udf.CIQ($C98,$I$95,QW$94,$F$84))</f>
        <v>#NUM!</v>
      </c>
      <c r="QX98" s="365" t="e" cm="1">
        <f t="array" ref="QX98">IF(QX97="W/E",0,_xll.ciqfunctions.udf.CIQ($C98,$I$95,QX$94,$F$84))</f>
        <v>#NUM!</v>
      </c>
      <c r="QY98" s="365" t="e" cm="1">
        <f t="array" ref="QY98">IF(QY97="W/E",0,_xll.ciqfunctions.udf.CIQ($C98,$I$95,QY$94,$F$84))</f>
        <v>#NUM!</v>
      </c>
      <c r="QZ98" s="365" t="e" cm="1">
        <f t="array" ref="QZ98">IF(QZ97="W/E",0,_xll.ciqfunctions.udf.CIQ($C98,$I$95,QZ$94,$F$84))</f>
        <v>#NUM!</v>
      </c>
      <c r="RA98" s="365" t="e" cm="1">
        <f t="array" ref="RA98">IF(RA97="W/E",0,_xll.ciqfunctions.udf.CIQ($C98,$I$95,RA$94,$F$84))</f>
        <v>#NUM!</v>
      </c>
      <c r="RB98" s="365" t="e" cm="1">
        <f t="array" ref="RB98">IF(RB97="W/E",0,_xll.ciqfunctions.udf.CIQ($C98,$I$95,RB$94,$F$84))</f>
        <v>#NUM!</v>
      </c>
      <c r="RC98" s="365" t="e" cm="1">
        <f t="array" ref="RC98">IF(RC97="W/E",0,_xll.ciqfunctions.udf.CIQ($C98,$I$95,RC$94,$F$84))</f>
        <v>#NUM!</v>
      </c>
      <c r="RD98" s="365" t="e" cm="1">
        <f t="array" ref="RD98">IF(RD97="W/E",0,_xll.ciqfunctions.udf.CIQ($C98,$I$95,RD$94,$F$84))</f>
        <v>#NUM!</v>
      </c>
      <c r="RE98" s="365" t="e" cm="1">
        <f t="array" ref="RE98">IF(RE97="W/E",0,_xll.ciqfunctions.udf.CIQ($C98,$I$95,RE$94,$F$84))</f>
        <v>#NUM!</v>
      </c>
      <c r="RF98" s="365" t="e" cm="1">
        <f t="array" ref="RF98">IF(RF97="W/E",0,_xll.ciqfunctions.udf.CIQ($C98,$I$95,RF$94,$F$84))</f>
        <v>#NUM!</v>
      </c>
      <c r="RG98" s="365" t="e" cm="1">
        <f t="array" ref="RG98">IF(RG97="W/E",0,_xll.ciqfunctions.udf.CIQ($C98,$I$95,RG$94,$F$84))</f>
        <v>#NUM!</v>
      </c>
      <c r="RH98" s="365" t="e" cm="1">
        <f t="array" ref="RH98">IF(RH97="W/E",0,_xll.ciqfunctions.udf.CIQ($C98,$I$95,RH$94,$F$84))</f>
        <v>#NUM!</v>
      </c>
      <c r="RI98" s="365" t="e" cm="1">
        <f t="array" ref="RI98">IF(RI97="W/E",0,_xll.ciqfunctions.udf.CIQ($C98,$I$95,RI$94,$F$84))</f>
        <v>#NUM!</v>
      </c>
      <c r="RJ98" s="365" t="e" cm="1">
        <f t="array" ref="RJ98">IF(RJ97="W/E",0,_xll.ciqfunctions.udf.CIQ($C98,$I$95,RJ$94,$F$84))</f>
        <v>#NUM!</v>
      </c>
      <c r="RK98" s="365" t="e" cm="1">
        <f t="array" ref="RK98">IF(RK97="W/E",0,_xll.ciqfunctions.udf.CIQ($C98,$I$95,RK$94,$F$84))</f>
        <v>#NUM!</v>
      </c>
      <c r="RL98" s="365" t="e" cm="1">
        <f t="array" ref="RL98">IF(RL97="W/E",0,_xll.ciqfunctions.udf.CIQ($C98,$I$95,RL$94,$F$84))</f>
        <v>#NUM!</v>
      </c>
      <c r="RM98" s="365" t="e" cm="1">
        <f t="array" ref="RM98">IF(RM97="W/E",0,_xll.ciqfunctions.udf.CIQ($C98,$I$95,RM$94,$F$84))</f>
        <v>#NUM!</v>
      </c>
      <c r="RN98" s="365" t="e" cm="1">
        <f t="array" ref="RN98">IF(RN97="W/E",0,_xll.ciqfunctions.udf.CIQ($C98,$I$95,RN$94,$F$84))</f>
        <v>#NUM!</v>
      </c>
      <c r="RO98" s="365" t="e" cm="1">
        <f t="array" ref="RO98">IF(RO97="W/E",0,_xll.ciqfunctions.udf.CIQ($C98,$I$95,RO$94,$F$84))</f>
        <v>#NUM!</v>
      </c>
      <c r="RP98" s="365" t="e" cm="1">
        <f t="array" ref="RP98">IF(RP97="W/E",0,_xll.ciqfunctions.udf.CIQ($C98,$I$95,RP$94,$F$84))</f>
        <v>#NUM!</v>
      </c>
      <c r="RQ98" s="365" t="e" cm="1">
        <f t="array" ref="RQ98">IF(RQ97="W/E",0,_xll.ciqfunctions.udf.CIQ($C98,$I$95,RQ$94,$F$84))</f>
        <v>#NUM!</v>
      </c>
      <c r="RR98" s="365" t="e" cm="1">
        <f t="array" ref="RR98">IF(RR97="W/E",0,_xll.ciqfunctions.udf.CIQ($C98,$I$95,RR$94,$F$84))</f>
        <v>#NUM!</v>
      </c>
      <c r="RS98" s="365" t="e" cm="1">
        <f t="array" ref="RS98">IF(RS97="W/E",0,_xll.ciqfunctions.udf.CIQ($C98,$I$95,RS$94,$F$84))</f>
        <v>#NUM!</v>
      </c>
      <c r="RT98" s="365" t="e" cm="1">
        <f t="array" ref="RT98">IF(RT97="W/E",0,_xll.ciqfunctions.udf.CIQ($C98,$I$95,RT$94,$F$84))</f>
        <v>#NUM!</v>
      </c>
      <c r="RU98" s="365" t="e" cm="1">
        <f t="array" ref="RU98">IF(RU97="W/E",0,_xll.ciqfunctions.udf.CIQ($C98,$I$95,RU$94,$F$84))</f>
        <v>#NUM!</v>
      </c>
      <c r="RV98" s="365" t="e" cm="1">
        <f t="array" ref="RV98">IF(RV97="W/E",0,_xll.ciqfunctions.udf.CIQ($C98,$I$95,RV$94,$F$84))</f>
        <v>#NUM!</v>
      </c>
      <c r="RW98" s="365" t="e" cm="1">
        <f t="array" ref="RW98">IF(RW97="W/E",0,_xll.ciqfunctions.udf.CIQ($C98,$I$95,RW$94,$F$84))</f>
        <v>#NUM!</v>
      </c>
      <c r="RX98" s="365" t="e" cm="1">
        <f t="array" ref="RX98">IF(RX97="W/E",0,_xll.ciqfunctions.udf.CIQ($C98,$I$95,RX$94,$F$84))</f>
        <v>#NUM!</v>
      </c>
      <c r="RY98" s="365" t="e" cm="1">
        <f t="array" ref="RY98">IF(RY97="W/E",0,_xll.ciqfunctions.udf.CIQ($C98,$I$95,RY$94,$F$84))</f>
        <v>#NUM!</v>
      </c>
      <c r="RZ98" s="365" t="e" cm="1">
        <f t="array" ref="RZ98">IF(RZ97="W/E",0,_xll.ciqfunctions.udf.CIQ($C98,$I$95,RZ$94,$F$84))</f>
        <v>#NUM!</v>
      </c>
      <c r="SA98" s="365" t="e" cm="1">
        <f t="array" ref="SA98">IF(SA97="W/E",0,_xll.ciqfunctions.udf.CIQ($C98,$I$95,SA$94,$F$84))</f>
        <v>#NUM!</v>
      </c>
      <c r="SB98" s="365" t="e" cm="1">
        <f t="array" ref="SB98">IF(SB97="W/E",0,_xll.ciqfunctions.udf.CIQ($C98,$I$95,SB$94,$F$84))</f>
        <v>#NUM!</v>
      </c>
      <c r="SC98" s="365" t="e" cm="1">
        <f t="array" ref="SC98">IF(SC97="W/E",0,_xll.ciqfunctions.udf.CIQ($C98,$I$95,SC$94,$F$84))</f>
        <v>#NUM!</v>
      </c>
      <c r="SD98" s="365" t="e" cm="1">
        <f t="array" ref="SD98">IF(SD97="W/E",0,_xll.ciqfunctions.udf.CIQ($C98,$I$95,SD$94,$F$84))</f>
        <v>#NUM!</v>
      </c>
      <c r="SE98" s="365" t="e" cm="1">
        <f t="array" ref="SE98">IF(SE97="W/E",0,_xll.ciqfunctions.udf.CIQ($C98,$I$95,SE$94,$F$84))</f>
        <v>#NUM!</v>
      </c>
      <c r="SF98" s="365" t="e" cm="1">
        <f t="array" ref="SF98">IF(SF97="W/E",0,_xll.ciqfunctions.udf.CIQ($C98,$I$95,SF$94,$F$84))</f>
        <v>#NUM!</v>
      </c>
      <c r="SG98" s="365" t="e" cm="1">
        <f t="array" ref="SG98">IF(SG97="W/E",0,_xll.ciqfunctions.udf.CIQ($C98,$I$95,SG$94,$F$84))</f>
        <v>#NUM!</v>
      </c>
      <c r="SH98" s="365" t="e" cm="1">
        <f t="array" ref="SH98">IF(SH97="W/E",0,_xll.ciqfunctions.udf.CIQ($C98,$I$95,SH$94,$F$84))</f>
        <v>#NUM!</v>
      </c>
      <c r="SI98" s="365" t="e" cm="1">
        <f t="array" ref="SI98">IF(SI97="W/E",0,_xll.ciqfunctions.udf.CIQ($C98,$I$95,SI$94,$F$84))</f>
        <v>#NUM!</v>
      </c>
      <c r="SJ98" s="365" t="e" cm="1">
        <f t="array" ref="SJ98">IF(SJ97="W/E",0,_xll.ciqfunctions.udf.CIQ($C98,$I$95,SJ$94,$F$84))</f>
        <v>#NUM!</v>
      </c>
      <c r="SK98" s="365" t="e" cm="1">
        <f t="array" ref="SK98">IF(SK97="W/E",0,_xll.ciqfunctions.udf.CIQ($C98,$I$95,SK$94,$F$84))</f>
        <v>#NUM!</v>
      </c>
      <c r="SL98" s="365" t="e" cm="1">
        <f t="array" ref="SL98">IF(SL97="W/E",0,_xll.ciqfunctions.udf.CIQ($C98,$I$95,SL$94,$F$84))</f>
        <v>#NUM!</v>
      </c>
      <c r="SM98" s="365" t="e" cm="1">
        <f t="array" ref="SM98">IF(SM97="W/E",0,_xll.ciqfunctions.udf.CIQ($C98,$I$95,SM$94,$F$84))</f>
        <v>#NUM!</v>
      </c>
      <c r="SN98" s="365" t="e" cm="1">
        <f t="array" ref="SN98">IF(SN97="W/E",0,_xll.ciqfunctions.udf.CIQ($C98,$I$95,SN$94,$F$84))</f>
        <v>#NUM!</v>
      </c>
      <c r="SO98" s="365" t="e" cm="1">
        <f t="array" ref="SO98">IF(SO97="W/E",0,_xll.ciqfunctions.udf.CIQ($C98,$I$95,SO$94,$F$84))</f>
        <v>#NUM!</v>
      </c>
      <c r="SP98" s="365" t="e" cm="1">
        <f t="array" ref="SP98">IF(SP97="W/E",0,_xll.ciqfunctions.udf.CIQ($C98,$I$95,SP$94,$F$84))</f>
        <v>#NUM!</v>
      </c>
      <c r="SQ98" s="365" t="e" cm="1">
        <f t="array" ref="SQ98">IF(SQ97="W/E",0,_xll.ciqfunctions.udf.CIQ($C98,$I$95,SQ$94,$F$84))</f>
        <v>#NUM!</v>
      </c>
      <c r="SR98" s="365" t="e" cm="1">
        <f t="array" ref="SR98">IF(SR97="W/E",0,_xll.ciqfunctions.udf.CIQ($C98,$I$95,SR$94,$F$84))</f>
        <v>#NUM!</v>
      </c>
      <c r="SS98" s="365" t="e" cm="1">
        <f t="array" ref="SS98">IF(SS97="W/E",0,_xll.ciqfunctions.udf.CIQ($C98,$I$95,SS$94,$F$84))</f>
        <v>#NUM!</v>
      </c>
      <c r="ST98" s="365" t="e" cm="1">
        <f t="array" ref="ST98">IF(ST97="W/E",0,_xll.ciqfunctions.udf.CIQ($C98,$I$95,ST$94,$F$84))</f>
        <v>#NUM!</v>
      </c>
      <c r="SU98" s="365" t="e" cm="1">
        <f t="array" ref="SU98">IF(SU97="W/E",0,_xll.ciqfunctions.udf.CIQ($C98,$I$95,SU$94,$F$84))</f>
        <v>#NUM!</v>
      </c>
      <c r="SV98" s="365" t="e" cm="1">
        <f t="array" ref="SV98">IF(SV97="W/E",0,_xll.ciqfunctions.udf.CIQ($C98,$I$95,SV$94,$F$84))</f>
        <v>#NUM!</v>
      </c>
      <c r="SW98" s="365" t="e" cm="1">
        <f t="array" ref="SW98">IF(SW97="W/E",0,_xll.ciqfunctions.udf.CIQ($C98,$I$95,SW$94,$F$84))</f>
        <v>#NUM!</v>
      </c>
      <c r="SX98" s="365" t="e" cm="1">
        <f t="array" ref="SX98">IF(SX97="W/E",0,_xll.ciqfunctions.udf.CIQ($C98,$I$95,SX$94,$F$84))</f>
        <v>#NUM!</v>
      </c>
      <c r="SY98" s="365" t="e" cm="1">
        <f t="array" ref="SY98">IF(SY97="W/E",0,_xll.ciqfunctions.udf.CIQ($C98,$I$95,SY$94,$F$84))</f>
        <v>#NUM!</v>
      </c>
      <c r="SZ98" s="365" t="e" cm="1">
        <f t="array" ref="SZ98">IF(SZ97="W/E",0,_xll.ciqfunctions.udf.CIQ($C98,$I$95,SZ$94,$F$84))</f>
        <v>#NUM!</v>
      </c>
      <c r="TA98" s="365" t="e" cm="1">
        <f t="array" ref="TA98">IF(TA97="W/E",0,_xll.ciqfunctions.udf.CIQ($C98,$I$95,TA$94,$F$84))</f>
        <v>#NUM!</v>
      </c>
      <c r="TB98" s="365" t="e" cm="1">
        <f t="array" ref="TB98">IF(TB97="W/E",0,_xll.ciqfunctions.udf.CIQ($C98,$I$95,TB$94,$F$84))</f>
        <v>#NUM!</v>
      </c>
      <c r="TC98" s="365" t="e" cm="1">
        <f t="array" ref="TC98">IF(TC97="W/E",0,_xll.ciqfunctions.udf.CIQ($C98,$I$95,TC$94,$F$84))</f>
        <v>#NUM!</v>
      </c>
      <c r="TD98" s="365" t="e" cm="1">
        <f t="array" ref="TD98">IF(TD97="W/E",0,_xll.ciqfunctions.udf.CIQ($C98,$I$95,TD$94,$F$84))</f>
        <v>#NUM!</v>
      </c>
      <c r="TE98" s="365" t="e" cm="1">
        <f t="array" ref="TE98">IF(TE97="W/E",0,_xll.ciqfunctions.udf.CIQ($C98,$I$95,TE$94,$F$84))</f>
        <v>#NUM!</v>
      </c>
      <c r="TF98" s="365" t="e" cm="1">
        <f t="array" ref="TF98">IF(TF97="W/E",0,_xll.ciqfunctions.udf.CIQ($C98,$I$95,TF$94,$F$84))</f>
        <v>#NUM!</v>
      </c>
      <c r="TG98" s="365" t="e" cm="1">
        <f t="array" ref="TG98">IF(TG97="W/E",0,_xll.ciqfunctions.udf.CIQ($C98,$I$95,TG$94,$F$84))</f>
        <v>#NUM!</v>
      </c>
      <c r="TH98" s="365" t="e" cm="1">
        <f t="array" ref="TH98">IF(TH97="W/E",0,_xll.ciqfunctions.udf.CIQ($C98,$I$95,TH$94,$F$84))</f>
        <v>#NUM!</v>
      </c>
      <c r="TI98" s="365" t="e" cm="1">
        <f t="array" ref="TI98">IF(TI97="W/E",0,_xll.ciqfunctions.udf.CIQ($C98,$I$95,TI$94,$F$84))</f>
        <v>#NUM!</v>
      </c>
      <c r="TJ98" s="365" t="e" cm="1">
        <f t="array" ref="TJ98">IF(TJ97="W/E",0,_xll.ciqfunctions.udf.CIQ($C98,$I$95,TJ$94,$F$84))</f>
        <v>#NUM!</v>
      </c>
      <c r="TK98" s="365" t="e" cm="1">
        <f t="array" ref="TK98">IF(TK97="W/E",0,_xll.ciqfunctions.udf.CIQ($C98,$I$95,TK$94,$F$84))</f>
        <v>#NUM!</v>
      </c>
      <c r="TL98" s="365" t="e" cm="1">
        <f t="array" ref="TL98">IF(TL97="W/E",0,_xll.ciqfunctions.udf.CIQ($C98,$I$95,TL$94,$F$84))</f>
        <v>#NUM!</v>
      </c>
      <c r="TM98" s="365" t="e" cm="1">
        <f t="array" ref="TM98">IF(TM97="W/E",0,_xll.ciqfunctions.udf.CIQ($C98,$I$95,TM$94,$F$84))</f>
        <v>#NUM!</v>
      </c>
      <c r="TN98" s="365" t="e" cm="1">
        <f t="array" ref="TN98">IF(TN97="W/E",0,_xll.ciqfunctions.udf.CIQ($C98,$I$95,TN$94,$F$84))</f>
        <v>#NUM!</v>
      </c>
      <c r="TO98" s="365" t="e" cm="1">
        <f t="array" ref="TO98">IF(TO97="W/E",0,_xll.ciqfunctions.udf.CIQ($C98,$I$95,TO$94,$F$84))</f>
        <v>#NUM!</v>
      </c>
      <c r="TP98" s="365" t="e" cm="1">
        <f t="array" ref="TP98">IF(TP97="W/E",0,_xll.ciqfunctions.udf.CIQ($C98,$I$95,TP$94,$F$84))</f>
        <v>#NUM!</v>
      </c>
      <c r="TQ98" s="365" t="e" cm="1">
        <f t="array" ref="TQ98">IF(TQ97="W/E",0,_xll.ciqfunctions.udf.CIQ($C98,$I$95,TQ$94,$F$84))</f>
        <v>#NUM!</v>
      </c>
      <c r="TR98" s="365" t="e" cm="1">
        <f t="array" ref="TR98">IF(TR97="W/E",0,_xll.ciqfunctions.udf.CIQ($C98,$I$95,TR$94,$F$84))</f>
        <v>#NUM!</v>
      </c>
      <c r="TS98" s="365" t="e" cm="1">
        <f t="array" ref="TS98">IF(TS97="W/E",0,_xll.ciqfunctions.udf.CIQ($C98,$I$95,TS$94,$F$84))</f>
        <v>#NUM!</v>
      </c>
      <c r="TT98" s="365" t="e" cm="1">
        <f t="array" ref="TT98">IF(TT97="W/E",0,_xll.ciqfunctions.udf.CIQ($C98,$I$95,TT$94,$F$84))</f>
        <v>#NUM!</v>
      </c>
      <c r="TU98" s="365" t="e" cm="1">
        <f t="array" ref="TU98">IF(TU97="W/E",0,_xll.ciqfunctions.udf.CIQ($C98,$I$95,TU$94,$F$84))</f>
        <v>#NUM!</v>
      </c>
      <c r="TV98" s="365" t="e" cm="1">
        <f t="array" ref="TV98">IF(TV97="W/E",0,_xll.ciqfunctions.udf.CIQ($C98,$I$95,TV$94,$F$84))</f>
        <v>#NUM!</v>
      </c>
      <c r="TW98" s="365" t="e" cm="1">
        <f t="array" ref="TW98">IF(TW97="W/E",0,_xll.ciqfunctions.udf.CIQ($C98,$I$95,TW$94,$F$84))</f>
        <v>#NUM!</v>
      </c>
      <c r="TX98" s="365" t="e" cm="1">
        <f t="array" ref="TX98">IF(TX97="W/E",0,_xll.ciqfunctions.udf.CIQ($C98,$I$95,TX$94,$F$84))</f>
        <v>#NUM!</v>
      </c>
      <c r="TY98" s="365" t="e" cm="1">
        <f t="array" ref="TY98">IF(TY97="W/E",0,_xll.ciqfunctions.udf.CIQ($C98,$I$95,TY$94,$F$84))</f>
        <v>#NUM!</v>
      </c>
      <c r="TZ98" s="365" t="e" cm="1">
        <f t="array" ref="TZ98">IF(TZ97="W/E",0,_xll.ciqfunctions.udf.CIQ($C98,$I$95,TZ$94,$F$84))</f>
        <v>#NUM!</v>
      </c>
      <c r="UA98" s="365" t="e" cm="1">
        <f t="array" ref="UA98">IF(UA97="W/E",0,_xll.ciqfunctions.udf.CIQ($C98,$I$95,UA$94,$F$84))</f>
        <v>#NUM!</v>
      </c>
      <c r="UB98" s="365" t="e" cm="1">
        <f t="array" ref="UB98">IF(UB97="W/E",0,_xll.ciqfunctions.udf.CIQ($C98,$I$95,UB$94,$F$84))</f>
        <v>#NUM!</v>
      </c>
      <c r="UC98" s="365" t="e" cm="1">
        <f t="array" ref="UC98">IF(UC97="W/E",0,_xll.ciqfunctions.udf.CIQ($C98,$I$95,UC$94,$F$84))</f>
        <v>#NUM!</v>
      </c>
      <c r="UD98" s="365" t="e" cm="1">
        <f t="array" ref="UD98">IF(UD97="W/E",0,_xll.ciqfunctions.udf.CIQ($C98,$I$95,UD$94,$F$84))</f>
        <v>#NUM!</v>
      </c>
      <c r="UE98" s="365" t="e" cm="1">
        <f t="array" ref="UE98">IF(UE97="W/E",0,_xll.ciqfunctions.udf.CIQ($C98,$I$95,UE$94,$F$84))</f>
        <v>#NUM!</v>
      </c>
      <c r="UF98" s="365" t="e" cm="1">
        <f t="array" ref="UF98">IF(UF97="W/E",0,_xll.ciqfunctions.udf.CIQ($C98,$I$95,UF$94,$F$84))</f>
        <v>#NUM!</v>
      </c>
      <c r="UG98" s="365" t="e" cm="1">
        <f t="array" ref="UG98">IF(UG97="W/E",0,_xll.ciqfunctions.udf.CIQ($C98,$I$95,UG$94,$F$84))</f>
        <v>#NUM!</v>
      </c>
      <c r="UH98" s="365" t="e" cm="1">
        <f t="array" ref="UH98">IF(UH97="W/E",0,_xll.ciqfunctions.udf.CIQ($C98,$I$95,UH$94,$F$84))</f>
        <v>#NUM!</v>
      </c>
      <c r="UI98" s="365" t="e" cm="1">
        <f t="array" ref="UI98">IF(UI97="W/E",0,_xll.ciqfunctions.udf.CIQ($C98,$I$95,UI$94,$F$84))</f>
        <v>#NUM!</v>
      </c>
      <c r="UJ98" s="365" t="e" cm="1">
        <f t="array" ref="UJ98">IF(UJ97="W/E",0,_xll.ciqfunctions.udf.CIQ($C98,$I$95,UJ$94,$F$84))</f>
        <v>#NUM!</v>
      </c>
      <c r="UK98" s="365" t="e" cm="1">
        <f t="array" ref="UK98">IF(UK97="W/E",0,_xll.ciqfunctions.udf.CIQ($C98,$I$95,UK$94,$F$84))</f>
        <v>#NUM!</v>
      </c>
      <c r="UL98" s="365" t="e" cm="1">
        <f t="array" ref="UL98">IF(UL97="W/E",0,_xll.ciqfunctions.udf.CIQ($C98,$I$95,UL$94,$F$84))</f>
        <v>#NUM!</v>
      </c>
      <c r="UM98" s="365" t="e" cm="1">
        <f t="array" ref="UM98">IF(UM97="W/E",0,_xll.ciqfunctions.udf.CIQ($C98,$I$95,UM$94,$F$84))</f>
        <v>#NUM!</v>
      </c>
      <c r="UN98" s="365" t="e" cm="1">
        <f t="array" ref="UN98">IF(UN97="W/E",0,_xll.ciqfunctions.udf.CIQ($C98,$I$95,UN$94,$F$84))</f>
        <v>#NUM!</v>
      </c>
      <c r="UO98" s="365" t="e" cm="1">
        <f t="array" ref="UO98">IF(UO97="W/E",0,_xll.ciqfunctions.udf.CIQ($C98,$I$95,UO$94,$F$84))</f>
        <v>#NUM!</v>
      </c>
      <c r="UP98" s="365" t="e" cm="1">
        <f t="array" ref="UP98">IF(UP97="W/E",0,_xll.ciqfunctions.udf.CIQ($C98,$I$95,UP$94,$F$84))</f>
        <v>#NUM!</v>
      </c>
      <c r="UQ98" s="365" t="e" cm="1">
        <f t="array" ref="UQ98">IF(UQ97="W/E",0,_xll.ciqfunctions.udf.CIQ($C98,$I$95,UQ$94,$F$84))</f>
        <v>#NUM!</v>
      </c>
      <c r="UR98" s="365" t="e" cm="1">
        <f t="array" ref="UR98">IF(UR97="W/E",0,_xll.ciqfunctions.udf.CIQ($C98,$I$95,UR$94,$F$84))</f>
        <v>#NUM!</v>
      </c>
      <c r="US98" s="365" t="e" cm="1">
        <f t="array" ref="US98">IF(US97="W/E",0,_xll.ciqfunctions.udf.CIQ($C98,$I$95,US$94,$F$84))</f>
        <v>#NUM!</v>
      </c>
      <c r="UT98" s="365" t="e" cm="1">
        <f t="array" ref="UT98">IF(UT97="W/E",0,_xll.ciqfunctions.udf.CIQ($C98,$I$95,UT$94,$F$84))</f>
        <v>#NUM!</v>
      </c>
      <c r="UU98" s="365" t="e" cm="1">
        <f t="array" ref="UU98">IF(UU97="W/E",0,_xll.ciqfunctions.udf.CIQ($C98,$I$95,UU$94,$F$84))</f>
        <v>#NUM!</v>
      </c>
      <c r="UV98" s="365" t="e" cm="1">
        <f t="array" ref="UV98">IF(UV97="W/E",0,_xll.ciqfunctions.udf.CIQ($C98,$I$95,UV$94,$F$84))</f>
        <v>#NUM!</v>
      </c>
      <c r="UW98" s="365" t="e" cm="1">
        <f t="array" ref="UW98">IF(UW97="W/E",0,_xll.ciqfunctions.udf.CIQ($C98,$I$95,UW$94,$F$84))</f>
        <v>#NUM!</v>
      </c>
      <c r="UX98" s="365" t="e" cm="1">
        <f t="array" ref="UX98">IF(UX97="W/E",0,_xll.ciqfunctions.udf.CIQ($C98,$I$95,UX$94,$F$84))</f>
        <v>#NUM!</v>
      </c>
      <c r="UY98" s="365" t="e" cm="1">
        <f t="array" ref="UY98">IF(UY97="W/E",0,_xll.ciqfunctions.udf.CIQ($C98,$I$95,UY$94,$F$84))</f>
        <v>#NUM!</v>
      </c>
      <c r="UZ98" s="365" t="e" cm="1">
        <f t="array" ref="UZ98">IF(UZ97="W/E",0,_xll.ciqfunctions.udf.CIQ($C98,$I$95,UZ$94,$F$84))</f>
        <v>#NUM!</v>
      </c>
      <c r="VA98" s="365" t="e" cm="1">
        <f t="array" ref="VA98">IF(VA97="W/E",0,_xll.ciqfunctions.udf.CIQ($C98,$I$95,VA$94,$F$84))</f>
        <v>#NUM!</v>
      </c>
      <c r="VB98" s="365" t="e" cm="1">
        <f t="array" ref="VB98">IF(VB97="W/E",0,_xll.ciqfunctions.udf.CIQ($C98,$I$95,VB$94,$F$84))</f>
        <v>#NUM!</v>
      </c>
      <c r="VC98" s="365" t="e" cm="1">
        <f t="array" ref="VC98">IF(VC97="W/E",0,_xll.ciqfunctions.udf.CIQ($C98,$I$95,VC$94,$F$84))</f>
        <v>#NUM!</v>
      </c>
      <c r="VD98" s="365" t="e" cm="1">
        <f t="array" ref="VD98">IF(VD97="W/E",0,_xll.ciqfunctions.udf.CIQ($C98,$I$95,VD$94,$F$84))</f>
        <v>#NUM!</v>
      </c>
      <c r="VE98" s="365" t="e" cm="1">
        <f t="array" ref="VE98">IF(VE97="W/E",0,_xll.ciqfunctions.udf.CIQ($C98,$I$95,VE$94,$F$84))</f>
        <v>#NUM!</v>
      </c>
      <c r="VF98" s="365" t="e" cm="1">
        <f t="array" ref="VF98">IF(VF97="W/E",0,_xll.ciqfunctions.udf.CIQ($C98,$I$95,VF$94,$F$84))</f>
        <v>#NUM!</v>
      </c>
      <c r="VG98" s="365" t="e" cm="1">
        <f t="array" ref="VG98">IF(VG97="W/E",0,_xll.ciqfunctions.udf.CIQ($C98,$I$95,VG$94,$F$84))</f>
        <v>#NUM!</v>
      </c>
      <c r="VH98" s="365" t="e" cm="1">
        <f t="array" ref="VH98">IF(VH97="W/E",0,_xll.ciqfunctions.udf.CIQ($C98,$I$95,VH$94,$F$84))</f>
        <v>#NUM!</v>
      </c>
      <c r="VI98" s="365" t="e" cm="1">
        <f t="array" ref="VI98">IF(VI97="W/E",0,_xll.ciqfunctions.udf.CIQ($C98,$I$95,VI$94,$F$84))</f>
        <v>#NUM!</v>
      </c>
      <c r="VJ98" s="365" t="e" cm="1">
        <f t="array" ref="VJ98">IF(VJ97="W/E",0,_xll.ciqfunctions.udf.CIQ($C98,$I$95,VJ$94,$F$84))</f>
        <v>#NUM!</v>
      </c>
      <c r="VK98" s="365" t="e" cm="1">
        <f t="array" ref="VK98">IF(VK97="W/E",0,_xll.ciqfunctions.udf.CIQ($C98,$I$95,VK$94,$F$84))</f>
        <v>#NUM!</v>
      </c>
      <c r="VL98" s="365" t="e" cm="1">
        <f t="array" ref="VL98">IF(VL97="W/E",0,_xll.ciqfunctions.udf.CIQ($C98,$I$95,VL$94,$F$84))</f>
        <v>#NUM!</v>
      </c>
      <c r="VM98" s="365" t="e" cm="1">
        <f t="array" ref="VM98">IF(VM97="W/E",0,_xll.ciqfunctions.udf.CIQ($C98,$I$95,VM$94,$F$84))</f>
        <v>#NUM!</v>
      </c>
      <c r="VN98" s="365" t="e" cm="1">
        <f t="array" ref="VN98">IF(VN97="W/E",0,_xll.ciqfunctions.udf.CIQ($C98,$I$95,VN$94,$F$84))</f>
        <v>#NUM!</v>
      </c>
      <c r="VO98" s="365" t="e" cm="1">
        <f t="array" ref="VO98">IF(VO97="W/E",0,_xll.ciqfunctions.udf.CIQ($C98,$I$95,VO$94,$F$84))</f>
        <v>#NUM!</v>
      </c>
      <c r="VP98" s="365" t="e" cm="1">
        <f t="array" ref="VP98">IF(VP97="W/E",0,_xll.ciqfunctions.udf.CIQ($C98,$I$95,VP$94,$F$84))</f>
        <v>#NUM!</v>
      </c>
      <c r="VQ98" s="365" t="e" cm="1">
        <f t="array" ref="VQ98">IF(VQ97="W/E",0,_xll.ciqfunctions.udf.CIQ($C98,$I$95,VQ$94,$F$84))</f>
        <v>#NUM!</v>
      </c>
      <c r="VR98" s="365" t="e" cm="1">
        <f t="array" ref="VR98">IF(VR97="W/E",0,_xll.ciqfunctions.udf.CIQ($C98,$I$95,VR$94,$F$84))</f>
        <v>#NUM!</v>
      </c>
      <c r="VS98" s="365" t="e" cm="1">
        <f t="array" ref="VS98">IF(VS97="W/E",0,_xll.ciqfunctions.udf.CIQ($C98,$I$95,VS$94,$F$84))</f>
        <v>#NUM!</v>
      </c>
      <c r="VT98" s="365" t="e" cm="1">
        <f t="array" ref="VT98">IF(VT97="W/E",0,_xll.ciqfunctions.udf.CIQ($C98,$I$95,VT$94,$F$84))</f>
        <v>#NUM!</v>
      </c>
      <c r="VU98" s="365" t="e" cm="1">
        <f t="array" ref="VU98">IF(VU97="W/E",0,_xll.ciqfunctions.udf.CIQ($C98,$I$95,VU$94,$F$84))</f>
        <v>#NUM!</v>
      </c>
      <c r="VV98" s="365" t="e" cm="1">
        <f t="array" ref="VV98">IF(VV97="W/E",0,_xll.ciqfunctions.udf.CIQ($C98,$I$95,VV$94,$F$84))</f>
        <v>#NUM!</v>
      </c>
      <c r="VW98" s="365" t="e" cm="1">
        <f t="array" ref="VW98">IF(VW97="W/E",0,_xll.ciqfunctions.udf.CIQ($C98,$I$95,VW$94,$F$84))</f>
        <v>#NUM!</v>
      </c>
      <c r="VX98" s="365" t="e" cm="1">
        <f t="array" ref="VX98">IF(VX97="W/E",0,_xll.ciqfunctions.udf.CIQ($C98,$I$95,VX$94,$F$84))</f>
        <v>#NUM!</v>
      </c>
      <c r="VY98" s="365" t="e" cm="1">
        <f t="array" ref="VY98">IF(VY97="W/E",0,_xll.ciqfunctions.udf.CIQ($C98,$I$95,VY$94,$F$84))</f>
        <v>#NUM!</v>
      </c>
      <c r="VZ98" s="365" t="e" cm="1">
        <f t="array" ref="VZ98">IF(VZ97="W/E",0,_xll.ciqfunctions.udf.CIQ($C98,$I$95,VZ$94,$F$84))</f>
        <v>#NUM!</v>
      </c>
      <c r="WA98" s="365" t="e" cm="1">
        <f t="array" ref="WA98">IF(WA97="W/E",0,_xll.ciqfunctions.udf.CIQ($C98,$I$95,WA$94,$F$84))</f>
        <v>#NUM!</v>
      </c>
      <c r="WB98" s="365" t="e" cm="1">
        <f t="array" ref="WB98">IF(WB97="W/E",0,_xll.ciqfunctions.udf.CIQ($C98,$I$95,WB$94,$F$84))</f>
        <v>#NUM!</v>
      </c>
      <c r="WC98" s="365" t="e" cm="1">
        <f t="array" ref="WC98">IF(WC97="W/E",0,_xll.ciqfunctions.udf.CIQ($C98,$I$95,WC$94,$F$84))</f>
        <v>#NUM!</v>
      </c>
      <c r="WD98" s="365" t="e" cm="1">
        <f t="array" ref="WD98">IF(WD97="W/E",0,_xll.ciqfunctions.udf.CIQ($C98,$I$95,WD$94,$F$84))</f>
        <v>#NUM!</v>
      </c>
      <c r="WE98" s="365" t="e" cm="1">
        <f t="array" ref="WE98">IF(WE97="W/E",0,_xll.ciqfunctions.udf.CIQ($C98,$I$95,WE$94,$F$84))</f>
        <v>#NUM!</v>
      </c>
      <c r="WF98" s="365" t="e" cm="1">
        <f t="array" ref="WF98">IF(WF97="W/E",0,_xll.ciqfunctions.udf.CIQ($C98,$I$95,WF$94,$F$84))</f>
        <v>#NUM!</v>
      </c>
      <c r="WG98" s="365" t="e" cm="1">
        <f t="array" ref="WG98">IF(WG97="W/E",0,_xll.ciqfunctions.udf.CIQ($C98,$I$95,WG$94,$F$84))</f>
        <v>#NUM!</v>
      </c>
      <c r="WH98" s="365" t="e" cm="1">
        <f t="array" ref="WH98">IF(WH97="W/E",0,_xll.ciqfunctions.udf.CIQ($C98,$I$95,WH$94,$F$84))</f>
        <v>#NUM!</v>
      </c>
      <c r="WI98" s="365" t="e" cm="1">
        <f t="array" ref="WI98">IF(WI97="W/E",0,_xll.ciqfunctions.udf.CIQ($C98,$I$95,WI$94,$F$84))</f>
        <v>#NUM!</v>
      </c>
      <c r="WJ98" s="365" t="e" cm="1">
        <f t="array" ref="WJ98">IF(WJ97="W/E",0,_xll.ciqfunctions.udf.CIQ($C98,$I$95,WJ$94,$F$84))</f>
        <v>#NUM!</v>
      </c>
      <c r="WK98" s="365" t="e" cm="1">
        <f t="array" ref="WK98">IF(WK97="W/E",0,_xll.ciqfunctions.udf.CIQ($C98,$I$95,WK$94,$F$84))</f>
        <v>#NUM!</v>
      </c>
      <c r="WL98" s="365" t="e" cm="1">
        <f t="array" ref="WL98">IF(WL97="W/E",0,_xll.ciqfunctions.udf.CIQ($C98,$I$95,WL$94,$F$84))</f>
        <v>#NUM!</v>
      </c>
      <c r="WM98" s="365" t="e" cm="1">
        <f t="array" ref="WM98">IF(WM97="W/E",0,_xll.ciqfunctions.udf.CIQ($C98,$I$95,WM$94,$F$84))</f>
        <v>#NUM!</v>
      </c>
      <c r="WN98" s="365" t="e" cm="1">
        <f t="array" ref="WN98">IF(WN97="W/E",0,_xll.ciqfunctions.udf.CIQ($C98,$I$95,WN$94,$F$84))</f>
        <v>#NUM!</v>
      </c>
      <c r="WO98" s="365" t="e" cm="1">
        <f t="array" ref="WO98">IF(WO97="W/E",0,_xll.ciqfunctions.udf.CIQ($C98,$I$95,WO$94,$F$84))</f>
        <v>#NUM!</v>
      </c>
      <c r="WP98" s="365" t="e" cm="1">
        <f t="array" ref="WP98">IF(WP97="W/E",0,_xll.ciqfunctions.udf.CIQ($C98,$I$95,WP$94,$F$84))</f>
        <v>#NUM!</v>
      </c>
      <c r="WQ98" s="365" t="e" cm="1">
        <f t="array" ref="WQ98">IF(WQ97="W/E",0,_xll.ciqfunctions.udf.CIQ($C98,$I$95,WQ$94,$F$84))</f>
        <v>#NUM!</v>
      </c>
      <c r="WR98" s="365" t="e" cm="1">
        <f t="array" ref="WR98">IF(WR97="W/E",0,_xll.ciqfunctions.udf.CIQ($C98,$I$95,WR$94,$F$84))</f>
        <v>#NUM!</v>
      </c>
      <c r="WS98" s="365" t="e" cm="1">
        <f t="array" ref="WS98">IF(WS97="W/E",0,_xll.ciqfunctions.udf.CIQ($C98,$I$95,WS$94,$F$84))</f>
        <v>#NUM!</v>
      </c>
      <c r="WT98" s="365" t="e" cm="1">
        <f t="array" ref="WT98">IF(WT97="W/E",0,_xll.ciqfunctions.udf.CIQ($C98,$I$95,WT$94,$F$84))</f>
        <v>#NUM!</v>
      </c>
      <c r="WU98" s="365" t="e" cm="1">
        <f t="array" ref="WU98">IF(WU97="W/E",0,_xll.ciqfunctions.udf.CIQ($C98,$I$95,WU$94,$F$84))</f>
        <v>#NUM!</v>
      </c>
      <c r="WV98" s="365" t="e" cm="1">
        <f t="array" ref="WV98">IF(WV97="W/E",0,_xll.ciqfunctions.udf.CIQ($C98,$I$95,WV$94,$F$84))</f>
        <v>#NUM!</v>
      </c>
      <c r="WW98" s="365" t="e" cm="1">
        <f t="array" ref="WW98">IF(WW97="W/E",0,_xll.ciqfunctions.udf.CIQ($C98,$I$95,WW$94,$F$84))</f>
        <v>#NUM!</v>
      </c>
      <c r="WX98" s="365" t="e" cm="1">
        <f t="array" ref="WX98">IF(WX97="W/E",0,_xll.ciqfunctions.udf.CIQ($C98,$I$95,WX$94,$F$84))</f>
        <v>#NUM!</v>
      </c>
      <c r="WY98" s="365" t="e" cm="1">
        <f t="array" ref="WY98">IF(WY97="W/E",0,_xll.ciqfunctions.udf.CIQ($C98,$I$95,WY$94,$F$84))</f>
        <v>#NUM!</v>
      </c>
      <c r="WZ98" s="365" t="e" cm="1">
        <f t="array" ref="WZ98">IF(WZ97="W/E",0,_xll.ciqfunctions.udf.CIQ($C98,$I$95,WZ$94,$F$84))</f>
        <v>#NUM!</v>
      </c>
      <c r="XA98" s="365" t="e" cm="1">
        <f t="array" ref="XA98">IF(XA97="W/E",0,_xll.ciqfunctions.udf.CIQ($C98,$I$95,XA$94,$F$84))</f>
        <v>#NUM!</v>
      </c>
      <c r="XB98" s="365" t="e" cm="1">
        <f t="array" ref="XB98">IF(XB97="W/E",0,_xll.ciqfunctions.udf.CIQ($C98,$I$95,XB$94,$F$84))</f>
        <v>#NUM!</v>
      </c>
      <c r="XC98" s="365" t="e" cm="1">
        <f t="array" ref="XC98">IF(XC97="W/E",0,_xll.ciqfunctions.udf.CIQ($C98,$I$95,XC$94,$F$84))</f>
        <v>#NUM!</v>
      </c>
      <c r="XD98" s="365" t="e" cm="1">
        <f t="array" ref="XD98">IF(XD97="W/E",0,_xll.ciqfunctions.udf.CIQ($C98,$I$95,XD$94,$F$84))</f>
        <v>#NUM!</v>
      </c>
      <c r="XE98" s="365" t="e" cm="1">
        <f t="array" ref="XE98">IF(XE97="W/E",0,_xll.ciqfunctions.udf.CIQ($C98,$I$95,XE$94,$F$84))</f>
        <v>#NUM!</v>
      </c>
      <c r="XF98" s="365" t="e" cm="1">
        <f t="array" ref="XF98">IF(XF97="W/E",0,_xll.ciqfunctions.udf.CIQ($C98,$I$95,XF$94,$F$84))</f>
        <v>#NUM!</v>
      </c>
      <c r="XG98" s="365" t="e" cm="1">
        <f t="array" ref="XG98">IF(XG97="W/E",0,_xll.ciqfunctions.udf.CIQ($C98,$I$95,XG$94,$F$84))</f>
        <v>#NUM!</v>
      </c>
      <c r="XH98" s="365" t="e" cm="1">
        <f t="array" ref="XH98">IF(XH97="W/E",0,_xll.ciqfunctions.udf.CIQ($C98,$I$95,XH$94,$F$84))</f>
        <v>#NUM!</v>
      </c>
      <c r="XI98" s="365" t="e" cm="1">
        <f t="array" ref="XI98">IF(XI97="W/E",0,_xll.ciqfunctions.udf.CIQ($C98,$I$95,XI$94,$F$84))</f>
        <v>#NUM!</v>
      </c>
      <c r="XJ98" s="365" t="e" cm="1">
        <f t="array" ref="XJ98">IF(XJ97="W/E",0,_xll.ciqfunctions.udf.CIQ($C98,$I$95,XJ$94,$F$84))</f>
        <v>#NUM!</v>
      </c>
      <c r="XK98" s="365" t="e" cm="1">
        <f t="array" ref="XK98">IF(XK97="W/E",0,_xll.ciqfunctions.udf.CIQ($C98,$I$95,XK$94,$F$84))</f>
        <v>#NUM!</v>
      </c>
      <c r="XL98" s="365" t="e" cm="1">
        <f t="array" ref="XL98">IF(XL97="W/E",0,_xll.ciqfunctions.udf.CIQ($C98,$I$95,XL$94,$F$84))</f>
        <v>#NUM!</v>
      </c>
      <c r="XM98" s="365" t="e" cm="1">
        <f t="array" ref="XM98">IF(XM97="W/E",0,_xll.ciqfunctions.udf.CIQ($C98,$I$95,XM$94,$F$84))</f>
        <v>#NUM!</v>
      </c>
      <c r="XN98" s="365" t="e" cm="1">
        <f t="array" ref="XN98">IF(XN97="W/E",0,_xll.ciqfunctions.udf.CIQ($C98,$I$95,XN$94,$F$84))</f>
        <v>#NUM!</v>
      </c>
      <c r="XO98" s="365" t="e" cm="1">
        <f t="array" ref="XO98">IF(XO97="W/E",0,_xll.ciqfunctions.udf.CIQ($C98,$I$95,XO$94,$F$84))</f>
        <v>#NUM!</v>
      </c>
      <c r="XP98" s="365" t="e" cm="1">
        <f t="array" ref="XP98">IF(XP97="W/E",0,_xll.ciqfunctions.udf.CIQ($C98,$I$95,XP$94,$F$84))</f>
        <v>#NUM!</v>
      </c>
      <c r="XQ98" s="365" t="e" cm="1">
        <f t="array" ref="XQ98">IF(XQ97="W/E",0,_xll.ciqfunctions.udf.CIQ($C98,$I$95,XQ$94,$F$84))</f>
        <v>#NUM!</v>
      </c>
      <c r="XR98" s="365" t="e" cm="1">
        <f t="array" ref="XR98">IF(XR97="W/E",0,_xll.ciqfunctions.udf.CIQ($C98,$I$95,XR$94,$F$84))</f>
        <v>#NUM!</v>
      </c>
      <c r="XS98" s="365" t="e" cm="1">
        <f t="array" ref="XS98">IF(XS97="W/E",0,_xll.ciqfunctions.udf.CIQ($C98,$I$95,XS$94,$F$84))</f>
        <v>#NUM!</v>
      </c>
      <c r="XT98" s="365" t="e" cm="1">
        <f t="array" ref="XT98">IF(XT97="W/E",0,_xll.ciqfunctions.udf.CIQ($C98,$I$95,XT$94,$F$84))</f>
        <v>#NUM!</v>
      </c>
      <c r="XU98" s="365" t="e" cm="1">
        <f t="array" ref="XU98">IF(XU97="W/E",0,_xll.ciqfunctions.udf.CIQ($C98,$I$95,XU$94,$F$84))</f>
        <v>#NUM!</v>
      </c>
      <c r="XV98" s="365" t="e" cm="1">
        <f t="array" ref="XV98">IF(XV97="W/E",0,_xll.ciqfunctions.udf.CIQ($C98,$I$95,XV$94,$F$84))</f>
        <v>#NUM!</v>
      </c>
      <c r="XW98" s="365" t="e" cm="1">
        <f t="array" ref="XW98">IF(XW97="W/E",0,_xll.ciqfunctions.udf.CIQ($C98,$I$95,XW$94,$F$84))</f>
        <v>#NUM!</v>
      </c>
      <c r="XX98" s="365" t="e" cm="1">
        <f t="array" ref="XX98">IF(XX97="W/E",0,_xll.ciqfunctions.udf.CIQ($C98,$I$95,XX$94,$F$84))</f>
        <v>#NUM!</v>
      </c>
      <c r="XY98" s="365" t="e" cm="1">
        <f t="array" ref="XY98">IF(XY97="W/E",0,_xll.ciqfunctions.udf.CIQ($C98,$I$95,XY$94,$F$84))</f>
        <v>#NUM!</v>
      </c>
      <c r="XZ98" s="365" t="e" cm="1">
        <f t="array" ref="XZ98">IF(XZ97="W/E",0,_xll.ciqfunctions.udf.CIQ($C98,$I$95,XZ$94,$F$84))</f>
        <v>#NUM!</v>
      </c>
      <c r="YA98" s="365" t="e" cm="1">
        <f t="array" ref="YA98">IF(YA97="W/E",0,_xll.ciqfunctions.udf.CIQ($C98,$I$95,YA$94,$F$84))</f>
        <v>#NUM!</v>
      </c>
      <c r="YB98" s="365" t="e" cm="1">
        <f t="array" ref="YB98">IF(YB97="W/E",0,_xll.ciqfunctions.udf.CIQ($C98,$I$95,YB$94,$F$84))</f>
        <v>#NUM!</v>
      </c>
      <c r="YC98" s="365" t="e" cm="1">
        <f t="array" ref="YC98">IF(YC97="W/E",0,_xll.ciqfunctions.udf.CIQ($C98,$I$95,YC$94,$F$84))</f>
        <v>#NUM!</v>
      </c>
      <c r="YD98" s="365" t="e" cm="1">
        <f t="array" ref="YD98">IF(YD97="W/E",0,_xll.ciqfunctions.udf.CIQ($C98,$I$95,YD$94,$F$84))</f>
        <v>#NUM!</v>
      </c>
      <c r="YE98" s="365" t="e" cm="1">
        <f t="array" ref="YE98">IF(YE97="W/E",0,_xll.ciqfunctions.udf.CIQ($C98,$I$95,YE$94,$F$84))</f>
        <v>#NUM!</v>
      </c>
      <c r="YF98" s="365" t="e" cm="1">
        <f t="array" ref="YF98">IF(YF97="W/E",0,_xll.ciqfunctions.udf.CIQ($C98,$I$95,YF$94,$F$84))</f>
        <v>#NUM!</v>
      </c>
      <c r="YG98" s="365" t="e" cm="1">
        <f t="array" ref="YG98">IF(YG97="W/E",0,_xll.ciqfunctions.udf.CIQ($C98,$I$95,YG$94,$F$84))</f>
        <v>#NUM!</v>
      </c>
      <c r="YH98" s="365" t="e" cm="1">
        <f t="array" ref="YH98">IF(YH97="W/E",0,_xll.ciqfunctions.udf.CIQ($C98,$I$95,YH$94,$F$84))</f>
        <v>#NUM!</v>
      </c>
      <c r="YI98" s="365" t="e" cm="1">
        <f t="array" ref="YI98">IF(YI97="W/E",0,_xll.ciqfunctions.udf.CIQ($C98,$I$95,YI$94,$F$84))</f>
        <v>#NUM!</v>
      </c>
      <c r="YJ98" s="365" t="e" cm="1">
        <f t="array" ref="YJ98">IF(YJ97="W/E",0,_xll.ciqfunctions.udf.CIQ($C98,$I$95,YJ$94,$F$84))</f>
        <v>#NUM!</v>
      </c>
      <c r="YK98" s="365" t="e" cm="1">
        <f t="array" ref="YK98">IF(YK97="W/E",0,_xll.ciqfunctions.udf.CIQ($C98,$I$95,YK$94,$F$84))</f>
        <v>#NUM!</v>
      </c>
      <c r="YL98" s="365" t="e" cm="1">
        <f t="array" ref="YL98">IF(YL97="W/E",0,_xll.ciqfunctions.udf.CIQ($C98,$I$95,YL$94,$F$84))</f>
        <v>#NUM!</v>
      </c>
      <c r="YM98" s="365" t="e" cm="1">
        <f t="array" ref="YM98">IF(YM97="W/E",0,_xll.ciqfunctions.udf.CIQ($C98,$I$95,YM$94,$F$84))</f>
        <v>#NUM!</v>
      </c>
      <c r="YN98" s="365" t="e" cm="1">
        <f t="array" ref="YN98">IF(YN97="W/E",0,_xll.ciqfunctions.udf.CIQ($C98,$I$95,YN$94,$F$84))</f>
        <v>#NUM!</v>
      </c>
      <c r="YO98" s="365" t="e" cm="1">
        <f t="array" ref="YO98">IF(YO97="W/E",0,_xll.ciqfunctions.udf.CIQ($C98,$I$95,YO$94,$F$84))</f>
        <v>#NUM!</v>
      </c>
      <c r="YP98" s="365" t="e" cm="1">
        <f t="array" ref="YP98">IF(YP97="W/E",0,_xll.ciqfunctions.udf.CIQ($C98,$I$95,YP$94,$F$84))</f>
        <v>#NUM!</v>
      </c>
      <c r="YQ98" s="365" t="e" cm="1">
        <f t="array" ref="YQ98">IF(YQ97="W/E",0,_xll.ciqfunctions.udf.CIQ($C98,$I$95,YQ$94,$F$84))</f>
        <v>#NUM!</v>
      </c>
      <c r="YR98" s="365" t="e" cm="1">
        <f t="array" ref="YR98">IF(YR97="W/E",0,_xll.ciqfunctions.udf.CIQ($C98,$I$95,YR$94,$F$84))</f>
        <v>#NUM!</v>
      </c>
      <c r="YS98" s="365" t="e" cm="1">
        <f t="array" ref="YS98">IF(YS97="W/E",0,_xll.ciqfunctions.udf.CIQ($C98,$I$95,YS$94,$F$84))</f>
        <v>#NUM!</v>
      </c>
      <c r="YT98" s="365" t="e" cm="1">
        <f t="array" ref="YT98">IF(YT97="W/E",0,_xll.ciqfunctions.udf.CIQ($C98,$I$95,YT$94,$F$84))</f>
        <v>#NUM!</v>
      </c>
      <c r="YU98" s="365" t="e" cm="1">
        <f t="array" ref="YU98">IF(YU97="W/E",0,_xll.ciqfunctions.udf.CIQ($C98,$I$95,YU$94,$F$84))</f>
        <v>#NUM!</v>
      </c>
      <c r="YV98" s="365" t="e" cm="1">
        <f t="array" ref="YV98">IF(YV97="W/E",0,_xll.ciqfunctions.udf.CIQ($C98,$I$95,YV$94,$F$84))</f>
        <v>#NUM!</v>
      </c>
      <c r="YW98" s="365" t="e" cm="1">
        <f t="array" ref="YW98">IF(YW97="W/E",0,_xll.ciqfunctions.udf.CIQ($C98,$I$95,YW$94,$F$84))</f>
        <v>#NUM!</v>
      </c>
      <c r="YX98" s="365" t="e" cm="1">
        <f t="array" ref="YX98">IF(YX97="W/E",0,_xll.ciqfunctions.udf.CIQ($C98,$I$95,YX$94,$F$84))</f>
        <v>#NUM!</v>
      </c>
      <c r="YY98" s="365" t="e" cm="1">
        <f t="array" ref="YY98">IF(YY97="W/E",0,_xll.ciqfunctions.udf.CIQ($C98,$I$95,YY$94,$F$84))</f>
        <v>#NUM!</v>
      </c>
      <c r="YZ98" s="365" t="e" cm="1">
        <f t="array" ref="YZ98">IF(YZ97="W/E",0,_xll.ciqfunctions.udf.CIQ($C98,$I$95,YZ$94,$F$84))</f>
        <v>#NUM!</v>
      </c>
      <c r="ZA98" s="365" t="e" cm="1">
        <f t="array" ref="ZA98">IF(ZA97="W/E",0,_xll.ciqfunctions.udf.CIQ($C98,$I$95,ZA$94,$F$84))</f>
        <v>#NUM!</v>
      </c>
      <c r="ZB98" s="365" t="e" cm="1">
        <f t="array" ref="ZB98">IF(ZB97="W/E",0,_xll.ciqfunctions.udf.CIQ($C98,$I$95,ZB$94,$F$84))</f>
        <v>#NUM!</v>
      </c>
      <c r="ZC98" s="365" t="e" cm="1">
        <f t="array" ref="ZC98">IF(ZC97="W/E",0,_xll.ciqfunctions.udf.CIQ($C98,$I$95,ZC$94,$F$84))</f>
        <v>#NUM!</v>
      </c>
      <c r="ZD98" s="365" t="e" cm="1">
        <f t="array" ref="ZD98">IF(ZD97="W/E",0,_xll.ciqfunctions.udf.CIQ($C98,$I$95,ZD$94,$F$84))</f>
        <v>#NUM!</v>
      </c>
      <c r="ZE98" s="365" t="e" cm="1">
        <f t="array" ref="ZE98">IF(ZE97="W/E",0,_xll.ciqfunctions.udf.CIQ($C98,$I$95,ZE$94,$F$84))</f>
        <v>#NUM!</v>
      </c>
      <c r="ZF98" s="365" t="e" cm="1">
        <f t="array" ref="ZF98">IF(ZF97="W/E",0,_xll.ciqfunctions.udf.CIQ($C98,$I$95,ZF$94,$F$84))</f>
        <v>#NUM!</v>
      </c>
      <c r="ZG98" s="365" t="e" cm="1">
        <f t="array" ref="ZG98">IF(ZG97="W/E",0,_xll.ciqfunctions.udf.CIQ($C98,$I$95,ZG$94,$F$84))</f>
        <v>#NUM!</v>
      </c>
      <c r="ZH98" s="365" t="e" cm="1">
        <f t="array" ref="ZH98">IF(ZH97="W/E",0,_xll.ciqfunctions.udf.CIQ($C98,$I$95,ZH$94,$F$84))</f>
        <v>#NUM!</v>
      </c>
      <c r="ZI98" s="365" t="e" cm="1">
        <f t="array" ref="ZI98">IF(ZI97="W/E",0,_xll.ciqfunctions.udf.CIQ($C98,$I$95,ZI$94,$F$84))</f>
        <v>#NUM!</v>
      </c>
      <c r="ZJ98" s="365" t="e" cm="1">
        <f t="array" ref="ZJ98">IF(ZJ97="W/E",0,_xll.ciqfunctions.udf.CIQ($C98,$I$95,ZJ$94,$F$84))</f>
        <v>#NUM!</v>
      </c>
      <c r="ZK98" s="365" t="e" cm="1">
        <f t="array" ref="ZK98">IF(ZK97="W/E",0,_xll.ciqfunctions.udf.CIQ($C98,$I$95,ZK$94,$F$84))</f>
        <v>#NUM!</v>
      </c>
      <c r="ZL98" s="365" t="e" cm="1">
        <f t="array" ref="ZL98">IF(ZL97="W/E",0,_xll.ciqfunctions.udf.CIQ($C98,$I$95,ZL$94,$F$84))</f>
        <v>#NUM!</v>
      </c>
      <c r="ZM98" s="365" t="e" cm="1">
        <f t="array" ref="ZM98">IF(ZM97="W/E",0,_xll.ciqfunctions.udf.CIQ($C98,$I$95,ZM$94,$F$84))</f>
        <v>#NUM!</v>
      </c>
      <c r="ZN98" s="365" t="e" cm="1">
        <f t="array" ref="ZN98">IF(ZN97="W/E",0,_xll.ciqfunctions.udf.CIQ($C98,$I$95,ZN$94,$F$84))</f>
        <v>#NUM!</v>
      </c>
      <c r="ZO98" s="365" t="e" cm="1">
        <f t="array" ref="ZO98">IF(ZO97="W/E",0,_xll.ciqfunctions.udf.CIQ($C98,$I$95,ZO$94,$F$84))</f>
        <v>#NUM!</v>
      </c>
      <c r="ZP98" s="365" t="e" cm="1">
        <f t="array" ref="ZP98">IF(ZP97="W/E",0,_xll.ciqfunctions.udf.CIQ($C98,$I$95,ZP$94,$F$84))</f>
        <v>#NUM!</v>
      </c>
      <c r="ZQ98" s="365" t="e" cm="1">
        <f t="array" ref="ZQ98">IF(ZQ97="W/E",0,_xll.ciqfunctions.udf.CIQ($C98,$I$95,ZQ$94,$F$84))</f>
        <v>#NUM!</v>
      </c>
      <c r="ZR98" s="365" t="e" cm="1">
        <f t="array" ref="ZR98">IF(ZR97="W/E",0,_xll.ciqfunctions.udf.CIQ($C98,$I$95,ZR$94,$F$84))</f>
        <v>#NUM!</v>
      </c>
      <c r="ZS98" s="365" t="e" cm="1">
        <f t="array" ref="ZS98">IF(ZS97="W/E",0,_xll.ciqfunctions.udf.CIQ($C98,$I$95,ZS$94,$F$84))</f>
        <v>#NUM!</v>
      </c>
      <c r="ZT98" s="365" t="e" cm="1">
        <f t="array" ref="ZT98">IF(ZT97="W/E",0,_xll.ciqfunctions.udf.CIQ($C98,$I$95,ZT$94,$F$84))</f>
        <v>#NUM!</v>
      </c>
      <c r="ZU98" s="365" t="e" cm="1">
        <f t="array" ref="ZU98">IF(ZU97="W/E",0,_xll.ciqfunctions.udf.CIQ($C98,$I$95,ZU$94,$F$84))</f>
        <v>#NUM!</v>
      </c>
      <c r="ZV98" s="365" t="e" cm="1">
        <f t="array" ref="ZV98">IF(ZV97="W/E",0,_xll.ciqfunctions.udf.CIQ($C98,$I$95,ZV$94,$F$84))</f>
        <v>#NUM!</v>
      </c>
      <c r="ZW98" s="365" t="e" cm="1">
        <f t="array" ref="ZW98">IF(ZW97="W/E",0,_xll.ciqfunctions.udf.CIQ($C98,$I$95,ZW$94,$F$84))</f>
        <v>#NUM!</v>
      </c>
      <c r="ZX98" s="365" t="e" cm="1">
        <f t="array" ref="ZX98">IF(ZX97="W/E",0,_xll.ciqfunctions.udf.CIQ($C98,$I$95,ZX$94,$F$84))</f>
        <v>#NUM!</v>
      </c>
      <c r="ZY98" s="365" t="e" cm="1">
        <f t="array" ref="ZY98">IF(ZY97="W/E",0,_xll.ciqfunctions.udf.CIQ($C98,$I$95,ZY$94,$F$84))</f>
        <v>#NUM!</v>
      </c>
      <c r="ZZ98" s="365" t="e" cm="1">
        <f t="array" ref="ZZ98">IF(ZZ97="W/E",0,_xll.ciqfunctions.udf.CIQ($C98,$I$95,ZZ$94,$F$84))</f>
        <v>#NUM!</v>
      </c>
      <c r="AAA98" s="365" t="e" cm="1">
        <f t="array" ref="AAA98">IF(AAA97="W/E",0,_xll.ciqfunctions.udf.CIQ($C98,$I$95,AAA$94,$F$84))</f>
        <v>#NUM!</v>
      </c>
      <c r="AAB98" s="365" t="e" cm="1">
        <f t="array" ref="AAB98">IF(AAB97="W/E",0,_xll.ciqfunctions.udf.CIQ($C98,$I$95,AAB$94,$F$84))</f>
        <v>#NUM!</v>
      </c>
      <c r="AAC98" s="365" t="e" cm="1">
        <f t="array" ref="AAC98">IF(AAC97="W/E",0,_xll.ciqfunctions.udf.CIQ($C98,$I$95,AAC$94,$F$84))</f>
        <v>#NUM!</v>
      </c>
      <c r="AAD98" s="365" t="e" cm="1">
        <f t="array" ref="AAD98">IF(AAD97="W/E",0,_xll.ciqfunctions.udf.CIQ($C98,$I$95,AAD$94,$F$84))</f>
        <v>#NUM!</v>
      </c>
      <c r="AAE98" s="365" t="e" cm="1">
        <f t="array" ref="AAE98">IF(AAE97="W/E",0,_xll.ciqfunctions.udf.CIQ($C98,$I$95,AAE$94,$F$84))</f>
        <v>#NUM!</v>
      </c>
      <c r="AAF98" s="365" t="e" cm="1">
        <f t="array" ref="AAF98">IF(AAF97="W/E",0,_xll.ciqfunctions.udf.CIQ($C98,$I$95,AAF$94,$F$84))</f>
        <v>#NUM!</v>
      </c>
      <c r="AAG98" s="365" t="e" cm="1">
        <f t="array" ref="AAG98">IF(AAG97="W/E",0,_xll.ciqfunctions.udf.CIQ($C98,$I$95,AAG$94,$F$84))</f>
        <v>#NUM!</v>
      </c>
      <c r="AAH98" s="365" t="e" cm="1">
        <f t="array" ref="AAH98">IF(AAH97="W/E",0,_xll.ciqfunctions.udf.CIQ($C98,$I$95,AAH$94,$F$84))</f>
        <v>#NUM!</v>
      </c>
      <c r="AAI98" s="365" t="e" cm="1">
        <f t="array" ref="AAI98">IF(AAI97="W/E",0,_xll.ciqfunctions.udf.CIQ($C98,$I$95,AAI$94,$F$84))</f>
        <v>#NUM!</v>
      </c>
      <c r="AAJ98" s="365" t="e" cm="1">
        <f t="array" ref="AAJ98">IF(AAJ97="W/E",0,_xll.ciqfunctions.udf.CIQ($C98,$I$95,AAJ$94,$F$84))</f>
        <v>#NUM!</v>
      </c>
      <c r="AAK98" s="365" t="e" cm="1">
        <f t="array" ref="AAK98">IF(AAK97="W/E",0,_xll.ciqfunctions.udf.CIQ($C98,$I$95,AAK$94,$F$84))</f>
        <v>#NUM!</v>
      </c>
      <c r="AAL98" s="365" t="e" cm="1">
        <f t="array" ref="AAL98">IF(AAL97="W/E",0,_xll.ciqfunctions.udf.CIQ($C98,$I$95,AAL$94,$F$84))</f>
        <v>#NUM!</v>
      </c>
      <c r="AAM98" s="365" t="e" cm="1">
        <f t="array" ref="AAM98">IF(AAM97="W/E",0,_xll.ciqfunctions.udf.CIQ($C98,$I$95,AAM$94,$F$84))</f>
        <v>#NUM!</v>
      </c>
      <c r="AAN98" s="365" t="e" cm="1">
        <f t="array" ref="AAN98">IF(AAN97="W/E",0,_xll.ciqfunctions.udf.CIQ($C98,$I$95,AAN$94,$F$84))</f>
        <v>#NUM!</v>
      </c>
      <c r="AAO98" s="365" t="e" cm="1">
        <f t="array" ref="AAO98">IF(AAO97="W/E",0,_xll.ciqfunctions.udf.CIQ($C98,$I$95,AAO$94,$F$84))</f>
        <v>#NUM!</v>
      </c>
      <c r="AAP98" s="365" t="e" cm="1">
        <f t="array" ref="AAP98">IF(AAP97="W/E",0,_xll.ciqfunctions.udf.CIQ($C98,$I$95,AAP$94,$F$84))</f>
        <v>#NUM!</v>
      </c>
      <c r="AAQ98" s="365" t="e" cm="1">
        <f t="array" ref="AAQ98">IF(AAQ97="W/E",0,_xll.ciqfunctions.udf.CIQ($C98,$I$95,AAQ$94,$F$84))</f>
        <v>#NUM!</v>
      </c>
      <c r="AAR98" s="365" t="e" cm="1">
        <f t="array" ref="AAR98">IF(AAR97="W/E",0,_xll.ciqfunctions.udf.CIQ($C98,$I$95,AAR$94,$F$84))</f>
        <v>#NUM!</v>
      </c>
      <c r="AAS98" s="365" t="e" cm="1">
        <f t="array" ref="AAS98">IF(AAS97="W/E",0,_xll.ciqfunctions.udf.CIQ($C98,$I$95,AAS$94,$F$84))</f>
        <v>#NUM!</v>
      </c>
      <c r="AAT98" s="365" t="e" cm="1">
        <f t="array" ref="AAT98">IF(AAT97="W/E",0,_xll.ciqfunctions.udf.CIQ($C98,$I$95,AAT$94,$F$84))</f>
        <v>#NUM!</v>
      </c>
      <c r="AAU98" s="365" t="e" cm="1">
        <f t="array" ref="AAU98">IF(AAU97="W/E",0,_xll.ciqfunctions.udf.CIQ($C98,$I$95,AAU$94,$F$84))</f>
        <v>#NUM!</v>
      </c>
      <c r="AAV98" s="365" t="e" cm="1">
        <f t="array" ref="AAV98">IF(AAV97="W/E",0,_xll.ciqfunctions.udf.CIQ($C98,$I$95,AAV$94,$F$84))</f>
        <v>#NUM!</v>
      </c>
      <c r="AAW98" s="365" t="e" cm="1">
        <f t="array" ref="AAW98">IF(AAW97="W/E",0,_xll.ciqfunctions.udf.CIQ($C98,$I$95,AAW$94,$F$84))</f>
        <v>#NUM!</v>
      </c>
      <c r="AAX98" s="365" t="e" cm="1">
        <f t="array" ref="AAX98">IF(AAX97="W/E",0,_xll.ciqfunctions.udf.CIQ($C98,$I$95,AAX$94,$F$84))</f>
        <v>#NUM!</v>
      </c>
      <c r="AAY98" s="365" t="e" cm="1">
        <f t="array" ref="AAY98">IF(AAY97="W/E",0,_xll.ciqfunctions.udf.CIQ($C98,$I$95,AAY$94,$F$84))</f>
        <v>#NUM!</v>
      </c>
      <c r="AAZ98" s="365" t="e" cm="1">
        <f t="array" ref="AAZ98">IF(AAZ97="W/E",0,_xll.ciqfunctions.udf.CIQ($C98,$I$95,AAZ$94,$F$84))</f>
        <v>#NUM!</v>
      </c>
      <c r="ABA98" s="365" t="e" cm="1">
        <f t="array" ref="ABA98">IF(ABA97="W/E",0,_xll.ciqfunctions.udf.CIQ($C98,$I$95,ABA$94,$F$84))</f>
        <v>#NUM!</v>
      </c>
      <c r="ABB98" s="365" t="e" cm="1">
        <f t="array" ref="ABB98">IF(ABB97="W/E",0,_xll.ciqfunctions.udf.CIQ($C98,$I$95,ABB$94,$F$84))</f>
        <v>#NUM!</v>
      </c>
      <c r="ABC98" s="365" t="e" cm="1">
        <f t="array" ref="ABC98">IF(ABC97="W/E",0,_xll.ciqfunctions.udf.CIQ($C98,$I$95,ABC$94,$F$84))</f>
        <v>#NUM!</v>
      </c>
      <c r="ABD98" s="365" t="e" cm="1">
        <f t="array" ref="ABD98">IF(ABD97="W/E",0,_xll.ciqfunctions.udf.CIQ($C98,$I$95,ABD$94,$F$84))</f>
        <v>#NUM!</v>
      </c>
      <c r="ABE98" s="365" t="e" cm="1">
        <f t="array" ref="ABE98">IF(ABE97="W/E",0,_xll.ciqfunctions.udf.CIQ($C98,$I$95,ABE$94,$F$84))</f>
        <v>#NUM!</v>
      </c>
      <c r="ABF98" s="365" t="e" cm="1">
        <f t="array" ref="ABF98">IF(ABF97="W/E",0,_xll.ciqfunctions.udf.CIQ($C98,$I$95,ABF$94,$F$84))</f>
        <v>#NUM!</v>
      </c>
      <c r="ABG98" s="365" t="e" cm="1">
        <f t="array" ref="ABG98">IF(ABG97="W/E",0,_xll.ciqfunctions.udf.CIQ($C98,$I$95,ABG$94,$F$84))</f>
        <v>#NUM!</v>
      </c>
      <c r="ABH98" s="365" t="e" cm="1">
        <f t="array" ref="ABH98">IF(ABH97="W/E",0,_xll.ciqfunctions.udf.CIQ($C98,$I$95,ABH$94,$F$84))</f>
        <v>#NUM!</v>
      </c>
      <c r="ABI98" s="365" t="e" cm="1">
        <f t="array" ref="ABI98">IF(ABI97="W/E",0,_xll.ciqfunctions.udf.CIQ($C98,$I$95,ABI$94,$F$84))</f>
        <v>#NUM!</v>
      </c>
      <c r="ABJ98" s="365" t="e" cm="1">
        <f t="array" ref="ABJ98">IF(ABJ97="W/E",0,_xll.ciqfunctions.udf.CIQ($C98,$I$95,ABJ$94,$F$84))</f>
        <v>#NUM!</v>
      </c>
    </row>
    <row r="99" spans="1:738" x14ac:dyDescent="0.4">
      <c r="B99" s="71"/>
      <c r="C99" s="367"/>
      <c r="D99" s="368"/>
      <c r="E99" s="369"/>
      <c r="F99" s="370"/>
      <c r="G99" s="370"/>
      <c r="H99" s="371"/>
      <c r="I99" s="370"/>
      <c r="J99" s="370"/>
      <c r="K99" s="370"/>
      <c r="L99" s="370"/>
      <c r="M99" s="370"/>
      <c r="N99" s="370"/>
      <c r="O99" s="370"/>
      <c r="P99" s="370"/>
      <c r="Q99" s="370"/>
      <c r="R99" s="370"/>
      <c r="S99" s="370"/>
      <c r="T99" s="370"/>
      <c r="U99" s="370"/>
      <c r="V99" s="370"/>
      <c r="W99" s="370"/>
      <c r="X99" s="370"/>
      <c r="Y99" s="370"/>
      <c r="Z99" s="370"/>
      <c r="AA99" s="370"/>
      <c r="AB99" s="370"/>
      <c r="AC99" s="370"/>
      <c r="AD99" s="370"/>
      <c r="AE99" s="370"/>
      <c r="AF99" s="370"/>
      <c r="AG99" s="370"/>
      <c r="AH99" s="370"/>
      <c r="AI99" s="370"/>
      <c r="AJ99" s="370"/>
      <c r="AK99" s="370"/>
      <c r="AL99" s="370"/>
      <c r="AM99" s="370"/>
      <c r="AN99" s="370"/>
      <c r="AO99" s="370"/>
      <c r="AP99" s="370"/>
      <c r="AQ99" s="370"/>
      <c r="AR99" s="370"/>
      <c r="AS99" s="370"/>
      <c r="AT99" s="370"/>
      <c r="AU99" s="370"/>
      <c r="AV99" s="370"/>
      <c r="AW99" s="370"/>
      <c r="AX99" s="370"/>
      <c r="AY99" s="370"/>
      <c r="AZ99" s="370"/>
      <c r="BA99" s="370"/>
      <c r="BB99" s="370"/>
      <c r="BC99" s="370"/>
      <c r="BD99" s="370"/>
      <c r="BE99" s="370"/>
      <c r="BF99" s="370"/>
      <c r="BG99" s="370"/>
      <c r="BH99" s="370"/>
      <c r="BI99" s="370"/>
      <c r="BJ99" s="370"/>
      <c r="BK99" s="370"/>
      <c r="BL99" s="370"/>
      <c r="BM99" s="370"/>
      <c r="BN99" s="370"/>
      <c r="BO99" s="370"/>
      <c r="BP99" s="370"/>
      <c r="BQ99" s="370"/>
      <c r="BR99" s="370"/>
      <c r="BS99" s="370"/>
      <c r="BT99" s="370"/>
      <c r="BU99" s="370"/>
      <c r="BV99" s="370"/>
      <c r="BW99" s="370"/>
      <c r="BX99" s="370"/>
      <c r="BY99" s="370"/>
      <c r="BZ99" s="370"/>
      <c r="CA99" s="370"/>
      <c r="CB99" s="370"/>
      <c r="CC99" s="370"/>
      <c r="CD99" s="370"/>
      <c r="CE99" s="370"/>
      <c r="CF99" s="370"/>
      <c r="CG99" s="370"/>
      <c r="CH99" s="370"/>
      <c r="CI99" s="370"/>
      <c r="CJ99" s="370"/>
      <c r="CK99" s="370"/>
      <c r="CL99" s="370"/>
      <c r="CM99" s="370"/>
      <c r="CN99" s="370"/>
      <c r="CO99" s="370"/>
      <c r="CP99" s="370"/>
      <c r="CQ99" s="370"/>
      <c r="CR99" s="370"/>
      <c r="CS99" s="370"/>
      <c r="CT99" s="370"/>
      <c r="CU99" s="370"/>
      <c r="CV99" s="370"/>
      <c r="CW99" s="370"/>
      <c r="CX99" s="370"/>
      <c r="CY99" s="370"/>
      <c r="CZ99" s="370"/>
      <c r="DA99" s="370"/>
      <c r="DB99" s="370"/>
      <c r="DC99" s="370"/>
      <c r="DD99" s="370"/>
      <c r="DE99" s="370"/>
      <c r="DF99" s="370"/>
      <c r="DG99" s="370"/>
      <c r="DH99" s="370"/>
      <c r="DI99" s="370"/>
      <c r="DJ99" s="370"/>
      <c r="DK99" s="370"/>
      <c r="DL99" s="370"/>
      <c r="DM99" s="370"/>
      <c r="DN99" s="370"/>
      <c r="DO99" s="370"/>
      <c r="DP99" s="370"/>
      <c r="DQ99" s="370"/>
      <c r="DR99" s="370"/>
      <c r="DS99" s="370"/>
      <c r="DT99" s="370"/>
      <c r="DU99" s="370"/>
      <c r="DV99" s="370"/>
      <c r="DW99" s="370"/>
      <c r="DX99" s="370"/>
      <c r="DY99" s="370"/>
      <c r="DZ99" s="370"/>
      <c r="EA99" s="370"/>
      <c r="EB99" s="370"/>
      <c r="EC99" s="370"/>
      <c r="ED99" s="370"/>
      <c r="EE99" s="370"/>
      <c r="EF99" s="370"/>
      <c r="EG99" s="370"/>
      <c r="EH99" s="370"/>
      <c r="EI99" s="370"/>
      <c r="EJ99" s="370"/>
      <c r="EK99" s="370"/>
      <c r="EL99" s="370"/>
      <c r="EM99" s="370"/>
      <c r="EN99" s="370"/>
      <c r="EO99" s="370"/>
      <c r="EP99" s="370"/>
      <c r="EQ99" s="370"/>
      <c r="ER99" s="370"/>
      <c r="ES99" s="370"/>
      <c r="ET99" s="370"/>
      <c r="EU99" s="370"/>
      <c r="EV99" s="370"/>
      <c r="EW99" s="370"/>
      <c r="EX99" s="370"/>
      <c r="EY99" s="370"/>
      <c r="EZ99" s="370"/>
      <c r="FA99" s="370"/>
      <c r="FB99" s="370"/>
      <c r="FC99" s="370"/>
      <c r="FD99" s="370"/>
      <c r="FE99" s="370"/>
      <c r="FF99" s="370"/>
      <c r="FG99" s="370"/>
      <c r="FH99" s="370"/>
      <c r="FI99" s="370"/>
      <c r="FJ99" s="370"/>
      <c r="FK99" s="370"/>
      <c r="FL99" s="370"/>
      <c r="FM99" s="370"/>
      <c r="FN99" s="370"/>
      <c r="FO99" s="370"/>
      <c r="FP99" s="370"/>
      <c r="FQ99" s="370"/>
      <c r="FR99" s="370"/>
      <c r="FS99" s="370"/>
      <c r="FT99" s="370"/>
      <c r="FU99" s="370"/>
      <c r="FV99" s="370"/>
      <c r="FW99" s="370"/>
      <c r="FX99" s="370"/>
      <c r="FY99" s="370"/>
      <c r="FZ99" s="370"/>
      <c r="GA99" s="370"/>
      <c r="GB99" s="370"/>
      <c r="GC99" s="370"/>
      <c r="GD99" s="370"/>
      <c r="GE99" s="370"/>
      <c r="GF99" s="370"/>
      <c r="GG99" s="370"/>
      <c r="GH99" s="370"/>
      <c r="GI99" s="370"/>
      <c r="GJ99" s="370"/>
      <c r="GK99" s="370"/>
      <c r="GL99" s="370"/>
      <c r="GM99" s="370"/>
      <c r="GN99" s="370"/>
      <c r="GO99" s="370"/>
      <c r="GP99" s="370"/>
      <c r="GQ99" s="370"/>
      <c r="GR99" s="370"/>
      <c r="GS99" s="370"/>
      <c r="GT99" s="370"/>
      <c r="GU99" s="370"/>
      <c r="GV99" s="370"/>
      <c r="GW99" s="370"/>
      <c r="GX99" s="370"/>
      <c r="GY99" s="370"/>
      <c r="GZ99" s="370"/>
      <c r="HA99" s="370"/>
      <c r="HB99" s="370"/>
      <c r="HC99" s="370"/>
      <c r="HD99" s="370"/>
      <c r="HE99" s="370"/>
      <c r="HF99" s="370"/>
      <c r="HG99" s="370"/>
      <c r="HH99" s="370"/>
      <c r="HI99" s="370"/>
      <c r="HJ99" s="370"/>
      <c r="HK99" s="370"/>
      <c r="HL99" s="370"/>
      <c r="HM99" s="370"/>
      <c r="HN99" s="370"/>
      <c r="HO99" s="370"/>
      <c r="HP99" s="370"/>
      <c r="HQ99" s="370"/>
      <c r="HR99" s="370"/>
      <c r="HS99" s="370"/>
      <c r="HT99" s="370"/>
      <c r="HU99" s="370"/>
      <c r="HV99" s="370"/>
      <c r="HW99" s="370"/>
      <c r="HX99" s="370"/>
      <c r="HY99" s="370"/>
      <c r="HZ99" s="370"/>
      <c r="IA99" s="370"/>
      <c r="IB99" s="370"/>
      <c r="IC99" s="370"/>
      <c r="ID99" s="370"/>
      <c r="IE99" s="370"/>
      <c r="IF99" s="370"/>
      <c r="IG99" s="370"/>
      <c r="IH99" s="370"/>
      <c r="II99" s="370"/>
      <c r="IJ99" s="370"/>
      <c r="IK99" s="370"/>
      <c r="IL99" s="370"/>
      <c r="IM99" s="370"/>
      <c r="IN99" s="370"/>
      <c r="IO99" s="370"/>
      <c r="IP99" s="370"/>
      <c r="IQ99" s="370"/>
      <c r="IR99" s="370"/>
      <c r="IS99" s="370"/>
      <c r="IT99" s="370"/>
      <c r="IU99" s="370"/>
      <c r="IV99" s="370"/>
      <c r="IW99" s="370"/>
      <c r="IX99" s="370"/>
      <c r="IY99" s="370"/>
      <c r="IZ99" s="370"/>
      <c r="JA99" s="370"/>
      <c r="JB99" s="370"/>
      <c r="JC99" s="370"/>
      <c r="JD99" s="370"/>
      <c r="JE99" s="370"/>
      <c r="JF99" s="370"/>
      <c r="JG99" s="370"/>
      <c r="JH99" s="370"/>
      <c r="JI99" s="370"/>
      <c r="JJ99" s="370"/>
      <c r="JK99" s="370"/>
      <c r="JL99" s="370"/>
      <c r="JM99" s="370"/>
      <c r="JN99" s="370"/>
      <c r="JO99" s="370"/>
      <c r="JP99" s="370"/>
      <c r="JQ99" s="370"/>
      <c r="JR99" s="370"/>
      <c r="JS99" s="370"/>
      <c r="JT99" s="370"/>
      <c r="JU99" s="370"/>
      <c r="JV99" s="370"/>
      <c r="JW99" s="370"/>
      <c r="JX99" s="370"/>
      <c r="JY99" s="370"/>
      <c r="JZ99" s="370"/>
      <c r="KA99" s="370"/>
      <c r="KB99" s="370"/>
      <c r="KC99" s="370"/>
      <c r="KD99" s="370"/>
      <c r="KE99" s="370"/>
      <c r="KF99" s="370"/>
      <c r="KG99" s="370"/>
      <c r="KH99" s="370"/>
      <c r="KI99" s="370"/>
      <c r="KJ99" s="370"/>
      <c r="KK99" s="370"/>
      <c r="KL99" s="370"/>
      <c r="KM99" s="370"/>
      <c r="KN99" s="370"/>
      <c r="KO99" s="370"/>
      <c r="KP99" s="370"/>
      <c r="KQ99" s="370"/>
      <c r="KR99" s="370"/>
      <c r="KS99" s="370"/>
      <c r="KT99" s="370"/>
      <c r="KU99" s="370"/>
      <c r="KV99" s="370"/>
      <c r="KW99" s="370"/>
      <c r="KX99" s="370"/>
      <c r="KY99" s="370"/>
      <c r="KZ99" s="370"/>
      <c r="LA99" s="370"/>
      <c r="LB99" s="370"/>
      <c r="LC99" s="370"/>
      <c r="LD99" s="370"/>
      <c r="LE99" s="370"/>
      <c r="LF99" s="370"/>
      <c r="LG99" s="370"/>
      <c r="LH99" s="370"/>
      <c r="LI99" s="370"/>
      <c r="LJ99" s="370"/>
      <c r="LK99" s="370"/>
      <c r="LL99" s="370"/>
      <c r="LM99" s="370"/>
      <c r="LN99" s="370"/>
      <c r="LO99" s="370"/>
      <c r="LP99" s="370"/>
      <c r="LQ99" s="370"/>
      <c r="LR99" s="370"/>
      <c r="LS99" s="370"/>
      <c r="LT99" s="370"/>
      <c r="LU99" s="370"/>
      <c r="LV99" s="370"/>
      <c r="LW99" s="370"/>
      <c r="LX99" s="370"/>
      <c r="LY99" s="370"/>
      <c r="LZ99" s="370"/>
      <c r="MA99" s="370"/>
      <c r="MB99" s="370"/>
      <c r="MC99" s="370"/>
      <c r="MD99" s="370"/>
      <c r="ME99" s="370"/>
      <c r="MF99" s="370"/>
      <c r="MG99" s="370"/>
      <c r="MH99" s="370"/>
      <c r="MI99" s="370"/>
      <c r="MJ99" s="370"/>
      <c r="MK99" s="370"/>
      <c r="ML99" s="370"/>
      <c r="MM99" s="370"/>
      <c r="MN99" s="370"/>
      <c r="MO99" s="370"/>
      <c r="MP99" s="370"/>
      <c r="MQ99" s="370"/>
      <c r="MR99" s="370"/>
      <c r="MS99" s="370"/>
      <c r="MT99" s="370"/>
      <c r="MU99" s="370"/>
      <c r="MV99" s="370"/>
      <c r="MW99" s="370"/>
      <c r="MX99" s="370"/>
      <c r="MY99" s="370"/>
      <c r="MZ99" s="370"/>
      <c r="NA99" s="370"/>
      <c r="NB99" s="370"/>
      <c r="NC99" s="370"/>
      <c r="ND99" s="370"/>
      <c r="NE99" s="370"/>
      <c r="NF99" s="370"/>
      <c r="NG99" s="370"/>
      <c r="NH99" s="370"/>
      <c r="NI99" s="370"/>
      <c r="NJ99" s="370"/>
      <c r="NK99" s="370"/>
      <c r="NL99" s="370"/>
      <c r="NM99" s="370"/>
      <c r="NN99" s="370"/>
      <c r="NO99" s="370"/>
      <c r="NP99" s="370"/>
      <c r="NQ99" s="370"/>
      <c r="NR99" s="370"/>
      <c r="NS99" s="370"/>
      <c r="NT99" s="370"/>
      <c r="NU99" s="370"/>
      <c r="NV99" s="370"/>
      <c r="NW99" s="370"/>
      <c r="NX99" s="370"/>
      <c r="NY99" s="370"/>
      <c r="NZ99" s="370"/>
      <c r="OA99" s="370"/>
      <c r="OB99" s="370"/>
      <c r="OC99" s="370"/>
      <c r="OD99" s="370"/>
      <c r="OE99" s="370"/>
      <c r="OF99" s="370"/>
      <c r="OG99" s="370"/>
      <c r="OH99" s="370"/>
      <c r="OI99" s="370"/>
      <c r="OJ99" s="370"/>
      <c r="OK99" s="370"/>
      <c r="OL99" s="370"/>
      <c r="OM99" s="370"/>
      <c r="ON99" s="370"/>
      <c r="OO99" s="370"/>
      <c r="OP99" s="370"/>
      <c r="OQ99" s="370"/>
      <c r="OR99" s="370"/>
      <c r="OS99" s="370"/>
      <c r="OT99" s="370"/>
      <c r="OU99" s="370"/>
      <c r="OV99" s="370"/>
      <c r="OW99" s="370"/>
      <c r="OX99" s="370"/>
      <c r="OY99" s="370"/>
      <c r="OZ99" s="370"/>
      <c r="PA99" s="370"/>
      <c r="PB99" s="370"/>
      <c r="PC99" s="370"/>
      <c r="PD99" s="370"/>
      <c r="PE99" s="370"/>
      <c r="PF99" s="370"/>
      <c r="PG99" s="370"/>
      <c r="PH99" s="370"/>
      <c r="PI99" s="370"/>
      <c r="PJ99" s="370"/>
      <c r="PK99" s="370"/>
      <c r="PL99" s="370"/>
      <c r="PM99" s="370"/>
      <c r="PN99" s="370"/>
      <c r="PO99" s="370"/>
      <c r="PP99" s="370"/>
      <c r="PQ99" s="370"/>
      <c r="PR99" s="370"/>
      <c r="PS99" s="370"/>
      <c r="PT99" s="370"/>
      <c r="PU99" s="370"/>
      <c r="PV99" s="370"/>
      <c r="PW99" s="370"/>
      <c r="PX99" s="370"/>
      <c r="PY99" s="370"/>
      <c r="PZ99" s="370"/>
      <c r="QA99" s="370"/>
      <c r="QB99" s="370"/>
      <c r="QC99" s="370"/>
      <c r="QD99" s="370"/>
      <c r="QE99" s="370"/>
      <c r="QF99" s="370"/>
      <c r="QG99" s="370"/>
      <c r="QH99" s="370"/>
      <c r="QI99" s="370"/>
      <c r="QJ99" s="370"/>
      <c r="QK99" s="370"/>
      <c r="QL99" s="370"/>
      <c r="QM99" s="370"/>
      <c r="QN99" s="370"/>
      <c r="QO99" s="370"/>
      <c r="QP99" s="370"/>
      <c r="QQ99" s="370"/>
      <c r="QR99" s="370"/>
      <c r="QS99" s="370"/>
      <c r="QT99" s="370"/>
      <c r="QU99" s="370"/>
      <c r="QV99" s="370"/>
      <c r="QW99" s="370"/>
      <c r="QX99" s="370"/>
      <c r="QY99" s="370"/>
      <c r="QZ99" s="370"/>
      <c r="RA99" s="370"/>
      <c r="RB99" s="370"/>
      <c r="RC99" s="370"/>
      <c r="RD99" s="370"/>
      <c r="RE99" s="370"/>
      <c r="RF99" s="370"/>
      <c r="RG99" s="370"/>
      <c r="RH99" s="370"/>
      <c r="RI99" s="370"/>
      <c r="RJ99" s="370"/>
      <c r="RK99" s="370"/>
      <c r="RL99" s="370"/>
      <c r="RM99" s="370"/>
      <c r="RN99" s="370"/>
      <c r="RO99" s="370"/>
      <c r="RP99" s="370"/>
      <c r="RQ99" s="370"/>
      <c r="RR99" s="370"/>
      <c r="RS99" s="370"/>
      <c r="RT99" s="370"/>
      <c r="RU99" s="370"/>
      <c r="RV99" s="370"/>
      <c r="RW99" s="370"/>
      <c r="RX99" s="370"/>
      <c r="RY99" s="370"/>
      <c r="RZ99" s="370"/>
      <c r="SA99" s="370"/>
      <c r="SB99" s="370"/>
      <c r="SC99" s="370"/>
      <c r="SD99" s="370"/>
      <c r="SE99" s="370"/>
      <c r="SF99" s="370"/>
      <c r="SG99" s="370"/>
      <c r="SH99" s="370"/>
      <c r="SI99" s="370"/>
      <c r="SJ99" s="370"/>
      <c r="SK99" s="370"/>
      <c r="SL99" s="370"/>
      <c r="SM99" s="370"/>
      <c r="SN99" s="370"/>
      <c r="SO99" s="370"/>
      <c r="SP99" s="370"/>
      <c r="SQ99" s="370"/>
      <c r="SR99" s="370"/>
      <c r="SS99" s="370"/>
      <c r="ST99" s="370"/>
      <c r="SU99" s="370"/>
      <c r="SV99" s="370"/>
      <c r="SW99" s="370"/>
      <c r="SX99" s="370"/>
      <c r="SY99" s="370"/>
      <c r="SZ99" s="370"/>
      <c r="TA99" s="370"/>
      <c r="TB99" s="370"/>
      <c r="TC99" s="370"/>
      <c r="TD99" s="370"/>
      <c r="TE99" s="370"/>
      <c r="TF99" s="370"/>
      <c r="TG99" s="370"/>
      <c r="TH99" s="370"/>
      <c r="TI99" s="370"/>
      <c r="TJ99" s="370"/>
      <c r="TK99" s="370"/>
      <c r="TL99" s="370"/>
      <c r="TM99" s="370"/>
      <c r="TN99" s="370"/>
      <c r="TO99" s="370"/>
      <c r="TP99" s="370"/>
      <c r="TQ99" s="370"/>
      <c r="TR99" s="370"/>
      <c r="TS99" s="370"/>
      <c r="TT99" s="370"/>
      <c r="TU99" s="370"/>
      <c r="TV99" s="370"/>
      <c r="TW99" s="370"/>
      <c r="TX99" s="370"/>
      <c r="TY99" s="370"/>
      <c r="TZ99" s="370"/>
      <c r="UA99" s="370"/>
      <c r="UB99" s="370"/>
      <c r="UC99" s="370"/>
      <c r="UD99" s="370"/>
      <c r="UE99" s="370"/>
      <c r="UF99" s="370"/>
      <c r="UG99" s="370"/>
      <c r="UH99" s="370"/>
      <c r="UI99" s="370"/>
      <c r="UJ99" s="370"/>
      <c r="UK99" s="370"/>
      <c r="UL99" s="370"/>
      <c r="UM99" s="370"/>
      <c r="UN99" s="370"/>
      <c r="UO99" s="370"/>
      <c r="UP99" s="370"/>
      <c r="UQ99" s="370"/>
      <c r="UR99" s="370"/>
      <c r="US99" s="370"/>
      <c r="UT99" s="370"/>
      <c r="UU99" s="370"/>
      <c r="UV99" s="370"/>
      <c r="UW99" s="370"/>
      <c r="UX99" s="370"/>
      <c r="UY99" s="370"/>
      <c r="UZ99" s="370"/>
      <c r="VA99" s="370"/>
      <c r="VB99" s="370"/>
      <c r="VC99" s="370"/>
      <c r="VD99" s="370"/>
      <c r="VE99" s="370"/>
      <c r="VF99" s="370"/>
      <c r="VG99" s="370"/>
      <c r="VH99" s="370"/>
      <c r="VI99" s="370"/>
      <c r="VJ99" s="370"/>
      <c r="VK99" s="370"/>
      <c r="VL99" s="370"/>
      <c r="VM99" s="370"/>
      <c r="VN99" s="370"/>
      <c r="VO99" s="370"/>
      <c r="VP99" s="370"/>
      <c r="VQ99" s="370"/>
      <c r="VR99" s="370"/>
      <c r="VS99" s="370"/>
      <c r="VT99" s="370"/>
      <c r="VU99" s="370"/>
      <c r="VV99" s="370"/>
      <c r="VW99" s="370"/>
      <c r="VX99" s="370"/>
      <c r="VY99" s="370"/>
      <c r="VZ99" s="370"/>
      <c r="WA99" s="370"/>
      <c r="WB99" s="370"/>
      <c r="WC99" s="370"/>
      <c r="WD99" s="370"/>
      <c r="WE99" s="370"/>
      <c r="WF99" s="370"/>
      <c r="WG99" s="370"/>
      <c r="WH99" s="370"/>
      <c r="WI99" s="370"/>
      <c r="WJ99" s="370"/>
      <c r="WK99" s="370"/>
      <c r="WL99" s="370"/>
      <c r="WM99" s="370"/>
      <c r="WN99" s="370"/>
      <c r="WO99" s="370"/>
      <c r="WP99" s="370"/>
      <c r="WQ99" s="370"/>
      <c r="WR99" s="370"/>
      <c r="WS99" s="370"/>
      <c r="WT99" s="370"/>
      <c r="WU99" s="370"/>
      <c r="WV99" s="370"/>
      <c r="WW99" s="370"/>
      <c r="WX99" s="370"/>
      <c r="WY99" s="370"/>
      <c r="WZ99" s="370"/>
      <c r="XA99" s="370"/>
      <c r="XB99" s="370"/>
      <c r="XC99" s="370"/>
      <c r="XD99" s="370"/>
      <c r="XE99" s="370"/>
      <c r="XF99" s="370"/>
      <c r="XG99" s="370"/>
      <c r="XH99" s="370"/>
      <c r="XI99" s="370"/>
      <c r="XJ99" s="370"/>
      <c r="XK99" s="370"/>
      <c r="XL99" s="370"/>
      <c r="XM99" s="370"/>
      <c r="XN99" s="370"/>
      <c r="XO99" s="370"/>
      <c r="XP99" s="370"/>
      <c r="XQ99" s="370"/>
      <c r="XR99" s="370"/>
      <c r="XS99" s="370"/>
      <c r="XT99" s="370"/>
      <c r="XU99" s="370"/>
      <c r="XV99" s="370"/>
      <c r="XW99" s="370"/>
      <c r="XX99" s="370"/>
      <c r="XY99" s="370"/>
      <c r="XZ99" s="370"/>
      <c r="YA99" s="370"/>
      <c r="YB99" s="370"/>
      <c r="YC99" s="370"/>
      <c r="YD99" s="370"/>
      <c r="YE99" s="370"/>
      <c r="YF99" s="370"/>
      <c r="YG99" s="370"/>
      <c r="YH99" s="370"/>
      <c r="YI99" s="370"/>
      <c r="YJ99" s="370"/>
      <c r="YK99" s="370"/>
      <c r="YL99" s="370"/>
      <c r="YM99" s="370"/>
      <c r="YN99" s="370"/>
      <c r="YO99" s="370"/>
      <c r="YP99" s="370"/>
      <c r="YQ99" s="370"/>
      <c r="YR99" s="370"/>
      <c r="YS99" s="370"/>
      <c r="YT99" s="370"/>
      <c r="YU99" s="370"/>
      <c r="YV99" s="370"/>
      <c r="YW99" s="370"/>
      <c r="YX99" s="370"/>
      <c r="YY99" s="370"/>
      <c r="YZ99" s="370"/>
      <c r="ZA99" s="370"/>
      <c r="ZB99" s="370"/>
      <c r="ZC99" s="370"/>
      <c r="ZD99" s="370"/>
      <c r="ZE99" s="370"/>
      <c r="ZF99" s="370"/>
      <c r="ZG99" s="370"/>
      <c r="ZH99" s="370"/>
      <c r="ZI99" s="370"/>
      <c r="ZJ99" s="370"/>
      <c r="ZK99" s="370"/>
      <c r="ZL99" s="370"/>
      <c r="ZM99" s="370"/>
      <c r="ZN99" s="370"/>
      <c r="ZO99" s="370"/>
      <c r="ZP99" s="370"/>
      <c r="ZQ99" s="370"/>
      <c r="ZR99" s="370"/>
      <c r="ZS99" s="370"/>
      <c r="ZT99" s="370"/>
      <c r="ZU99" s="370"/>
      <c r="ZV99" s="370"/>
      <c r="ZW99" s="370"/>
      <c r="ZX99" s="370"/>
      <c r="ZY99" s="370"/>
      <c r="ZZ99" s="370"/>
      <c r="AAA99" s="370"/>
      <c r="AAB99" s="370"/>
      <c r="AAC99" s="370"/>
      <c r="AAD99" s="370"/>
      <c r="AAE99" s="370"/>
      <c r="AAF99" s="370"/>
      <c r="AAG99" s="370"/>
      <c r="AAH99" s="370"/>
      <c r="AAI99" s="370"/>
      <c r="AAJ99" s="370"/>
      <c r="AAK99" s="370"/>
      <c r="AAL99" s="370"/>
      <c r="AAM99" s="370"/>
      <c r="AAN99" s="370"/>
      <c r="AAO99" s="370"/>
      <c r="AAP99" s="370"/>
      <c r="AAQ99" s="370"/>
      <c r="AAR99" s="370"/>
      <c r="AAS99" s="370"/>
      <c r="AAT99" s="370"/>
      <c r="AAU99" s="370"/>
      <c r="AAV99" s="370"/>
      <c r="AAW99" s="370"/>
      <c r="AAX99" s="370"/>
      <c r="AAY99" s="370"/>
      <c r="AAZ99" s="370"/>
      <c r="ABA99" s="370"/>
      <c r="ABB99" s="370"/>
      <c r="ABC99" s="370"/>
      <c r="ABD99" s="370"/>
      <c r="ABE99" s="370"/>
      <c r="ABF99" s="370"/>
      <c r="ABG99" s="370"/>
      <c r="ABH99" s="370"/>
      <c r="ABI99" s="370"/>
      <c r="ABJ99" s="370"/>
    </row>
    <row r="100" spans="1:738" s="79" customFormat="1" x14ac:dyDescent="0.4">
      <c r="A100" s="69"/>
      <c r="B100" s="116"/>
      <c r="C100" s="157"/>
      <c r="D100" s="93"/>
      <c r="E100" s="94"/>
      <c r="F100" s="95"/>
      <c r="G100" s="95"/>
      <c r="H100" s="95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  <c r="CF100" s="117"/>
      <c r="CG100" s="117"/>
      <c r="CH100" s="117"/>
      <c r="CI100" s="117"/>
      <c r="CJ100" s="117"/>
      <c r="CK100" s="117"/>
      <c r="CL100" s="117"/>
      <c r="CM100" s="117"/>
      <c r="CN100" s="117"/>
      <c r="CO100" s="117"/>
      <c r="CP100" s="117"/>
      <c r="CQ100" s="117"/>
      <c r="CR100" s="117"/>
      <c r="CS100" s="117"/>
      <c r="CT100" s="117"/>
      <c r="CU100" s="117"/>
      <c r="CV100" s="117"/>
      <c r="CW100" s="117"/>
      <c r="CX100" s="117"/>
      <c r="CY100" s="117"/>
      <c r="CZ100" s="117"/>
      <c r="DA100" s="117"/>
      <c r="DB100" s="117"/>
      <c r="DC100" s="117"/>
      <c r="DD100" s="117"/>
      <c r="DE100" s="117"/>
      <c r="DF100" s="117"/>
      <c r="DG100" s="117"/>
      <c r="DH100" s="117"/>
      <c r="DI100" s="117"/>
      <c r="DJ100" s="117"/>
      <c r="DK100" s="117"/>
      <c r="DL100" s="117"/>
      <c r="DM100" s="117"/>
      <c r="DN100" s="117"/>
      <c r="DO100" s="117"/>
      <c r="DP100" s="117"/>
      <c r="DQ100" s="117"/>
      <c r="DR100" s="117"/>
      <c r="DS100" s="117"/>
      <c r="DT100" s="117"/>
      <c r="DU100" s="117"/>
      <c r="DV100" s="117"/>
      <c r="DW100" s="117"/>
      <c r="DX100" s="117"/>
      <c r="DY100" s="117"/>
      <c r="DZ100" s="117"/>
      <c r="EA100" s="117"/>
      <c r="EB100" s="117"/>
      <c r="EC100" s="117"/>
      <c r="ED100" s="117"/>
      <c r="EE100" s="117"/>
      <c r="EF100" s="117"/>
      <c r="EG100" s="117"/>
      <c r="EH100" s="117"/>
      <c r="EI100" s="117"/>
      <c r="EJ100" s="117"/>
      <c r="EK100" s="117"/>
      <c r="EL100" s="117"/>
      <c r="EM100" s="117"/>
      <c r="EN100" s="117"/>
      <c r="EO100" s="117"/>
      <c r="EP100" s="117"/>
      <c r="EQ100" s="117"/>
      <c r="ER100" s="117"/>
      <c r="ES100" s="117"/>
      <c r="ET100" s="117"/>
      <c r="EU100" s="117"/>
      <c r="EV100" s="117"/>
      <c r="EW100" s="117"/>
      <c r="EX100" s="117"/>
      <c r="EY100" s="117"/>
      <c r="EZ100" s="117"/>
      <c r="FA100" s="117"/>
      <c r="FB100" s="117"/>
      <c r="FC100" s="117"/>
      <c r="FD100" s="117"/>
      <c r="FE100" s="117"/>
      <c r="FF100" s="117"/>
      <c r="FG100" s="117"/>
      <c r="FH100" s="117"/>
      <c r="FI100" s="117"/>
      <c r="FJ100" s="117"/>
      <c r="FK100" s="117"/>
      <c r="FL100" s="117"/>
      <c r="FM100" s="117"/>
      <c r="FN100" s="117"/>
      <c r="FO100" s="117"/>
      <c r="FP100" s="117"/>
      <c r="FQ100" s="117"/>
      <c r="FR100" s="117"/>
      <c r="FS100" s="117"/>
      <c r="FT100" s="117"/>
      <c r="FU100" s="117"/>
      <c r="FV100" s="117"/>
      <c r="FW100" s="117"/>
      <c r="FX100" s="117"/>
      <c r="FY100" s="117"/>
      <c r="FZ100" s="117"/>
      <c r="GA100" s="117"/>
      <c r="GB100" s="117"/>
      <c r="GC100" s="117"/>
      <c r="GD100" s="117"/>
      <c r="GE100" s="117"/>
      <c r="GF100" s="117"/>
      <c r="GG100" s="117"/>
      <c r="GH100" s="117"/>
      <c r="GI100" s="117"/>
      <c r="GJ100" s="117"/>
      <c r="GK100" s="117"/>
      <c r="GL100" s="117"/>
      <c r="GM100" s="117"/>
      <c r="GN100" s="117"/>
      <c r="GO100" s="117"/>
      <c r="GP100" s="117"/>
      <c r="GQ100" s="117"/>
      <c r="GR100" s="117"/>
      <c r="GS100" s="117"/>
      <c r="GT100" s="117"/>
      <c r="GU100" s="117"/>
      <c r="GV100" s="117"/>
      <c r="GW100" s="117"/>
      <c r="GX100" s="117"/>
      <c r="GY100" s="117"/>
      <c r="GZ100" s="117"/>
      <c r="HA100" s="117"/>
      <c r="HB100" s="117"/>
      <c r="HC100" s="117"/>
      <c r="HD100" s="117"/>
      <c r="HE100" s="117"/>
      <c r="HF100" s="117"/>
      <c r="HG100" s="117"/>
      <c r="HH100" s="117"/>
      <c r="HI100" s="117"/>
      <c r="HJ100" s="117"/>
      <c r="HK100" s="117"/>
      <c r="HL100" s="117"/>
      <c r="HM100" s="117"/>
      <c r="HN100" s="117"/>
      <c r="HO100" s="117"/>
      <c r="HP100" s="117"/>
      <c r="HQ100" s="117"/>
      <c r="HR100" s="117"/>
      <c r="HS100" s="117"/>
      <c r="HT100" s="117"/>
      <c r="HU100" s="117"/>
      <c r="HV100" s="117"/>
      <c r="HW100" s="117"/>
      <c r="HX100" s="117"/>
      <c r="HY100" s="117"/>
      <c r="HZ100" s="117"/>
      <c r="IA100" s="117"/>
      <c r="IB100" s="117"/>
      <c r="IC100" s="117"/>
      <c r="ID100" s="117"/>
      <c r="IE100" s="117"/>
      <c r="IF100" s="117"/>
      <c r="IG100" s="117"/>
      <c r="IH100" s="117"/>
      <c r="II100" s="117"/>
      <c r="IJ100" s="117"/>
      <c r="IK100" s="117"/>
      <c r="IL100" s="117"/>
      <c r="IM100" s="117"/>
      <c r="IN100" s="117"/>
      <c r="IO100" s="117"/>
      <c r="IP100" s="117"/>
      <c r="IQ100" s="117"/>
      <c r="IR100" s="117"/>
      <c r="IS100" s="117"/>
      <c r="IT100" s="117"/>
      <c r="IU100" s="117"/>
      <c r="IV100" s="117"/>
      <c r="IW100" s="117"/>
      <c r="IX100" s="117"/>
      <c r="IY100" s="117"/>
      <c r="IZ100" s="117"/>
      <c r="JA100" s="117"/>
      <c r="JB100" s="117"/>
      <c r="JC100" s="117"/>
      <c r="JD100" s="117"/>
      <c r="JE100" s="117"/>
      <c r="JF100" s="117"/>
      <c r="JG100" s="117"/>
      <c r="JH100" s="117"/>
      <c r="JI100" s="117"/>
      <c r="JJ100" s="117"/>
      <c r="JK100" s="117"/>
      <c r="JL100" s="117"/>
      <c r="JM100" s="117"/>
      <c r="JN100" s="117"/>
      <c r="JO100" s="117"/>
      <c r="JP100" s="117"/>
      <c r="JQ100" s="117"/>
      <c r="JR100" s="117"/>
      <c r="JS100" s="117"/>
      <c r="JT100" s="117"/>
      <c r="JU100" s="117"/>
      <c r="JV100" s="117"/>
      <c r="JW100" s="117"/>
      <c r="JX100" s="117"/>
      <c r="JY100" s="117"/>
      <c r="JZ100" s="117"/>
      <c r="KA100" s="117"/>
      <c r="KB100" s="117"/>
      <c r="KC100" s="117"/>
      <c r="KD100" s="117"/>
      <c r="KE100" s="117"/>
      <c r="KF100" s="117"/>
      <c r="KG100" s="117"/>
      <c r="KH100" s="117"/>
      <c r="KI100" s="117"/>
      <c r="KJ100" s="117"/>
      <c r="KK100" s="117"/>
      <c r="KL100" s="117"/>
      <c r="KM100" s="117"/>
      <c r="KN100" s="117"/>
      <c r="KO100" s="117"/>
      <c r="KP100" s="117"/>
      <c r="KQ100" s="117"/>
      <c r="KR100" s="117"/>
      <c r="KS100" s="117"/>
      <c r="KT100" s="117"/>
      <c r="KU100" s="117"/>
      <c r="KV100" s="117"/>
      <c r="KW100" s="117"/>
      <c r="KX100" s="117"/>
      <c r="KY100" s="117"/>
      <c r="KZ100" s="117"/>
      <c r="LA100" s="117"/>
      <c r="LB100" s="117"/>
      <c r="LC100" s="117"/>
      <c r="LD100" s="117"/>
      <c r="LE100" s="117"/>
      <c r="LF100" s="117"/>
      <c r="LG100" s="117"/>
      <c r="LH100" s="117"/>
      <c r="LI100" s="117"/>
      <c r="LJ100" s="117"/>
      <c r="LK100" s="117"/>
      <c r="LL100" s="117"/>
      <c r="LM100" s="117"/>
      <c r="LN100" s="117"/>
      <c r="LO100" s="117"/>
      <c r="LP100" s="117"/>
      <c r="LQ100" s="117"/>
      <c r="LR100" s="117"/>
      <c r="LS100" s="117"/>
      <c r="LT100" s="117"/>
      <c r="LU100" s="117"/>
      <c r="LV100" s="117"/>
      <c r="LW100" s="117"/>
      <c r="LX100" s="117"/>
      <c r="LY100" s="117"/>
      <c r="LZ100" s="117"/>
      <c r="MA100" s="117"/>
      <c r="MB100" s="117"/>
      <c r="MC100" s="117"/>
      <c r="MD100" s="117"/>
      <c r="ME100" s="117"/>
      <c r="MF100" s="117"/>
      <c r="MG100" s="117"/>
      <c r="MH100" s="117"/>
      <c r="MI100" s="117"/>
      <c r="MJ100" s="117"/>
      <c r="MK100" s="117"/>
      <c r="ML100" s="117"/>
      <c r="MM100" s="117"/>
      <c r="MN100" s="117"/>
      <c r="MO100" s="117"/>
      <c r="MP100" s="117"/>
      <c r="MQ100" s="117"/>
      <c r="MR100" s="117"/>
      <c r="MS100" s="117"/>
      <c r="MT100" s="117"/>
      <c r="MU100" s="117"/>
      <c r="MV100" s="117"/>
      <c r="MW100" s="117"/>
      <c r="MX100" s="117"/>
      <c r="MY100" s="117"/>
      <c r="MZ100" s="117"/>
      <c r="NA100" s="117"/>
      <c r="NB100" s="117"/>
      <c r="NC100" s="117"/>
      <c r="ND100" s="117"/>
      <c r="NE100" s="117"/>
      <c r="NF100" s="117"/>
      <c r="NG100" s="117"/>
      <c r="NH100" s="117"/>
      <c r="NI100" s="117"/>
      <c r="NJ100" s="117"/>
      <c r="NK100" s="117"/>
      <c r="NL100" s="117"/>
      <c r="NM100" s="117"/>
      <c r="NN100" s="117"/>
      <c r="NO100" s="117"/>
      <c r="NP100" s="117"/>
      <c r="NQ100" s="117"/>
      <c r="NR100" s="117"/>
      <c r="NS100" s="117"/>
      <c r="NT100" s="117"/>
      <c r="NU100" s="117"/>
      <c r="NV100" s="117"/>
      <c r="NW100" s="117"/>
      <c r="NX100" s="117"/>
      <c r="NY100" s="117"/>
      <c r="NZ100" s="117"/>
      <c r="OA100" s="117"/>
      <c r="OB100" s="117"/>
      <c r="OC100" s="117"/>
      <c r="OD100" s="117"/>
      <c r="OE100" s="117"/>
      <c r="OF100" s="117"/>
      <c r="OG100" s="117"/>
      <c r="OH100" s="117"/>
      <c r="OI100" s="117"/>
      <c r="OJ100" s="117"/>
      <c r="OK100" s="117"/>
      <c r="OL100" s="117"/>
      <c r="OM100" s="117"/>
      <c r="ON100" s="117"/>
      <c r="OO100" s="117"/>
      <c r="OP100" s="117"/>
      <c r="OQ100" s="117"/>
      <c r="OR100" s="117"/>
      <c r="OS100" s="117"/>
      <c r="OT100" s="117"/>
      <c r="OU100" s="117"/>
      <c r="OV100" s="117"/>
      <c r="OW100" s="117"/>
      <c r="OX100" s="117"/>
      <c r="OY100" s="117"/>
      <c r="OZ100" s="117"/>
      <c r="PA100" s="117"/>
      <c r="PB100" s="117"/>
      <c r="PC100" s="117"/>
      <c r="PD100" s="117"/>
      <c r="PE100" s="117"/>
      <c r="PF100" s="117"/>
      <c r="PG100" s="117"/>
      <c r="PH100" s="117"/>
      <c r="PI100" s="117"/>
      <c r="PJ100" s="117"/>
      <c r="PK100" s="117"/>
      <c r="PL100" s="117"/>
      <c r="PM100" s="117"/>
      <c r="PN100" s="117"/>
      <c r="PO100" s="117"/>
      <c r="PP100" s="117"/>
      <c r="PQ100" s="117"/>
      <c r="PR100" s="117"/>
      <c r="PS100" s="117"/>
      <c r="PT100" s="117"/>
      <c r="PU100" s="117"/>
      <c r="PV100" s="117"/>
      <c r="PW100" s="117"/>
      <c r="PX100" s="117"/>
      <c r="PY100" s="117"/>
      <c r="PZ100" s="117"/>
      <c r="QA100" s="117"/>
      <c r="QB100" s="117"/>
      <c r="QC100" s="117"/>
      <c r="QD100" s="117"/>
      <c r="QE100" s="117"/>
      <c r="QF100" s="117"/>
      <c r="QG100" s="117"/>
      <c r="QH100" s="117"/>
      <c r="QI100" s="117"/>
      <c r="QJ100" s="117"/>
      <c r="QK100" s="117"/>
      <c r="QL100" s="117"/>
      <c r="QM100" s="117"/>
      <c r="QN100" s="117"/>
      <c r="QO100" s="117"/>
      <c r="QP100" s="117"/>
      <c r="QQ100" s="117"/>
      <c r="QR100" s="117"/>
      <c r="QS100" s="117"/>
      <c r="QT100" s="117"/>
      <c r="QU100" s="117"/>
      <c r="QV100" s="117"/>
      <c r="QW100" s="117"/>
      <c r="QX100" s="117"/>
      <c r="QY100" s="117"/>
      <c r="QZ100" s="117"/>
      <c r="RA100" s="117"/>
      <c r="RB100" s="117"/>
      <c r="RC100" s="117"/>
      <c r="RD100" s="117"/>
      <c r="RE100" s="117"/>
      <c r="RF100" s="117"/>
      <c r="RG100" s="117"/>
      <c r="RH100" s="117"/>
      <c r="RI100" s="117"/>
      <c r="RJ100" s="117"/>
      <c r="RK100" s="117"/>
      <c r="RL100" s="117"/>
      <c r="RM100" s="117"/>
      <c r="RN100" s="117"/>
      <c r="RO100" s="117"/>
      <c r="RP100" s="117"/>
      <c r="RQ100" s="117"/>
      <c r="RR100" s="117"/>
      <c r="RS100" s="117"/>
      <c r="RT100" s="117"/>
      <c r="RU100" s="117"/>
      <c r="RV100" s="117"/>
      <c r="RW100" s="117"/>
      <c r="RX100" s="117"/>
      <c r="RY100" s="117"/>
      <c r="RZ100" s="117"/>
      <c r="SA100" s="117"/>
      <c r="SB100" s="117"/>
      <c r="SC100" s="117"/>
      <c r="SD100" s="117"/>
      <c r="SE100" s="117"/>
      <c r="SF100" s="117"/>
      <c r="SG100" s="117"/>
      <c r="SH100" s="117"/>
      <c r="SI100" s="117"/>
      <c r="SJ100" s="117"/>
      <c r="SK100" s="117"/>
      <c r="SL100" s="117"/>
      <c r="SM100" s="117"/>
      <c r="SN100" s="117"/>
      <c r="SO100" s="117"/>
      <c r="SP100" s="117"/>
      <c r="SQ100" s="117"/>
      <c r="SR100" s="117"/>
      <c r="SS100" s="117"/>
      <c r="ST100" s="117"/>
      <c r="SU100" s="117"/>
      <c r="SV100" s="117"/>
      <c r="SW100" s="117"/>
      <c r="SX100" s="117"/>
      <c r="SY100" s="117"/>
      <c r="SZ100" s="117"/>
      <c r="TA100" s="117"/>
      <c r="TB100" s="117"/>
      <c r="TC100" s="117"/>
      <c r="TD100" s="117"/>
      <c r="TE100" s="117"/>
      <c r="TF100" s="117"/>
      <c r="TG100" s="117"/>
      <c r="TH100" s="117"/>
      <c r="TI100" s="117"/>
      <c r="TJ100" s="117"/>
      <c r="TK100" s="117"/>
      <c r="TL100" s="117"/>
      <c r="TM100" s="117"/>
      <c r="TN100" s="117"/>
      <c r="TO100" s="117"/>
      <c r="TP100" s="117"/>
      <c r="TQ100" s="117"/>
      <c r="TR100" s="117"/>
      <c r="TS100" s="117"/>
      <c r="TT100" s="117"/>
      <c r="TU100" s="117"/>
      <c r="TV100" s="117"/>
      <c r="TW100" s="117"/>
      <c r="TX100" s="117"/>
      <c r="TY100" s="117"/>
      <c r="TZ100" s="117"/>
      <c r="UA100" s="117"/>
      <c r="UB100" s="117"/>
      <c r="UC100" s="117"/>
      <c r="UD100" s="117"/>
      <c r="UE100" s="117"/>
      <c r="UF100" s="117"/>
      <c r="UG100" s="117"/>
      <c r="UH100" s="117"/>
      <c r="UI100" s="117"/>
      <c r="UJ100" s="117"/>
      <c r="UK100" s="117"/>
      <c r="UL100" s="117"/>
      <c r="UM100" s="117"/>
      <c r="UN100" s="117"/>
      <c r="UO100" s="117"/>
      <c r="UP100" s="117"/>
      <c r="UQ100" s="117"/>
      <c r="UR100" s="117"/>
      <c r="US100" s="117"/>
      <c r="UT100" s="117"/>
      <c r="UU100" s="117"/>
      <c r="UV100" s="117"/>
      <c r="UW100" s="117"/>
      <c r="UX100" s="117"/>
      <c r="UY100" s="117"/>
      <c r="UZ100" s="117"/>
      <c r="VA100" s="117"/>
      <c r="VB100" s="117"/>
      <c r="VC100" s="117"/>
      <c r="VD100" s="117"/>
      <c r="VE100" s="117"/>
      <c r="VF100" s="117"/>
      <c r="VG100" s="117"/>
      <c r="VH100" s="117"/>
      <c r="VI100" s="117"/>
      <c r="VJ100" s="117"/>
      <c r="VK100" s="117"/>
      <c r="VL100" s="117"/>
      <c r="VM100" s="117"/>
      <c r="VN100" s="117"/>
      <c r="VO100" s="117"/>
      <c r="VP100" s="117"/>
      <c r="VQ100" s="117"/>
      <c r="VR100" s="117"/>
      <c r="VS100" s="117"/>
      <c r="VT100" s="117"/>
      <c r="VU100" s="117"/>
      <c r="VV100" s="117"/>
      <c r="VW100" s="117"/>
      <c r="VX100" s="117"/>
      <c r="VY100" s="117"/>
      <c r="VZ100" s="117"/>
      <c r="WA100" s="117"/>
      <c r="WB100" s="117"/>
      <c r="WC100" s="117"/>
      <c r="WD100" s="117"/>
      <c r="WE100" s="117"/>
      <c r="WF100" s="117"/>
      <c r="WG100" s="117"/>
      <c r="WH100" s="117"/>
      <c r="WI100" s="117"/>
      <c r="WJ100" s="117"/>
      <c r="WK100" s="117"/>
      <c r="WL100" s="117"/>
      <c r="WM100" s="117"/>
      <c r="WN100" s="117"/>
      <c r="WO100" s="117"/>
      <c r="WP100" s="117"/>
      <c r="WQ100" s="117"/>
      <c r="WR100" s="117"/>
      <c r="WS100" s="117"/>
      <c r="WT100" s="117"/>
      <c r="WU100" s="117"/>
      <c r="WV100" s="117"/>
      <c r="WW100" s="117"/>
      <c r="WX100" s="117"/>
      <c r="WY100" s="117"/>
      <c r="WZ100" s="117"/>
      <c r="XA100" s="117"/>
      <c r="XB100" s="117"/>
      <c r="XC100" s="117"/>
      <c r="XD100" s="117"/>
      <c r="XE100" s="117"/>
      <c r="XF100" s="117"/>
      <c r="XG100" s="117"/>
      <c r="XH100" s="117"/>
      <c r="XI100" s="117"/>
      <c r="XJ100" s="117"/>
      <c r="XK100" s="117"/>
      <c r="XL100" s="117"/>
      <c r="XM100" s="117"/>
      <c r="XN100" s="117"/>
      <c r="XO100" s="117"/>
      <c r="XP100" s="117"/>
      <c r="XQ100" s="117"/>
      <c r="XR100" s="117"/>
      <c r="XS100" s="117"/>
      <c r="XT100" s="117"/>
      <c r="XU100" s="117"/>
      <c r="XV100" s="117"/>
      <c r="XW100" s="117"/>
      <c r="XX100" s="117"/>
      <c r="XY100" s="117"/>
      <c r="XZ100" s="117"/>
      <c r="YA100" s="117"/>
      <c r="YB100" s="117"/>
      <c r="YC100" s="117"/>
      <c r="YD100" s="117"/>
      <c r="YE100" s="117"/>
      <c r="YF100" s="117"/>
      <c r="YG100" s="117"/>
      <c r="YH100" s="117"/>
      <c r="YI100" s="117"/>
      <c r="YJ100" s="117"/>
      <c r="YK100" s="117"/>
      <c r="YL100" s="117"/>
      <c r="YM100" s="117"/>
      <c r="YN100" s="117"/>
      <c r="YO100" s="117"/>
      <c r="YP100" s="117"/>
      <c r="YQ100" s="117"/>
      <c r="YR100" s="117"/>
      <c r="YS100" s="117"/>
      <c r="YT100" s="117"/>
      <c r="YU100" s="117"/>
      <c r="YV100" s="117"/>
      <c r="YW100" s="117"/>
      <c r="YX100" s="117"/>
      <c r="YY100" s="117"/>
      <c r="YZ100" s="117"/>
      <c r="ZA100" s="117"/>
      <c r="ZB100" s="117"/>
      <c r="ZC100" s="117"/>
      <c r="ZD100" s="117"/>
      <c r="ZE100" s="117"/>
      <c r="ZF100" s="117"/>
      <c r="ZG100" s="117"/>
      <c r="ZH100" s="117"/>
      <c r="ZI100" s="117"/>
      <c r="ZJ100" s="117"/>
      <c r="ZK100" s="117"/>
      <c r="ZL100" s="117"/>
      <c r="ZM100" s="117"/>
      <c r="ZN100" s="117"/>
      <c r="ZO100" s="117"/>
      <c r="ZP100" s="117"/>
      <c r="ZQ100" s="117"/>
      <c r="ZR100" s="117"/>
      <c r="ZS100" s="117"/>
      <c r="ZT100" s="117"/>
      <c r="ZU100" s="117"/>
      <c r="ZV100" s="117"/>
      <c r="ZW100" s="117"/>
      <c r="ZX100" s="117"/>
      <c r="ZY100" s="117"/>
      <c r="ZZ100" s="117"/>
      <c r="AAA100" s="117"/>
      <c r="AAB100" s="117"/>
      <c r="AAC100" s="117"/>
      <c r="AAD100" s="117"/>
      <c r="AAE100" s="117"/>
      <c r="AAF100" s="117"/>
      <c r="AAG100" s="117"/>
      <c r="AAH100" s="117"/>
      <c r="AAI100" s="117"/>
      <c r="AAJ100" s="117"/>
      <c r="AAK100" s="117"/>
      <c r="AAL100" s="117"/>
      <c r="AAM100" s="117"/>
      <c r="AAN100" s="117"/>
      <c r="AAO100" s="117"/>
      <c r="AAP100" s="117"/>
      <c r="AAQ100" s="117"/>
      <c r="AAR100" s="117"/>
      <c r="AAS100" s="117"/>
      <c r="AAT100" s="117"/>
      <c r="AAU100" s="117"/>
      <c r="AAV100" s="117"/>
      <c r="AAW100" s="117"/>
      <c r="AAX100" s="117"/>
      <c r="AAY100" s="117"/>
      <c r="AAZ100" s="117"/>
      <c r="ABA100" s="117"/>
      <c r="ABB100" s="117"/>
      <c r="ABC100" s="117"/>
      <c r="ABD100" s="117"/>
      <c r="ABE100" s="117"/>
      <c r="ABF100" s="117"/>
      <c r="ABG100" s="117"/>
      <c r="ABH100" s="117"/>
      <c r="ABI100" s="117"/>
      <c r="ABJ100" s="117"/>
    </row>
    <row r="101" spans="1:738" x14ac:dyDescent="0.4">
      <c r="B101" s="296" t="s">
        <v>121</v>
      </c>
      <c r="C101" s="86"/>
      <c r="D101" s="86"/>
      <c r="E101" s="91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6"/>
      <c r="CE101" s="86"/>
      <c r="CF101" s="86"/>
      <c r="CG101" s="86"/>
      <c r="CH101" s="86"/>
      <c r="CI101" s="86"/>
      <c r="CJ101" s="86"/>
      <c r="CK101" s="86"/>
      <c r="CL101" s="86"/>
      <c r="CM101" s="86"/>
      <c r="CN101" s="86"/>
      <c r="CO101" s="86"/>
      <c r="CP101" s="86"/>
      <c r="CQ101" s="86"/>
      <c r="CR101" s="86"/>
      <c r="CS101" s="86"/>
      <c r="CT101" s="86"/>
      <c r="CU101" s="86"/>
      <c r="CV101" s="86"/>
      <c r="CW101" s="86"/>
      <c r="CX101" s="86"/>
      <c r="CY101" s="86"/>
      <c r="CZ101" s="86"/>
      <c r="DA101" s="86"/>
      <c r="DB101" s="86"/>
      <c r="DC101" s="86"/>
      <c r="DD101" s="86"/>
      <c r="DE101" s="86"/>
      <c r="DF101" s="86"/>
      <c r="DG101" s="86"/>
      <c r="DH101" s="86"/>
      <c r="DI101" s="86"/>
      <c r="DJ101" s="86"/>
      <c r="DK101" s="86"/>
      <c r="DL101" s="86"/>
      <c r="DM101" s="86"/>
      <c r="DN101" s="86"/>
      <c r="DO101" s="86"/>
      <c r="DP101" s="86"/>
      <c r="DQ101" s="86"/>
      <c r="DR101" s="86"/>
      <c r="DS101" s="86"/>
      <c r="DT101" s="86"/>
      <c r="DU101" s="86"/>
      <c r="DV101" s="86"/>
      <c r="DW101" s="86"/>
      <c r="DX101" s="86"/>
      <c r="DY101" s="86"/>
      <c r="DZ101" s="86"/>
      <c r="EA101" s="86"/>
      <c r="EB101" s="86"/>
      <c r="EC101" s="86"/>
      <c r="ED101" s="86"/>
      <c r="EE101" s="86"/>
      <c r="EF101" s="86"/>
      <c r="EG101" s="86"/>
      <c r="EH101" s="86"/>
      <c r="EI101" s="86"/>
      <c r="EJ101" s="86"/>
      <c r="EK101" s="86"/>
      <c r="EL101" s="86"/>
      <c r="EM101" s="86"/>
      <c r="EN101" s="86"/>
      <c r="EO101" s="86"/>
      <c r="EP101" s="86"/>
      <c r="EQ101" s="86"/>
      <c r="ER101" s="86"/>
      <c r="ES101" s="86"/>
      <c r="ET101" s="86"/>
      <c r="EU101" s="86"/>
      <c r="EV101" s="86"/>
      <c r="EW101" s="86"/>
      <c r="EX101" s="86"/>
      <c r="EY101" s="86"/>
      <c r="EZ101" s="86"/>
      <c r="FA101" s="86"/>
      <c r="FB101" s="86"/>
      <c r="FC101" s="86"/>
      <c r="FD101" s="86"/>
      <c r="FE101" s="86"/>
      <c r="FF101" s="86"/>
      <c r="FG101" s="86"/>
      <c r="FH101" s="86"/>
      <c r="FI101" s="86"/>
      <c r="FJ101" s="86"/>
      <c r="FK101" s="86"/>
      <c r="FL101" s="86"/>
      <c r="FM101" s="86"/>
      <c r="FN101" s="86"/>
      <c r="FO101" s="86"/>
      <c r="FP101" s="86"/>
      <c r="FQ101" s="86"/>
      <c r="FR101" s="86"/>
      <c r="FS101" s="86"/>
      <c r="FT101" s="86"/>
      <c r="FU101" s="86"/>
      <c r="FV101" s="86"/>
      <c r="FW101" s="86"/>
      <c r="FX101" s="86"/>
      <c r="FY101" s="86"/>
      <c r="FZ101" s="86"/>
      <c r="GA101" s="86"/>
      <c r="GB101" s="86"/>
      <c r="GC101" s="86"/>
      <c r="GD101" s="86"/>
      <c r="GE101" s="86"/>
      <c r="GF101" s="86"/>
      <c r="GG101" s="86"/>
      <c r="GH101" s="86"/>
      <c r="GI101" s="86"/>
      <c r="GJ101" s="86"/>
      <c r="GK101" s="86"/>
      <c r="GL101" s="86"/>
      <c r="GM101" s="86"/>
      <c r="GN101" s="86"/>
      <c r="GO101" s="86"/>
      <c r="GP101" s="86"/>
      <c r="GQ101" s="86"/>
      <c r="GR101" s="86"/>
      <c r="GS101" s="86"/>
      <c r="GT101" s="86"/>
      <c r="GU101" s="86"/>
      <c r="GV101" s="86"/>
      <c r="GW101" s="86"/>
      <c r="GX101" s="86"/>
      <c r="GY101" s="86"/>
      <c r="GZ101" s="86"/>
      <c r="HA101" s="86"/>
      <c r="HB101" s="86"/>
      <c r="HC101" s="86"/>
      <c r="HD101" s="86"/>
      <c r="HE101" s="86"/>
      <c r="HF101" s="86"/>
      <c r="HG101" s="86"/>
      <c r="HH101" s="86"/>
      <c r="HI101" s="86"/>
      <c r="HJ101" s="86"/>
      <c r="HK101" s="86"/>
      <c r="HL101" s="86"/>
      <c r="HM101" s="86"/>
      <c r="HN101" s="86"/>
      <c r="HO101" s="86"/>
      <c r="HP101" s="86"/>
      <c r="HQ101" s="86"/>
      <c r="HR101" s="86"/>
      <c r="HS101" s="86"/>
      <c r="HT101" s="86"/>
      <c r="HU101" s="86"/>
      <c r="HV101" s="86"/>
      <c r="HW101" s="86"/>
      <c r="HX101" s="86"/>
      <c r="HY101" s="86"/>
      <c r="HZ101" s="86"/>
      <c r="IA101" s="86"/>
      <c r="IB101" s="86"/>
      <c r="IC101" s="86"/>
      <c r="ID101" s="86"/>
      <c r="IE101" s="86"/>
      <c r="IF101" s="86"/>
      <c r="IG101" s="86"/>
      <c r="IH101" s="86"/>
      <c r="II101" s="86"/>
      <c r="IJ101" s="86"/>
      <c r="IK101" s="86"/>
      <c r="IL101" s="86"/>
      <c r="IM101" s="86"/>
      <c r="IN101" s="86"/>
      <c r="IO101" s="86"/>
      <c r="IP101" s="86"/>
      <c r="IQ101" s="86"/>
      <c r="IR101" s="86"/>
      <c r="IS101" s="86"/>
      <c r="IT101" s="86"/>
      <c r="IU101" s="86"/>
      <c r="IV101" s="86"/>
      <c r="IW101" s="86"/>
      <c r="IX101" s="86"/>
      <c r="IY101" s="86"/>
      <c r="IZ101" s="86"/>
      <c r="JA101" s="86"/>
      <c r="JB101" s="86"/>
      <c r="JC101" s="86"/>
      <c r="JD101" s="86"/>
      <c r="JE101" s="86"/>
      <c r="JF101" s="86"/>
      <c r="JG101" s="86"/>
      <c r="JH101" s="86"/>
      <c r="JI101" s="86"/>
      <c r="JJ101" s="86"/>
      <c r="JK101" s="86"/>
      <c r="JL101" s="86"/>
      <c r="JM101" s="86"/>
      <c r="JN101" s="86"/>
      <c r="JO101" s="86"/>
      <c r="JP101" s="86"/>
      <c r="JQ101" s="86"/>
      <c r="JR101" s="86"/>
      <c r="JS101" s="86"/>
      <c r="JT101" s="86"/>
      <c r="JU101" s="86"/>
      <c r="JV101" s="86"/>
      <c r="JW101" s="86"/>
      <c r="JX101" s="86"/>
      <c r="JY101" s="86"/>
      <c r="JZ101" s="86"/>
      <c r="KA101" s="86"/>
      <c r="KB101" s="86"/>
      <c r="KC101" s="86"/>
      <c r="KD101" s="86"/>
      <c r="KE101" s="86"/>
      <c r="KF101" s="86"/>
      <c r="KG101" s="86"/>
      <c r="KH101" s="86"/>
      <c r="KI101" s="86"/>
      <c r="KJ101" s="86"/>
      <c r="KK101" s="86"/>
      <c r="KL101" s="86"/>
      <c r="KM101" s="86"/>
      <c r="KN101" s="86"/>
      <c r="KO101" s="86"/>
      <c r="KP101" s="86"/>
      <c r="KQ101" s="86"/>
      <c r="KR101" s="86"/>
      <c r="KS101" s="86"/>
      <c r="KT101" s="86"/>
      <c r="KU101" s="86"/>
      <c r="KV101" s="86"/>
      <c r="KW101" s="86"/>
      <c r="KX101" s="86"/>
      <c r="KY101" s="86"/>
      <c r="KZ101" s="86"/>
      <c r="LA101" s="86"/>
      <c r="LB101" s="86"/>
      <c r="LC101" s="86"/>
      <c r="LD101" s="86"/>
      <c r="LE101" s="86"/>
      <c r="LF101" s="86"/>
      <c r="LG101" s="86"/>
      <c r="LH101" s="86"/>
      <c r="LI101" s="86"/>
      <c r="LJ101" s="86"/>
      <c r="LK101" s="86"/>
      <c r="LL101" s="86"/>
      <c r="LM101" s="86"/>
      <c r="LN101" s="86"/>
      <c r="LO101" s="86"/>
      <c r="LP101" s="86"/>
      <c r="LQ101" s="86"/>
      <c r="LR101" s="86"/>
      <c r="LS101" s="86"/>
      <c r="LT101" s="86"/>
      <c r="LU101" s="86"/>
      <c r="LV101" s="86"/>
      <c r="LW101" s="86"/>
      <c r="LX101" s="86"/>
      <c r="LY101" s="86"/>
      <c r="LZ101" s="86"/>
      <c r="MA101" s="86"/>
      <c r="MB101" s="86"/>
      <c r="MC101" s="86"/>
      <c r="MD101" s="86"/>
      <c r="ME101" s="86"/>
      <c r="MF101" s="86"/>
      <c r="MG101" s="86"/>
      <c r="MH101" s="86"/>
      <c r="MI101" s="86"/>
      <c r="MJ101" s="86"/>
      <c r="MK101" s="86"/>
      <c r="ML101" s="86"/>
      <c r="MM101" s="86"/>
      <c r="MN101" s="86"/>
      <c r="MO101" s="86"/>
      <c r="MP101" s="86"/>
      <c r="MQ101" s="86"/>
      <c r="MR101" s="86"/>
      <c r="MS101" s="86"/>
      <c r="MT101" s="86"/>
      <c r="MU101" s="86"/>
      <c r="MV101" s="86"/>
      <c r="MW101" s="86"/>
      <c r="MX101" s="86"/>
      <c r="MY101" s="86"/>
      <c r="MZ101" s="86"/>
      <c r="NA101" s="86"/>
      <c r="NB101" s="86"/>
      <c r="NC101" s="86"/>
      <c r="ND101" s="86"/>
      <c r="NE101" s="86"/>
      <c r="NF101" s="86"/>
      <c r="NG101" s="86"/>
      <c r="NH101" s="86"/>
      <c r="NI101" s="86"/>
      <c r="NJ101" s="86"/>
      <c r="NK101" s="86"/>
      <c r="NL101" s="86"/>
      <c r="NM101" s="86"/>
      <c r="NN101" s="86"/>
      <c r="NO101" s="86"/>
      <c r="NP101" s="86"/>
      <c r="NQ101" s="86"/>
      <c r="NR101" s="86"/>
      <c r="NS101" s="86"/>
      <c r="NT101" s="86"/>
      <c r="NU101" s="86"/>
      <c r="NV101" s="86"/>
      <c r="NW101" s="86"/>
      <c r="NX101" s="86"/>
      <c r="NY101" s="86"/>
      <c r="NZ101" s="86"/>
      <c r="OA101" s="86"/>
      <c r="OB101" s="86"/>
      <c r="OC101" s="86"/>
      <c r="OD101" s="86"/>
      <c r="OE101" s="86"/>
      <c r="OF101" s="86"/>
      <c r="OG101" s="86"/>
      <c r="OH101" s="86"/>
      <c r="OI101" s="86"/>
      <c r="OJ101" s="86"/>
      <c r="OK101" s="86"/>
      <c r="OL101" s="86"/>
      <c r="OM101" s="86"/>
      <c r="ON101" s="86"/>
      <c r="OO101" s="86"/>
      <c r="OP101" s="86"/>
      <c r="OQ101" s="86"/>
      <c r="OR101" s="86"/>
      <c r="OS101" s="86"/>
      <c r="OT101" s="86"/>
      <c r="OU101" s="86"/>
      <c r="OV101" s="86"/>
      <c r="OW101" s="86"/>
      <c r="OX101" s="86"/>
      <c r="OY101" s="86"/>
      <c r="OZ101" s="86"/>
      <c r="PA101" s="86"/>
      <c r="PB101" s="86"/>
      <c r="PC101" s="86"/>
      <c r="PD101" s="86"/>
      <c r="PE101" s="86"/>
      <c r="PF101" s="86"/>
      <c r="PG101" s="86"/>
      <c r="PH101" s="86"/>
      <c r="PI101" s="86"/>
      <c r="PJ101" s="86"/>
      <c r="PK101" s="86"/>
      <c r="PL101" s="86"/>
      <c r="PM101" s="86"/>
      <c r="PN101" s="86"/>
      <c r="PO101" s="86"/>
      <c r="PP101" s="86"/>
      <c r="PQ101" s="86"/>
      <c r="PR101" s="86"/>
      <c r="PS101" s="86"/>
      <c r="PT101" s="86"/>
      <c r="PU101" s="86"/>
      <c r="PV101" s="86"/>
      <c r="PW101" s="86"/>
      <c r="PX101" s="86"/>
      <c r="PY101" s="86"/>
      <c r="PZ101" s="86"/>
      <c r="QA101" s="86"/>
      <c r="QB101" s="86"/>
      <c r="QC101" s="86"/>
      <c r="QD101" s="86"/>
      <c r="QE101" s="86"/>
      <c r="QF101" s="86"/>
      <c r="QG101" s="86"/>
      <c r="QH101" s="86"/>
      <c r="QI101" s="86"/>
      <c r="QJ101" s="86"/>
      <c r="QK101" s="86"/>
      <c r="QL101" s="86"/>
      <c r="QM101" s="86"/>
      <c r="QN101" s="86"/>
      <c r="QO101" s="86"/>
      <c r="QP101" s="86"/>
      <c r="QQ101" s="86"/>
      <c r="QR101" s="86"/>
      <c r="QS101" s="86"/>
      <c r="QT101" s="86"/>
      <c r="QU101" s="86"/>
      <c r="QV101" s="86"/>
      <c r="QW101" s="86"/>
      <c r="QX101" s="86"/>
      <c r="QY101" s="86"/>
      <c r="QZ101" s="86"/>
      <c r="RA101" s="86"/>
      <c r="RB101" s="86"/>
      <c r="RC101" s="86"/>
      <c r="RD101" s="86"/>
      <c r="RE101" s="86"/>
      <c r="RF101" s="86"/>
      <c r="RG101" s="86"/>
      <c r="RH101" s="86"/>
      <c r="RI101" s="86"/>
      <c r="RJ101" s="86"/>
      <c r="RK101" s="86"/>
      <c r="RL101" s="86"/>
      <c r="RM101" s="86"/>
      <c r="RN101" s="86"/>
      <c r="RO101" s="86"/>
      <c r="RP101" s="86"/>
      <c r="RQ101" s="86"/>
      <c r="RR101" s="86"/>
      <c r="RS101" s="86"/>
      <c r="RT101" s="86"/>
      <c r="RU101" s="86"/>
      <c r="RV101" s="86"/>
      <c r="RW101" s="86"/>
      <c r="RX101" s="86"/>
      <c r="RY101" s="86"/>
      <c r="RZ101" s="86"/>
      <c r="SA101" s="86"/>
      <c r="SB101" s="86"/>
      <c r="SC101" s="86"/>
      <c r="SD101" s="86"/>
      <c r="SE101" s="86"/>
      <c r="SF101" s="86"/>
      <c r="SG101" s="86"/>
      <c r="SH101" s="86"/>
      <c r="SI101" s="86"/>
      <c r="SJ101" s="86"/>
      <c r="SK101" s="86"/>
      <c r="SL101" s="86"/>
      <c r="SM101" s="86"/>
      <c r="SN101" s="86"/>
      <c r="SO101" s="86"/>
      <c r="SP101" s="86"/>
      <c r="SQ101" s="86"/>
      <c r="SR101" s="86"/>
      <c r="SS101" s="86"/>
      <c r="ST101" s="86"/>
      <c r="SU101" s="86"/>
      <c r="SV101" s="86"/>
      <c r="SW101" s="86"/>
      <c r="SX101" s="86"/>
      <c r="SY101" s="86"/>
      <c r="SZ101" s="86"/>
      <c r="TA101" s="86"/>
      <c r="TB101" s="86"/>
      <c r="TC101" s="86"/>
      <c r="TD101" s="86"/>
      <c r="TE101" s="86"/>
      <c r="TF101" s="86"/>
      <c r="TG101" s="86"/>
      <c r="TH101" s="86"/>
      <c r="TI101" s="86"/>
      <c r="TJ101" s="86"/>
      <c r="TK101" s="86"/>
      <c r="TL101" s="86"/>
      <c r="TM101" s="86"/>
      <c r="TN101" s="86"/>
      <c r="TO101" s="86"/>
      <c r="TP101" s="86"/>
      <c r="TQ101" s="86"/>
      <c r="TR101" s="86"/>
      <c r="TS101" s="86"/>
      <c r="TT101" s="86"/>
      <c r="TU101" s="86"/>
      <c r="TV101" s="86"/>
      <c r="TW101" s="86"/>
      <c r="TX101" s="86"/>
      <c r="TY101" s="86"/>
      <c r="TZ101" s="86"/>
      <c r="UA101" s="86"/>
      <c r="UB101" s="86"/>
      <c r="UC101" s="86"/>
      <c r="UD101" s="86"/>
      <c r="UE101" s="86"/>
      <c r="UF101" s="86"/>
      <c r="UG101" s="86"/>
      <c r="UH101" s="86"/>
      <c r="UI101" s="86"/>
      <c r="UJ101" s="86"/>
      <c r="UK101" s="86"/>
      <c r="UL101" s="86"/>
      <c r="UM101" s="86"/>
      <c r="UN101" s="86"/>
      <c r="UO101" s="86"/>
      <c r="UP101" s="86"/>
      <c r="UQ101" s="86"/>
      <c r="UR101" s="86"/>
      <c r="US101" s="86"/>
      <c r="UT101" s="86"/>
      <c r="UU101" s="86"/>
      <c r="UV101" s="86"/>
      <c r="UW101" s="86"/>
      <c r="UX101" s="86"/>
      <c r="UY101" s="86"/>
      <c r="UZ101" s="86"/>
      <c r="VA101" s="86"/>
      <c r="VB101" s="86"/>
      <c r="VC101" s="86"/>
      <c r="VD101" s="86"/>
      <c r="VE101" s="86"/>
      <c r="VF101" s="86"/>
      <c r="VG101" s="86"/>
      <c r="VH101" s="86"/>
      <c r="VI101" s="86"/>
      <c r="VJ101" s="86"/>
      <c r="VK101" s="86"/>
      <c r="VL101" s="86"/>
      <c r="VM101" s="86"/>
      <c r="VN101" s="86"/>
      <c r="VO101" s="86"/>
      <c r="VP101" s="86"/>
      <c r="VQ101" s="86"/>
      <c r="VR101" s="86"/>
      <c r="VS101" s="86"/>
      <c r="VT101" s="86"/>
      <c r="VU101" s="86"/>
      <c r="VV101" s="86"/>
      <c r="VW101" s="86"/>
      <c r="VX101" s="86"/>
      <c r="VY101" s="86"/>
      <c r="VZ101" s="86"/>
      <c r="WA101" s="86"/>
      <c r="WB101" s="86"/>
      <c r="WC101" s="86"/>
      <c r="WD101" s="86"/>
      <c r="WE101" s="86"/>
      <c r="WF101" s="86"/>
      <c r="WG101" s="86"/>
      <c r="WH101" s="86"/>
      <c r="WI101" s="86"/>
      <c r="WJ101" s="86"/>
      <c r="WK101" s="86"/>
      <c r="WL101" s="86"/>
      <c r="WM101" s="86"/>
      <c r="WN101" s="86"/>
      <c r="WO101" s="86"/>
      <c r="WP101" s="86"/>
      <c r="WQ101" s="86"/>
      <c r="WR101" s="86"/>
      <c r="WS101" s="86"/>
      <c r="WT101" s="86"/>
      <c r="WU101" s="86"/>
      <c r="WV101" s="86"/>
      <c r="WW101" s="86"/>
      <c r="WX101" s="86"/>
      <c r="WY101" s="86"/>
      <c r="WZ101" s="86"/>
      <c r="XA101" s="86"/>
      <c r="XB101" s="86"/>
      <c r="XC101" s="86"/>
      <c r="XD101" s="86"/>
      <c r="XE101" s="86"/>
      <c r="XF101" s="86"/>
      <c r="XG101" s="86"/>
      <c r="XH101" s="86"/>
      <c r="XI101" s="86"/>
      <c r="XJ101" s="86"/>
      <c r="XK101" s="86"/>
      <c r="XL101" s="86"/>
      <c r="XM101" s="86"/>
      <c r="XN101" s="86"/>
      <c r="XO101" s="86"/>
      <c r="XP101" s="86"/>
      <c r="XQ101" s="86"/>
      <c r="XR101" s="86"/>
      <c r="XS101" s="86"/>
      <c r="XT101" s="86"/>
      <c r="XU101" s="86"/>
      <c r="XV101" s="86"/>
      <c r="XW101" s="86"/>
      <c r="XX101" s="86"/>
      <c r="XY101" s="86"/>
      <c r="XZ101" s="86"/>
      <c r="YA101" s="86"/>
      <c r="YB101" s="86"/>
      <c r="YC101" s="86"/>
      <c r="YD101" s="86"/>
      <c r="YE101" s="86"/>
      <c r="YF101" s="86"/>
      <c r="YG101" s="86"/>
      <c r="YH101" s="86"/>
      <c r="YI101" s="86"/>
      <c r="YJ101" s="86"/>
      <c r="YK101" s="86"/>
      <c r="YL101" s="86"/>
      <c r="YM101" s="86"/>
      <c r="YN101" s="86"/>
      <c r="YO101" s="86"/>
      <c r="YP101" s="86"/>
      <c r="YQ101" s="86"/>
      <c r="YR101" s="86"/>
      <c r="YS101" s="86"/>
      <c r="YT101" s="86"/>
      <c r="YU101" s="86"/>
      <c r="YV101" s="86"/>
      <c r="YW101" s="86"/>
      <c r="YX101" s="86"/>
      <c r="YY101" s="86"/>
      <c r="YZ101" s="86"/>
      <c r="ZA101" s="86"/>
      <c r="ZB101" s="86"/>
      <c r="ZC101" s="86"/>
      <c r="ZD101" s="86"/>
      <c r="ZE101" s="86"/>
      <c r="ZF101" s="86"/>
      <c r="ZG101" s="86"/>
      <c r="ZH101" s="86"/>
      <c r="ZI101" s="86"/>
      <c r="ZJ101" s="86"/>
      <c r="ZK101" s="86"/>
      <c r="ZL101" s="86"/>
      <c r="ZM101" s="86"/>
      <c r="ZN101" s="86"/>
      <c r="ZO101" s="86"/>
      <c r="ZP101" s="86"/>
      <c r="ZQ101" s="86"/>
      <c r="ZR101" s="86"/>
      <c r="ZS101" s="86"/>
      <c r="ZT101" s="86"/>
      <c r="ZU101" s="86"/>
      <c r="ZV101" s="86"/>
      <c r="ZW101" s="86"/>
      <c r="ZX101" s="86"/>
      <c r="ZY101" s="86"/>
      <c r="ZZ101" s="86"/>
      <c r="AAA101" s="86"/>
      <c r="AAB101" s="86"/>
      <c r="AAC101" s="86"/>
      <c r="AAD101" s="86"/>
      <c r="AAE101" s="86"/>
      <c r="AAF101" s="86"/>
      <c r="AAG101" s="86"/>
      <c r="AAH101" s="86"/>
      <c r="AAI101" s="86"/>
      <c r="AAJ101" s="86"/>
      <c r="AAK101" s="86"/>
      <c r="AAL101" s="86"/>
      <c r="AAM101" s="86"/>
      <c r="AAN101" s="86"/>
      <c r="AAO101" s="86"/>
      <c r="AAP101" s="86"/>
      <c r="AAQ101" s="86"/>
      <c r="AAR101" s="86"/>
      <c r="AAS101" s="86"/>
      <c r="AAT101" s="86"/>
      <c r="AAU101" s="86"/>
      <c r="AAV101" s="86"/>
      <c r="AAW101" s="86"/>
      <c r="AAX101" s="86"/>
      <c r="AAY101" s="86"/>
      <c r="AAZ101" s="86"/>
      <c r="ABA101" s="86"/>
      <c r="ABB101" s="86"/>
      <c r="ABC101" s="86"/>
      <c r="ABD101" s="86"/>
      <c r="ABE101" s="86"/>
      <c r="ABF101" s="86"/>
      <c r="ABG101" s="86"/>
      <c r="ABH101" s="86"/>
      <c r="ABI101" s="86"/>
      <c r="ABJ101" s="86"/>
    </row>
    <row r="102" spans="1:738" ht="15" thickBot="1" x14ac:dyDescent="0.45">
      <c r="B102" s="86"/>
      <c r="C102" s="86"/>
      <c r="D102" s="86"/>
      <c r="E102" s="91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  <c r="BX102" s="86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6"/>
      <c r="CO102" s="86"/>
      <c r="CP102" s="86"/>
      <c r="CQ102" s="86"/>
      <c r="CR102" s="86"/>
      <c r="CS102" s="86"/>
      <c r="CT102" s="86"/>
      <c r="CU102" s="86"/>
      <c r="CV102" s="86"/>
      <c r="CW102" s="86"/>
      <c r="CX102" s="86"/>
      <c r="CY102" s="86"/>
      <c r="CZ102" s="86"/>
      <c r="DA102" s="86"/>
      <c r="DB102" s="86"/>
      <c r="DC102" s="86"/>
      <c r="DD102" s="86"/>
      <c r="DE102" s="86"/>
      <c r="DF102" s="86"/>
      <c r="DG102" s="86"/>
      <c r="DH102" s="86"/>
      <c r="DI102" s="86"/>
      <c r="DJ102" s="86"/>
      <c r="DK102" s="86"/>
      <c r="DL102" s="86"/>
      <c r="DM102" s="86"/>
      <c r="DN102" s="86"/>
      <c r="DO102" s="86"/>
      <c r="DP102" s="86"/>
      <c r="DQ102" s="86"/>
      <c r="DR102" s="86"/>
      <c r="DS102" s="86"/>
      <c r="DT102" s="86"/>
      <c r="DU102" s="86"/>
      <c r="DV102" s="86"/>
      <c r="DW102" s="86"/>
      <c r="DX102" s="86"/>
      <c r="DY102" s="86"/>
      <c r="DZ102" s="86"/>
      <c r="EA102" s="86"/>
      <c r="EB102" s="86"/>
      <c r="EC102" s="86"/>
      <c r="ED102" s="86"/>
      <c r="EE102" s="86"/>
      <c r="EF102" s="86"/>
      <c r="EG102" s="86"/>
      <c r="EH102" s="86"/>
      <c r="EI102" s="86"/>
      <c r="EJ102" s="86"/>
      <c r="EK102" s="86"/>
      <c r="EL102" s="86"/>
      <c r="EM102" s="86"/>
      <c r="EN102" s="86"/>
      <c r="EO102" s="86"/>
      <c r="EP102" s="86"/>
      <c r="EQ102" s="86"/>
      <c r="ER102" s="86"/>
      <c r="ES102" s="86"/>
      <c r="ET102" s="86"/>
      <c r="EU102" s="86"/>
      <c r="EV102" s="86"/>
      <c r="EW102" s="86"/>
      <c r="EX102" s="86"/>
      <c r="EY102" s="86"/>
      <c r="EZ102" s="86"/>
      <c r="FA102" s="86"/>
      <c r="FB102" s="86"/>
      <c r="FC102" s="86"/>
      <c r="FD102" s="86"/>
      <c r="FE102" s="86"/>
      <c r="FF102" s="86"/>
      <c r="FG102" s="86"/>
      <c r="FH102" s="86"/>
      <c r="FI102" s="86"/>
      <c r="FJ102" s="86"/>
      <c r="FK102" s="86"/>
      <c r="FL102" s="86"/>
      <c r="FM102" s="86"/>
      <c r="FN102" s="86"/>
      <c r="FO102" s="86"/>
      <c r="FP102" s="86"/>
      <c r="FQ102" s="86"/>
      <c r="FR102" s="86"/>
      <c r="FS102" s="86"/>
      <c r="FT102" s="86"/>
      <c r="FU102" s="86"/>
      <c r="FV102" s="86"/>
      <c r="FW102" s="86"/>
      <c r="FX102" s="86"/>
      <c r="FY102" s="86"/>
      <c r="FZ102" s="86"/>
      <c r="GA102" s="86"/>
      <c r="GB102" s="86"/>
      <c r="GC102" s="86"/>
      <c r="GD102" s="86"/>
      <c r="GE102" s="86"/>
      <c r="GF102" s="86"/>
      <c r="GG102" s="86"/>
      <c r="GH102" s="86"/>
      <c r="GI102" s="86"/>
      <c r="GJ102" s="86"/>
      <c r="GK102" s="86"/>
      <c r="GL102" s="86"/>
      <c r="GM102" s="86"/>
      <c r="GN102" s="86"/>
      <c r="GO102" s="86"/>
      <c r="GP102" s="86"/>
      <c r="GQ102" s="86"/>
      <c r="GR102" s="86"/>
      <c r="GS102" s="86"/>
      <c r="GT102" s="86"/>
      <c r="GU102" s="86"/>
      <c r="GV102" s="86"/>
      <c r="GW102" s="86"/>
      <c r="GX102" s="86"/>
      <c r="GY102" s="86"/>
      <c r="GZ102" s="86"/>
      <c r="HA102" s="86"/>
      <c r="HB102" s="86"/>
      <c r="HC102" s="86"/>
      <c r="HD102" s="86"/>
      <c r="HE102" s="86"/>
      <c r="HF102" s="86"/>
      <c r="HG102" s="86"/>
      <c r="HH102" s="86"/>
      <c r="HI102" s="86"/>
      <c r="HJ102" s="86"/>
      <c r="HK102" s="86"/>
      <c r="HL102" s="86"/>
      <c r="HM102" s="86"/>
      <c r="HN102" s="86"/>
      <c r="HO102" s="86"/>
      <c r="HP102" s="86"/>
      <c r="HQ102" s="86"/>
      <c r="HR102" s="86"/>
      <c r="HS102" s="86"/>
      <c r="HT102" s="86"/>
      <c r="HU102" s="86"/>
      <c r="HV102" s="86"/>
      <c r="HW102" s="86"/>
      <c r="HX102" s="86"/>
      <c r="HY102" s="86"/>
      <c r="HZ102" s="86"/>
      <c r="IA102" s="86"/>
      <c r="IB102" s="86"/>
      <c r="IC102" s="86"/>
      <c r="ID102" s="86"/>
      <c r="IE102" s="86"/>
      <c r="IF102" s="86"/>
      <c r="IG102" s="86"/>
      <c r="IH102" s="86"/>
      <c r="II102" s="86"/>
      <c r="IJ102" s="86"/>
      <c r="IK102" s="86"/>
      <c r="IL102" s="86"/>
      <c r="IM102" s="86"/>
      <c r="IN102" s="86"/>
      <c r="IO102" s="86"/>
      <c r="IP102" s="86"/>
      <c r="IQ102" s="86"/>
      <c r="IR102" s="86"/>
      <c r="IS102" s="86"/>
      <c r="IT102" s="86"/>
      <c r="IU102" s="86"/>
      <c r="IV102" s="86"/>
      <c r="IW102" s="86"/>
      <c r="IX102" s="86"/>
      <c r="IY102" s="86"/>
      <c r="IZ102" s="86"/>
      <c r="JA102" s="86"/>
      <c r="JB102" s="86"/>
      <c r="JC102" s="86"/>
      <c r="JD102" s="86"/>
      <c r="JE102" s="86"/>
      <c r="JF102" s="86"/>
      <c r="JG102" s="86"/>
      <c r="JH102" s="86"/>
      <c r="JI102" s="86"/>
      <c r="JJ102" s="86"/>
      <c r="JK102" s="86"/>
      <c r="JL102" s="86"/>
      <c r="JM102" s="86"/>
      <c r="JN102" s="86"/>
      <c r="JO102" s="86"/>
      <c r="JP102" s="86"/>
      <c r="JQ102" s="86"/>
      <c r="JR102" s="86"/>
      <c r="JS102" s="86"/>
      <c r="JT102" s="86"/>
      <c r="JU102" s="86"/>
      <c r="JV102" s="86"/>
      <c r="JW102" s="86"/>
      <c r="JX102" s="86"/>
      <c r="JY102" s="86"/>
      <c r="JZ102" s="86"/>
      <c r="KA102" s="86"/>
      <c r="KB102" s="86"/>
      <c r="KC102" s="86"/>
      <c r="KD102" s="86"/>
      <c r="KE102" s="86"/>
      <c r="KF102" s="86"/>
      <c r="KG102" s="86"/>
      <c r="KH102" s="86"/>
      <c r="KI102" s="86"/>
      <c r="KJ102" s="86"/>
      <c r="KK102" s="86"/>
      <c r="KL102" s="86"/>
      <c r="KM102" s="86"/>
      <c r="KN102" s="86"/>
      <c r="KO102" s="86"/>
      <c r="KP102" s="86"/>
      <c r="KQ102" s="86"/>
      <c r="KR102" s="86"/>
      <c r="KS102" s="86"/>
      <c r="KT102" s="86"/>
      <c r="KU102" s="86"/>
      <c r="KV102" s="86"/>
      <c r="KW102" s="86"/>
      <c r="KX102" s="86"/>
      <c r="KY102" s="86"/>
      <c r="KZ102" s="86"/>
      <c r="LA102" s="86"/>
      <c r="LB102" s="86"/>
      <c r="LC102" s="86"/>
      <c r="LD102" s="86"/>
      <c r="LE102" s="86"/>
      <c r="LF102" s="86"/>
      <c r="LG102" s="86"/>
      <c r="LH102" s="86"/>
      <c r="LI102" s="86"/>
      <c r="LJ102" s="86"/>
      <c r="LK102" s="86"/>
      <c r="LL102" s="86"/>
      <c r="LM102" s="86"/>
      <c r="LN102" s="86"/>
      <c r="LO102" s="86"/>
      <c r="LP102" s="86"/>
      <c r="LQ102" s="86"/>
      <c r="LR102" s="86"/>
      <c r="LS102" s="86"/>
      <c r="LT102" s="86"/>
      <c r="LU102" s="86"/>
      <c r="LV102" s="86"/>
      <c r="LW102" s="86"/>
      <c r="LX102" s="86"/>
      <c r="LY102" s="86"/>
      <c r="LZ102" s="86"/>
      <c r="MA102" s="86"/>
      <c r="MB102" s="86"/>
      <c r="MC102" s="86"/>
      <c r="MD102" s="86"/>
      <c r="ME102" s="86"/>
      <c r="MF102" s="86"/>
      <c r="MG102" s="86"/>
      <c r="MH102" s="86"/>
      <c r="MI102" s="86"/>
      <c r="MJ102" s="86"/>
      <c r="MK102" s="86"/>
      <c r="ML102" s="86"/>
      <c r="MM102" s="86"/>
      <c r="MN102" s="86"/>
      <c r="MO102" s="86"/>
      <c r="MP102" s="86"/>
      <c r="MQ102" s="86"/>
      <c r="MR102" s="86"/>
      <c r="MS102" s="86"/>
      <c r="MT102" s="86"/>
      <c r="MU102" s="86"/>
      <c r="MV102" s="86"/>
      <c r="MW102" s="86"/>
      <c r="MX102" s="86"/>
      <c r="MY102" s="86"/>
      <c r="MZ102" s="86"/>
      <c r="NA102" s="86"/>
      <c r="NB102" s="86"/>
      <c r="NC102" s="86"/>
      <c r="ND102" s="86"/>
      <c r="NE102" s="86"/>
      <c r="NF102" s="86"/>
      <c r="NG102" s="86"/>
      <c r="NH102" s="86"/>
      <c r="NI102" s="86"/>
      <c r="NJ102" s="86"/>
      <c r="NK102" s="86"/>
      <c r="NL102" s="86"/>
      <c r="NM102" s="86"/>
      <c r="NN102" s="86"/>
      <c r="NO102" s="86"/>
      <c r="NP102" s="86"/>
      <c r="NQ102" s="86"/>
      <c r="NR102" s="86"/>
      <c r="NS102" s="86"/>
      <c r="NT102" s="86"/>
      <c r="NU102" s="86"/>
      <c r="NV102" s="86"/>
      <c r="NW102" s="86"/>
      <c r="NX102" s="86"/>
      <c r="NY102" s="86"/>
      <c r="NZ102" s="86"/>
      <c r="OA102" s="86"/>
      <c r="OB102" s="86"/>
      <c r="OC102" s="86"/>
      <c r="OD102" s="86"/>
      <c r="OE102" s="86"/>
      <c r="OF102" s="86"/>
      <c r="OG102" s="86"/>
      <c r="OH102" s="86"/>
      <c r="OI102" s="86"/>
      <c r="OJ102" s="86"/>
      <c r="OK102" s="86"/>
      <c r="OL102" s="86"/>
      <c r="OM102" s="86"/>
      <c r="ON102" s="86"/>
      <c r="OO102" s="86"/>
      <c r="OP102" s="86"/>
      <c r="OQ102" s="86"/>
      <c r="OR102" s="86"/>
      <c r="OS102" s="86"/>
      <c r="OT102" s="86"/>
      <c r="OU102" s="86"/>
      <c r="OV102" s="86"/>
      <c r="OW102" s="86"/>
      <c r="OX102" s="86"/>
      <c r="OY102" s="86"/>
      <c r="OZ102" s="86"/>
      <c r="PA102" s="86"/>
      <c r="PB102" s="86"/>
      <c r="PC102" s="86"/>
      <c r="PD102" s="86"/>
      <c r="PE102" s="86"/>
      <c r="PF102" s="86"/>
      <c r="PG102" s="86"/>
      <c r="PH102" s="86"/>
      <c r="PI102" s="86"/>
      <c r="PJ102" s="86"/>
      <c r="PK102" s="86"/>
      <c r="PL102" s="86"/>
      <c r="PM102" s="86"/>
      <c r="PN102" s="86"/>
      <c r="PO102" s="86"/>
      <c r="PP102" s="86"/>
      <c r="PQ102" s="86"/>
      <c r="PR102" s="86"/>
      <c r="PS102" s="86"/>
      <c r="PT102" s="86"/>
      <c r="PU102" s="86"/>
      <c r="PV102" s="86"/>
      <c r="PW102" s="86"/>
      <c r="PX102" s="86"/>
      <c r="PY102" s="86"/>
      <c r="PZ102" s="86"/>
      <c r="QA102" s="86"/>
      <c r="QB102" s="86"/>
      <c r="QC102" s="86"/>
      <c r="QD102" s="86"/>
      <c r="QE102" s="86"/>
      <c r="QF102" s="86"/>
      <c r="QG102" s="86"/>
      <c r="QH102" s="86"/>
      <c r="QI102" s="86"/>
      <c r="QJ102" s="86"/>
      <c r="QK102" s="86"/>
      <c r="QL102" s="86"/>
      <c r="QM102" s="86"/>
      <c r="QN102" s="86"/>
      <c r="QO102" s="86"/>
      <c r="QP102" s="86"/>
      <c r="QQ102" s="86"/>
      <c r="QR102" s="86"/>
      <c r="QS102" s="86"/>
      <c r="QT102" s="86"/>
      <c r="QU102" s="86"/>
      <c r="QV102" s="86"/>
      <c r="QW102" s="86"/>
      <c r="QX102" s="86"/>
      <c r="QY102" s="86"/>
      <c r="QZ102" s="86"/>
      <c r="RA102" s="86"/>
      <c r="RB102" s="86"/>
      <c r="RC102" s="86"/>
      <c r="RD102" s="86"/>
      <c r="RE102" s="86"/>
      <c r="RF102" s="86"/>
      <c r="RG102" s="86"/>
      <c r="RH102" s="86"/>
      <c r="RI102" s="86"/>
      <c r="RJ102" s="86"/>
      <c r="RK102" s="86"/>
      <c r="RL102" s="86"/>
      <c r="RM102" s="86"/>
      <c r="RN102" s="86"/>
      <c r="RO102" s="86"/>
      <c r="RP102" s="86"/>
      <c r="RQ102" s="86"/>
      <c r="RR102" s="86"/>
      <c r="RS102" s="86"/>
      <c r="RT102" s="86"/>
      <c r="RU102" s="86"/>
      <c r="RV102" s="86"/>
      <c r="RW102" s="86"/>
      <c r="RX102" s="86"/>
      <c r="RY102" s="86"/>
      <c r="RZ102" s="86"/>
      <c r="SA102" s="86"/>
      <c r="SB102" s="86"/>
      <c r="SC102" s="86"/>
      <c r="SD102" s="86"/>
      <c r="SE102" s="86"/>
      <c r="SF102" s="86"/>
      <c r="SG102" s="86"/>
      <c r="SH102" s="86"/>
      <c r="SI102" s="86"/>
      <c r="SJ102" s="86"/>
      <c r="SK102" s="86"/>
      <c r="SL102" s="86"/>
      <c r="SM102" s="86"/>
      <c r="SN102" s="86"/>
      <c r="SO102" s="86"/>
      <c r="SP102" s="86"/>
      <c r="SQ102" s="86"/>
      <c r="SR102" s="86"/>
      <c r="SS102" s="86"/>
      <c r="ST102" s="86"/>
      <c r="SU102" s="86"/>
      <c r="SV102" s="86"/>
      <c r="SW102" s="86"/>
      <c r="SX102" s="86"/>
      <c r="SY102" s="86"/>
      <c r="SZ102" s="86"/>
      <c r="TA102" s="86"/>
      <c r="TB102" s="86"/>
      <c r="TC102" s="86"/>
      <c r="TD102" s="86"/>
      <c r="TE102" s="86"/>
      <c r="TF102" s="86"/>
      <c r="TG102" s="86"/>
      <c r="TH102" s="86"/>
      <c r="TI102" s="86"/>
      <c r="TJ102" s="86"/>
      <c r="TK102" s="86"/>
      <c r="TL102" s="86"/>
      <c r="TM102" s="86"/>
      <c r="TN102" s="86"/>
      <c r="TO102" s="86"/>
      <c r="TP102" s="86"/>
      <c r="TQ102" s="86"/>
      <c r="TR102" s="86"/>
      <c r="TS102" s="86"/>
      <c r="TT102" s="86"/>
      <c r="TU102" s="86"/>
      <c r="TV102" s="86"/>
      <c r="TW102" s="86"/>
      <c r="TX102" s="86"/>
      <c r="TY102" s="86"/>
      <c r="TZ102" s="86"/>
      <c r="UA102" s="86"/>
      <c r="UB102" s="86"/>
      <c r="UC102" s="86"/>
      <c r="UD102" s="86"/>
      <c r="UE102" s="86"/>
      <c r="UF102" s="86"/>
      <c r="UG102" s="86"/>
      <c r="UH102" s="86"/>
      <c r="UI102" s="86"/>
      <c r="UJ102" s="86"/>
      <c r="UK102" s="86"/>
      <c r="UL102" s="86"/>
      <c r="UM102" s="86"/>
      <c r="UN102" s="86"/>
      <c r="UO102" s="86"/>
      <c r="UP102" s="86"/>
      <c r="UQ102" s="86"/>
      <c r="UR102" s="86"/>
      <c r="US102" s="86"/>
      <c r="UT102" s="86"/>
      <c r="UU102" s="86"/>
      <c r="UV102" s="86"/>
      <c r="UW102" s="86"/>
      <c r="UX102" s="86"/>
      <c r="UY102" s="86"/>
      <c r="UZ102" s="86"/>
      <c r="VA102" s="86"/>
      <c r="VB102" s="86"/>
      <c r="VC102" s="86"/>
      <c r="VD102" s="86"/>
      <c r="VE102" s="86"/>
      <c r="VF102" s="86"/>
      <c r="VG102" s="86"/>
      <c r="VH102" s="86"/>
      <c r="VI102" s="86"/>
      <c r="VJ102" s="86"/>
      <c r="VK102" s="86"/>
      <c r="VL102" s="86"/>
      <c r="VM102" s="86"/>
      <c r="VN102" s="86"/>
      <c r="VO102" s="86"/>
      <c r="VP102" s="86"/>
      <c r="VQ102" s="86"/>
      <c r="VR102" s="86"/>
      <c r="VS102" s="86"/>
      <c r="VT102" s="86"/>
      <c r="VU102" s="86"/>
      <c r="VV102" s="86"/>
      <c r="VW102" s="86"/>
      <c r="VX102" s="86"/>
      <c r="VY102" s="86"/>
      <c r="VZ102" s="86"/>
      <c r="WA102" s="86"/>
      <c r="WB102" s="86"/>
      <c r="WC102" s="86"/>
      <c r="WD102" s="86"/>
      <c r="WE102" s="86"/>
      <c r="WF102" s="86"/>
      <c r="WG102" s="86"/>
      <c r="WH102" s="86"/>
      <c r="WI102" s="86"/>
      <c r="WJ102" s="86"/>
      <c r="WK102" s="86"/>
      <c r="WL102" s="86"/>
      <c r="WM102" s="86"/>
      <c r="WN102" s="86"/>
      <c r="WO102" s="86"/>
      <c r="WP102" s="86"/>
      <c r="WQ102" s="86"/>
      <c r="WR102" s="86"/>
      <c r="WS102" s="86"/>
      <c r="WT102" s="86"/>
      <c r="WU102" s="86"/>
      <c r="WV102" s="86"/>
      <c r="WW102" s="86"/>
      <c r="WX102" s="86"/>
      <c r="WY102" s="86"/>
      <c r="WZ102" s="86"/>
      <c r="XA102" s="86"/>
      <c r="XB102" s="86"/>
      <c r="XC102" s="86"/>
      <c r="XD102" s="86"/>
      <c r="XE102" s="86"/>
      <c r="XF102" s="86"/>
      <c r="XG102" s="86"/>
      <c r="XH102" s="86"/>
      <c r="XI102" s="86"/>
      <c r="XJ102" s="86"/>
      <c r="XK102" s="86"/>
      <c r="XL102" s="86"/>
      <c r="XM102" s="86"/>
      <c r="XN102" s="86"/>
      <c r="XO102" s="86"/>
      <c r="XP102" s="86"/>
      <c r="XQ102" s="86"/>
      <c r="XR102" s="86"/>
      <c r="XS102" s="86"/>
      <c r="XT102" s="86"/>
      <c r="XU102" s="86"/>
      <c r="XV102" s="86"/>
      <c r="XW102" s="86"/>
      <c r="XX102" s="86"/>
      <c r="XY102" s="86"/>
      <c r="XZ102" s="86"/>
      <c r="YA102" s="86"/>
      <c r="YB102" s="86"/>
      <c r="YC102" s="86"/>
      <c r="YD102" s="86"/>
      <c r="YE102" s="86"/>
      <c r="YF102" s="86"/>
      <c r="YG102" s="86"/>
      <c r="YH102" s="86"/>
      <c r="YI102" s="86"/>
      <c r="YJ102" s="86"/>
      <c r="YK102" s="86"/>
      <c r="YL102" s="86"/>
      <c r="YM102" s="86"/>
      <c r="YN102" s="86"/>
      <c r="YO102" s="86"/>
      <c r="YP102" s="86"/>
      <c r="YQ102" s="86"/>
      <c r="YR102" s="86"/>
      <c r="YS102" s="86"/>
      <c r="YT102" s="86"/>
      <c r="YU102" s="86"/>
      <c r="YV102" s="86"/>
      <c r="YW102" s="86"/>
      <c r="YX102" s="86"/>
      <c r="YY102" s="86"/>
      <c r="YZ102" s="86"/>
      <c r="ZA102" s="86"/>
      <c r="ZB102" s="86"/>
      <c r="ZC102" s="86"/>
      <c r="ZD102" s="86"/>
      <c r="ZE102" s="86"/>
      <c r="ZF102" s="86"/>
      <c r="ZG102" s="86"/>
      <c r="ZH102" s="86"/>
      <c r="ZI102" s="86"/>
      <c r="ZJ102" s="86"/>
      <c r="ZK102" s="86"/>
      <c r="ZL102" s="86"/>
      <c r="ZM102" s="86"/>
      <c r="ZN102" s="86"/>
      <c r="ZO102" s="86"/>
      <c r="ZP102" s="86"/>
      <c r="ZQ102" s="86"/>
      <c r="ZR102" s="86"/>
      <c r="ZS102" s="86"/>
      <c r="ZT102" s="86"/>
      <c r="ZU102" s="86"/>
      <c r="ZV102" s="86"/>
      <c r="ZW102" s="86"/>
      <c r="ZX102" s="86"/>
      <c r="ZY102" s="86"/>
      <c r="ZZ102" s="86"/>
      <c r="AAA102" s="86"/>
      <c r="AAB102" s="86"/>
      <c r="AAC102" s="86"/>
      <c r="AAD102" s="86"/>
      <c r="AAE102" s="86"/>
      <c r="AAF102" s="86"/>
      <c r="AAG102" s="86"/>
      <c r="AAH102" s="86"/>
      <c r="AAI102" s="86"/>
      <c r="AAJ102" s="86"/>
      <c r="AAK102" s="86"/>
      <c r="AAL102" s="86"/>
      <c r="AAM102" s="86"/>
      <c r="AAN102" s="86"/>
      <c r="AAO102" s="86"/>
      <c r="AAP102" s="86"/>
      <c r="AAQ102" s="86"/>
      <c r="AAR102" s="86"/>
      <c r="AAS102" s="86"/>
      <c r="AAT102" s="86"/>
      <c r="AAU102" s="86"/>
      <c r="AAV102" s="86"/>
      <c r="AAW102" s="86"/>
      <c r="AAX102" s="86"/>
      <c r="AAY102" s="86"/>
      <c r="AAZ102" s="86"/>
      <c r="ABA102" s="86"/>
      <c r="ABB102" s="86"/>
      <c r="ABC102" s="86"/>
      <c r="ABD102" s="86"/>
      <c r="ABE102" s="86"/>
      <c r="ABF102" s="86"/>
      <c r="ABG102" s="86"/>
      <c r="ABH102" s="86"/>
      <c r="ABI102" s="86"/>
      <c r="ABJ102" s="86"/>
    </row>
    <row r="103" spans="1:738" ht="29.15" x14ac:dyDescent="0.4">
      <c r="B103" s="118" t="s">
        <v>104</v>
      </c>
      <c r="C103" s="100" t="s">
        <v>105</v>
      </c>
      <c r="D103" s="118"/>
      <c r="E103" s="101" t="s">
        <v>115</v>
      </c>
      <c r="F103" s="158"/>
      <c r="G103" s="158"/>
      <c r="H103" s="158"/>
      <c r="I103" s="102">
        <f>$E$82</f>
        <v>0</v>
      </c>
      <c r="J103" s="102">
        <f>I103-1</f>
        <v>-1</v>
      </c>
      <c r="K103" s="102">
        <f t="shared" ref="K103:BV103" si="39">J103-1</f>
        <v>-2</v>
      </c>
      <c r="L103" s="102">
        <f t="shared" si="39"/>
        <v>-3</v>
      </c>
      <c r="M103" s="102">
        <f t="shared" si="39"/>
        <v>-4</v>
      </c>
      <c r="N103" s="102">
        <f t="shared" si="39"/>
        <v>-5</v>
      </c>
      <c r="O103" s="102">
        <f t="shared" si="39"/>
        <v>-6</v>
      </c>
      <c r="P103" s="102">
        <f t="shared" si="39"/>
        <v>-7</v>
      </c>
      <c r="Q103" s="102">
        <f t="shared" si="39"/>
        <v>-8</v>
      </c>
      <c r="R103" s="102">
        <f t="shared" si="39"/>
        <v>-9</v>
      </c>
      <c r="S103" s="102">
        <f t="shared" si="39"/>
        <v>-10</v>
      </c>
      <c r="T103" s="102">
        <f t="shared" si="39"/>
        <v>-11</v>
      </c>
      <c r="U103" s="102">
        <f t="shared" si="39"/>
        <v>-12</v>
      </c>
      <c r="V103" s="102">
        <f t="shared" si="39"/>
        <v>-13</v>
      </c>
      <c r="W103" s="102">
        <f t="shared" si="39"/>
        <v>-14</v>
      </c>
      <c r="X103" s="102">
        <f t="shared" si="39"/>
        <v>-15</v>
      </c>
      <c r="Y103" s="102">
        <f t="shared" si="39"/>
        <v>-16</v>
      </c>
      <c r="Z103" s="102">
        <f t="shared" si="39"/>
        <v>-17</v>
      </c>
      <c r="AA103" s="102">
        <f t="shared" si="39"/>
        <v>-18</v>
      </c>
      <c r="AB103" s="102">
        <f t="shared" si="39"/>
        <v>-19</v>
      </c>
      <c r="AC103" s="102">
        <f t="shared" si="39"/>
        <v>-20</v>
      </c>
      <c r="AD103" s="102">
        <f t="shared" si="39"/>
        <v>-21</v>
      </c>
      <c r="AE103" s="102">
        <f t="shared" si="39"/>
        <v>-22</v>
      </c>
      <c r="AF103" s="102">
        <f t="shared" si="39"/>
        <v>-23</v>
      </c>
      <c r="AG103" s="102">
        <f t="shared" si="39"/>
        <v>-24</v>
      </c>
      <c r="AH103" s="102">
        <f t="shared" si="39"/>
        <v>-25</v>
      </c>
      <c r="AI103" s="102">
        <f t="shared" si="39"/>
        <v>-26</v>
      </c>
      <c r="AJ103" s="102">
        <f t="shared" si="39"/>
        <v>-27</v>
      </c>
      <c r="AK103" s="102">
        <f t="shared" si="39"/>
        <v>-28</v>
      </c>
      <c r="AL103" s="102">
        <f t="shared" si="39"/>
        <v>-29</v>
      </c>
      <c r="AM103" s="102">
        <f t="shared" si="39"/>
        <v>-30</v>
      </c>
      <c r="AN103" s="102">
        <f t="shared" si="39"/>
        <v>-31</v>
      </c>
      <c r="AO103" s="102">
        <f t="shared" si="39"/>
        <v>-32</v>
      </c>
      <c r="AP103" s="102">
        <f t="shared" si="39"/>
        <v>-33</v>
      </c>
      <c r="AQ103" s="102">
        <f t="shared" si="39"/>
        <v>-34</v>
      </c>
      <c r="AR103" s="102">
        <f t="shared" si="39"/>
        <v>-35</v>
      </c>
      <c r="AS103" s="102">
        <f t="shared" si="39"/>
        <v>-36</v>
      </c>
      <c r="AT103" s="102">
        <f t="shared" si="39"/>
        <v>-37</v>
      </c>
      <c r="AU103" s="102">
        <f t="shared" si="39"/>
        <v>-38</v>
      </c>
      <c r="AV103" s="102">
        <f t="shared" si="39"/>
        <v>-39</v>
      </c>
      <c r="AW103" s="102">
        <f t="shared" si="39"/>
        <v>-40</v>
      </c>
      <c r="AX103" s="102">
        <f t="shared" si="39"/>
        <v>-41</v>
      </c>
      <c r="AY103" s="102">
        <f t="shared" si="39"/>
        <v>-42</v>
      </c>
      <c r="AZ103" s="102">
        <f t="shared" si="39"/>
        <v>-43</v>
      </c>
      <c r="BA103" s="102">
        <f t="shared" si="39"/>
        <v>-44</v>
      </c>
      <c r="BB103" s="102">
        <f t="shared" si="39"/>
        <v>-45</v>
      </c>
      <c r="BC103" s="102">
        <f t="shared" si="39"/>
        <v>-46</v>
      </c>
      <c r="BD103" s="102">
        <f t="shared" si="39"/>
        <v>-47</v>
      </c>
      <c r="BE103" s="102">
        <f t="shared" si="39"/>
        <v>-48</v>
      </c>
      <c r="BF103" s="102">
        <f t="shared" si="39"/>
        <v>-49</v>
      </c>
      <c r="BG103" s="102">
        <f t="shared" si="39"/>
        <v>-50</v>
      </c>
      <c r="BH103" s="102">
        <f t="shared" si="39"/>
        <v>-51</v>
      </c>
      <c r="BI103" s="102">
        <f t="shared" si="39"/>
        <v>-52</v>
      </c>
      <c r="BJ103" s="102">
        <f t="shared" si="39"/>
        <v>-53</v>
      </c>
      <c r="BK103" s="102">
        <f t="shared" si="39"/>
        <v>-54</v>
      </c>
      <c r="BL103" s="102">
        <f t="shared" si="39"/>
        <v>-55</v>
      </c>
      <c r="BM103" s="102">
        <f t="shared" si="39"/>
        <v>-56</v>
      </c>
      <c r="BN103" s="102">
        <f t="shared" si="39"/>
        <v>-57</v>
      </c>
      <c r="BO103" s="102">
        <f t="shared" si="39"/>
        <v>-58</v>
      </c>
      <c r="BP103" s="102">
        <f t="shared" si="39"/>
        <v>-59</v>
      </c>
      <c r="BQ103" s="102">
        <f t="shared" si="39"/>
        <v>-60</v>
      </c>
      <c r="BR103" s="102">
        <f t="shared" si="39"/>
        <v>-61</v>
      </c>
      <c r="BS103" s="102">
        <f t="shared" si="39"/>
        <v>-62</v>
      </c>
      <c r="BT103" s="102">
        <f t="shared" si="39"/>
        <v>-63</v>
      </c>
      <c r="BU103" s="102">
        <f t="shared" si="39"/>
        <v>-64</v>
      </c>
      <c r="BV103" s="102">
        <f t="shared" si="39"/>
        <v>-65</v>
      </c>
      <c r="BW103" s="102">
        <f t="shared" ref="BW103:EH103" si="40">BV103-1</f>
        <v>-66</v>
      </c>
      <c r="BX103" s="102">
        <f t="shared" si="40"/>
        <v>-67</v>
      </c>
      <c r="BY103" s="102">
        <f t="shared" si="40"/>
        <v>-68</v>
      </c>
      <c r="BZ103" s="102">
        <f t="shared" si="40"/>
        <v>-69</v>
      </c>
      <c r="CA103" s="102">
        <f t="shared" si="40"/>
        <v>-70</v>
      </c>
      <c r="CB103" s="102">
        <f t="shared" si="40"/>
        <v>-71</v>
      </c>
      <c r="CC103" s="102">
        <f t="shared" si="40"/>
        <v>-72</v>
      </c>
      <c r="CD103" s="102">
        <f t="shared" si="40"/>
        <v>-73</v>
      </c>
      <c r="CE103" s="102">
        <f t="shared" si="40"/>
        <v>-74</v>
      </c>
      <c r="CF103" s="102">
        <f t="shared" si="40"/>
        <v>-75</v>
      </c>
      <c r="CG103" s="102">
        <f t="shared" si="40"/>
        <v>-76</v>
      </c>
      <c r="CH103" s="102">
        <f t="shared" si="40"/>
        <v>-77</v>
      </c>
      <c r="CI103" s="102">
        <f t="shared" si="40"/>
        <v>-78</v>
      </c>
      <c r="CJ103" s="102">
        <f t="shared" si="40"/>
        <v>-79</v>
      </c>
      <c r="CK103" s="102">
        <f t="shared" si="40"/>
        <v>-80</v>
      </c>
      <c r="CL103" s="102">
        <f t="shared" si="40"/>
        <v>-81</v>
      </c>
      <c r="CM103" s="102">
        <f t="shared" si="40"/>
        <v>-82</v>
      </c>
      <c r="CN103" s="102">
        <f t="shared" si="40"/>
        <v>-83</v>
      </c>
      <c r="CO103" s="102">
        <f t="shared" si="40"/>
        <v>-84</v>
      </c>
      <c r="CP103" s="102">
        <f t="shared" si="40"/>
        <v>-85</v>
      </c>
      <c r="CQ103" s="102">
        <f t="shared" si="40"/>
        <v>-86</v>
      </c>
      <c r="CR103" s="102">
        <f t="shared" si="40"/>
        <v>-87</v>
      </c>
      <c r="CS103" s="102">
        <f t="shared" si="40"/>
        <v>-88</v>
      </c>
      <c r="CT103" s="102">
        <f t="shared" si="40"/>
        <v>-89</v>
      </c>
      <c r="CU103" s="102">
        <f t="shared" si="40"/>
        <v>-90</v>
      </c>
      <c r="CV103" s="102">
        <f t="shared" si="40"/>
        <v>-91</v>
      </c>
      <c r="CW103" s="102">
        <f t="shared" si="40"/>
        <v>-92</v>
      </c>
      <c r="CX103" s="102">
        <f t="shared" si="40"/>
        <v>-93</v>
      </c>
      <c r="CY103" s="102">
        <f t="shared" si="40"/>
        <v>-94</v>
      </c>
      <c r="CZ103" s="102">
        <f t="shared" si="40"/>
        <v>-95</v>
      </c>
      <c r="DA103" s="102">
        <f t="shared" si="40"/>
        <v>-96</v>
      </c>
      <c r="DB103" s="102">
        <f t="shared" si="40"/>
        <v>-97</v>
      </c>
      <c r="DC103" s="102">
        <f t="shared" si="40"/>
        <v>-98</v>
      </c>
      <c r="DD103" s="102">
        <f t="shared" si="40"/>
        <v>-99</v>
      </c>
      <c r="DE103" s="102">
        <f t="shared" si="40"/>
        <v>-100</v>
      </c>
      <c r="DF103" s="102">
        <f t="shared" si="40"/>
        <v>-101</v>
      </c>
      <c r="DG103" s="102">
        <f t="shared" si="40"/>
        <v>-102</v>
      </c>
      <c r="DH103" s="102">
        <f t="shared" si="40"/>
        <v>-103</v>
      </c>
      <c r="DI103" s="102">
        <f t="shared" si="40"/>
        <v>-104</v>
      </c>
      <c r="DJ103" s="102">
        <f t="shared" si="40"/>
        <v>-105</v>
      </c>
      <c r="DK103" s="102">
        <f t="shared" si="40"/>
        <v>-106</v>
      </c>
      <c r="DL103" s="102">
        <f t="shared" si="40"/>
        <v>-107</v>
      </c>
      <c r="DM103" s="102">
        <f t="shared" si="40"/>
        <v>-108</v>
      </c>
      <c r="DN103" s="102">
        <f t="shared" si="40"/>
        <v>-109</v>
      </c>
      <c r="DO103" s="102">
        <f t="shared" si="40"/>
        <v>-110</v>
      </c>
      <c r="DP103" s="102">
        <f t="shared" si="40"/>
        <v>-111</v>
      </c>
      <c r="DQ103" s="102">
        <f t="shared" si="40"/>
        <v>-112</v>
      </c>
      <c r="DR103" s="102">
        <f t="shared" si="40"/>
        <v>-113</v>
      </c>
      <c r="DS103" s="102">
        <f t="shared" si="40"/>
        <v>-114</v>
      </c>
      <c r="DT103" s="102">
        <f t="shared" si="40"/>
        <v>-115</v>
      </c>
      <c r="DU103" s="102">
        <f t="shared" si="40"/>
        <v>-116</v>
      </c>
      <c r="DV103" s="102">
        <f t="shared" si="40"/>
        <v>-117</v>
      </c>
      <c r="DW103" s="102">
        <f t="shared" si="40"/>
        <v>-118</v>
      </c>
      <c r="DX103" s="102">
        <f t="shared" si="40"/>
        <v>-119</v>
      </c>
      <c r="DY103" s="102">
        <f t="shared" si="40"/>
        <v>-120</v>
      </c>
      <c r="DZ103" s="102">
        <f t="shared" si="40"/>
        <v>-121</v>
      </c>
      <c r="EA103" s="102">
        <f t="shared" si="40"/>
        <v>-122</v>
      </c>
      <c r="EB103" s="102">
        <f t="shared" si="40"/>
        <v>-123</v>
      </c>
      <c r="EC103" s="102">
        <f t="shared" si="40"/>
        <v>-124</v>
      </c>
      <c r="ED103" s="102">
        <f t="shared" si="40"/>
        <v>-125</v>
      </c>
      <c r="EE103" s="102">
        <f t="shared" si="40"/>
        <v>-126</v>
      </c>
      <c r="EF103" s="102">
        <f t="shared" si="40"/>
        <v>-127</v>
      </c>
      <c r="EG103" s="102">
        <f t="shared" si="40"/>
        <v>-128</v>
      </c>
      <c r="EH103" s="102">
        <f t="shared" si="40"/>
        <v>-129</v>
      </c>
      <c r="EI103" s="102">
        <f t="shared" ref="EI103:GT103" si="41">EH103-1</f>
        <v>-130</v>
      </c>
      <c r="EJ103" s="102">
        <f t="shared" si="41"/>
        <v>-131</v>
      </c>
      <c r="EK103" s="102">
        <f t="shared" si="41"/>
        <v>-132</v>
      </c>
      <c r="EL103" s="102">
        <f t="shared" si="41"/>
        <v>-133</v>
      </c>
      <c r="EM103" s="102">
        <f t="shared" si="41"/>
        <v>-134</v>
      </c>
      <c r="EN103" s="102">
        <f t="shared" si="41"/>
        <v>-135</v>
      </c>
      <c r="EO103" s="102">
        <f t="shared" si="41"/>
        <v>-136</v>
      </c>
      <c r="EP103" s="102">
        <f t="shared" si="41"/>
        <v>-137</v>
      </c>
      <c r="EQ103" s="102">
        <f t="shared" si="41"/>
        <v>-138</v>
      </c>
      <c r="ER103" s="102">
        <f t="shared" si="41"/>
        <v>-139</v>
      </c>
      <c r="ES103" s="102">
        <f t="shared" si="41"/>
        <v>-140</v>
      </c>
      <c r="ET103" s="102">
        <f t="shared" si="41"/>
        <v>-141</v>
      </c>
      <c r="EU103" s="102">
        <f t="shared" si="41"/>
        <v>-142</v>
      </c>
      <c r="EV103" s="102">
        <f t="shared" si="41"/>
        <v>-143</v>
      </c>
      <c r="EW103" s="102">
        <f t="shared" si="41"/>
        <v>-144</v>
      </c>
      <c r="EX103" s="102">
        <f t="shared" si="41"/>
        <v>-145</v>
      </c>
      <c r="EY103" s="102">
        <f t="shared" si="41"/>
        <v>-146</v>
      </c>
      <c r="EZ103" s="102">
        <f t="shared" si="41"/>
        <v>-147</v>
      </c>
      <c r="FA103" s="102">
        <f t="shared" si="41"/>
        <v>-148</v>
      </c>
      <c r="FB103" s="102">
        <f t="shared" si="41"/>
        <v>-149</v>
      </c>
      <c r="FC103" s="102">
        <f t="shared" si="41"/>
        <v>-150</v>
      </c>
      <c r="FD103" s="102">
        <f t="shared" si="41"/>
        <v>-151</v>
      </c>
      <c r="FE103" s="102">
        <f t="shared" si="41"/>
        <v>-152</v>
      </c>
      <c r="FF103" s="102">
        <f t="shared" si="41"/>
        <v>-153</v>
      </c>
      <c r="FG103" s="102">
        <f t="shared" si="41"/>
        <v>-154</v>
      </c>
      <c r="FH103" s="102">
        <f t="shared" si="41"/>
        <v>-155</v>
      </c>
      <c r="FI103" s="102">
        <f t="shared" si="41"/>
        <v>-156</v>
      </c>
      <c r="FJ103" s="102">
        <f t="shared" si="41"/>
        <v>-157</v>
      </c>
      <c r="FK103" s="102">
        <f t="shared" si="41"/>
        <v>-158</v>
      </c>
      <c r="FL103" s="102">
        <f t="shared" si="41"/>
        <v>-159</v>
      </c>
      <c r="FM103" s="102">
        <f t="shared" si="41"/>
        <v>-160</v>
      </c>
      <c r="FN103" s="102">
        <f t="shared" si="41"/>
        <v>-161</v>
      </c>
      <c r="FO103" s="102">
        <f t="shared" si="41"/>
        <v>-162</v>
      </c>
      <c r="FP103" s="102">
        <f t="shared" si="41"/>
        <v>-163</v>
      </c>
      <c r="FQ103" s="102">
        <f t="shared" si="41"/>
        <v>-164</v>
      </c>
      <c r="FR103" s="102">
        <f t="shared" si="41"/>
        <v>-165</v>
      </c>
      <c r="FS103" s="102">
        <f t="shared" si="41"/>
        <v>-166</v>
      </c>
      <c r="FT103" s="102">
        <f t="shared" si="41"/>
        <v>-167</v>
      </c>
      <c r="FU103" s="102">
        <f t="shared" si="41"/>
        <v>-168</v>
      </c>
      <c r="FV103" s="102">
        <f t="shared" si="41"/>
        <v>-169</v>
      </c>
      <c r="FW103" s="102">
        <f t="shared" si="41"/>
        <v>-170</v>
      </c>
      <c r="FX103" s="102">
        <f t="shared" si="41"/>
        <v>-171</v>
      </c>
      <c r="FY103" s="102">
        <f t="shared" si="41"/>
        <v>-172</v>
      </c>
      <c r="FZ103" s="102">
        <f t="shared" si="41"/>
        <v>-173</v>
      </c>
      <c r="GA103" s="102">
        <f t="shared" si="41"/>
        <v>-174</v>
      </c>
      <c r="GB103" s="102">
        <f t="shared" si="41"/>
        <v>-175</v>
      </c>
      <c r="GC103" s="102">
        <f t="shared" si="41"/>
        <v>-176</v>
      </c>
      <c r="GD103" s="102">
        <f t="shared" si="41"/>
        <v>-177</v>
      </c>
      <c r="GE103" s="102">
        <f t="shared" si="41"/>
        <v>-178</v>
      </c>
      <c r="GF103" s="102">
        <f t="shared" si="41"/>
        <v>-179</v>
      </c>
      <c r="GG103" s="102">
        <f t="shared" si="41"/>
        <v>-180</v>
      </c>
      <c r="GH103" s="102">
        <f t="shared" si="41"/>
        <v>-181</v>
      </c>
      <c r="GI103" s="102">
        <f t="shared" si="41"/>
        <v>-182</v>
      </c>
      <c r="GJ103" s="102">
        <f t="shared" si="41"/>
        <v>-183</v>
      </c>
      <c r="GK103" s="102">
        <f t="shared" si="41"/>
        <v>-184</v>
      </c>
      <c r="GL103" s="102">
        <f t="shared" si="41"/>
        <v>-185</v>
      </c>
      <c r="GM103" s="102">
        <f t="shared" si="41"/>
        <v>-186</v>
      </c>
      <c r="GN103" s="102">
        <f t="shared" si="41"/>
        <v>-187</v>
      </c>
      <c r="GO103" s="102">
        <f t="shared" si="41"/>
        <v>-188</v>
      </c>
      <c r="GP103" s="102">
        <f t="shared" si="41"/>
        <v>-189</v>
      </c>
      <c r="GQ103" s="102">
        <f t="shared" si="41"/>
        <v>-190</v>
      </c>
      <c r="GR103" s="102">
        <f t="shared" si="41"/>
        <v>-191</v>
      </c>
      <c r="GS103" s="102">
        <f t="shared" si="41"/>
        <v>-192</v>
      </c>
      <c r="GT103" s="102">
        <f t="shared" si="41"/>
        <v>-193</v>
      </c>
      <c r="GU103" s="102">
        <f t="shared" ref="GU103:JF103" si="42">GT103-1</f>
        <v>-194</v>
      </c>
      <c r="GV103" s="102">
        <f t="shared" si="42"/>
        <v>-195</v>
      </c>
      <c r="GW103" s="102">
        <f t="shared" si="42"/>
        <v>-196</v>
      </c>
      <c r="GX103" s="102">
        <f t="shared" si="42"/>
        <v>-197</v>
      </c>
      <c r="GY103" s="102">
        <f t="shared" si="42"/>
        <v>-198</v>
      </c>
      <c r="GZ103" s="102">
        <f t="shared" si="42"/>
        <v>-199</v>
      </c>
      <c r="HA103" s="102">
        <f t="shared" si="42"/>
        <v>-200</v>
      </c>
      <c r="HB103" s="102">
        <f t="shared" si="42"/>
        <v>-201</v>
      </c>
      <c r="HC103" s="102">
        <f t="shared" si="42"/>
        <v>-202</v>
      </c>
      <c r="HD103" s="102">
        <f t="shared" si="42"/>
        <v>-203</v>
      </c>
      <c r="HE103" s="102">
        <f t="shared" si="42"/>
        <v>-204</v>
      </c>
      <c r="HF103" s="102">
        <f t="shared" si="42"/>
        <v>-205</v>
      </c>
      <c r="HG103" s="102">
        <f t="shared" si="42"/>
        <v>-206</v>
      </c>
      <c r="HH103" s="102">
        <f t="shared" si="42"/>
        <v>-207</v>
      </c>
      <c r="HI103" s="102">
        <f t="shared" si="42"/>
        <v>-208</v>
      </c>
      <c r="HJ103" s="102">
        <f t="shared" si="42"/>
        <v>-209</v>
      </c>
      <c r="HK103" s="102">
        <f t="shared" si="42"/>
        <v>-210</v>
      </c>
      <c r="HL103" s="102">
        <f t="shared" si="42"/>
        <v>-211</v>
      </c>
      <c r="HM103" s="102">
        <f t="shared" si="42"/>
        <v>-212</v>
      </c>
      <c r="HN103" s="102">
        <f t="shared" si="42"/>
        <v>-213</v>
      </c>
      <c r="HO103" s="102">
        <f t="shared" si="42"/>
        <v>-214</v>
      </c>
      <c r="HP103" s="102">
        <f t="shared" si="42"/>
        <v>-215</v>
      </c>
      <c r="HQ103" s="102">
        <f t="shared" si="42"/>
        <v>-216</v>
      </c>
      <c r="HR103" s="102">
        <f t="shared" si="42"/>
        <v>-217</v>
      </c>
      <c r="HS103" s="102">
        <f t="shared" si="42"/>
        <v>-218</v>
      </c>
      <c r="HT103" s="102">
        <f t="shared" si="42"/>
        <v>-219</v>
      </c>
      <c r="HU103" s="102">
        <f t="shared" si="42"/>
        <v>-220</v>
      </c>
      <c r="HV103" s="102">
        <f t="shared" si="42"/>
        <v>-221</v>
      </c>
      <c r="HW103" s="102">
        <f t="shared" si="42"/>
        <v>-222</v>
      </c>
      <c r="HX103" s="102">
        <f t="shared" si="42"/>
        <v>-223</v>
      </c>
      <c r="HY103" s="102">
        <f t="shared" si="42"/>
        <v>-224</v>
      </c>
      <c r="HZ103" s="102">
        <f t="shared" si="42"/>
        <v>-225</v>
      </c>
      <c r="IA103" s="102">
        <f t="shared" si="42"/>
        <v>-226</v>
      </c>
      <c r="IB103" s="102">
        <f t="shared" si="42"/>
        <v>-227</v>
      </c>
      <c r="IC103" s="102">
        <f t="shared" si="42"/>
        <v>-228</v>
      </c>
      <c r="ID103" s="102">
        <f t="shared" si="42"/>
        <v>-229</v>
      </c>
      <c r="IE103" s="102">
        <f t="shared" si="42"/>
        <v>-230</v>
      </c>
      <c r="IF103" s="102">
        <f t="shared" si="42"/>
        <v>-231</v>
      </c>
      <c r="IG103" s="102">
        <f t="shared" si="42"/>
        <v>-232</v>
      </c>
      <c r="IH103" s="102">
        <f t="shared" si="42"/>
        <v>-233</v>
      </c>
      <c r="II103" s="102">
        <f t="shared" si="42"/>
        <v>-234</v>
      </c>
      <c r="IJ103" s="102">
        <f t="shared" si="42"/>
        <v>-235</v>
      </c>
      <c r="IK103" s="102">
        <f t="shared" si="42"/>
        <v>-236</v>
      </c>
      <c r="IL103" s="102">
        <f t="shared" si="42"/>
        <v>-237</v>
      </c>
      <c r="IM103" s="102">
        <f t="shared" si="42"/>
        <v>-238</v>
      </c>
      <c r="IN103" s="102">
        <f t="shared" si="42"/>
        <v>-239</v>
      </c>
      <c r="IO103" s="102">
        <f t="shared" si="42"/>
        <v>-240</v>
      </c>
      <c r="IP103" s="102">
        <f t="shared" si="42"/>
        <v>-241</v>
      </c>
      <c r="IQ103" s="102">
        <f t="shared" si="42"/>
        <v>-242</v>
      </c>
      <c r="IR103" s="102">
        <f t="shared" si="42"/>
        <v>-243</v>
      </c>
      <c r="IS103" s="102">
        <f t="shared" si="42"/>
        <v>-244</v>
      </c>
      <c r="IT103" s="102">
        <f t="shared" si="42"/>
        <v>-245</v>
      </c>
      <c r="IU103" s="102">
        <f t="shared" si="42"/>
        <v>-246</v>
      </c>
      <c r="IV103" s="102">
        <f t="shared" si="42"/>
        <v>-247</v>
      </c>
      <c r="IW103" s="102">
        <f t="shared" si="42"/>
        <v>-248</v>
      </c>
      <c r="IX103" s="102">
        <f t="shared" si="42"/>
        <v>-249</v>
      </c>
      <c r="IY103" s="102">
        <f t="shared" si="42"/>
        <v>-250</v>
      </c>
      <c r="IZ103" s="102">
        <f t="shared" si="42"/>
        <v>-251</v>
      </c>
      <c r="JA103" s="102">
        <f t="shared" si="42"/>
        <v>-252</v>
      </c>
      <c r="JB103" s="102">
        <f t="shared" si="42"/>
        <v>-253</v>
      </c>
      <c r="JC103" s="102">
        <f t="shared" si="42"/>
        <v>-254</v>
      </c>
      <c r="JD103" s="102">
        <f t="shared" si="42"/>
        <v>-255</v>
      </c>
      <c r="JE103" s="102">
        <f t="shared" si="42"/>
        <v>-256</v>
      </c>
      <c r="JF103" s="102">
        <f t="shared" si="42"/>
        <v>-257</v>
      </c>
      <c r="JG103" s="102">
        <f t="shared" ref="JG103:LR103" si="43">JF103-1</f>
        <v>-258</v>
      </c>
      <c r="JH103" s="102">
        <f t="shared" si="43"/>
        <v>-259</v>
      </c>
      <c r="JI103" s="102">
        <f t="shared" si="43"/>
        <v>-260</v>
      </c>
      <c r="JJ103" s="102">
        <f t="shared" si="43"/>
        <v>-261</v>
      </c>
      <c r="JK103" s="102">
        <f t="shared" si="43"/>
        <v>-262</v>
      </c>
      <c r="JL103" s="102">
        <f t="shared" si="43"/>
        <v>-263</v>
      </c>
      <c r="JM103" s="102">
        <f t="shared" si="43"/>
        <v>-264</v>
      </c>
      <c r="JN103" s="102">
        <f t="shared" si="43"/>
        <v>-265</v>
      </c>
      <c r="JO103" s="102">
        <f t="shared" si="43"/>
        <v>-266</v>
      </c>
      <c r="JP103" s="102">
        <f t="shared" si="43"/>
        <v>-267</v>
      </c>
      <c r="JQ103" s="102">
        <f t="shared" si="43"/>
        <v>-268</v>
      </c>
      <c r="JR103" s="102">
        <f t="shared" si="43"/>
        <v>-269</v>
      </c>
      <c r="JS103" s="102">
        <f t="shared" si="43"/>
        <v>-270</v>
      </c>
      <c r="JT103" s="102">
        <f t="shared" si="43"/>
        <v>-271</v>
      </c>
      <c r="JU103" s="102">
        <f t="shared" si="43"/>
        <v>-272</v>
      </c>
      <c r="JV103" s="102">
        <f t="shared" si="43"/>
        <v>-273</v>
      </c>
      <c r="JW103" s="102">
        <f t="shared" si="43"/>
        <v>-274</v>
      </c>
      <c r="JX103" s="102">
        <f t="shared" si="43"/>
        <v>-275</v>
      </c>
      <c r="JY103" s="102">
        <f t="shared" si="43"/>
        <v>-276</v>
      </c>
      <c r="JZ103" s="102">
        <f t="shared" si="43"/>
        <v>-277</v>
      </c>
      <c r="KA103" s="102">
        <f t="shared" si="43"/>
        <v>-278</v>
      </c>
      <c r="KB103" s="102">
        <f t="shared" si="43"/>
        <v>-279</v>
      </c>
      <c r="KC103" s="102">
        <f t="shared" si="43"/>
        <v>-280</v>
      </c>
      <c r="KD103" s="102">
        <f t="shared" si="43"/>
        <v>-281</v>
      </c>
      <c r="KE103" s="102">
        <f t="shared" si="43"/>
        <v>-282</v>
      </c>
      <c r="KF103" s="102">
        <f t="shared" si="43"/>
        <v>-283</v>
      </c>
      <c r="KG103" s="102">
        <f t="shared" si="43"/>
        <v>-284</v>
      </c>
      <c r="KH103" s="102">
        <f t="shared" si="43"/>
        <v>-285</v>
      </c>
      <c r="KI103" s="102">
        <f t="shared" si="43"/>
        <v>-286</v>
      </c>
      <c r="KJ103" s="102">
        <f t="shared" si="43"/>
        <v>-287</v>
      </c>
      <c r="KK103" s="102">
        <f t="shared" si="43"/>
        <v>-288</v>
      </c>
      <c r="KL103" s="102">
        <f t="shared" si="43"/>
        <v>-289</v>
      </c>
      <c r="KM103" s="102">
        <f t="shared" si="43"/>
        <v>-290</v>
      </c>
      <c r="KN103" s="102">
        <f t="shared" si="43"/>
        <v>-291</v>
      </c>
      <c r="KO103" s="102">
        <f t="shared" si="43"/>
        <v>-292</v>
      </c>
      <c r="KP103" s="102">
        <f t="shared" si="43"/>
        <v>-293</v>
      </c>
      <c r="KQ103" s="102">
        <f t="shared" si="43"/>
        <v>-294</v>
      </c>
      <c r="KR103" s="102">
        <f t="shared" si="43"/>
        <v>-295</v>
      </c>
      <c r="KS103" s="102">
        <f t="shared" si="43"/>
        <v>-296</v>
      </c>
      <c r="KT103" s="102">
        <f t="shared" si="43"/>
        <v>-297</v>
      </c>
      <c r="KU103" s="102">
        <f t="shared" si="43"/>
        <v>-298</v>
      </c>
      <c r="KV103" s="102">
        <f t="shared" si="43"/>
        <v>-299</v>
      </c>
      <c r="KW103" s="102">
        <f t="shared" si="43"/>
        <v>-300</v>
      </c>
      <c r="KX103" s="102">
        <f t="shared" si="43"/>
        <v>-301</v>
      </c>
      <c r="KY103" s="102">
        <f t="shared" si="43"/>
        <v>-302</v>
      </c>
      <c r="KZ103" s="102">
        <f t="shared" si="43"/>
        <v>-303</v>
      </c>
      <c r="LA103" s="102">
        <f t="shared" si="43"/>
        <v>-304</v>
      </c>
      <c r="LB103" s="102">
        <f t="shared" si="43"/>
        <v>-305</v>
      </c>
      <c r="LC103" s="102">
        <f t="shared" si="43"/>
        <v>-306</v>
      </c>
      <c r="LD103" s="102">
        <f t="shared" si="43"/>
        <v>-307</v>
      </c>
      <c r="LE103" s="102">
        <f t="shared" si="43"/>
        <v>-308</v>
      </c>
      <c r="LF103" s="102">
        <f t="shared" si="43"/>
        <v>-309</v>
      </c>
      <c r="LG103" s="102">
        <f t="shared" si="43"/>
        <v>-310</v>
      </c>
      <c r="LH103" s="102">
        <f t="shared" si="43"/>
        <v>-311</v>
      </c>
      <c r="LI103" s="102">
        <f t="shared" si="43"/>
        <v>-312</v>
      </c>
      <c r="LJ103" s="102">
        <f t="shared" si="43"/>
        <v>-313</v>
      </c>
      <c r="LK103" s="102">
        <f t="shared" si="43"/>
        <v>-314</v>
      </c>
      <c r="LL103" s="102">
        <f t="shared" si="43"/>
        <v>-315</v>
      </c>
      <c r="LM103" s="102">
        <f t="shared" si="43"/>
        <v>-316</v>
      </c>
      <c r="LN103" s="102">
        <f t="shared" si="43"/>
        <v>-317</v>
      </c>
      <c r="LO103" s="102">
        <f t="shared" si="43"/>
        <v>-318</v>
      </c>
      <c r="LP103" s="102">
        <f t="shared" si="43"/>
        <v>-319</v>
      </c>
      <c r="LQ103" s="102">
        <f t="shared" si="43"/>
        <v>-320</v>
      </c>
      <c r="LR103" s="102">
        <f t="shared" si="43"/>
        <v>-321</v>
      </c>
      <c r="LS103" s="102">
        <f t="shared" ref="LS103:OD103" si="44">LR103-1</f>
        <v>-322</v>
      </c>
      <c r="LT103" s="102">
        <f t="shared" si="44"/>
        <v>-323</v>
      </c>
      <c r="LU103" s="102">
        <f t="shared" si="44"/>
        <v>-324</v>
      </c>
      <c r="LV103" s="102">
        <f t="shared" si="44"/>
        <v>-325</v>
      </c>
      <c r="LW103" s="102">
        <f t="shared" si="44"/>
        <v>-326</v>
      </c>
      <c r="LX103" s="102">
        <f t="shared" si="44"/>
        <v>-327</v>
      </c>
      <c r="LY103" s="102">
        <f t="shared" si="44"/>
        <v>-328</v>
      </c>
      <c r="LZ103" s="102">
        <f t="shared" si="44"/>
        <v>-329</v>
      </c>
      <c r="MA103" s="102">
        <f t="shared" si="44"/>
        <v>-330</v>
      </c>
      <c r="MB103" s="102">
        <f t="shared" si="44"/>
        <v>-331</v>
      </c>
      <c r="MC103" s="102">
        <f t="shared" si="44"/>
        <v>-332</v>
      </c>
      <c r="MD103" s="102">
        <f t="shared" si="44"/>
        <v>-333</v>
      </c>
      <c r="ME103" s="102">
        <f t="shared" si="44"/>
        <v>-334</v>
      </c>
      <c r="MF103" s="102">
        <f t="shared" si="44"/>
        <v>-335</v>
      </c>
      <c r="MG103" s="102">
        <f t="shared" si="44"/>
        <v>-336</v>
      </c>
      <c r="MH103" s="102">
        <f t="shared" si="44"/>
        <v>-337</v>
      </c>
      <c r="MI103" s="102">
        <f t="shared" si="44"/>
        <v>-338</v>
      </c>
      <c r="MJ103" s="102">
        <f t="shared" si="44"/>
        <v>-339</v>
      </c>
      <c r="MK103" s="102">
        <f t="shared" si="44"/>
        <v>-340</v>
      </c>
      <c r="ML103" s="102">
        <f t="shared" si="44"/>
        <v>-341</v>
      </c>
      <c r="MM103" s="102">
        <f t="shared" si="44"/>
        <v>-342</v>
      </c>
      <c r="MN103" s="102">
        <f t="shared" si="44"/>
        <v>-343</v>
      </c>
      <c r="MO103" s="102">
        <f t="shared" si="44"/>
        <v>-344</v>
      </c>
      <c r="MP103" s="102">
        <f t="shared" si="44"/>
        <v>-345</v>
      </c>
      <c r="MQ103" s="102">
        <f t="shared" si="44"/>
        <v>-346</v>
      </c>
      <c r="MR103" s="102">
        <f t="shared" si="44"/>
        <v>-347</v>
      </c>
      <c r="MS103" s="102">
        <f t="shared" si="44"/>
        <v>-348</v>
      </c>
      <c r="MT103" s="102">
        <f t="shared" si="44"/>
        <v>-349</v>
      </c>
      <c r="MU103" s="102">
        <f t="shared" si="44"/>
        <v>-350</v>
      </c>
      <c r="MV103" s="102">
        <f t="shared" si="44"/>
        <v>-351</v>
      </c>
      <c r="MW103" s="102">
        <f t="shared" si="44"/>
        <v>-352</v>
      </c>
      <c r="MX103" s="102">
        <f t="shared" si="44"/>
        <v>-353</v>
      </c>
      <c r="MY103" s="102">
        <f t="shared" si="44"/>
        <v>-354</v>
      </c>
      <c r="MZ103" s="102">
        <f t="shared" si="44"/>
        <v>-355</v>
      </c>
      <c r="NA103" s="102">
        <f t="shared" si="44"/>
        <v>-356</v>
      </c>
      <c r="NB103" s="102">
        <f t="shared" si="44"/>
        <v>-357</v>
      </c>
      <c r="NC103" s="102">
        <f t="shared" si="44"/>
        <v>-358</v>
      </c>
      <c r="ND103" s="102">
        <f t="shared" si="44"/>
        <v>-359</v>
      </c>
      <c r="NE103" s="102">
        <f t="shared" si="44"/>
        <v>-360</v>
      </c>
      <c r="NF103" s="102">
        <f t="shared" si="44"/>
        <v>-361</v>
      </c>
      <c r="NG103" s="102">
        <f t="shared" si="44"/>
        <v>-362</v>
      </c>
      <c r="NH103" s="102">
        <f t="shared" si="44"/>
        <v>-363</v>
      </c>
      <c r="NI103" s="102">
        <f t="shared" si="44"/>
        <v>-364</v>
      </c>
      <c r="NJ103" s="102">
        <f t="shared" si="44"/>
        <v>-365</v>
      </c>
      <c r="NK103" s="102">
        <f t="shared" si="44"/>
        <v>-366</v>
      </c>
      <c r="NL103" s="102">
        <f t="shared" si="44"/>
        <v>-367</v>
      </c>
      <c r="NM103" s="102">
        <f t="shared" si="44"/>
        <v>-368</v>
      </c>
      <c r="NN103" s="102">
        <f t="shared" si="44"/>
        <v>-369</v>
      </c>
      <c r="NO103" s="102">
        <f t="shared" si="44"/>
        <v>-370</v>
      </c>
      <c r="NP103" s="102">
        <f t="shared" si="44"/>
        <v>-371</v>
      </c>
      <c r="NQ103" s="102">
        <f t="shared" si="44"/>
        <v>-372</v>
      </c>
      <c r="NR103" s="102">
        <f t="shared" si="44"/>
        <v>-373</v>
      </c>
      <c r="NS103" s="102">
        <f t="shared" si="44"/>
        <v>-374</v>
      </c>
      <c r="NT103" s="102">
        <f t="shared" si="44"/>
        <v>-375</v>
      </c>
      <c r="NU103" s="102">
        <f t="shared" si="44"/>
        <v>-376</v>
      </c>
      <c r="NV103" s="102">
        <f t="shared" si="44"/>
        <v>-377</v>
      </c>
      <c r="NW103" s="102">
        <f t="shared" si="44"/>
        <v>-378</v>
      </c>
      <c r="NX103" s="102">
        <f t="shared" si="44"/>
        <v>-379</v>
      </c>
      <c r="NY103" s="102">
        <f t="shared" si="44"/>
        <v>-380</v>
      </c>
      <c r="NZ103" s="102">
        <f t="shared" si="44"/>
        <v>-381</v>
      </c>
      <c r="OA103" s="102">
        <f t="shared" si="44"/>
        <v>-382</v>
      </c>
      <c r="OB103" s="102">
        <f t="shared" si="44"/>
        <v>-383</v>
      </c>
      <c r="OC103" s="102">
        <f t="shared" si="44"/>
        <v>-384</v>
      </c>
      <c r="OD103" s="102">
        <f t="shared" si="44"/>
        <v>-385</v>
      </c>
      <c r="OE103" s="102">
        <f t="shared" ref="OE103:QP103" si="45">OD103-1</f>
        <v>-386</v>
      </c>
      <c r="OF103" s="102">
        <f t="shared" si="45"/>
        <v>-387</v>
      </c>
      <c r="OG103" s="102">
        <f t="shared" si="45"/>
        <v>-388</v>
      </c>
      <c r="OH103" s="102">
        <f t="shared" si="45"/>
        <v>-389</v>
      </c>
      <c r="OI103" s="102">
        <f t="shared" si="45"/>
        <v>-390</v>
      </c>
      <c r="OJ103" s="102">
        <f t="shared" si="45"/>
        <v>-391</v>
      </c>
      <c r="OK103" s="102">
        <f t="shared" si="45"/>
        <v>-392</v>
      </c>
      <c r="OL103" s="102">
        <f t="shared" si="45"/>
        <v>-393</v>
      </c>
      <c r="OM103" s="102">
        <f t="shared" si="45"/>
        <v>-394</v>
      </c>
      <c r="ON103" s="102">
        <f t="shared" si="45"/>
        <v>-395</v>
      </c>
      <c r="OO103" s="102">
        <f t="shared" si="45"/>
        <v>-396</v>
      </c>
      <c r="OP103" s="102">
        <f t="shared" si="45"/>
        <v>-397</v>
      </c>
      <c r="OQ103" s="102">
        <f t="shared" si="45"/>
        <v>-398</v>
      </c>
      <c r="OR103" s="102">
        <f t="shared" si="45"/>
        <v>-399</v>
      </c>
      <c r="OS103" s="102">
        <f t="shared" si="45"/>
        <v>-400</v>
      </c>
      <c r="OT103" s="102">
        <f t="shared" si="45"/>
        <v>-401</v>
      </c>
      <c r="OU103" s="102">
        <f t="shared" si="45"/>
        <v>-402</v>
      </c>
      <c r="OV103" s="102">
        <f t="shared" si="45"/>
        <v>-403</v>
      </c>
      <c r="OW103" s="102">
        <f t="shared" si="45"/>
        <v>-404</v>
      </c>
      <c r="OX103" s="102">
        <f t="shared" si="45"/>
        <v>-405</v>
      </c>
      <c r="OY103" s="102">
        <f t="shared" si="45"/>
        <v>-406</v>
      </c>
      <c r="OZ103" s="102">
        <f t="shared" si="45"/>
        <v>-407</v>
      </c>
      <c r="PA103" s="102">
        <f t="shared" si="45"/>
        <v>-408</v>
      </c>
      <c r="PB103" s="102">
        <f t="shared" si="45"/>
        <v>-409</v>
      </c>
      <c r="PC103" s="102">
        <f t="shared" si="45"/>
        <v>-410</v>
      </c>
      <c r="PD103" s="102">
        <f t="shared" si="45"/>
        <v>-411</v>
      </c>
      <c r="PE103" s="102">
        <f t="shared" si="45"/>
        <v>-412</v>
      </c>
      <c r="PF103" s="102">
        <f t="shared" si="45"/>
        <v>-413</v>
      </c>
      <c r="PG103" s="102">
        <f t="shared" si="45"/>
        <v>-414</v>
      </c>
      <c r="PH103" s="102">
        <f t="shared" si="45"/>
        <v>-415</v>
      </c>
      <c r="PI103" s="102">
        <f t="shared" si="45"/>
        <v>-416</v>
      </c>
      <c r="PJ103" s="102">
        <f t="shared" si="45"/>
        <v>-417</v>
      </c>
      <c r="PK103" s="102">
        <f t="shared" si="45"/>
        <v>-418</v>
      </c>
      <c r="PL103" s="102">
        <f t="shared" si="45"/>
        <v>-419</v>
      </c>
      <c r="PM103" s="102">
        <f t="shared" si="45"/>
        <v>-420</v>
      </c>
      <c r="PN103" s="102">
        <f t="shared" si="45"/>
        <v>-421</v>
      </c>
      <c r="PO103" s="102">
        <f t="shared" si="45"/>
        <v>-422</v>
      </c>
      <c r="PP103" s="102">
        <f t="shared" si="45"/>
        <v>-423</v>
      </c>
      <c r="PQ103" s="102">
        <f t="shared" si="45"/>
        <v>-424</v>
      </c>
      <c r="PR103" s="102">
        <f t="shared" si="45"/>
        <v>-425</v>
      </c>
      <c r="PS103" s="102">
        <f t="shared" si="45"/>
        <v>-426</v>
      </c>
      <c r="PT103" s="102">
        <f t="shared" si="45"/>
        <v>-427</v>
      </c>
      <c r="PU103" s="102">
        <f t="shared" si="45"/>
        <v>-428</v>
      </c>
      <c r="PV103" s="102">
        <f t="shared" si="45"/>
        <v>-429</v>
      </c>
      <c r="PW103" s="102">
        <f t="shared" si="45"/>
        <v>-430</v>
      </c>
      <c r="PX103" s="102">
        <f t="shared" si="45"/>
        <v>-431</v>
      </c>
      <c r="PY103" s="102">
        <f t="shared" si="45"/>
        <v>-432</v>
      </c>
      <c r="PZ103" s="102">
        <f t="shared" si="45"/>
        <v>-433</v>
      </c>
      <c r="QA103" s="102">
        <f t="shared" si="45"/>
        <v>-434</v>
      </c>
      <c r="QB103" s="102">
        <f t="shared" si="45"/>
        <v>-435</v>
      </c>
      <c r="QC103" s="102">
        <f t="shared" si="45"/>
        <v>-436</v>
      </c>
      <c r="QD103" s="102">
        <f t="shared" si="45"/>
        <v>-437</v>
      </c>
      <c r="QE103" s="102">
        <f t="shared" si="45"/>
        <v>-438</v>
      </c>
      <c r="QF103" s="102">
        <f t="shared" si="45"/>
        <v>-439</v>
      </c>
      <c r="QG103" s="102">
        <f t="shared" si="45"/>
        <v>-440</v>
      </c>
      <c r="QH103" s="102">
        <f t="shared" si="45"/>
        <v>-441</v>
      </c>
      <c r="QI103" s="102">
        <f t="shared" si="45"/>
        <v>-442</v>
      </c>
      <c r="QJ103" s="102">
        <f t="shared" si="45"/>
        <v>-443</v>
      </c>
      <c r="QK103" s="102">
        <f t="shared" si="45"/>
        <v>-444</v>
      </c>
      <c r="QL103" s="102">
        <f t="shared" si="45"/>
        <v>-445</v>
      </c>
      <c r="QM103" s="102">
        <f t="shared" si="45"/>
        <v>-446</v>
      </c>
      <c r="QN103" s="102">
        <f t="shared" si="45"/>
        <v>-447</v>
      </c>
      <c r="QO103" s="102">
        <f t="shared" si="45"/>
        <v>-448</v>
      </c>
      <c r="QP103" s="102">
        <f t="shared" si="45"/>
        <v>-449</v>
      </c>
      <c r="QQ103" s="102">
        <f t="shared" ref="QQ103:TB103" si="46">QP103-1</f>
        <v>-450</v>
      </c>
      <c r="QR103" s="102">
        <f t="shared" si="46"/>
        <v>-451</v>
      </c>
      <c r="QS103" s="102">
        <f t="shared" si="46"/>
        <v>-452</v>
      </c>
      <c r="QT103" s="102">
        <f t="shared" si="46"/>
        <v>-453</v>
      </c>
      <c r="QU103" s="102">
        <f t="shared" si="46"/>
        <v>-454</v>
      </c>
      <c r="QV103" s="102">
        <f t="shared" si="46"/>
        <v>-455</v>
      </c>
      <c r="QW103" s="102">
        <f t="shared" si="46"/>
        <v>-456</v>
      </c>
      <c r="QX103" s="102">
        <f t="shared" si="46"/>
        <v>-457</v>
      </c>
      <c r="QY103" s="102">
        <f t="shared" si="46"/>
        <v>-458</v>
      </c>
      <c r="QZ103" s="102">
        <f t="shared" si="46"/>
        <v>-459</v>
      </c>
      <c r="RA103" s="102">
        <f t="shared" si="46"/>
        <v>-460</v>
      </c>
      <c r="RB103" s="102">
        <f t="shared" si="46"/>
        <v>-461</v>
      </c>
      <c r="RC103" s="102">
        <f t="shared" si="46"/>
        <v>-462</v>
      </c>
      <c r="RD103" s="102">
        <f t="shared" si="46"/>
        <v>-463</v>
      </c>
      <c r="RE103" s="102">
        <f t="shared" si="46"/>
        <v>-464</v>
      </c>
      <c r="RF103" s="102">
        <f t="shared" si="46"/>
        <v>-465</v>
      </c>
      <c r="RG103" s="102">
        <f t="shared" si="46"/>
        <v>-466</v>
      </c>
      <c r="RH103" s="102">
        <f t="shared" si="46"/>
        <v>-467</v>
      </c>
      <c r="RI103" s="102">
        <f t="shared" si="46"/>
        <v>-468</v>
      </c>
      <c r="RJ103" s="102">
        <f t="shared" si="46"/>
        <v>-469</v>
      </c>
      <c r="RK103" s="102">
        <f t="shared" si="46"/>
        <v>-470</v>
      </c>
      <c r="RL103" s="102">
        <f t="shared" si="46"/>
        <v>-471</v>
      </c>
      <c r="RM103" s="102">
        <f t="shared" si="46"/>
        <v>-472</v>
      </c>
      <c r="RN103" s="102">
        <f t="shared" si="46"/>
        <v>-473</v>
      </c>
      <c r="RO103" s="102">
        <f t="shared" si="46"/>
        <v>-474</v>
      </c>
      <c r="RP103" s="102">
        <f t="shared" si="46"/>
        <v>-475</v>
      </c>
      <c r="RQ103" s="102">
        <f t="shared" si="46"/>
        <v>-476</v>
      </c>
      <c r="RR103" s="102">
        <f t="shared" si="46"/>
        <v>-477</v>
      </c>
      <c r="RS103" s="102">
        <f t="shared" si="46"/>
        <v>-478</v>
      </c>
      <c r="RT103" s="102">
        <f t="shared" si="46"/>
        <v>-479</v>
      </c>
      <c r="RU103" s="102">
        <f t="shared" si="46"/>
        <v>-480</v>
      </c>
      <c r="RV103" s="102">
        <f t="shared" si="46"/>
        <v>-481</v>
      </c>
      <c r="RW103" s="102">
        <f t="shared" si="46"/>
        <v>-482</v>
      </c>
      <c r="RX103" s="102">
        <f t="shared" si="46"/>
        <v>-483</v>
      </c>
      <c r="RY103" s="102">
        <f t="shared" si="46"/>
        <v>-484</v>
      </c>
      <c r="RZ103" s="102">
        <f t="shared" si="46"/>
        <v>-485</v>
      </c>
      <c r="SA103" s="102">
        <f t="shared" si="46"/>
        <v>-486</v>
      </c>
      <c r="SB103" s="102">
        <f t="shared" si="46"/>
        <v>-487</v>
      </c>
      <c r="SC103" s="102">
        <f t="shared" si="46"/>
        <v>-488</v>
      </c>
      <c r="SD103" s="102">
        <f t="shared" si="46"/>
        <v>-489</v>
      </c>
      <c r="SE103" s="102">
        <f t="shared" si="46"/>
        <v>-490</v>
      </c>
      <c r="SF103" s="102">
        <f t="shared" si="46"/>
        <v>-491</v>
      </c>
      <c r="SG103" s="102">
        <f t="shared" si="46"/>
        <v>-492</v>
      </c>
      <c r="SH103" s="102">
        <f t="shared" si="46"/>
        <v>-493</v>
      </c>
      <c r="SI103" s="102">
        <f t="shared" si="46"/>
        <v>-494</v>
      </c>
      <c r="SJ103" s="102">
        <f t="shared" si="46"/>
        <v>-495</v>
      </c>
      <c r="SK103" s="102">
        <f t="shared" si="46"/>
        <v>-496</v>
      </c>
      <c r="SL103" s="102">
        <f t="shared" si="46"/>
        <v>-497</v>
      </c>
      <c r="SM103" s="102">
        <f t="shared" si="46"/>
        <v>-498</v>
      </c>
      <c r="SN103" s="102">
        <f t="shared" si="46"/>
        <v>-499</v>
      </c>
      <c r="SO103" s="102">
        <f t="shared" si="46"/>
        <v>-500</v>
      </c>
      <c r="SP103" s="102">
        <f t="shared" si="46"/>
        <v>-501</v>
      </c>
      <c r="SQ103" s="102">
        <f t="shared" si="46"/>
        <v>-502</v>
      </c>
      <c r="SR103" s="102">
        <f t="shared" si="46"/>
        <v>-503</v>
      </c>
      <c r="SS103" s="102">
        <f t="shared" si="46"/>
        <v>-504</v>
      </c>
      <c r="ST103" s="102">
        <f t="shared" si="46"/>
        <v>-505</v>
      </c>
      <c r="SU103" s="102">
        <f t="shared" si="46"/>
        <v>-506</v>
      </c>
      <c r="SV103" s="102">
        <f t="shared" si="46"/>
        <v>-507</v>
      </c>
      <c r="SW103" s="102">
        <f t="shared" si="46"/>
        <v>-508</v>
      </c>
      <c r="SX103" s="102">
        <f t="shared" si="46"/>
        <v>-509</v>
      </c>
      <c r="SY103" s="102">
        <f t="shared" si="46"/>
        <v>-510</v>
      </c>
      <c r="SZ103" s="102">
        <f t="shared" si="46"/>
        <v>-511</v>
      </c>
      <c r="TA103" s="102">
        <f t="shared" si="46"/>
        <v>-512</v>
      </c>
      <c r="TB103" s="102">
        <f t="shared" si="46"/>
        <v>-513</v>
      </c>
      <c r="TC103" s="102">
        <f t="shared" ref="TC103:VN103" si="47">TB103-1</f>
        <v>-514</v>
      </c>
      <c r="TD103" s="102">
        <f t="shared" si="47"/>
        <v>-515</v>
      </c>
      <c r="TE103" s="102">
        <f t="shared" si="47"/>
        <v>-516</v>
      </c>
      <c r="TF103" s="102">
        <f t="shared" si="47"/>
        <v>-517</v>
      </c>
      <c r="TG103" s="102">
        <f t="shared" si="47"/>
        <v>-518</v>
      </c>
      <c r="TH103" s="102">
        <f t="shared" si="47"/>
        <v>-519</v>
      </c>
      <c r="TI103" s="102">
        <f t="shared" si="47"/>
        <v>-520</v>
      </c>
      <c r="TJ103" s="102">
        <f t="shared" si="47"/>
        <v>-521</v>
      </c>
      <c r="TK103" s="102">
        <f t="shared" si="47"/>
        <v>-522</v>
      </c>
      <c r="TL103" s="102">
        <f t="shared" si="47"/>
        <v>-523</v>
      </c>
      <c r="TM103" s="102">
        <f t="shared" si="47"/>
        <v>-524</v>
      </c>
      <c r="TN103" s="102">
        <f t="shared" si="47"/>
        <v>-525</v>
      </c>
      <c r="TO103" s="102">
        <f t="shared" si="47"/>
        <v>-526</v>
      </c>
      <c r="TP103" s="102">
        <f t="shared" si="47"/>
        <v>-527</v>
      </c>
      <c r="TQ103" s="102">
        <f t="shared" si="47"/>
        <v>-528</v>
      </c>
      <c r="TR103" s="102">
        <f t="shared" si="47"/>
        <v>-529</v>
      </c>
      <c r="TS103" s="102">
        <f t="shared" si="47"/>
        <v>-530</v>
      </c>
      <c r="TT103" s="102">
        <f t="shared" si="47"/>
        <v>-531</v>
      </c>
      <c r="TU103" s="102">
        <f t="shared" si="47"/>
        <v>-532</v>
      </c>
      <c r="TV103" s="102">
        <f t="shared" si="47"/>
        <v>-533</v>
      </c>
      <c r="TW103" s="102">
        <f t="shared" si="47"/>
        <v>-534</v>
      </c>
      <c r="TX103" s="102">
        <f t="shared" si="47"/>
        <v>-535</v>
      </c>
      <c r="TY103" s="102">
        <f t="shared" si="47"/>
        <v>-536</v>
      </c>
      <c r="TZ103" s="102">
        <f t="shared" si="47"/>
        <v>-537</v>
      </c>
      <c r="UA103" s="102">
        <f t="shared" si="47"/>
        <v>-538</v>
      </c>
      <c r="UB103" s="102">
        <f t="shared" si="47"/>
        <v>-539</v>
      </c>
      <c r="UC103" s="102">
        <f t="shared" si="47"/>
        <v>-540</v>
      </c>
      <c r="UD103" s="102">
        <f t="shared" si="47"/>
        <v>-541</v>
      </c>
      <c r="UE103" s="102">
        <f t="shared" si="47"/>
        <v>-542</v>
      </c>
      <c r="UF103" s="102">
        <f t="shared" si="47"/>
        <v>-543</v>
      </c>
      <c r="UG103" s="102">
        <f t="shared" si="47"/>
        <v>-544</v>
      </c>
      <c r="UH103" s="102">
        <f t="shared" si="47"/>
        <v>-545</v>
      </c>
      <c r="UI103" s="102">
        <f t="shared" si="47"/>
        <v>-546</v>
      </c>
      <c r="UJ103" s="102">
        <f t="shared" si="47"/>
        <v>-547</v>
      </c>
      <c r="UK103" s="102">
        <f t="shared" si="47"/>
        <v>-548</v>
      </c>
      <c r="UL103" s="102">
        <f t="shared" si="47"/>
        <v>-549</v>
      </c>
      <c r="UM103" s="102">
        <f t="shared" si="47"/>
        <v>-550</v>
      </c>
      <c r="UN103" s="102">
        <f t="shared" si="47"/>
        <v>-551</v>
      </c>
      <c r="UO103" s="102">
        <f t="shared" si="47"/>
        <v>-552</v>
      </c>
      <c r="UP103" s="102">
        <f t="shared" si="47"/>
        <v>-553</v>
      </c>
      <c r="UQ103" s="102">
        <f t="shared" si="47"/>
        <v>-554</v>
      </c>
      <c r="UR103" s="102">
        <f t="shared" si="47"/>
        <v>-555</v>
      </c>
      <c r="US103" s="102">
        <f t="shared" si="47"/>
        <v>-556</v>
      </c>
      <c r="UT103" s="102">
        <f t="shared" si="47"/>
        <v>-557</v>
      </c>
      <c r="UU103" s="102">
        <f t="shared" si="47"/>
        <v>-558</v>
      </c>
      <c r="UV103" s="102">
        <f t="shared" si="47"/>
        <v>-559</v>
      </c>
      <c r="UW103" s="102">
        <f t="shared" si="47"/>
        <v>-560</v>
      </c>
      <c r="UX103" s="102">
        <f t="shared" si="47"/>
        <v>-561</v>
      </c>
      <c r="UY103" s="102">
        <f t="shared" si="47"/>
        <v>-562</v>
      </c>
      <c r="UZ103" s="102">
        <f t="shared" si="47"/>
        <v>-563</v>
      </c>
      <c r="VA103" s="102">
        <f t="shared" si="47"/>
        <v>-564</v>
      </c>
      <c r="VB103" s="102">
        <f t="shared" si="47"/>
        <v>-565</v>
      </c>
      <c r="VC103" s="102">
        <f t="shared" si="47"/>
        <v>-566</v>
      </c>
      <c r="VD103" s="102">
        <f t="shared" si="47"/>
        <v>-567</v>
      </c>
      <c r="VE103" s="102">
        <f t="shared" si="47"/>
        <v>-568</v>
      </c>
      <c r="VF103" s="102">
        <f t="shared" si="47"/>
        <v>-569</v>
      </c>
      <c r="VG103" s="102">
        <f t="shared" si="47"/>
        <v>-570</v>
      </c>
      <c r="VH103" s="102">
        <f t="shared" si="47"/>
        <v>-571</v>
      </c>
      <c r="VI103" s="102">
        <f t="shared" si="47"/>
        <v>-572</v>
      </c>
      <c r="VJ103" s="102">
        <f t="shared" si="47"/>
        <v>-573</v>
      </c>
      <c r="VK103" s="102">
        <f t="shared" si="47"/>
        <v>-574</v>
      </c>
      <c r="VL103" s="102">
        <f t="shared" si="47"/>
        <v>-575</v>
      </c>
      <c r="VM103" s="102">
        <f t="shared" si="47"/>
        <v>-576</v>
      </c>
      <c r="VN103" s="102">
        <f t="shared" si="47"/>
        <v>-577</v>
      </c>
      <c r="VO103" s="102">
        <f t="shared" ref="VO103:XZ103" si="48">VN103-1</f>
        <v>-578</v>
      </c>
      <c r="VP103" s="102">
        <f t="shared" si="48"/>
        <v>-579</v>
      </c>
      <c r="VQ103" s="102">
        <f t="shared" si="48"/>
        <v>-580</v>
      </c>
      <c r="VR103" s="102">
        <f t="shared" si="48"/>
        <v>-581</v>
      </c>
      <c r="VS103" s="102">
        <f t="shared" si="48"/>
        <v>-582</v>
      </c>
      <c r="VT103" s="102">
        <f t="shared" si="48"/>
        <v>-583</v>
      </c>
      <c r="VU103" s="102">
        <f t="shared" si="48"/>
        <v>-584</v>
      </c>
      <c r="VV103" s="102">
        <f t="shared" si="48"/>
        <v>-585</v>
      </c>
      <c r="VW103" s="102">
        <f t="shared" si="48"/>
        <v>-586</v>
      </c>
      <c r="VX103" s="102">
        <f t="shared" si="48"/>
        <v>-587</v>
      </c>
      <c r="VY103" s="102">
        <f t="shared" si="48"/>
        <v>-588</v>
      </c>
      <c r="VZ103" s="102">
        <f t="shared" si="48"/>
        <v>-589</v>
      </c>
      <c r="WA103" s="102">
        <f t="shared" si="48"/>
        <v>-590</v>
      </c>
      <c r="WB103" s="102">
        <f t="shared" si="48"/>
        <v>-591</v>
      </c>
      <c r="WC103" s="102">
        <f t="shared" si="48"/>
        <v>-592</v>
      </c>
      <c r="WD103" s="102">
        <f t="shared" si="48"/>
        <v>-593</v>
      </c>
      <c r="WE103" s="102">
        <f t="shared" si="48"/>
        <v>-594</v>
      </c>
      <c r="WF103" s="102">
        <f t="shared" si="48"/>
        <v>-595</v>
      </c>
      <c r="WG103" s="102">
        <f t="shared" si="48"/>
        <v>-596</v>
      </c>
      <c r="WH103" s="102">
        <f t="shared" si="48"/>
        <v>-597</v>
      </c>
      <c r="WI103" s="102">
        <f t="shared" si="48"/>
        <v>-598</v>
      </c>
      <c r="WJ103" s="102">
        <f t="shared" si="48"/>
        <v>-599</v>
      </c>
      <c r="WK103" s="102">
        <f t="shared" si="48"/>
        <v>-600</v>
      </c>
      <c r="WL103" s="102">
        <f t="shared" si="48"/>
        <v>-601</v>
      </c>
      <c r="WM103" s="102">
        <f t="shared" si="48"/>
        <v>-602</v>
      </c>
      <c r="WN103" s="102">
        <f t="shared" si="48"/>
        <v>-603</v>
      </c>
      <c r="WO103" s="102">
        <f t="shared" si="48"/>
        <v>-604</v>
      </c>
      <c r="WP103" s="102">
        <f t="shared" si="48"/>
        <v>-605</v>
      </c>
      <c r="WQ103" s="102">
        <f t="shared" si="48"/>
        <v>-606</v>
      </c>
      <c r="WR103" s="102">
        <f t="shared" si="48"/>
        <v>-607</v>
      </c>
      <c r="WS103" s="102">
        <f t="shared" si="48"/>
        <v>-608</v>
      </c>
      <c r="WT103" s="102">
        <f t="shared" si="48"/>
        <v>-609</v>
      </c>
      <c r="WU103" s="102">
        <f t="shared" si="48"/>
        <v>-610</v>
      </c>
      <c r="WV103" s="102">
        <f t="shared" si="48"/>
        <v>-611</v>
      </c>
      <c r="WW103" s="102">
        <f t="shared" si="48"/>
        <v>-612</v>
      </c>
      <c r="WX103" s="102">
        <f t="shared" si="48"/>
        <v>-613</v>
      </c>
      <c r="WY103" s="102">
        <f t="shared" si="48"/>
        <v>-614</v>
      </c>
      <c r="WZ103" s="102">
        <f t="shared" si="48"/>
        <v>-615</v>
      </c>
      <c r="XA103" s="102">
        <f t="shared" si="48"/>
        <v>-616</v>
      </c>
      <c r="XB103" s="102">
        <f t="shared" si="48"/>
        <v>-617</v>
      </c>
      <c r="XC103" s="102">
        <f t="shared" si="48"/>
        <v>-618</v>
      </c>
      <c r="XD103" s="102">
        <f t="shared" si="48"/>
        <v>-619</v>
      </c>
      <c r="XE103" s="102">
        <f t="shared" si="48"/>
        <v>-620</v>
      </c>
      <c r="XF103" s="102">
        <f t="shared" si="48"/>
        <v>-621</v>
      </c>
      <c r="XG103" s="102">
        <f t="shared" si="48"/>
        <v>-622</v>
      </c>
      <c r="XH103" s="102">
        <f t="shared" si="48"/>
        <v>-623</v>
      </c>
      <c r="XI103" s="102">
        <f t="shared" si="48"/>
        <v>-624</v>
      </c>
      <c r="XJ103" s="102">
        <f t="shared" si="48"/>
        <v>-625</v>
      </c>
      <c r="XK103" s="102">
        <f t="shared" si="48"/>
        <v>-626</v>
      </c>
      <c r="XL103" s="102">
        <f t="shared" si="48"/>
        <v>-627</v>
      </c>
      <c r="XM103" s="102">
        <f t="shared" si="48"/>
        <v>-628</v>
      </c>
      <c r="XN103" s="102">
        <f t="shared" si="48"/>
        <v>-629</v>
      </c>
      <c r="XO103" s="102">
        <f t="shared" si="48"/>
        <v>-630</v>
      </c>
      <c r="XP103" s="102">
        <f t="shared" si="48"/>
        <v>-631</v>
      </c>
      <c r="XQ103" s="102">
        <f t="shared" si="48"/>
        <v>-632</v>
      </c>
      <c r="XR103" s="102">
        <f t="shared" si="48"/>
        <v>-633</v>
      </c>
      <c r="XS103" s="102">
        <f t="shared" si="48"/>
        <v>-634</v>
      </c>
      <c r="XT103" s="102">
        <f t="shared" si="48"/>
        <v>-635</v>
      </c>
      <c r="XU103" s="102">
        <f t="shared" si="48"/>
        <v>-636</v>
      </c>
      <c r="XV103" s="102">
        <f t="shared" si="48"/>
        <v>-637</v>
      </c>
      <c r="XW103" s="102">
        <f t="shared" si="48"/>
        <v>-638</v>
      </c>
      <c r="XX103" s="102">
        <f t="shared" si="48"/>
        <v>-639</v>
      </c>
      <c r="XY103" s="102">
        <f t="shared" si="48"/>
        <v>-640</v>
      </c>
      <c r="XZ103" s="102">
        <f t="shared" si="48"/>
        <v>-641</v>
      </c>
      <c r="YA103" s="102">
        <f t="shared" ref="YA103:AAL103" si="49">XZ103-1</f>
        <v>-642</v>
      </c>
      <c r="YB103" s="102">
        <f t="shared" si="49"/>
        <v>-643</v>
      </c>
      <c r="YC103" s="102">
        <f t="shared" si="49"/>
        <v>-644</v>
      </c>
      <c r="YD103" s="102">
        <f t="shared" si="49"/>
        <v>-645</v>
      </c>
      <c r="YE103" s="102">
        <f t="shared" si="49"/>
        <v>-646</v>
      </c>
      <c r="YF103" s="102">
        <f t="shared" si="49"/>
        <v>-647</v>
      </c>
      <c r="YG103" s="102">
        <f t="shared" si="49"/>
        <v>-648</v>
      </c>
      <c r="YH103" s="102">
        <f t="shared" si="49"/>
        <v>-649</v>
      </c>
      <c r="YI103" s="102">
        <f t="shared" si="49"/>
        <v>-650</v>
      </c>
      <c r="YJ103" s="102">
        <f t="shared" si="49"/>
        <v>-651</v>
      </c>
      <c r="YK103" s="102">
        <f t="shared" si="49"/>
        <v>-652</v>
      </c>
      <c r="YL103" s="102">
        <f t="shared" si="49"/>
        <v>-653</v>
      </c>
      <c r="YM103" s="102">
        <f t="shared" si="49"/>
        <v>-654</v>
      </c>
      <c r="YN103" s="102">
        <f t="shared" si="49"/>
        <v>-655</v>
      </c>
      <c r="YO103" s="102">
        <f t="shared" si="49"/>
        <v>-656</v>
      </c>
      <c r="YP103" s="102">
        <f t="shared" si="49"/>
        <v>-657</v>
      </c>
      <c r="YQ103" s="102">
        <f t="shared" si="49"/>
        <v>-658</v>
      </c>
      <c r="YR103" s="102">
        <f t="shared" si="49"/>
        <v>-659</v>
      </c>
      <c r="YS103" s="102">
        <f t="shared" si="49"/>
        <v>-660</v>
      </c>
      <c r="YT103" s="102">
        <f t="shared" si="49"/>
        <v>-661</v>
      </c>
      <c r="YU103" s="102">
        <f t="shared" si="49"/>
        <v>-662</v>
      </c>
      <c r="YV103" s="102">
        <f t="shared" si="49"/>
        <v>-663</v>
      </c>
      <c r="YW103" s="102">
        <f t="shared" si="49"/>
        <v>-664</v>
      </c>
      <c r="YX103" s="102">
        <f t="shared" si="49"/>
        <v>-665</v>
      </c>
      <c r="YY103" s="102">
        <f t="shared" si="49"/>
        <v>-666</v>
      </c>
      <c r="YZ103" s="102">
        <f t="shared" si="49"/>
        <v>-667</v>
      </c>
      <c r="ZA103" s="102">
        <f t="shared" si="49"/>
        <v>-668</v>
      </c>
      <c r="ZB103" s="102">
        <f t="shared" si="49"/>
        <v>-669</v>
      </c>
      <c r="ZC103" s="102">
        <f t="shared" si="49"/>
        <v>-670</v>
      </c>
      <c r="ZD103" s="102">
        <f t="shared" si="49"/>
        <v>-671</v>
      </c>
      <c r="ZE103" s="102">
        <f t="shared" si="49"/>
        <v>-672</v>
      </c>
      <c r="ZF103" s="102">
        <f t="shared" si="49"/>
        <v>-673</v>
      </c>
      <c r="ZG103" s="102">
        <f t="shared" si="49"/>
        <v>-674</v>
      </c>
      <c r="ZH103" s="102">
        <f t="shared" si="49"/>
        <v>-675</v>
      </c>
      <c r="ZI103" s="102">
        <f t="shared" si="49"/>
        <v>-676</v>
      </c>
      <c r="ZJ103" s="102">
        <f t="shared" si="49"/>
        <v>-677</v>
      </c>
      <c r="ZK103" s="102">
        <f t="shared" si="49"/>
        <v>-678</v>
      </c>
      <c r="ZL103" s="102">
        <f t="shared" si="49"/>
        <v>-679</v>
      </c>
      <c r="ZM103" s="102">
        <f t="shared" si="49"/>
        <v>-680</v>
      </c>
      <c r="ZN103" s="102">
        <f t="shared" si="49"/>
        <v>-681</v>
      </c>
      <c r="ZO103" s="102">
        <f t="shared" si="49"/>
        <v>-682</v>
      </c>
      <c r="ZP103" s="102">
        <f t="shared" si="49"/>
        <v>-683</v>
      </c>
      <c r="ZQ103" s="102">
        <f t="shared" si="49"/>
        <v>-684</v>
      </c>
      <c r="ZR103" s="102">
        <f t="shared" si="49"/>
        <v>-685</v>
      </c>
      <c r="ZS103" s="102">
        <f t="shared" si="49"/>
        <v>-686</v>
      </c>
      <c r="ZT103" s="102">
        <f t="shared" si="49"/>
        <v>-687</v>
      </c>
      <c r="ZU103" s="102">
        <f t="shared" si="49"/>
        <v>-688</v>
      </c>
      <c r="ZV103" s="102">
        <f t="shared" si="49"/>
        <v>-689</v>
      </c>
      <c r="ZW103" s="102">
        <f t="shared" si="49"/>
        <v>-690</v>
      </c>
      <c r="ZX103" s="102">
        <f t="shared" si="49"/>
        <v>-691</v>
      </c>
      <c r="ZY103" s="102">
        <f t="shared" si="49"/>
        <v>-692</v>
      </c>
      <c r="ZZ103" s="102">
        <f t="shared" si="49"/>
        <v>-693</v>
      </c>
      <c r="AAA103" s="102">
        <f t="shared" si="49"/>
        <v>-694</v>
      </c>
      <c r="AAB103" s="102">
        <f t="shared" si="49"/>
        <v>-695</v>
      </c>
      <c r="AAC103" s="102">
        <f t="shared" si="49"/>
        <v>-696</v>
      </c>
      <c r="AAD103" s="102">
        <f t="shared" si="49"/>
        <v>-697</v>
      </c>
      <c r="AAE103" s="102">
        <f t="shared" si="49"/>
        <v>-698</v>
      </c>
      <c r="AAF103" s="102">
        <f t="shared" si="49"/>
        <v>-699</v>
      </c>
      <c r="AAG103" s="102">
        <f t="shared" si="49"/>
        <v>-700</v>
      </c>
      <c r="AAH103" s="102">
        <f t="shared" si="49"/>
        <v>-701</v>
      </c>
      <c r="AAI103" s="102">
        <f t="shared" si="49"/>
        <v>-702</v>
      </c>
      <c r="AAJ103" s="102">
        <f t="shared" si="49"/>
        <v>-703</v>
      </c>
      <c r="AAK103" s="102">
        <f t="shared" si="49"/>
        <v>-704</v>
      </c>
      <c r="AAL103" s="102">
        <f t="shared" si="49"/>
        <v>-705</v>
      </c>
      <c r="AAM103" s="102">
        <f t="shared" ref="AAM103:ABJ103" si="50">AAL103-1</f>
        <v>-706</v>
      </c>
      <c r="AAN103" s="102">
        <f t="shared" si="50"/>
        <v>-707</v>
      </c>
      <c r="AAO103" s="102">
        <f t="shared" si="50"/>
        <v>-708</v>
      </c>
      <c r="AAP103" s="102">
        <f t="shared" si="50"/>
        <v>-709</v>
      </c>
      <c r="AAQ103" s="102">
        <f t="shared" si="50"/>
        <v>-710</v>
      </c>
      <c r="AAR103" s="102">
        <f t="shared" si="50"/>
        <v>-711</v>
      </c>
      <c r="AAS103" s="102">
        <f t="shared" si="50"/>
        <v>-712</v>
      </c>
      <c r="AAT103" s="102">
        <f t="shared" si="50"/>
        <v>-713</v>
      </c>
      <c r="AAU103" s="102">
        <f t="shared" si="50"/>
        <v>-714</v>
      </c>
      <c r="AAV103" s="102">
        <f t="shared" si="50"/>
        <v>-715</v>
      </c>
      <c r="AAW103" s="102">
        <f t="shared" si="50"/>
        <v>-716</v>
      </c>
      <c r="AAX103" s="102">
        <f t="shared" si="50"/>
        <v>-717</v>
      </c>
      <c r="AAY103" s="102">
        <f t="shared" si="50"/>
        <v>-718</v>
      </c>
      <c r="AAZ103" s="102">
        <f t="shared" si="50"/>
        <v>-719</v>
      </c>
      <c r="ABA103" s="102">
        <f t="shared" si="50"/>
        <v>-720</v>
      </c>
      <c r="ABB103" s="102">
        <f t="shared" si="50"/>
        <v>-721</v>
      </c>
      <c r="ABC103" s="102">
        <f t="shared" si="50"/>
        <v>-722</v>
      </c>
      <c r="ABD103" s="102">
        <f t="shared" si="50"/>
        <v>-723</v>
      </c>
      <c r="ABE103" s="102">
        <f t="shared" si="50"/>
        <v>-724</v>
      </c>
      <c r="ABF103" s="102">
        <f t="shared" si="50"/>
        <v>-725</v>
      </c>
      <c r="ABG103" s="102">
        <f t="shared" si="50"/>
        <v>-726</v>
      </c>
      <c r="ABH103" s="102">
        <f t="shared" si="50"/>
        <v>-727</v>
      </c>
      <c r="ABI103" s="102">
        <f t="shared" si="50"/>
        <v>-728</v>
      </c>
      <c r="ABJ103" s="102">
        <f t="shared" si="50"/>
        <v>-729</v>
      </c>
    </row>
    <row r="104" spans="1:738" ht="15" thickBot="1" x14ac:dyDescent="0.45">
      <c r="B104" s="103" t="s">
        <v>110</v>
      </c>
      <c r="C104" s="119"/>
      <c r="D104" s="120"/>
      <c r="E104" s="104"/>
      <c r="F104" s="159"/>
      <c r="G104" s="159"/>
      <c r="H104" s="159"/>
      <c r="I104" s="103" t="s">
        <v>98</v>
      </c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  <c r="DO104" s="121"/>
      <c r="DP104" s="121"/>
      <c r="DQ104" s="121"/>
      <c r="DR104" s="121"/>
      <c r="DS104" s="121"/>
      <c r="DT104" s="121"/>
      <c r="DU104" s="121"/>
      <c r="DV104" s="121"/>
      <c r="DW104" s="121"/>
      <c r="DX104" s="121"/>
      <c r="DY104" s="121"/>
      <c r="DZ104" s="121"/>
      <c r="EA104" s="121"/>
      <c r="EB104" s="121"/>
      <c r="EC104" s="121"/>
      <c r="ED104" s="121"/>
      <c r="EE104" s="121"/>
      <c r="EF104" s="121"/>
      <c r="EG104" s="121"/>
      <c r="EH104" s="121"/>
      <c r="EI104" s="121"/>
      <c r="EJ104" s="121"/>
      <c r="EK104" s="121"/>
      <c r="EL104" s="121"/>
      <c r="EM104" s="121"/>
      <c r="EN104" s="121"/>
      <c r="EO104" s="121"/>
      <c r="EP104" s="121"/>
      <c r="EQ104" s="121"/>
      <c r="ER104" s="121"/>
      <c r="ES104" s="121"/>
      <c r="ET104" s="121"/>
      <c r="EU104" s="121"/>
      <c r="EV104" s="121"/>
      <c r="EW104" s="121"/>
      <c r="EX104" s="121"/>
      <c r="EY104" s="121"/>
      <c r="EZ104" s="121"/>
      <c r="FA104" s="121"/>
      <c r="FB104" s="121"/>
      <c r="FC104" s="121"/>
      <c r="FD104" s="121"/>
      <c r="FE104" s="121"/>
      <c r="FF104" s="121"/>
      <c r="FG104" s="121"/>
      <c r="FH104" s="121"/>
      <c r="FI104" s="121"/>
      <c r="FJ104" s="121"/>
      <c r="FK104" s="121"/>
      <c r="FL104" s="121"/>
      <c r="FM104" s="121"/>
      <c r="FN104" s="121"/>
      <c r="FO104" s="121"/>
      <c r="FP104" s="121"/>
      <c r="FQ104" s="121"/>
      <c r="FR104" s="121"/>
      <c r="FS104" s="121"/>
      <c r="FT104" s="121"/>
      <c r="FU104" s="121"/>
      <c r="FV104" s="121"/>
      <c r="FW104" s="121"/>
      <c r="FX104" s="121"/>
      <c r="FY104" s="121"/>
      <c r="FZ104" s="121"/>
      <c r="GA104" s="121"/>
      <c r="GB104" s="121"/>
      <c r="GC104" s="121"/>
      <c r="GD104" s="121"/>
      <c r="GE104" s="121"/>
      <c r="GF104" s="121"/>
      <c r="GG104" s="121"/>
      <c r="GH104" s="121"/>
      <c r="GI104" s="121"/>
      <c r="GJ104" s="121"/>
      <c r="GK104" s="121"/>
      <c r="GL104" s="121"/>
      <c r="GM104" s="121"/>
      <c r="GN104" s="121"/>
      <c r="GO104" s="121"/>
      <c r="GP104" s="121"/>
      <c r="GQ104" s="121"/>
      <c r="GR104" s="121"/>
      <c r="GS104" s="121"/>
      <c r="GT104" s="121"/>
      <c r="GU104" s="121"/>
      <c r="GV104" s="121"/>
      <c r="GW104" s="121"/>
      <c r="GX104" s="121"/>
      <c r="GY104" s="121"/>
      <c r="GZ104" s="121"/>
      <c r="HA104" s="121"/>
      <c r="HB104" s="121"/>
      <c r="HC104" s="121"/>
      <c r="HD104" s="121"/>
      <c r="HE104" s="121"/>
      <c r="HF104" s="121"/>
      <c r="HG104" s="121"/>
      <c r="HH104" s="121"/>
      <c r="HI104" s="121"/>
      <c r="HJ104" s="121"/>
      <c r="HK104" s="121"/>
      <c r="HL104" s="121"/>
      <c r="HM104" s="121"/>
      <c r="HN104" s="121"/>
      <c r="HO104" s="121"/>
      <c r="HP104" s="121"/>
      <c r="HQ104" s="121"/>
      <c r="HR104" s="121"/>
      <c r="HS104" s="121"/>
      <c r="HT104" s="121"/>
      <c r="HU104" s="121"/>
      <c r="HV104" s="121"/>
      <c r="HW104" s="121"/>
      <c r="HX104" s="121"/>
      <c r="HY104" s="121"/>
      <c r="HZ104" s="121"/>
      <c r="IA104" s="121"/>
      <c r="IB104" s="121"/>
      <c r="IC104" s="121"/>
      <c r="ID104" s="121"/>
      <c r="IE104" s="121"/>
      <c r="IF104" s="121"/>
      <c r="IG104" s="121"/>
      <c r="IH104" s="121"/>
      <c r="II104" s="121"/>
      <c r="IJ104" s="121"/>
      <c r="IK104" s="121"/>
      <c r="IL104" s="121"/>
      <c r="IM104" s="121"/>
      <c r="IN104" s="121"/>
      <c r="IO104" s="121"/>
      <c r="IP104" s="121"/>
      <c r="IQ104" s="121"/>
      <c r="IR104" s="121"/>
      <c r="IS104" s="121"/>
      <c r="IT104" s="121"/>
      <c r="IU104" s="121"/>
      <c r="IV104" s="121"/>
      <c r="IW104" s="121"/>
      <c r="IX104" s="121"/>
      <c r="IY104" s="121"/>
      <c r="IZ104" s="121"/>
      <c r="JA104" s="121"/>
      <c r="JB104" s="121"/>
      <c r="JC104" s="121"/>
      <c r="JD104" s="121"/>
      <c r="JE104" s="121"/>
      <c r="JF104" s="121"/>
      <c r="JG104" s="121"/>
      <c r="JH104" s="121"/>
      <c r="JI104" s="121"/>
      <c r="JJ104" s="121"/>
      <c r="JK104" s="121"/>
      <c r="JL104" s="121"/>
      <c r="JM104" s="121"/>
      <c r="JN104" s="121"/>
      <c r="JO104" s="121"/>
      <c r="JP104" s="121"/>
      <c r="JQ104" s="121"/>
      <c r="JR104" s="121"/>
      <c r="JS104" s="121"/>
      <c r="JT104" s="121"/>
      <c r="JU104" s="121"/>
      <c r="JV104" s="121"/>
      <c r="JW104" s="121"/>
      <c r="JX104" s="121"/>
      <c r="JY104" s="121"/>
      <c r="JZ104" s="121"/>
      <c r="KA104" s="121"/>
      <c r="KB104" s="121"/>
      <c r="KC104" s="121"/>
      <c r="KD104" s="121"/>
      <c r="KE104" s="121"/>
      <c r="KF104" s="121"/>
      <c r="KG104" s="121"/>
      <c r="KH104" s="121"/>
      <c r="KI104" s="121"/>
      <c r="KJ104" s="121"/>
      <c r="KK104" s="121"/>
      <c r="KL104" s="121"/>
      <c r="KM104" s="121"/>
      <c r="KN104" s="121"/>
      <c r="KO104" s="121"/>
      <c r="KP104" s="121"/>
      <c r="KQ104" s="121"/>
      <c r="KR104" s="121"/>
      <c r="KS104" s="121"/>
      <c r="KT104" s="121"/>
      <c r="KU104" s="121"/>
      <c r="KV104" s="121"/>
      <c r="KW104" s="121"/>
      <c r="KX104" s="121"/>
      <c r="KY104" s="121"/>
      <c r="KZ104" s="121"/>
      <c r="LA104" s="121"/>
      <c r="LB104" s="121"/>
      <c r="LC104" s="121"/>
      <c r="LD104" s="121"/>
      <c r="LE104" s="121"/>
      <c r="LF104" s="121"/>
      <c r="LG104" s="121"/>
      <c r="LH104" s="121"/>
      <c r="LI104" s="121"/>
      <c r="LJ104" s="121"/>
      <c r="LK104" s="121"/>
      <c r="LL104" s="121"/>
      <c r="LM104" s="121"/>
      <c r="LN104" s="121"/>
      <c r="LO104" s="121"/>
      <c r="LP104" s="121"/>
      <c r="LQ104" s="121"/>
      <c r="LR104" s="121"/>
      <c r="LS104" s="121"/>
      <c r="LT104" s="121"/>
      <c r="LU104" s="121"/>
      <c r="LV104" s="121"/>
      <c r="LW104" s="121"/>
      <c r="LX104" s="121"/>
      <c r="LY104" s="121"/>
      <c r="LZ104" s="121"/>
      <c r="MA104" s="121"/>
      <c r="MB104" s="121"/>
      <c r="MC104" s="121"/>
      <c r="MD104" s="121"/>
      <c r="ME104" s="121"/>
      <c r="MF104" s="121"/>
      <c r="MG104" s="121"/>
      <c r="MH104" s="121"/>
      <c r="MI104" s="121"/>
      <c r="MJ104" s="121"/>
      <c r="MK104" s="121"/>
      <c r="ML104" s="121"/>
      <c r="MM104" s="121"/>
      <c r="MN104" s="121"/>
      <c r="MO104" s="121"/>
      <c r="MP104" s="121"/>
      <c r="MQ104" s="121"/>
      <c r="MR104" s="121"/>
      <c r="MS104" s="121"/>
      <c r="MT104" s="121"/>
      <c r="MU104" s="121"/>
      <c r="MV104" s="121"/>
      <c r="MW104" s="121"/>
      <c r="MX104" s="121"/>
      <c r="MY104" s="121"/>
      <c r="MZ104" s="121"/>
      <c r="NA104" s="121"/>
      <c r="NB104" s="121"/>
      <c r="NC104" s="121"/>
      <c r="ND104" s="121"/>
      <c r="NE104" s="121"/>
      <c r="NF104" s="121"/>
      <c r="NG104" s="121"/>
      <c r="NH104" s="121"/>
      <c r="NI104" s="121"/>
      <c r="NJ104" s="121"/>
      <c r="NK104" s="121"/>
      <c r="NL104" s="121"/>
      <c r="NM104" s="121"/>
      <c r="NN104" s="121"/>
      <c r="NO104" s="121"/>
      <c r="NP104" s="121"/>
      <c r="NQ104" s="121"/>
      <c r="NR104" s="121"/>
      <c r="NS104" s="121"/>
      <c r="NT104" s="121"/>
      <c r="NU104" s="121"/>
      <c r="NV104" s="121"/>
      <c r="NW104" s="121"/>
      <c r="NX104" s="121"/>
      <c r="NY104" s="121"/>
      <c r="NZ104" s="121"/>
      <c r="OA104" s="121"/>
      <c r="OB104" s="121"/>
      <c r="OC104" s="121"/>
      <c r="OD104" s="121"/>
      <c r="OE104" s="121"/>
      <c r="OF104" s="121"/>
      <c r="OG104" s="121"/>
      <c r="OH104" s="121"/>
      <c r="OI104" s="121"/>
      <c r="OJ104" s="121"/>
      <c r="OK104" s="121"/>
      <c r="OL104" s="121"/>
      <c r="OM104" s="121"/>
      <c r="ON104" s="121"/>
      <c r="OO104" s="121"/>
      <c r="OP104" s="121"/>
      <c r="OQ104" s="121"/>
      <c r="OR104" s="121"/>
      <c r="OS104" s="121"/>
      <c r="OT104" s="121"/>
      <c r="OU104" s="121"/>
      <c r="OV104" s="121"/>
      <c r="OW104" s="121"/>
      <c r="OX104" s="121"/>
      <c r="OY104" s="121"/>
      <c r="OZ104" s="121"/>
      <c r="PA104" s="121"/>
      <c r="PB104" s="121"/>
      <c r="PC104" s="121"/>
      <c r="PD104" s="121"/>
      <c r="PE104" s="121"/>
      <c r="PF104" s="121"/>
      <c r="PG104" s="121"/>
      <c r="PH104" s="121"/>
      <c r="PI104" s="121"/>
      <c r="PJ104" s="121"/>
      <c r="PK104" s="121"/>
      <c r="PL104" s="121"/>
      <c r="PM104" s="121"/>
      <c r="PN104" s="121"/>
      <c r="PO104" s="121"/>
      <c r="PP104" s="121"/>
      <c r="PQ104" s="121"/>
      <c r="PR104" s="121"/>
      <c r="PS104" s="121"/>
      <c r="PT104" s="121"/>
      <c r="PU104" s="121"/>
      <c r="PV104" s="121"/>
      <c r="PW104" s="121"/>
      <c r="PX104" s="121"/>
      <c r="PY104" s="121"/>
      <c r="PZ104" s="121"/>
      <c r="QA104" s="121"/>
      <c r="QB104" s="121"/>
      <c r="QC104" s="121"/>
      <c r="QD104" s="121"/>
      <c r="QE104" s="121"/>
      <c r="QF104" s="121"/>
      <c r="QG104" s="121"/>
      <c r="QH104" s="121"/>
      <c r="QI104" s="121"/>
      <c r="QJ104" s="121"/>
      <c r="QK104" s="121"/>
      <c r="QL104" s="121"/>
      <c r="QM104" s="121"/>
      <c r="QN104" s="121"/>
      <c r="QO104" s="121"/>
      <c r="QP104" s="121"/>
      <c r="QQ104" s="121"/>
      <c r="QR104" s="121"/>
      <c r="QS104" s="121"/>
      <c r="QT104" s="121"/>
      <c r="QU104" s="121"/>
      <c r="QV104" s="121"/>
      <c r="QW104" s="121"/>
      <c r="QX104" s="121"/>
      <c r="QY104" s="121"/>
      <c r="QZ104" s="121"/>
      <c r="RA104" s="121"/>
      <c r="RB104" s="121"/>
      <c r="RC104" s="121"/>
      <c r="RD104" s="121"/>
      <c r="RE104" s="121"/>
      <c r="RF104" s="121"/>
      <c r="RG104" s="121"/>
      <c r="RH104" s="121"/>
      <c r="RI104" s="121"/>
      <c r="RJ104" s="121"/>
      <c r="RK104" s="121"/>
      <c r="RL104" s="121"/>
      <c r="RM104" s="121"/>
      <c r="RN104" s="121"/>
      <c r="RO104" s="121"/>
      <c r="RP104" s="121"/>
      <c r="RQ104" s="121"/>
      <c r="RR104" s="121"/>
      <c r="RS104" s="121"/>
      <c r="RT104" s="121"/>
      <c r="RU104" s="121"/>
      <c r="RV104" s="121"/>
      <c r="RW104" s="121"/>
      <c r="RX104" s="121"/>
      <c r="RY104" s="121"/>
      <c r="RZ104" s="121"/>
      <c r="SA104" s="121"/>
      <c r="SB104" s="121"/>
      <c r="SC104" s="121"/>
      <c r="SD104" s="121"/>
      <c r="SE104" s="121"/>
      <c r="SF104" s="121"/>
      <c r="SG104" s="121"/>
      <c r="SH104" s="121"/>
      <c r="SI104" s="121"/>
      <c r="SJ104" s="121"/>
      <c r="SK104" s="121"/>
      <c r="SL104" s="121"/>
      <c r="SM104" s="121"/>
      <c r="SN104" s="121"/>
      <c r="SO104" s="121"/>
      <c r="SP104" s="121"/>
      <c r="SQ104" s="121"/>
      <c r="SR104" s="121"/>
      <c r="SS104" s="121"/>
      <c r="ST104" s="121"/>
      <c r="SU104" s="121"/>
      <c r="SV104" s="121"/>
      <c r="SW104" s="121"/>
      <c r="SX104" s="121"/>
      <c r="SY104" s="121"/>
      <c r="SZ104" s="121"/>
      <c r="TA104" s="121"/>
      <c r="TB104" s="121"/>
      <c r="TC104" s="121"/>
      <c r="TD104" s="121"/>
      <c r="TE104" s="121"/>
      <c r="TF104" s="121"/>
      <c r="TG104" s="121"/>
      <c r="TH104" s="121"/>
      <c r="TI104" s="121"/>
      <c r="TJ104" s="121"/>
      <c r="TK104" s="121"/>
      <c r="TL104" s="121"/>
      <c r="TM104" s="121"/>
      <c r="TN104" s="121"/>
      <c r="TO104" s="121"/>
      <c r="TP104" s="121"/>
      <c r="TQ104" s="121"/>
      <c r="TR104" s="121"/>
      <c r="TS104" s="121"/>
      <c r="TT104" s="121"/>
      <c r="TU104" s="121"/>
      <c r="TV104" s="121"/>
      <c r="TW104" s="121"/>
      <c r="TX104" s="121"/>
      <c r="TY104" s="121"/>
      <c r="TZ104" s="121"/>
      <c r="UA104" s="121"/>
      <c r="UB104" s="121"/>
      <c r="UC104" s="121"/>
      <c r="UD104" s="121"/>
      <c r="UE104" s="121"/>
      <c r="UF104" s="121"/>
      <c r="UG104" s="121"/>
      <c r="UH104" s="121"/>
      <c r="UI104" s="121"/>
      <c r="UJ104" s="121"/>
      <c r="UK104" s="121"/>
      <c r="UL104" s="121"/>
      <c r="UM104" s="121"/>
      <c r="UN104" s="121"/>
      <c r="UO104" s="121"/>
      <c r="UP104" s="121"/>
      <c r="UQ104" s="121"/>
      <c r="UR104" s="121"/>
      <c r="US104" s="121"/>
      <c r="UT104" s="121"/>
      <c r="UU104" s="121"/>
      <c r="UV104" s="121"/>
      <c r="UW104" s="121"/>
      <c r="UX104" s="121"/>
      <c r="UY104" s="121"/>
      <c r="UZ104" s="121"/>
      <c r="VA104" s="121"/>
      <c r="VB104" s="121"/>
      <c r="VC104" s="121"/>
      <c r="VD104" s="121"/>
      <c r="VE104" s="121"/>
      <c r="VF104" s="121"/>
      <c r="VG104" s="121"/>
      <c r="VH104" s="121"/>
      <c r="VI104" s="121"/>
      <c r="VJ104" s="121"/>
      <c r="VK104" s="121"/>
      <c r="VL104" s="121"/>
      <c r="VM104" s="121"/>
      <c r="VN104" s="121"/>
      <c r="VO104" s="121"/>
      <c r="VP104" s="121"/>
      <c r="VQ104" s="121"/>
      <c r="VR104" s="121"/>
      <c r="VS104" s="121"/>
      <c r="VT104" s="121"/>
      <c r="VU104" s="121"/>
      <c r="VV104" s="121"/>
      <c r="VW104" s="121"/>
      <c r="VX104" s="121"/>
      <c r="VY104" s="121"/>
      <c r="VZ104" s="121"/>
      <c r="WA104" s="121"/>
      <c r="WB104" s="121"/>
      <c r="WC104" s="121"/>
      <c r="WD104" s="121"/>
      <c r="WE104" s="121"/>
      <c r="WF104" s="121"/>
      <c r="WG104" s="121"/>
      <c r="WH104" s="121"/>
      <c r="WI104" s="121"/>
      <c r="WJ104" s="121"/>
      <c r="WK104" s="121"/>
      <c r="WL104" s="121"/>
      <c r="WM104" s="121"/>
      <c r="WN104" s="121"/>
      <c r="WO104" s="121"/>
      <c r="WP104" s="121"/>
      <c r="WQ104" s="121"/>
      <c r="WR104" s="121"/>
      <c r="WS104" s="121"/>
      <c r="WT104" s="121"/>
      <c r="WU104" s="121"/>
      <c r="WV104" s="121"/>
      <c r="WW104" s="121"/>
      <c r="WX104" s="121"/>
      <c r="WY104" s="121"/>
      <c r="WZ104" s="121"/>
      <c r="XA104" s="121"/>
      <c r="XB104" s="121"/>
      <c r="XC104" s="121"/>
      <c r="XD104" s="121"/>
      <c r="XE104" s="121"/>
      <c r="XF104" s="121"/>
      <c r="XG104" s="121"/>
      <c r="XH104" s="121"/>
      <c r="XI104" s="121"/>
      <c r="XJ104" s="121"/>
      <c r="XK104" s="121"/>
      <c r="XL104" s="121"/>
      <c r="XM104" s="121"/>
      <c r="XN104" s="121"/>
      <c r="XO104" s="121"/>
      <c r="XP104" s="121"/>
      <c r="XQ104" s="121"/>
      <c r="XR104" s="121"/>
      <c r="XS104" s="121"/>
      <c r="XT104" s="121"/>
      <c r="XU104" s="121"/>
      <c r="XV104" s="121"/>
      <c r="XW104" s="121"/>
      <c r="XX104" s="121"/>
      <c r="XY104" s="121"/>
      <c r="XZ104" s="121"/>
      <c r="YA104" s="121"/>
      <c r="YB104" s="121"/>
      <c r="YC104" s="121"/>
      <c r="YD104" s="121"/>
      <c r="YE104" s="121"/>
      <c r="YF104" s="121"/>
      <c r="YG104" s="121"/>
      <c r="YH104" s="121"/>
      <c r="YI104" s="121"/>
      <c r="YJ104" s="121"/>
      <c r="YK104" s="121"/>
      <c r="YL104" s="121"/>
      <c r="YM104" s="121"/>
      <c r="YN104" s="121"/>
      <c r="YO104" s="121"/>
      <c r="YP104" s="121"/>
      <c r="YQ104" s="121"/>
      <c r="YR104" s="121"/>
      <c r="YS104" s="121"/>
      <c r="YT104" s="121"/>
      <c r="YU104" s="121"/>
      <c r="YV104" s="121"/>
      <c r="YW104" s="121"/>
      <c r="YX104" s="121"/>
      <c r="YY104" s="121"/>
      <c r="YZ104" s="121"/>
      <c r="ZA104" s="121"/>
      <c r="ZB104" s="121"/>
      <c r="ZC104" s="121"/>
      <c r="ZD104" s="121"/>
      <c r="ZE104" s="121"/>
      <c r="ZF104" s="121"/>
      <c r="ZG104" s="121"/>
      <c r="ZH104" s="121"/>
      <c r="ZI104" s="121"/>
      <c r="ZJ104" s="121"/>
      <c r="ZK104" s="121"/>
      <c r="ZL104" s="121"/>
      <c r="ZM104" s="121"/>
      <c r="ZN104" s="121"/>
      <c r="ZO104" s="121"/>
      <c r="ZP104" s="121"/>
      <c r="ZQ104" s="121"/>
      <c r="ZR104" s="121"/>
      <c r="ZS104" s="121"/>
      <c r="ZT104" s="121"/>
      <c r="ZU104" s="121"/>
      <c r="ZV104" s="121"/>
      <c r="ZW104" s="121"/>
      <c r="ZX104" s="121"/>
      <c r="ZY104" s="121"/>
      <c r="ZZ104" s="121"/>
      <c r="AAA104" s="121"/>
      <c r="AAB104" s="121"/>
      <c r="AAC104" s="121"/>
      <c r="AAD104" s="121"/>
      <c r="AAE104" s="121"/>
      <c r="AAF104" s="121"/>
      <c r="AAG104" s="121"/>
      <c r="AAH104" s="121"/>
      <c r="AAI104" s="121"/>
      <c r="AAJ104" s="121"/>
      <c r="AAK104" s="121"/>
      <c r="AAL104" s="121"/>
      <c r="AAM104" s="121"/>
      <c r="AAN104" s="121"/>
      <c r="AAO104" s="121"/>
      <c r="AAP104" s="121"/>
      <c r="AAQ104" s="121"/>
      <c r="AAR104" s="121"/>
      <c r="AAS104" s="121"/>
      <c r="AAT104" s="121"/>
      <c r="AAU104" s="121"/>
      <c r="AAV104" s="121"/>
      <c r="AAW104" s="121"/>
      <c r="AAX104" s="121"/>
      <c r="AAY104" s="121"/>
      <c r="AAZ104" s="121"/>
      <c r="ABA104" s="121"/>
      <c r="ABB104" s="121"/>
      <c r="ABC104" s="121"/>
      <c r="ABD104" s="121"/>
      <c r="ABE104" s="121"/>
      <c r="ABF104" s="121"/>
      <c r="ABG104" s="121"/>
      <c r="ABH104" s="121"/>
      <c r="ABI104" s="121"/>
      <c r="ABJ104" s="121"/>
    </row>
    <row r="105" spans="1:738" ht="15" thickBot="1" x14ac:dyDescent="0.45">
      <c r="A105" s="306"/>
      <c r="B105" s="115" t="str">
        <f>B60</f>
        <v>(Invalid Identifier)</v>
      </c>
      <c r="C105" s="93">
        <f>C60</f>
        <v>0</v>
      </c>
      <c r="D105" s="372"/>
      <c r="E105" s="373">
        <f t="shared" ref="E105" si="51">AVERAGE(I105:ABJ105)/100</f>
        <v>0.41397210000000001</v>
      </c>
      <c r="F105" s="93"/>
      <c r="G105" s="93"/>
      <c r="H105" s="93"/>
      <c r="I105" s="374" cm="1">
        <f t="array" ref="I105">_xll.ciqfunctions.udf.CIQ($C105,$I$104,I$103)</f>
        <v>41.397210000000001</v>
      </c>
      <c r="J105" s="374" t="str" cm="1">
        <f t="array" ref="J105">_xll.ciqfunctions.udf.CIQ($C105,$I$104,J$103)</f>
        <v>(Invalid Date)</v>
      </c>
      <c r="K105" s="374" t="str" cm="1">
        <f t="array" ref="K105">_xll.ciqfunctions.udf.CIQ($C105,$I$104,K$103)</f>
        <v>(Invalid Date)</v>
      </c>
      <c r="L105" s="374" t="str" cm="1">
        <f t="array" ref="L105">_xll.ciqfunctions.udf.CIQ($C105,$I$104,L$103)</f>
        <v>(Invalid Date)</v>
      </c>
      <c r="M105" s="374" t="str" cm="1">
        <f t="array" ref="M105">_xll.ciqfunctions.udf.CIQ($C105,$I$104,M$103)</f>
        <v>(Invalid Date)</v>
      </c>
      <c r="N105" s="374" t="str" cm="1">
        <f t="array" ref="N105">_xll.ciqfunctions.udf.CIQ($C105,$I$104,N$103)</f>
        <v>(Invalid Date)</v>
      </c>
      <c r="O105" s="374" t="str" cm="1">
        <f t="array" ref="O105">_xll.ciqfunctions.udf.CIQ($C105,$I$104,O$103)</f>
        <v>(Invalid Date)</v>
      </c>
      <c r="P105" s="374" t="str" cm="1">
        <f t="array" ref="P105">_xll.ciqfunctions.udf.CIQ($C105,$I$104,P$103)</f>
        <v>(Invalid Date)</v>
      </c>
      <c r="Q105" s="374" t="str" cm="1">
        <f t="array" ref="Q105">_xll.ciqfunctions.udf.CIQ($C105,$I$104,Q$103)</f>
        <v>(Invalid Date)</v>
      </c>
      <c r="R105" s="374" t="str" cm="1">
        <f t="array" ref="R105">_xll.ciqfunctions.udf.CIQ($C105,$I$104,R$103)</f>
        <v>(Invalid Date)</v>
      </c>
      <c r="S105" s="374" t="str" cm="1">
        <f t="array" ref="S105">_xll.ciqfunctions.udf.CIQ($C105,$I$104,S$103)</f>
        <v>(Invalid Date)</v>
      </c>
      <c r="T105" s="374" t="str" cm="1">
        <f t="array" ref="T105">_xll.ciqfunctions.udf.CIQ($C105,$I$104,T$103)</f>
        <v>(Invalid Date)</v>
      </c>
      <c r="U105" s="374" t="str" cm="1">
        <f t="array" ref="U105">_xll.ciqfunctions.udf.CIQ($C105,$I$104,U$103)</f>
        <v>(Invalid Date)</v>
      </c>
      <c r="V105" s="374" t="str" cm="1">
        <f t="array" ref="V105">_xll.ciqfunctions.udf.CIQ($C105,$I$104,V$103)</f>
        <v>(Invalid Date)</v>
      </c>
      <c r="W105" s="374" t="str" cm="1">
        <f t="array" ref="W105">_xll.ciqfunctions.udf.CIQ($C105,$I$104,W$103)</f>
        <v>(Invalid Date)</v>
      </c>
      <c r="X105" s="374" t="str" cm="1">
        <f t="array" ref="X105">_xll.ciqfunctions.udf.CIQ($C105,$I$104,X$103)</f>
        <v>(Invalid Date)</v>
      </c>
      <c r="Y105" s="374" t="str" cm="1">
        <f t="array" ref="Y105">_xll.ciqfunctions.udf.CIQ($C105,$I$104,Y$103)</f>
        <v>(Invalid Date)</v>
      </c>
      <c r="Z105" s="374" t="str" cm="1">
        <f t="array" ref="Z105">_xll.ciqfunctions.udf.CIQ($C105,$I$104,Z$103)</f>
        <v>(Invalid Date)</v>
      </c>
      <c r="AA105" s="374" t="str" cm="1">
        <f t="array" ref="AA105">_xll.ciqfunctions.udf.CIQ($C105,$I$104,AA$103)</f>
        <v>(Invalid Date)</v>
      </c>
      <c r="AB105" s="374" t="str" cm="1">
        <f t="array" ref="AB105">_xll.ciqfunctions.udf.CIQ($C105,$I$104,AB$103)</f>
        <v>(Invalid Date)</v>
      </c>
      <c r="AC105" s="374" t="str" cm="1">
        <f t="array" ref="AC105">_xll.ciqfunctions.udf.CIQ($C105,$I$104,AC$103)</f>
        <v>(Invalid Date)</v>
      </c>
      <c r="AD105" s="374" t="str" cm="1">
        <f t="array" ref="AD105">_xll.ciqfunctions.udf.CIQ($C105,$I$104,AD$103)</f>
        <v>(Invalid Date)</v>
      </c>
      <c r="AE105" s="374" t="str" cm="1">
        <f t="array" ref="AE105">_xll.ciqfunctions.udf.CIQ($C105,$I$104,AE$103)</f>
        <v>(Invalid Date)</v>
      </c>
      <c r="AF105" s="374" t="str" cm="1">
        <f t="array" ref="AF105">_xll.ciqfunctions.udf.CIQ($C105,$I$104,AF$103)</f>
        <v>(Invalid Date)</v>
      </c>
      <c r="AG105" s="374" t="str" cm="1">
        <f t="array" ref="AG105">_xll.ciqfunctions.udf.CIQ($C105,$I$104,AG$103)</f>
        <v>(Invalid Date)</v>
      </c>
      <c r="AH105" s="374" t="str" cm="1">
        <f t="array" ref="AH105">_xll.ciqfunctions.udf.CIQ($C105,$I$104,AH$103)</f>
        <v>(Invalid Date)</v>
      </c>
      <c r="AI105" s="374" t="str" cm="1">
        <f t="array" ref="AI105">_xll.ciqfunctions.udf.CIQ($C105,$I$104,AI$103)</f>
        <v>(Invalid Date)</v>
      </c>
      <c r="AJ105" s="374" t="str" cm="1">
        <f t="array" ref="AJ105">_xll.ciqfunctions.udf.CIQ($C105,$I$104,AJ$103)</f>
        <v>(Invalid Date)</v>
      </c>
      <c r="AK105" s="374" t="str" cm="1">
        <f t="array" ref="AK105">_xll.ciqfunctions.udf.CIQ($C105,$I$104,AK$103)</f>
        <v>(Invalid Date)</v>
      </c>
      <c r="AL105" s="374" t="str" cm="1">
        <f t="array" ref="AL105">_xll.ciqfunctions.udf.CIQ($C105,$I$104,AL$103)</f>
        <v>(Invalid Date)</v>
      </c>
      <c r="AM105" s="374" t="str" cm="1">
        <f t="array" ref="AM105">_xll.ciqfunctions.udf.CIQ($C105,$I$104,AM$103)</f>
        <v>(Invalid Date)</v>
      </c>
      <c r="AN105" s="374" t="str" cm="1">
        <f t="array" ref="AN105">_xll.ciqfunctions.udf.CIQ($C105,$I$104,AN$103)</f>
        <v>(Invalid Date)</v>
      </c>
      <c r="AO105" s="374" t="str" cm="1">
        <f t="array" ref="AO105">_xll.ciqfunctions.udf.CIQ($C105,$I$104,AO$103)</f>
        <v>(Invalid Date)</v>
      </c>
      <c r="AP105" s="374" t="str" cm="1">
        <f t="array" ref="AP105">_xll.ciqfunctions.udf.CIQ($C105,$I$104,AP$103)</f>
        <v>(Invalid Date)</v>
      </c>
      <c r="AQ105" s="374" t="str" cm="1">
        <f t="array" ref="AQ105">_xll.ciqfunctions.udf.CIQ($C105,$I$104,AQ$103)</f>
        <v>(Invalid Date)</v>
      </c>
      <c r="AR105" s="374" t="str" cm="1">
        <f t="array" ref="AR105">_xll.ciqfunctions.udf.CIQ($C105,$I$104,AR$103)</f>
        <v>(Invalid Date)</v>
      </c>
      <c r="AS105" s="374" t="str" cm="1">
        <f t="array" ref="AS105">_xll.ciqfunctions.udf.CIQ($C105,$I$104,AS$103)</f>
        <v>(Invalid Date)</v>
      </c>
      <c r="AT105" s="374" t="str" cm="1">
        <f t="array" ref="AT105">_xll.ciqfunctions.udf.CIQ($C105,$I$104,AT$103)</f>
        <v>(Invalid Date)</v>
      </c>
      <c r="AU105" s="374" t="str" cm="1">
        <f t="array" ref="AU105">_xll.ciqfunctions.udf.CIQ($C105,$I$104,AU$103)</f>
        <v>(Invalid Date)</v>
      </c>
      <c r="AV105" s="374" t="str" cm="1">
        <f t="array" ref="AV105">_xll.ciqfunctions.udf.CIQ($C105,$I$104,AV$103)</f>
        <v>(Invalid Date)</v>
      </c>
      <c r="AW105" s="374" t="str" cm="1">
        <f t="array" ref="AW105">_xll.ciqfunctions.udf.CIQ($C105,$I$104,AW$103)</f>
        <v>(Invalid Date)</v>
      </c>
      <c r="AX105" s="374" t="str" cm="1">
        <f t="array" ref="AX105">_xll.ciqfunctions.udf.CIQ($C105,$I$104,AX$103)</f>
        <v>(Invalid Date)</v>
      </c>
      <c r="AY105" s="374" t="str" cm="1">
        <f t="array" ref="AY105">_xll.ciqfunctions.udf.CIQ($C105,$I$104,AY$103)</f>
        <v>(Invalid Date)</v>
      </c>
      <c r="AZ105" s="374" t="str" cm="1">
        <f t="array" ref="AZ105">_xll.ciqfunctions.udf.CIQ($C105,$I$104,AZ$103)</f>
        <v>(Invalid Date)</v>
      </c>
      <c r="BA105" s="374" t="str" cm="1">
        <f t="array" ref="BA105">_xll.ciqfunctions.udf.CIQ($C105,$I$104,BA$103)</f>
        <v>(Invalid Date)</v>
      </c>
      <c r="BB105" s="374" t="str" cm="1">
        <f t="array" ref="BB105">_xll.ciqfunctions.udf.CIQ($C105,$I$104,BB$103)</f>
        <v>(Invalid Date)</v>
      </c>
      <c r="BC105" s="374" t="str" cm="1">
        <f t="array" ref="BC105">_xll.ciqfunctions.udf.CIQ($C105,$I$104,BC$103)</f>
        <v>(Invalid Date)</v>
      </c>
      <c r="BD105" s="374" t="str" cm="1">
        <f t="array" ref="BD105">_xll.ciqfunctions.udf.CIQ($C105,$I$104,BD$103)</f>
        <v>(Invalid Date)</v>
      </c>
      <c r="BE105" s="374" t="str" cm="1">
        <f t="array" ref="BE105">_xll.ciqfunctions.udf.CIQ($C105,$I$104,BE$103)</f>
        <v>(Invalid Date)</v>
      </c>
      <c r="BF105" s="374" t="str" cm="1">
        <f t="array" ref="BF105">_xll.ciqfunctions.udf.CIQ($C105,$I$104,BF$103)</f>
        <v>(Invalid Date)</v>
      </c>
      <c r="BG105" s="374" t="str" cm="1">
        <f t="array" ref="BG105">_xll.ciqfunctions.udf.CIQ($C105,$I$104,BG$103)</f>
        <v>(Invalid Date)</v>
      </c>
      <c r="BH105" s="374" t="str" cm="1">
        <f t="array" ref="BH105">_xll.ciqfunctions.udf.CIQ($C105,$I$104,BH$103)</f>
        <v>(Invalid Date)</v>
      </c>
      <c r="BI105" s="374" t="str" cm="1">
        <f t="array" ref="BI105">_xll.ciqfunctions.udf.CIQ($C105,$I$104,BI$103)</f>
        <v>(Invalid Date)</v>
      </c>
      <c r="BJ105" s="374" t="str" cm="1">
        <f t="array" ref="BJ105">_xll.ciqfunctions.udf.CIQ($C105,$I$104,BJ$103)</f>
        <v>(Invalid Date)</v>
      </c>
      <c r="BK105" s="374" t="str" cm="1">
        <f t="array" ref="BK105">_xll.ciqfunctions.udf.CIQ($C105,$I$104,BK$103)</f>
        <v>(Invalid Date)</v>
      </c>
      <c r="BL105" s="374" t="str" cm="1">
        <f t="array" ref="BL105">_xll.ciqfunctions.udf.CIQ($C105,$I$104,BL$103)</f>
        <v>(Invalid Date)</v>
      </c>
      <c r="BM105" s="374" t="str" cm="1">
        <f t="array" ref="BM105">_xll.ciqfunctions.udf.CIQ($C105,$I$104,BM$103)</f>
        <v>(Invalid Date)</v>
      </c>
      <c r="BN105" s="374" t="str" cm="1">
        <f t="array" ref="BN105">_xll.ciqfunctions.udf.CIQ($C105,$I$104,BN$103)</f>
        <v>(Invalid Date)</v>
      </c>
      <c r="BO105" s="374" t="str" cm="1">
        <f t="array" ref="BO105">_xll.ciqfunctions.udf.CIQ($C105,$I$104,BO$103)</f>
        <v>(Invalid Date)</v>
      </c>
      <c r="BP105" s="374" t="str" cm="1">
        <f t="array" ref="BP105">_xll.ciqfunctions.udf.CIQ($C105,$I$104,BP$103)</f>
        <v>(Invalid Date)</v>
      </c>
      <c r="BQ105" s="374" t="str" cm="1">
        <f t="array" ref="BQ105">_xll.ciqfunctions.udf.CIQ($C105,$I$104,BQ$103)</f>
        <v>(Invalid Date)</v>
      </c>
      <c r="BR105" s="374" t="str" cm="1">
        <f t="array" ref="BR105">_xll.ciqfunctions.udf.CIQ($C105,$I$104,BR$103)</f>
        <v>(Invalid Date)</v>
      </c>
      <c r="BS105" s="374" t="str" cm="1">
        <f t="array" ref="BS105">_xll.ciqfunctions.udf.CIQ($C105,$I$104,BS$103)</f>
        <v>(Invalid Date)</v>
      </c>
      <c r="BT105" s="374" t="str" cm="1">
        <f t="array" ref="BT105">_xll.ciqfunctions.udf.CIQ($C105,$I$104,BT$103)</f>
        <v>(Invalid Date)</v>
      </c>
      <c r="BU105" s="374" t="str" cm="1">
        <f t="array" ref="BU105">_xll.ciqfunctions.udf.CIQ($C105,$I$104,BU$103)</f>
        <v>(Invalid Date)</v>
      </c>
      <c r="BV105" s="374" t="str" cm="1">
        <f t="array" ref="BV105">_xll.ciqfunctions.udf.CIQ($C105,$I$104,BV$103)</f>
        <v>(Invalid Date)</v>
      </c>
      <c r="BW105" s="374" t="str" cm="1">
        <f t="array" ref="BW105">_xll.ciqfunctions.udf.CIQ($C105,$I$104,BW$103)</f>
        <v>(Invalid Date)</v>
      </c>
      <c r="BX105" s="374" t="str" cm="1">
        <f t="array" ref="BX105">_xll.ciqfunctions.udf.CIQ($C105,$I$104,BX$103)</f>
        <v>(Invalid Date)</v>
      </c>
      <c r="BY105" s="374" t="str" cm="1">
        <f t="array" ref="BY105">_xll.ciqfunctions.udf.CIQ($C105,$I$104,BY$103)</f>
        <v>(Invalid Date)</v>
      </c>
      <c r="BZ105" s="374" t="str" cm="1">
        <f t="array" ref="BZ105">_xll.ciqfunctions.udf.CIQ($C105,$I$104,BZ$103)</f>
        <v>(Invalid Date)</v>
      </c>
      <c r="CA105" s="374" t="str" cm="1">
        <f t="array" ref="CA105">_xll.ciqfunctions.udf.CIQ($C105,$I$104,CA$103)</f>
        <v>(Invalid Date)</v>
      </c>
      <c r="CB105" s="374" t="str" cm="1">
        <f t="array" ref="CB105">_xll.ciqfunctions.udf.CIQ($C105,$I$104,CB$103)</f>
        <v>(Invalid Date)</v>
      </c>
      <c r="CC105" s="374" t="str" cm="1">
        <f t="array" ref="CC105">_xll.ciqfunctions.udf.CIQ($C105,$I$104,CC$103)</f>
        <v>(Invalid Date)</v>
      </c>
      <c r="CD105" s="374" t="str" cm="1">
        <f t="array" ref="CD105">_xll.ciqfunctions.udf.CIQ($C105,$I$104,CD$103)</f>
        <v>(Invalid Date)</v>
      </c>
      <c r="CE105" s="374" t="str" cm="1">
        <f t="array" ref="CE105">_xll.ciqfunctions.udf.CIQ($C105,$I$104,CE$103)</f>
        <v>(Invalid Date)</v>
      </c>
      <c r="CF105" s="374" t="str" cm="1">
        <f t="array" ref="CF105">_xll.ciqfunctions.udf.CIQ($C105,$I$104,CF$103)</f>
        <v>(Invalid Date)</v>
      </c>
      <c r="CG105" s="374" t="str" cm="1">
        <f t="array" ref="CG105">_xll.ciqfunctions.udf.CIQ($C105,$I$104,CG$103)</f>
        <v>(Invalid Date)</v>
      </c>
      <c r="CH105" s="374" t="str" cm="1">
        <f t="array" ref="CH105">_xll.ciqfunctions.udf.CIQ($C105,$I$104,CH$103)</f>
        <v>(Invalid Date)</v>
      </c>
      <c r="CI105" s="374" t="str" cm="1">
        <f t="array" ref="CI105">_xll.ciqfunctions.udf.CIQ($C105,$I$104,CI$103)</f>
        <v>(Invalid Date)</v>
      </c>
      <c r="CJ105" s="374" t="str" cm="1">
        <f t="array" ref="CJ105">_xll.ciqfunctions.udf.CIQ($C105,$I$104,CJ$103)</f>
        <v>(Invalid Date)</v>
      </c>
      <c r="CK105" s="374" t="str" cm="1">
        <f t="array" ref="CK105">_xll.ciqfunctions.udf.CIQ($C105,$I$104,CK$103)</f>
        <v>(Invalid Date)</v>
      </c>
      <c r="CL105" s="374" t="str" cm="1">
        <f t="array" ref="CL105">_xll.ciqfunctions.udf.CIQ($C105,$I$104,CL$103)</f>
        <v>(Invalid Date)</v>
      </c>
      <c r="CM105" s="374" t="str" cm="1">
        <f t="array" ref="CM105">_xll.ciqfunctions.udf.CIQ($C105,$I$104,CM$103)</f>
        <v>(Invalid Date)</v>
      </c>
      <c r="CN105" s="374" t="str" cm="1">
        <f t="array" ref="CN105">_xll.ciqfunctions.udf.CIQ($C105,$I$104,CN$103)</f>
        <v>(Invalid Date)</v>
      </c>
      <c r="CO105" s="374" t="str" cm="1">
        <f t="array" ref="CO105">_xll.ciqfunctions.udf.CIQ($C105,$I$104,CO$103)</f>
        <v>(Invalid Date)</v>
      </c>
      <c r="CP105" s="374" t="str" cm="1">
        <f t="array" ref="CP105">_xll.ciqfunctions.udf.CIQ($C105,$I$104,CP$103)</f>
        <v>(Invalid Date)</v>
      </c>
      <c r="CQ105" s="374" t="str" cm="1">
        <f t="array" ref="CQ105">_xll.ciqfunctions.udf.CIQ($C105,$I$104,CQ$103)</f>
        <v>(Invalid Date)</v>
      </c>
      <c r="CR105" s="374" t="str" cm="1">
        <f t="array" ref="CR105">_xll.ciqfunctions.udf.CIQ($C105,$I$104,CR$103)</f>
        <v>(Invalid Date)</v>
      </c>
      <c r="CS105" s="374" t="str" cm="1">
        <f t="array" ref="CS105">_xll.ciqfunctions.udf.CIQ($C105,$I$104,CS$103)</f>
        <v>(Invalid Date)</v>
      </c>
      <c r="CT105" s="374" t="str" cm="1">
        <f t="array" ref="CT105">_xll.ciqfunctions.udf.CIQ($C105,$I$104,CT$103)</f>
        <v>(Invalid Date)</v>
      </c>
      <c r="CU105" s="374" t="str" cm="1">
        <f t="array" ref="CU105">_xll.ciqfunctions.udf.CIQ($C105,$I$104,CU$103)</f>
        <v>(Invalid Date)</v>
      </c>
      <c r="CV105" s="374" t="str" cm="1">
        <f t="array" ref="CV105">_xll.ciqfunctions.udf.CIQ($C105,$I$104,CV$103)</f>
        <v>(Invalid Date)</v>
      </c>
      <c r="CW105" s="374" t="str" cm="1">
        <f t="array" ref="CW105">_xll.ciqfunctions.udf.CIQ($C105,$I$104,CW$103)</f>
        <v>(Invalid Date)</v>
      </c>
      <c r="CX105" s="374" t="str" cm="1">
        <f t="array" ref="CX105">_xll.ciqfunctions.udf.CIQ($C105,$I$104,CX$103)</f>
        <v>(Invalid Date)</v>
      </c>
      <c r="CY105" s="374" t="str" cm="1">
        <f t="array" ref="CY105">_xll.ciqfunctions.udf.CIQ($C105,$I$104,CY$103)</f>
        <v>(Invalid Date)</v>
      </c>
      <c r="CZ105" s="374" t="str" cm="1">
        <f t="array" ref="CZ105">_xll.ciqfunctions.udf.CIQ($C105,$I$104,CZ$103)</f>
        <v>(Invalid Date)</v>
      </c>
      <c r="DA105" s="374" t="str" cm="1">
        <f t="array" ref="DA105">_xll.ciqfunctions.udf.CIQ($C105,$I$104,DA$103)</f>
        <v>(Invalid Date)</v>
      </c>
      <c r="DB105" s="374" t="str" cm="1">
        <f t="array" ref="DB105">_xll.ciqfunctions.udf.CIQ($C105,$I$104,DB$103)</f>
        <v>(Invalid Date)</v>
      </c>
      <c r="DC105" s="374" t="str" cm="1">
        <f t="array" ref="DC105">_xll.ciqfunctions.udf.CIQ($C105,$I$104,DC$103)</f>
        <v>(Invalid Date)</v>
      </c>
      <c r="DD105" s="374" t="str" cm="1">
        <f t="array" ref="DD105">_xll.ciqfunctions.udf.CIQ($C105,$I$104,DD$103)</f>
        <v>(Invalid Date)</v>
      </c>
      <c r="DE105" s="374" t="str" cm="1">
        <f t="array" ref="DE105">_xll.ciqfunctions.udf.CIQ($C105,$I$104,DE$103)</f>
        <v>(Invalid Date)</v>
      </c>
      <c r="DF105" s="374" t="str" cm="1">
        <f t="array" ref="DF105">_xll.ciqfunctions.udf.CIQ($C105,$I$104,DF$103)</f>
        <v>(Invalid Date)</v>
      </c>
      <c r="DG105" s="374" t="str" cm="1">
        <f t="array" ref="DG105">_xll.ciqfunctions.udf.CIQ($C105,$I$104,DG$103)</f>
        <v>(Invalid Date)</v>
      </c>
      <c r="DH105" s="374" t="str" cm="1">
        <f t="array" ref="DH105">_xll.ciqfunctions.udf.CIQ($C105,$I$104,DH$103)</f>
        <v>(Invalid Date)</v>
      </c>
      <c r="DI105" s="374" t="str" cm="1">
        <f t="array" ref="DI105">_xll.ciqfunctions.udf.CIQ($C105,$I$104,DI$103)</f>
        <v>(Invalid Date)</v>
      </c>
      <c r="DJ105" s="374" t="str" cm="1">
        <f t="array" ref="DJ105">_xll.ciqfunctions.udf.CIQ($C105,$I$104,DJ$103)</f>
        <v>(Invalid Date)</v>
      </c>
      <c r="DK105" s="374" t="str" cm="1">
        <f t="array" ref="DK105">_xll.ciqfunctions.udf.CIQ($C105,$I$104,DK$103)</f>
        <v>(Invalid Date)</v>
      </c>
      <c r="DL105" s="374" t="str" cm="1">
        <f t="array" ref="DL105">_xll.ciqfunctions.udf.CIQ($C105,$I$104,DL$103)</f>
        <v>(Invalid Date)</v>
      </c>
      <c r="DM105" s="374" t="str" cm="1">
        <f t="array" ref="DM105">_xll.ciqfunctions.udf.CIQ($C105,$I$104,DM$103)</f>
        <v>(Invalid Date)</v>
      </c>
      <c r="DN105" s="374" t="str" cm="1">
        <f t="array" ref="DN105">_xll.ciqfunctions.udf.CIQ($C105,$I$104,DN$103)</f>
        <v>(Invalid Date)</v>
      </c>
      <c r="DO105" s="374" t="str" cm="1">
        <f t="array" ref="DO105">_xll.ciqfunctions.udf.CIQ($C105,$I$104,DO$103)</f>
        <v>(Invalid Date)</v>
      </c>
      <c r="DP105" s="374" t="str" cm="1">
        <f t="array" ref="DP105">_xll.ciqfunctions.udf.CIQ($C105,$I$104,DP$103)</f>
        <v>(Invalid Date)</v>
      </c>
      <c r="DQ105" s="374" t="str" cm="1">
        <f t="array" ref="DQ105">_xll.ciqfunctions.udf.CIQ($C105,$I$104,DQ$103)</f>
        <v>(Invalid Date)</v>
      </c>
      <c r="DR105" s="374" t="str" cm="1">
        <f t="array" ref="DR105">_xll.ciqfunctions.udf.CIQ($C105,$I$104,DR$103)</f>
        <v>(Invalid Date)</v>
      </c>
      <c r="DS105" s="374" t="str" cm="1">
        <f t="array" ref="DS105">_xll.ciqfunctions.udf.CIQ($C105,$I$104,DS$103)</f>
        <v>(Invalid Date)</v>
      </c>
      <c r="DT105" s="374" t="str" cm="1">
        <f t="array" ref="DT105">_xll.ciqfunctions.udf.CIQ($C105,$I$104,DT$103)</f>
        <v>(Invalid Date)</v>
      </c>
      <c r="DU105" s="374" t="str" cm="1">
        <f t="array" ref="DU105">_xll.ciqfunctions.udf.CIQ($C105,$I$104,DU$103)</f>
        <v>(Invalid Date)</v>
      </c>
      <c r="DV105" s="374" t="str" cm="1">
        <f t="array" ref="DV105">_xll.ciqfunctions.udf.CIQ($C105,$I$104,DV$103)</f>
        <v>(Invalid Date)</v>
      </c>
      <c r="DW105" s="374" t="str" cm="1">
        <f t="array" ref="DW105">_xll.ciqfunctions.udf.CIQ($C105,$I$104,DW$103)</f>
        <v>(Invalid Date)</v>
      </c>
      <c r="DX105" s="374" t="str" cm="1">
        <f t="array" ref="DX105">_xll.ciqfunctions.udf.CIQ($C105,$I$104,DX$103)</f>
        <v>(Invalid Date)</v>
      </c>
      <c r="DY105" s="374" t="str" cm="1">
        <f t="array" ref="DY105">_xll.ciqfunctions.udf.CIQ($C105,$I$104,DY$103)</f>
        <v>(Invalid Date)</v>
      </c>
      <c r="DZ105" s="374" t="str" cm="1">
        <f t="array" ref="DZ105">_xll.ciqfunctions.udf.CIQ($C105,$I$104,DZ$103)</f>
        <v>(Invalid Date)</v>
      </c>
      <c r="EA105" s="374" t="str" cm="1">
        <f t="array" ref="EA105">_xll.ciqfunctions.udf.CIQ($C105,$I$104,EA$103)</f>
        <v>(Invalid Date)</v>
      </c>
      <c r="EB105" s="374" t="str" cm="1">
        <f t="array" ref="EB105">_xll.ciqfunctions.udf.CIQ($C105,$I$104,EB$103)</f>
        <v>(Invalid Date)</v>
      </c>
      <c r="EC105" s="374" t="str" cm="1">
        <f t="array" ref="EC105">_xll.ciqfunctions.udf.CIQ($C105,$I$104,EC$103)</f>
        <v>(Invalid Date)</v>
      </c>
      <c r="ED105" s="374" t="str" cm="1">
        <f t="array" ref="ED105">_xll.ciqfunctions.udf.CIQ($C105,$I$104,ED$103)</f>
        <v>(Invalid Date)</v>
      </c>
      <c r="EE105" s="374" t="str" cm="1">
        <f t="array" ref="EE105">_xll.ciqfunctions.udf.CIQ($C105,$I$104,EE$103)</f>
        <v>(Invalid Date)</v>
      </c>
      <c r="EF105" s="374" t="str" cm="1">
        <f t="array" ref="EF105">_xll.ciqfunctions.udf.CIQ($C105,$I$104,EF$103)</f>
        <v>(Invalid Date)</v>
      </c>
      <c r="EG105" s="374" t="str" cm="1">
        <f t="array" ref="EG105">_xll.ciqfunctions.udf.CIQ($C105,$I$104,EG$103)</f>
        <v>(Invalid Date)</v>
      </c>
      <c r="EH105" s="374" t="str" cm="1">
        <f t="array" ref="EH105">_xll.ciqfunctions.udf.CIQ($C105,$I$104,EH$103)</f>
        <v>(Invalid Date)</v>
      </c>
      <c r="EI105" s="374" t="str" cm="1">
        <f t="array" ref="EI105">_xll.ciqfunctions.udf.CIQ($C105,$I$104,EI$103)</f>
        <v>(Invalid Date)</v>
      </c>
      <c r="EJ105" s="374" t="str" cm="1">
        <f t="array" ref="EJ105">_xll.ciqfunctions.udf.CIQ($C105,$I$104,EJ$103)</f>
        <v>(Invalid Date)</v>
      </c>
      <c r="EK105" s="374" t="str" cm="1">
        <f t="array" ref="EK105">_xll.ciqfunctions.udf.CIQ($C105,$I$104,EK$103)</f>
        <v>(Invalid Date)</v>
      </c>
      <c r="EL105" s="374" t="str" cm="1">
        <f t="array" ref="EL105">_xll.ciqfunctions.udf.CIQ($C105,$I$104,EL$103)</f>
        <v>(Invalid Date)</v>
      </c>
      <c r="EM105" s="374" t="str" cm="1">
        <f t="array" ref="EM105">_xll.ciqfunctions.udf.CIQ($C105,$I$104,EM$103)</f>
        <v>(Invalid Date)</v>
      </c>
      <c r="EN105" s="374" t="str" cm="1">
        <f t="array" ref="EN105">_xll.ciqfunctions.udf.CIQ($C105,$I$104,EN$103)</f>
        <v>(Invalid Date)</v>
      </c>
      <c r="EO105" s="374" t="str" cm="1">
        <f t="array" ref="EO105">_xll.ciqfunctions.udf.CIQ($C105,$I$104,EO$103)</f>
        <v>(Invalid Date)</v>
      </c>
      <c r="EP105" s="374" t="str" cm="1">
        <f t="array" ref="EP105">_xll.ciqfunctions.udf.CIQ($C105,$I$104,EP$103)</f>
        <v>(Invalid Date)</v>
      </c>
      <c r="EQ105" s="374" t="str" cm="1">
        <f t="array" ref="EQ105">_xll.ciqfunctions.udf.CIQ($C105,$I$104,EQ$103)</f>
        <v>(Invalid Date)</v>
      </c>
      <c r="ER105" s="374" t="str" cm="1">
        <f t="array" ref="ER105">_xll.ciqfunctions.udf.CIQ($C105,$I$104,ER$103)</f>
        <v>(Invalid Date)</v>
      </c>
      <c r="ES105" s="374" t="str" cm="1">
        <f t="array" ref="ES105">_xll.ciqfunctions.udf.CIQ($C105,$I$104,ES$103)</f>
        <v>(Invalid Date)</v>
      </c>
      <c r="ET105" s="374" t="str" cm="1">
        <f t="array" ref="ET105">_xll.ciqfunctions.udf.CIQ($C105,$I$104,ET$103)</f>
        <v>(Invalid Date)</v>
      </c>
      <c r="EU105" s="374" t="str" cm="1">
        <f t="array" ref="EU105">_xll.ciqfunctions.udf.CIQ($C105,$I$104,EU$103)</f>
        <v>(Invalid Date)</v>
      </c>
      <c r="EV105" s="374" t="str" cm="1">
        <f t="array" ref="EV105">_xll.ciqfunctions.udf.CIQ($C105,$I$104,EV$103)</f>
        <v>(Invalid Date)</v>
      </c>
      <c r="EW105" s="374" t="str" cm="1">
        <f t="array" ref="EW105">_xll.ciqfunctions.udf.CIQ($C105,$I$104,EW$103)</f>
        <v>(Invalid Date)</v>
      </c>
      <c r="EX105" s="374" t="str" cm="1">
        <f t="array" ref="EX105">_xll.ciqfunctions.udf.CIQ($C105,$I$104,EX$103)</f>
        <v>(Invalid Date)</v>
      </c>
      <c r="EY105" s="374" t="str" cm="1">
        <f t="array" ref="EY105">_xll.ciqfunctions.udf.CIQ($C105,$I$104,EY$103)</f>
        <v>(Invalid Date)</v>
      </c>
      <c r="EZ105" s="374" t="str" cm="1">
        <f t="array" ref="EZ105">_xll.ciqfunctions.udf.CIQ($C105,$I$104,EZ$103)</f>
        <v>(Invalid Date)</v>
      </c>
      <c r="FA105" s="374" t="str" cm="1">
        <f t="array" ref="FA105">_xll.ciqfunctions.udf.CIQ($C105,$I$104,FA$103)</f>
        <v>(Invalid Date)</v>
      </c>
      <c r="FB105" s="374" t="str" cm="1">
        <f t="array" ref="FB105">_xll.ciqfunctions.udf.CIQ($C105,$I$104,FB$103)</f>
        <v>(Invalid Date)</v>
      </c>
      <c r="FC105" s="374" t="str" cm="1">
        <f t="array" ref="FC105">_xll.ciqfunctions.udf.CIQ($C105,$I$104,FC$103)</f>
        <v>(Invalid Date)</v>
      </c>
      <c r="FD105" s="374" t="str" cm="1">
        <f t="array" ref="FD105">_xll.ciqfunctions.udf.CIQ($C105,$I$104,FD$103)</f>
        <v>(Invalid Date)</v>
      </c>
      <c r="FE105" s="374" t="str" cm="1">
        <f t="array" ref="FE105">_xll.ciqfunctions.udf.CIQ($C105,$I$104,FE$103)</f>
        <v>(Invalid Date)</v>
      </c>
      <c r="FF105" s="374" t="str" cm="1">
        <f t="array" ref="FF105">_xll.ciqfunctions.udf.CIQ($C105,$I$104,FF$103)</f>
        <v>(Invalid Date)</v>
      </c>
      <c r="FG105" s="374" t="str" cm="1">
        <f t="array" ref="FG105">_xll.ciqfunctions.udf.CIQ($C105,$I$104,FG$103)</f>
        <v>(Invalid Date)</v>
      </c>
      <c r="FH105" s="374" t="str" cm="1">
        <f t="array" ref="FH105">_xll.ciqfunctions.udf.CIQ($C105,$I$104,FH$103)</f>
        <v>(Invalid Date)</v>
      </c>
      <c r="FI105" s="374" t="str" cm="1">
        <f t="array" ref="FI105">_xll.ciqfunctions.udf.CIQ($C105,$I$104,FI$103)</f>
        <v>(Invalid Date)</v>
      </c>
      <c r="FJ105" s="374" t="str" cm="1">
        <f t="array" ref="FJ105">_xll.ciqfunctions.udf.CIQ($C105,$I$104,FJ$103)</f>
        <v>(Invalid Date)</v>
      </c>
      <c r="FK105" s="374" t="str" cm="1">
        <f t="array" ref="FK105">_xll.ciqfunctions.udf.CIQ($C105,$I$104,FK$103)</f>
        <v>(Invalid Date)</v>
      </c>
      <c r="FL105" s="374" t="str" cm="1">
        <f t="array" ref="FL105">_xll.ciqfunctions.udf.CIQ($C105,$I$104,FL$103)</f>
        <v>(Invalid Date)</v>
      </c>
      <c r="FM105" s="374" t="str" cm="1">
        <f t="array" ref="FM105">_xll.ciqfunctions.udf.CIQ($C105,$I$104,FM$103)</f>
        <v>(Invalid Date)</v>
      </c>
      <c r="FN105" s="374" t="str" cm="1">
        <f t="array" ref="FN105">_xll.ciqfunctions.udf.CIQ($C105,$I$104,FN$103)</f>
        <v>(Invalid Date)</v>
      </c>
      <c r="FO105" s="374" t="str" cm="1">
        <f t="array" ref="FO105">_xll.ciqfunctions.udf.CIQ($C105,$I$104,FO$103)</f>
        <v>(Invalid Date)</v>
      </c>
      <c r="FP105" s="374" t="str" cm="1">
        <f t="array" ref="FP105">_xll.ciqfunctions.udf.CIQ($C105,$I$104,FP$103)</f>
        <v>(Invalid Date)</v>
      </c>
      <c r="FQ105" s="374" t="str" cm="1">
        <f t="array" ref="FQ105">_xll.ciqfunctions.udf.CIQ($C105,$I$104,FQ$103)</f>
        <v>(Invalid Date)</v>
      </c>
      <c r="FR105" s="374" t="str" cm="1">
        <f t="array" ref="FR105">_xll.ciqfunctions.udf.CIQ($C105,$I$104,FR$103)</f>
        <v>(Invalid Date)</v>
      </c>
      <c r="FS105" s="374" t="str" cm="1">
        <f t="array" ref="FS105">_xll.ciqfunctions.udf.CIQ($C105,$I$104,FS$103)</f>
        <v>(Invalid Date)</v>
      </c>
      <c r="FT105" s="374" t="str" cm="1">
        <f t="array" ref="FT105">_xll.ciqfunctions.udf.CIQ($C105,$I$104,FT$103)</f>
        <v>(Invalid Date)</v>
      </c>
      <c r="FU105" s="374" t="str" cm="1">
        <f t="array" ref="FU105">_xll.ciqfunctions.udf.CIQ($C105,$I$104,FU$103)</f>
        <v>(Invalid Date)</v>
      </c>
      <c r="FV105" s="374" t="str" cm="1">
        <f t="array" ref="FV105">_xll.ciqfunctions.udf.CIQ($C105,$I$104,FV$103)</f>
        <v>(Invalid Date)</v>
      </c>
      <c r="FW105" s="374" t="str" cm="1">
        <f t="array" ref="FW105">_xll.ciqfunctions.udf.CIQ($C105,$I$104,FW$103)</f>
        <v>(Invalid Date)</v>
      </c>
      <c r="FX105" s="374" t="str" cm="1">
        <f t="array" ref="FX105">_xll.ciqfunctions.udf.CIQ($C105,$I$104,FX$103)</f>
        <v>(Invalid Date)</v>
      </c>
      <c r="FY105" s="374" t="str" cm="1">
        <f t="array" ref="FY105">_xll.ciqfunctions.udf.CIQ($C105,$I$104,FY$103)</f>
        <v>(Invalid Date)</v>
      </c>
      <c r="FZ105" s="374" t="str" cm="1">
        <f t="array" ref="FZ105">_xll.ciqfunctions.udf.CIQ($C105,$I$104,FZ$103)</f>
        <v>(Invalid Date)</v>
      </c>
      <c r="GA105" s="374" t="str" cm="1">
        <f t="array" ref="GA105">_xll.ciqfunctions.udf.CIQ($C105,$I$104,GA$103)</f>
        <v>(Invalid Date)</v>
      </c>
      <c r="GB105" s="374" t="str" cm="1">
        <f t="array" ref="GB105">_xll.ciqfunctions.udf.CIQ($C105,$I$104,GB$103)</f>
        <v>(Invalid Date)</v>
      </c>
      <c r="GC105" s="374" t="str" cm="1">
        <f t="array" ref="GC105">_xll.ciqfunctions.udf.CIQ($C105,$I$104,GC$103)</f>
        <v>(Invalid Date)</v>
      </c>
      <c r="GD105" s="374" t="str" cm="1">
        <f t="array" ref="GD105">_xll.ciqfunctions.udf.CIQ($C105,$I$104,GD$103)</f>
        <v>(Invalid Date)</v>
      </c>
      <c r="GE105" s="374" t="str" cm="1">
        <f t="array" ref="GE105">_xll.ciqfunctions.udf.CIQ($C105,$I$104,GE$103)</f>
        <v>(Invalid Date)</v>
      </c>
      <c r="GF105" s="374" t="str" cm="1">
        <f t="array" ref="GF105">_xll.ciqfunctions.udf.CIQ($C105,$I$104,GF$103)</f>
        <v>(Invalid Date)</v>
      </c>
      <c r="GG105" s="374" t="str" cm="1">
        <f t="array" ref="GG105">_xll.ciqfunctions.udf.CIQ($C105,$I$104,GG$103)</f>
        <v>(Invalid Date)</v>
      </c>
      <c r="GH105" s="374" t="str" cm="1">
        <f t="array" ref="GH105">_xll.ciqfunctions.udf.CIQ($C105,$I$104,GH$103)</f>
        <v>(Invalid Date)</v>
      </c>
      <c r="GI105" s="374" t="str" cm="1">
        <f t="array" ref="GI105">_xll.ciqfunctions.udf.CIQ($C105,$I$104,GI$103)</f>
        <v>(Invalid Date)</v>
      </c>
      <c r="GJ105" s="374" t="str" cm="1">
        <f t="array" ref="GJ105">_xll.ciqfunctions.udf.CIQ($C105,$I$104,GJ$103)</f>
        <v>(Invalid Date)</v>
      </c>
      <c r="GK105" s="374" t="str" cm="1">
        <f t="array" ref="GK105">_xll.ciqfunctions.udf.CIQ($C105,$I$104,GK$103)</f>
        <v>(Invalid Date)</v>
      </c>
      <c r="GL105" s="374" t="str" cm="1">
        <f t="array" ref="GL105">_xll.ciqfunctions.udf.CIQ($C105,$I$104,GL$103)</f>
        <v>(Invalid Date)</v>
      </c>
      <c r="GM105" s="374" t="str" cm="1">
        <f t="array" ref="GM105">_xll.ciqfunctions.udf.CIQ($C105,$I$104,GM$103)</f>
        <v>(Invalid Date)</v>
      </c>
      <c r="GN105" s="374" t="str" cm="1">
        <f t="array" ref="GN105">_xll.ciqfunctions.udf.CIQ($C105,$I$104,GN$103)</f>
        <v>(Invalid Date)</v>
      </c>
      <c r="GO105" s="374" t="str" cm="1">
        <f t="array" ref="GO105">_xll.ciqfunctions.udf.CIQ($C105,$I$104,GO$103)</f>
        <v>(Invalid Date)</v>
      </c>
      <c r="GP105" s="374" t="str" cm="1">
        <f t="array" ref="GP105">_xll.ciqfunctions.udf.CIQ($C105,$I$104,GP$103)</f>
        <v>(Invalid Date)</v>
      </c>
      <c r="GQ105" s="374" t="str" cm="1">
        <f t="array" ref="GQ105">_xll.ciqfunctions.udf.CIQ($C105,$I$104,GQ$103)</f>
        <v>(Invalid Date)</v>
      </c>
      <c r="GR105" s="374" t="str" cm="1">
        <f t="array" ref="GR105">_xll.ciqfunctions.udf.CIQ($C105,$I$104,GR$103)</f>
        <v>(Invalid Date)</v>
      </c>
      <c r="GS105" s="374" t="str" cm="1">
        <f t="array" ref="GS105">_xll.ciqfunctions.udf.CIQ($C105,$I$104,GS$103)</f>
        <v>(Invalid Date)</v>
      </c>
      <c r="GT105" s="374" t="str" cm="1">
        <f t="array" ref="GT105">_xll.ciqfunctions.udf.CIQ($C105,$I$104,GT$103)</f>
        <v>(Invalid Date)</v>
      </c>
      <c r="GU105" s="374" t="str" cm="1">
        <f t="array" ref="GU105">_xll.ciqfunctions.udf.CIQ($C105,$I$104,GU$103)</f>
        <v>(Invalid Date)</v>
      </c>
      <c r="GV105" s="374" t="str" cm="1">
        <f t="array" ref="GV105">_xll.ciqfunctions.udf.CIQ($C105,$I$104,GV$103)</f>
        <v>(Invalid Date)</v>
      </c>
      <c r="GW105" s="374" t="str" cm="1">
        <f t="array" ref="GW105">_xll.ciqfunctions.udf.CIQ($C105,$I$104,GW$103)</f>
        <v>(Invalid Date)</v>
      </c>
      <c r="GX105" s="374" t="str" cm="1">
        <f t="array" ref="GX105">_xll.ciqfunctions.udf.CIQ($C105,$I$104,GX$103)</f>
        <v>(Invalid Date)</v>
      </c>
      <c r="GY105" s="374" t="str" cm="1">
        <f t="array" ref="GY105">_xll.ciqfunctions.udf.CIQ($C105,$I$104,GY$103)</f>
        <v>(Invalid Date)</v>
      </c>
      <c r="GZ105" s="374" t="str" cm="1">
        <f t="array" ref="GZ105">_xll.ciqfunctions.udf.CIQ($C105,$I$104,GZ$103)</f>
        <v>(Invalid Date)</v>
      </c>
      <c r="HA105" s="374" t="str" cm="1">
        <f t="array" ref="HA105">_xll.ciqfunctions.udf.CIQ($C105,$I$104,HA$103)</f>
        <v>(Invalid Date)</v>
      </c>
      <c r="HB105" s="374" t="str" cm="1">
        <f t="array" ref="HB105">_xll.ciqfunctions.udf.CIQ($C105,$I$104,HB$103)</f>
        <v>(Invalid Date)</v>
      </c>
      <c r="HC105" s="374" t="str" cm="1">
        <f t="array" ref="HC105">_xll.ciqfunctions.udf.CIQ($C105,$I$104,HC$103)</f>
        <v>(Invalid Date)</v>
      </c>
      <c r="HD105" s="374" t="str" cm="1">
        <f t="array" ref="HD105">_xll.ciqfunctions.udf.CIQ($C105,$I$104,HD$103)</f>
        <v>(Invalid Date)</v>
      </c>
      <c r="HE105" s="374" t="str" cm="1">
        <f t="array" ref="HE105">_xll.ciqfunctions.udf.CIQ($C105,$I$104,HE$103)</f>
        <v>(Invalid Date)</v>
      </c>
      <c r="HF105" s="374" t="str" cm="1">
        <f t="array" ref="HF105">_xll.ciqfunctions.udf.CIQ($C105,$I$104,HF$103)</f>
        <v>(Invalid Date)</v>
      </c>
      <c r="HG105" s="374" t="str" cm="1">
        <f t="array" ref="HG105">_xll.ciqfunctions.udf.CIQ($C105,$I$104,HG$103)</f>
        <v>(Invalid Date)</v>
      </c>
      <c r="HH105" s="374" t="str" cm="1">
        <f t="array" ref="HH105">_xll.ciqfunctions.udf.CIQ($C105,$I$104,HH$103)</f>
        <v>(Invalid Date)</v>
      </c>
      <c r="HI105" s="374" t="str" cm="1">
        <f t="array" ref="HI105">_xll.ciqfunctions.udf.CIQ($C105,$I$104,HI$103)</f>
        <v>(Invalid Date)</v>
      </c>
      <c r="HJ105" s="374" t="str" cm="1">
        <f t="array" ref="HJ105">_xll.ciqfunctions.udf.CIQ($C105,$I$104,HJ$103)</f>
        <v>(Invalid Date)</v>
      </c>
      <c r="HK105" s="374" t="str" cm="1">
        <f t="array" ref="HK105">_xll.ciqfunctions.udf.CIQ($C105,$I$104,HK$103)</f>
        <v>(Invalid Date)</v>
      </c>
      <c r="HL105" s="374" t="str" cm="1">
        <f t="array" ref="HL105">_xll.ciqfunctions.udf.CIQ($C105,$I$104,HL$103)</f>
        <v>(Invalid Date)</v>
      </c>
      <c r="HM105" s="374" t="str" cm="1">
        <f t="array" ref="HM105">_xll.ciqfunctions.udf.CIQ($C105,$I$104,HM$103)</f>
        <v>(Invalid Date)</v>
      </c>
      <c r="HN105" s="374" t="str" cm="1">
        <f t="array" ref="HN105">_xll.ciqfunctions.udf.CIQ($C105,$I$104,HN$103)</f>
        <v>(Invalid Date)</v>
      </c>
      <c r="HO105" s="374" t="str" cm="1">
        <f t="array" ref="HO105">_xll.ciqfunctions.udf.CIQ($C105,$I$104,HO$103)</f>
        <v>(Invalid Date)</v>
      </c>
      <c r="HP105" s="374" t="str" cm="1">
        <f t="array" ref="HP105">_xll.ciqfunctions.udf.CIQ($C105,$I$104,HP$103)</f>
        <v>(Invalid Date)</v>
      </c>
      <c r="HQ105" s="374" t="str" cm="1">
        <f t="array" ref="HQ105">_xll.ciqfunctions.udf.CIQ($C105,$I$104,HQ$103)</f>
        <v>(Invalid Date)</v>
      </c>
      <c r="HR105" s="374" t="str" cm="1">
        <f t="array" ref="HR105">_xll.ciqfunctions.udf.CIQ($C105,$I$104,HR$103)</f>
        <v>(Invalid Date)</v>
      </c>
      <c r="HS105" s="374" t="str" cm="1">
        <f t="array" ref="HS105">_xll.ciqfunctions.udf.CIQ($C105,$I$104,HS$103)</f>
        <v>(Invalid Date)</v>
      </c>
      <c r="HT105" s="374" t="str" cm="1">
        <f t="array" ref="HT105">_xll.ciqfunctions.udf.CIQ($C105,$I$104,HT$103)</f>
        <v>(Invalid Date)</v>
      </c>
      <c r="HU105" s="374" t="str" cm="1">
        <f t="array" ref="HU105">_xll.ciqfunctions.udf.CIQ($C105,$I$104,HU$103)</f>
        <v>(Invalid Date)</v>
      </c>
      <c r="HV105" s="374" t="str" cm="1">
        <f t="array" ref="HV105">_xll.ciqfunctions.udf.CIQ($C105,$I$104,HV$103)</f>
        <v>(Invalid Date)</v>
      </c>
      <c r="HW105" s="374" t="str" cm="1">
        <f t="array" ref="HW105">_xll.ciqfunctions.udf.CIQ($C105,$I$104,HW$103)</f>
        <v>(Invalid Date)</v>
      </c>
      <c r="HX105" s="374" t="str" cm="1">
        <f t="array" ref="HX105">_xll.ciqfunctions.udf.CIQ($C105,$I$104,HX$103)</f>
        <v>(Invalid Date)</v>
      </c>
      <c r="HY105" s="374" t="str" cm="1">
        <f t="array" ref="HY105">_xll.ciqfunctions.udf.CIQ($C105,$I$104,HY$103)</f>
        <v>(Invalid Date)</v>
      </c>
      <c r="HZ105" s="374" t="str" cm="1">
        <f t="array" ref="HZ105">_xll.ciqfunctions.udf.CIQ($C105,$I$104,HZ$103)</f>
        <v>(Invalid Date)</v>
      </c>
      <c r="IA105" s="374" t="str" cm="1">
        <f t="array" ref="IA105">_xll.ciqfunctions.udf.CIQ($C105,$I$104,IA$103)</f>
        <v>(Invalid Date)</v>
      </c>
      <c r="IB105" s="374" t="str" cm="1">
        <f t="array" ref="IB105">_xll.ciqfunctions.udf.CIQ($C105,$I$104,IB$103)</f>
        <v>(Invalid Date)</v>
      </c>
      <c r="IC105" s="374" t="str" cm="1">
        <f t="array" ref="IC105">_xll.ciqfunctions.udf.CIQ($C105,$I$104,IC$103)</f>
        <v>(Invalid Date)</v>
      </c>
      <c r="ID105" s="374" t="str" cm="1">
        <f t="array" ref="ID105">_xll.ciqfunctions.udf.CIQ($C105,$I$104,ID$103)</f>
        <v>(Invalid Date)</v>
      </c>
      <c r="IE105" s="374" t="str" cm="1">
        <f t="array" ref="IE105">_xll.ciqfunctions.udf.CIQ($C105,$I$104,IE$103)</f>
        <v>(Invalid Date)</v>
      </c>
      <c r="IF105" s="374" t="str" cm="1">
        <f t="array" ref="IF105">_xll.ciqfunctions.udf.CIQ($C105,$I$104,IF$103)</f>
        <v>(Invalid Date)</v>
      </c>
      <c r="IG105" s="374" t="str" cm="1">
        <f t="array" ref="IG105">_xll.ciqfunctions.udf.CIQ($C105,$I$104,IG$103)</f>
        <v>(Invalid Date)</v>
      </c>
      <c r="IH105" s="374" t="str" cm="1">
        <f t="array" ref="IH105">_xll.ciqfunctions.udf.CIQ($C105,$I$104,IH$103)</f>
        <v>(Invalid Date)</v>
      </c>
      <c r="II105" s="374" t="str" cm="1">
        <f t="array" ref="II105">_xll.ciqfunctions.udf.CIQ($C105,$I$104,II$103)</f>
        <v>(Invalid Date)</v>
      </c>
      <c r="IJ105" s="374" t="str" cm="1">
        <f t="array" ref="IJ105">_xll.ciqfunctions.udf.CIQ($C105,$I$104,IJ$103)</f>
        <v>(Invalid Date)</v>
      </c>
      <c r="IK105" s="374" t="str" cm="1">
        <f t="array" ref="IK105">_xll.ciqfunctions.udf.CIQ($C105,$I$104,IK$103)</f>
        <v>(Invalid Date)</v>
      </c>
      <c r="IL105" s="374" t="str" cm="1">
        <f t="array" ref="IL105">_xll.ciqfunctions.udf.CIQ($C105,$I$104,IL$103)</f>
        <v>(Invalid Date)</v>
      </c>
      <c r="IM105" s="374" t="str" cm="1">
        <f t="array" ref="IM105">_xll.ciqfunctions.udf.CIQ($C105,$I$104,IM$103)</f>
        <v>(Invalid Date)</v>
      </c>
      <c r="IN105" s="374" t="str" cm="1">
        <f t="array" ref="IN105">_xll.ciqfunctions.udf.CIQ($C105,$I$104,IN$103)</f>
        <v>(Invalid Date)</v>
      </c>
      <c r="IO105" s="374" t="str" cm="1">
        <f t="array" ref="IO105">_xll.ciqfunctions.udf.CIQ($C105,$I$104,IO$103)</f>
        <v>(Invalid Date)</v>
      </c>
      <c r="IP105" s="374" t="str" cm="1">
        <f t="array" ref="IP105">_xll.ciqfunctions.udf.CIQ($C105,$I$104,IP$103)</f>
        <v>(Invalid Date)</v>
      </c>
      <c r="IQ105" s="374" t="str" cm="1">
        <f t="array" ref="IQ105">_xll.ciqfunctions.udf.CIQ($C105,$I$104,IQ$103)</f>
        <v>(Invalid Date)</v>
      </c>
      <c r="IR105" s="374" t="str" cm="1">
        <f t="array" ref="IR105">_xll.ciqfunctions.udf.CIQ($C105,$I$104,IR$103)</f>
        <v>(Invalid Date)</v>
      </c>
      <c r="IS105" s="374" t="str" cm="1">
        <f t="array" ref="IS105">_xll.ciqfunctions.udf.CIQ($C105,$I$104,IS$103)</f>
        <v>(Invalid Date)</v>
      </c>
      <c r="IT105" s="374" t="str" cm="1">
        <f t="array" ref="IT105">_xll.ciqfunctions.udf.CIQ($C105,$I$104,IT$103)</f>
        <v>(Invalid Date)</v>
      </c>
      <c r="IU105" s="374" t="str" cm="1">
        <f t="array" ref="IU105">_xll.ciqfunctions.udf.CIQ($C105,$I$104,IU$103)</f>
        <v>(Invalid Date)</v>
      </c>
      <c r="IV105" s="374" t="str" cm="1">
        <f t="array" ref="IV105">_xll.ciqfunctions.udf.CIQ($C105,$I$104,IV$103)</f>
        <v>(Invalid Date)</v>
      </c>
      <c r="IW105" s="374" t="str" cm="1">
        <f t="array" ref="IW105">_xll.ciqfunctions.udf.CIQ($C105,$I$104,IW$103)</f>
        <v>(Invalid Date)</v>
      </c>
      <c r="IX105" s="374" t="str" cm="1">
        <f t="array" ref="IX105">_xll.ciqfunctions.udf.CIQ($C105,$I$104,IX$103)</f>
        <v>(Invalid Date)</v>
      </c>
      <c r="IY105" s="374" t="str" cm="1">
        <f t="array" ref="IY105">_xll.ciqfunctions.udf.CIQ($C105,$I$104,IY$103)</f>
        <v>(Invalid Date)</v>
      </c>
      <c r="IZ105" s="374" t="str" cm="1">
        <f t="array" ref="IZ105">_xll.ciqfunctions.udf.CIQ($C105,$I$104,IZ$103)</f>
        <v>(Invalid Date)</v>
      </c>
      <c r="JA105" s="374" t="str" cm="1">
        <f t="array" ref="JA105">_xll.ciqfunctions.udf.CIQ($C105,$I$104,JA$103)</f>
        <v>(Invalid Date)</v>
      </c>
      <c r="JB105" s="374" t="str" cm="1">
        <f t="array" ref="JB105">_xll.ciqfunctions.udf.CIQ($C105,$I$104,JB$103)</f>
        <v>(Invalid Date)</v>
      </c>
      <c r="JC105" s="374" t="str" cm="1">
        <f t="array" ref="JC105">_xll.ciqfunctions.udf.CIQ($C105,$I$104,JC$103)</f>
        <v>(Invalid Date)</v>
      </c>
      <c r="JD105" s="374" t="str" cm="1">
        <f t="array" ref="JD105">_xll.ciqfunctions.udf.CIQ($C105,$I$104,JD$103)</f>
        <v>(Invalid Date)</v>
      </c>
      <c r="JE105" s="374" t="str" cm="1">
        <f t="array" ref="JE105">_xll.ciqfunctions.udf.CIQ($C105,$I$104,JE$103)</f>
        <v>(Invalid Date)</v>
      </c>
      <c r="JF105" s="374" t="str" cm="1">
        <f t="array" ref="JF105">_xll.ciqfunctions.udf.CIQ($C105,$I$104,JF$103)</f>
        <v>(Invalid Date)</v>
      </c>
      <c r="JG105" s="374" t="str" cm="1">
        <f t="array" ref="JG105">_xll.ciqfunctions.udf.CIQ($C105,$I$104,JG$103)</f>
        <v>(Invalid Date)</v>
      </c>
      <c r="JH105" s="374" t="str" cm="1">
        <f t="array" ref="JH105">_xll.ciqfunctions.udf.CIQ($C105,$I$104,JH$103)</f>
        <v>(Invalid Date)</v>
      </c>
      <c r="JI105" s="374" t="str" cm="1">
        <f t="array" ref="JI105">_xll.ciqfunctions.udf.CIQ($C105,$I$104,JI$103)</f>
        <v>(Invalid Date)</v>
      </c>
      <c r="JJ105" s="374" t="str" cm="1">
        <f t="array" ref="JJ105">_xll.ciqfunctions.udf.CIQ($C105,$I$104,JJ$103)</f>
        <v>(Invalid Date)</v>
      </c>
      <c r="JK105" s="374" t="str" cm="1">
        <f t="array" ref="JK105">_xll.ciqfunctions.udf.CIQ($C105,$I$104,JK$103)</f>
        <v>(Invalid Date)</v>
      </c>
      <c r="JL105" s="374" t="str" cm="1">
        <f t="array" ref="JL105">_xll.ciqfunctions.udf.CIQ($C105,$I$104,JL$103)</f>
        <v>(Invalid Date)</v>
      </c>
      <c r="JM105" s="374" t="str" cm="1">
        <f t="array" ref="JM105">_xll.ciqfunctions.udf.CIQ($C105,$I$104,JM$103)</f>
        <v>(Invalid Date)</v>
      </c>
      <c r="JN105" s="374" t="str" cm="1">
        <f t="array" ref="JN105">_xll.ciqfunctions.udf.CIQ($C105,$I$104,JN$103)</f>
        <v>(Invalid Date)</v>
      </c>
      <c r="JO105" s="374" t="str" cm="1">
        <f t="array" ref="JO105">_xll.ciqfunctions.udf.CIQ($C105,$I$104,JO$103)</f>
        <v>(Invalid Date)</v>
      </c>
      <c r="JP105" s="374" t="str" cm="1">
        <f t="array" ref="JP105">_xll.ciqfunctions.udf.CIQ($C105,$I$104,JP$103)</f>
        <v>(Invalid Date)</v>
      </c>
      <c r="JQ105" s="374" t="str" cm="1">
        <f t="array" ref="JQ105">_xll.ciqfunctions.udf.CIQ($C105,$I$104,JQ$103)</f>
        <v>(Invalid Date)</v>
      </c>
      <c r="JR105" s="374" t="str" cm="1">
        <f t="array" ref="JR105">_xll.ciqfunctions.udf.CIQ($C105,$I$104,JR$103)</f>
        <v>(Invalid Date)</v>
      </c>
      <c r="JS105" s="374" t="str" cm="1">
        <f t="array" ref="JS105">_xll.ciqfunctions.udf.CIQ($C105,$I$104,JS$103)</f>
        <v>(Invalid Date)</v>
      </c>
      <c r="JT105" s="374" t="str" cm="1">
        <f t="array" ref="JT105">_xll.ciqfunctions.udf.CIQ($C105,$I$104,JT$103)</f>
        <v>(Invalid Date)</v>
      </c>
      <c r="JU105" s="374" t="str" cm="1">
        <f t="array" ref="JU105">_xll.ciqfunctions.udf.CIQ($C105,$I$104,JU$103)</f>
        <v>(Invalid Date)</v>
      </c>
      <c r="JV105" s="374" t="str" cm="1">
        <f t="array" ref="JV105">_xll.ciqfunctions.udf.CIQ($C105,$I$104,JV$103)</f>
        <v>(Invalid Date)</v>
      </c>
      <c r="JW105" s="374" t="str" cm="1">
        <f t="array" ref="JW105">_xll.ciqfunctions.udf.CIQ($C105,$I$104,JW$103)</f>
        <v>(Invalid Date)</v>
      </c>
      <c r="JX105" s="374" t="str" cm="1">
        <f t="array" ref="JX105">_xll.ciqfunctions.udf.CIQ($C105,$I$104,JX$103)</f>
        <v>(Invalid Date)</v>
      </c>
      <c r="JY105" s="374" t="str" cm="1">
        <f t="array" ref="JY105">_xll.ciqfunctions.udf.CIQ($C105,$I$104,JY$103)</f>
        <v>(Invalid Date)</v>
      </c>
      <c r="JZ105" s="374" t="str" cm="1">
        <f t="array" ref="JZ105">_xll.ciqfunctions.udf.CIQ($C105,$I$104,JZ$103)</f>
        <v>(Invalid Date)</v>
      </c>
      <c r="KA105" s="374" t="str" cm="1">
        <f t="array" ref="KA105">_xll.ciqfunctions.udf.CIQ($C105,$I$104,KA$103)</f>
        <v>(Invalid Date)</v>
      </c>
      <c r="KB105" s="374" t="str" cm="1">
        <f t="array" ref="KB105">_xll.ciqfunctions.udf.CIQ($C105,$I$104,KB$103)</f>
        <v>(Invalid Date)</v>
      </c>
      <c r="KC105" s="374" t="str" cm="1">
        <f t="array" ref="KC105">_xll.ciqfunctions.udf.CIQ($C105,$I$104,KC$103)</f>
        <v>(Invalid Date)</v>
      </c>
      <c r="KD105" s="374" t="str" cm="1">
        <f t="array" ref="KD105">_xll.ciqfunctions.udf.CIQ($C105,$I$104,KD$103)</f>
        <v>(Invalid Date)</v>
      </c>
      <c r="KE105" s="374" t="str" cm="1">
        <f t="array" ref="KE105">_xll.ciqfunctions.udf.CIQ($C105,$I$104,KE$103)</f>
        <v>(Invalid Date)</v>
      </c>
      <c r="KF105" s="374" t="str" cm="1">
        <f t="array" ref="KF105">_xll.ciqfunctions.udf.CIQ($C105,$I$104,KF$103)</f>
        <v>(Invalid Date)</v>
      </c>
      <c r="KG105" s="374" t="str" cm="1">
        <f t="array" ref="KG105">_xll.ciqfunctions.udf.CIQ($C105,$I$104,KG$103)</f>
        <v>(Invalid Date)</v>
      </c>
      <c r="KH105" s="374" t="str" cm="1">
        <f t="array" ref="KH105">_xll.ciqfunctions.udf.CIQ($C105,$I$104,KH$103)</f>
        <v>(Invalid Date)</v>
      </c>
      <c r="KI105" s="374" t="str" cm="1">
        <f t="array" ref="KI105">_xll.ciqfunctions.udf.CIQ($C105,$I$104,KI$103)</f>
        <v>(Invalid Date)</v>
      </c>
      <c r="KJ105" s="374" t="str" cm="1">
        <f t="array" ref="KJ105">_xll.ciqfunctions.udf.CIQ($C105,$I$104,KJ$103)</f>
        <v>(Invalid Date)</v>
      </c>
      <c r="KK105" s="374" t="str" cm="1">
        <f t="array" ref="KK105">_xll.ciqfunctions.udf.CIQ($C105,$I$104,KK$103)</f>
        <v>(Invalid Date)</v>
      </c>
      <c r="KL105" s="374" t="str" cm="1">
        <f t="array" ref="KL105">_xll.ciqfunctions.udf.CIQ($C105,$I$104,KL$103)</f>
        <v>(Invalid Date)</v>
      </c>
      <c r="KM105" s="374" t="str" cm="1">
        <f t="array" ref="KM105">_xll.ciqfunctions.udf.CIQ($C105,$I$104,KM$103)</f>
        <v>(Invalid Date)</v>
      </c>
      <c r="KN105" s="374" t="str" cm="1">
        <f t="array" ref="KN105">_xll.ciqfunctions.udf.CIQ($C105,$I$104,KN$103)</f>
        <v>(Invalid Date)</v>
      </c>
      <c r="KO105" s="374" t="str" cm="1">
        <f t="array" ref="KO105">_xll.ciqfunctions.udf.CIQ($C105,$I$104,KO$103)</f>
        <v>(Invalid Date)</v>
      </c>
      <c r="KP105" s="374" t="str" cm="1">
        <f t="array" ref="KP105">_xll.ciqfunctions.udf.CIQ($C105,$I$104,KP$103)</f>
        <v>(Invalid Date)</v>
      </c>
      <c r="KQ105" s="374" t="str" cm="1">
        <f t="array" ref="KQ105">_xll.ciqfunctions.udf.CIQ($C105,$I$104,KQ$103)</f>
        <v>(Invalid Date)</v>
      </c>
      <c r="KR105" s="374" t="str" cm="1">
        <f t="array" ref="KR105">_xll.ciqfunctions.udf.CIQ($C105,$I$104,KR$103)</f>
        <v>(Invalid Date)</v>
      </c>
      <c r="KS105" s="374" t="str" cm="1">
        <f t="array" ref="KS105">_xll.ciqfunctions.udf.CIQ($C105,$I$104,KS$103)</f>
        <v>(Invalid Date)</v>
      </c>
      <c r="KT105" s="374" t="str" cm="1">
        <f t="array" ref="KT105">_xll.ciqfunctions.udf.CIQ($C105,$I$104,KT$103)</f>
        <v>(Invalid Date)</v>
      </c>
      <c r="KU105" s="374" t="str" cm="1">
        <f t="array" ref="KU105">_xll.ciqfunctions.udf.CIQ($C105,$I$104,KU$103)</f>
        <v>(Invalid Date)</v>
      </c>
      <c r="KV105" s="374" t="str" cm="1">
        <f t="array" ref="KV105">_xll.ciqfunctions.udf.CIQ($C105,$I$104,KV$103)</f>
        <v>(Invalid Date)</v>
      </c>
      <c r="KW105" s="374" t="str" cm="1">
        <f t="array" ref="KW105">_xll.ciqfunctions.udf.CIQ($C105,$I$104,KW$103)</f>
        <v>(Invalid Date)</v>
      </c>
      <c r="KX105" s="374" t="str" cm="1">
        <f t="array" ref="KX105">_xll.ciqfunctions.udf.CIQ($C105,$I$104,KX$103)</f>
        <v>(Invalid Date)</v>
      </c>
      <c r="KY105" s="374" t="str" cm="1">
        <f t="array" ref="KY105">_xll.ciqfunctions.udf.CIQ($C105,$I$104,KY$103)</f>
        <v>(Invalid Date)</v>
      </c>
      <c r="KZ105" s="374" t="str" cm="1">
        <f t="array" ref="KZ105">_xll.ciqfunctions.udf.CIQ($C105,$I$104,KZ$103)</f>
        <v>(Invalid Date)</v>
      </c>
      <c r="LA105" s="374" t="str" cm="1">
        <f t="array" ref="LA105">_xll.ciqfunctions.udf.CIQ($C105,$I$104,LA$103)</f>
        <v>(Invalid Date)</v>
      </c>
      <c r="LB105" s="374" t="str" cm="1">
        <f t="array" ref="LB105">_xll.ciqfunctions.udf.CIQ($C105,$I$104,LB$103)</f>
        <v>(Invalid Date)</v>
      </c>
      <c r="LC105" s="374" t="str" cm="1">
        <f t="array" ref="LC105">_xll.ciqfunctions.udf.CIQ($C105,$I$104,LC$103)</f>
        <v>(Invalid Date)</v>
      </c>
      <c r="LD105" s="374" t="str" cm="1">
        <f t="array" ref="LD105">_xll.ciqfunctions.udf.CIQ($C105,$I$104,LD$103)</f>
        <v>(Invalid Date)</v>
      </c>
      <c r="LE105" s="374" t="str" cm="1">
        <f t="array" ref="LE105">_xll.ciqfunctions.udf.CIQ($C105,$I$104,LE$103)</f>
        <v>(Invalid Date)</v>
      </c>
      <c r="LF105" s="374" t="str" cm="1">
        <f t="array" ref="LF105">_xll.ciqfunctions.udf.CIQ($C105,$I$104,LF$103)</f>
        <v>(Invalid Date)</v>
      </c>
      <c r="LG105" s="374" t="str" cm="1">
        <f t="array" ref="LG105">_xll.ciqfunctions.udf.CIQ($C105,$I$104,LG$103)</f>
        <v>(Invalid Date)</v>
      </c>
      <c r="LH105" s="374" t="str" cm="1">
        <f t="array" ref="LH105">_xll.ciqfunctions.udf.CIQ($C105,$I$104,LH$103)</f>
        <v>(Invalid Date)</v>
      </c>
      <c r="LI105" s="374" t="str" cm="1">
        <f t="array" ref="LI105">_xll.ciqfunctions.udf.CIQ($C105,$I$104,LI$103)</f>
        <v>(Invalid Date)</v>
      </c>
      <c r="LJ105" s="374" t="str" cm="1">
        <f t="array" ref="LJ105">_xll.ciqfunctions.udf.CIQ($C105,$I$104,LJ$103)</f>
        <v>(Invalid Date)</v>
      </c>
      <c r="LK105" s="374" t="str" cm="1">
        <f t="array" ref="LK105">_xll.ciqfunctions.udf.CIQ($C105,$I$104,LK$103)</f>
        <v>(Invalid Date)</v>
      </c>
      <c r="LL105" s="374" t="str" cm="1">
        <f t="array" ref="LL105">_xll.ciqfunctions.udf.CIQ($C105,$I$104,LL$103)</f>
        <v>(Invalid Date)</v>
      </c>
      <c r="LM105" s="374" t="str" cm="1">
        <f t="array" ref="LM105">_xll.ciqfunctions.udf.CIQ($C105,$I$104,LM$103)</f>
        <v>(Invalid Date)</v>
      </c>
      <c r="LN105" s="374" t="str" cm="1">
        <f t="array" ref="LN105">_xll.ciqfunctions.udf.CIQ($C105,$I$104,LN$103)</f>
        <v>(Invalid Date)</v>
      </c>
      <c r="LO105" s="374" t="str" cm="1">
        <f t="array" ref="LO105">_xll.ciqfunctions.udf.CIQ($C105,$I$104,LO$103)</f>
        <v>(Invalid Date)</v>
      </c>
      <c r="LP105" s="374" t="str" cm="1">
        <f t="array" ref="LP105">_xll.ciqfunctions.udf.CIQ($C105,$I$104,LP$103)</f>
        <v>(Invalid Date)</v>
      </c>
      <c r="LQ105" s="374" t="str" cm="1">
        <f t="array" ref="LQ105">_xll.ciqfunctions.udf.CIQ($C105,$I$104,LQ$103)</f>
        <v>(Invalid Date)</v>
      </c>
      <c r="LR105" s="374" t="str" cm="1">
        <f t="array" ref="LR105">_xll.ciqfunctions.udf.CIQ($C105,$I$104,LR$103)</f>
        <v>(Invalid Date)</v>
      </c>
      <c r="LS105" s="374" t="str" cm="1">
        <f t="array" ref="LS105">_xll.ciqfunctions.udf.CIQ($C105,$I$104,LS$103)</f>
        <v>(Invalid Date)</v>
      </c>
      <c r="LT105" s="374" t="str" cm="1">
        <f t="array" ref="LT105">_xll.ciqfunctions.udf.CIQ($C105,$I$104,LT$103)</f>
        <v>(Invalid Date)</v>
      </c>
      <c r="LU105" s="374" t="str" cm="1">
        <f t="array" ref="LU105">_xll.ciqfunctions.udf.CIQ($C105,$I$104,LU$103)</f>
        <v>(Invalid Date)</v>
      </c>
      <c r="LV105" s="374" t="str" cm="1">
        <f t="array" ref="LV105">_xll.ciqfunctions.udf.CIQ($C105,$I$104,LV$103)</f>
        <v>(Invalid Date)</v>
      </c>
      <c r="LW105" s="374" t="str" cm="1">
        <f t="array" ref="LW105">_xll.ciqfunctions.udf.CIQ($C105,$I$104,LW$103)</f>
        <v>(Invalid Date)</v>
      </c>
      <c r="LX105" s="374" t="str" cm="1">
        <f t="array" ref="LX105">_xll.ciqfunctions.udf.CIQ($C105,$I$104,LX$103)</f>
        <v>(Invalid Date)</v>
      </c>
      <c r="LY105" s="374" t="str" cm="1">
        <f t="array" ref="LY105">_xll.ciqfunctions.udf.CIQ($C105,$I$104,LY$103)</f>
        <v>(Invalid Date)</v>
      </c>
      <c r="LZ105" s="374" t="str" cm="1">
        <f t="array" ref="LZ105">_xll.ciqfunctions.udf.CIQ($C105,$I$104,LZ$103)</f>
        <v>(Invalid Date)</v>
      </c>
      <c r="MA105" s="374" t="str" cm="1">
        <f t="array" ref="MA105">_xll.ciqfunctions.udf.CIQ($C105,$I$104,MA$103)</f>
        <v>(Invalid Date)</v>
      </c>
      <c r="MB105" s="374" t="str" cm="1">
        <f t="array" ref="MB105">_xll.ciqfunctions.udf.CIQ($C105,$I$104,MB$103)</f>
        <v>(Invalid Date)</v>
      </c>
      <c r="MC105" s="374" t="str" cm="1">
        <f t="array" ref="MC105">_xll.ciqfunctions.udf.CIQ($C105,$I$104,MC$103)</f>
        <v>(Invalid Date)</v>
      </c>
      <c r="MD105" s="374" t="str" cm="1">
        <f t="array" ref="MD105">_xll.ciqfunctions.udf.CIQ($C105,$I$104,MD$103)</f>
        <v>(Invalid Date)</v>
      </c>
      <c r="ME105" s="374" t="str" cm="1">
        <f t="array" ref="ME105">_xll.ciqfunctions.udf.CIQ($C105,$I$104,ME$103)</f>
        <v>(Invalid Date)</v>
      </c>
      <c r="MF105" s="374" t="str" cm="1">
        <f t="array" ref="MF105">_xll.ciqfunctions.udf.CIQ($C105,$I$104,MF$103)</f>
        <v>(Invalid Date)</v>
      </c>
      <c r="MG105" s="374" t="str" cm="1">
        <f t="array" ref="MG105">_xll.ciqfunctions.udf.CIQ($C105,$I$104,MG$103)</f>
        <v>(Invalid Date)</v>
      </c>
      <c r="MH105" s="374" t="str" cm="1">
        <f t="array" ref="MH105">_xll.ciqfunctions.udf.CIQ($C105,$I$104,MH$103)</f>
        <v>(Invalid Date)</v>
      </c>
      <c r="MI105" s="374" t="str" cm="1">
        <f t="array" ref="MI105">_xll.ciqfunctions.udf.CIQ($C105,$I$104,MI$103)</f>
        <v>(Invalid Date)</v>
      </c>
      <c r="MJ105" s="374" t="str" cm="1">
        <f t="array" ref="MJ105">_xll.ciqfunctions.udf.CIQ($C105,$I$104,MJ$103)</f>
        <v>(Invalid Date)</v>
      </c>
      <c r="MK105" s="374" t="str" cm="1">
        <f t="array" ref="MK105">_xll.ciqfunctions.udf.CIQ($C105,$I$104,MK$103)</f>
        <v>(Invalid Date)</v>
      </c>
      <c r="ML105" s="374" t="str" cm="1">
        <f t="array" ref="ML105">_xll.ciqfunctions.udf.CIQ($C105,$I$104,ML$103)</f>
        <v>(Invalid Date)</v>
      </c>
      <c r="MM105" s="374" t="str" cm="1">
        <f t="array" ref="MM105">_xll.ciqfunctions.udf.CIQ($C105,$I$104,MM$103)</f>
        <v>(Invalid Date)</v>
      </c>
      <c r="MN105" s="374" t="str" cm="1">
        <f t="array" ref="MN105">_xll.ciqfunctions.udf.CIQ($C105,$I$104,MN$103)</f>
        <v>(Invalid Date)</v>
      </c>
      <c r="MO105" s="374" t="str" cm="1">
        <f t="array" ref="MO105">_xll.ciqfunctions.udf.CIQ($C105,$I$104,MO$103)</f>
        <v>(Invalid Date)</v>
      </c>
      <c r="MP105" s="374" t="str" cm="1">
        <f t="array" ref="MP105">_xll.ciqfunctions.udf.CIQ($C105,$I$104,MP$103)</f>
        <v>(Invalid Date)</v>
      </c>
      <c r="MQ105" s="374" t="str" cm="1">
        <f t="array" ref="MQ105">_xll.ciqfunctions.udf.CIQ($C105,$I$104,MQ$103)</f>
        <v>(Invalid Date)</v>
      </c>
      <c r="MR105" s="374" t="str" cm="1">
        <f t="array" ref="MR105">_xll.ciqfunctions.udf.CIQ($C105,$I$104,MR$103)</f>
        <v>(Invalid Date)</v>
      </c>
      <c r="MS105" s="374" t="str" cm="1">
        <f t="array" ref="MS105">_xll.ciqfunctions.udf.CIQ($C105,$I$104,MS$103)</f>
        <v>(Invalid Date)</v>
      </c>
      <c r="MT105" s="374" t="str" cm="1">
        <f t="array" ref="MT105">_xll.ciqfunctions.udf.CIQ($C105,$I$104,MT$103)</f>
        <v>(Invalid Date)</v>
      </c>
      <c r="MU105" s="374" t="str" cm="1">
        <f t="array" ref="MU105">_xll.ciqfunctions.udf.CIQ($C105,$I$104,MU$103)</f>
        <v>(Invalid Date)</v>
      </c>
      <c r="MV105" s="374" t="str" cm="1">
        <f t="array" ref="MV105">_xll.ciqfunctions.udf.CIQ($C105,$I$104,MV$103)</f>
        <v>(Invalid Date)</v>
      </c>
      <c r="MW105" s="374" t="str" cm="1">
        <f t="array" ref="MW105">_xll.ciqfunctions.udf.CIQ($C105,$I$104,MW$103)</f>
        <v>(Invalid Date)</v>
      </c>
      <c r="MX105" s="374" t="str" cm="1">
        <f t="array" ref="MX105">_xll.ciqfunctions.udf.CIQ($C105,$I$104,MX$103)</f>
        <v>(Invalid Date)</v>
      </c>
      <c r="MY105" s="374" t="str" cm="1">
        <f t="array" ref="MY105">_xll.ciqfunctions.udf.CIQ($C105,$I$104,MY$103)</f>
        <v>(Invalid Date)</v>
      </c>
      <c r="MZ105" s="374" t="str" cm="1">
        <f t="array" ref="MZ105">_xll.ciqfunctions.udf.CIQ($C105,$I$104,MZ$103)</f>
        <v>(Invalid Date)</v>
      </c>
      <c r="NA105" s="374" t="str" cm="1">
        <f t="array" ref="NA105">_xll.ciqfunctions.udf.CIQ($C105,$I$104,NA$103)</f>
        <v>(Invalid Date)</v>
      </c>
      <c r="NB105" s="374" t="str" cm="1">
        <f t="array" ref="NB105">_xll.ciqfunctions.udf.CIQ($C105,$I$104,NB$103)</f>
        <v>(Invalid Date)</v>
      </c>
      <c r="NC105" s="374" t="str" cm="1">
        <f t="array" ref="NC105">_xll.ciqfunctions.udf.CIQ($C105,$I$104,NC$103)</f>
        <v>(Invalid Date)</v>
      </c>
      <c r="ND105" s="374" t="str" cm="1">
        <f t="array" ref="ND105">_xll.ciqfunctions.udf.CIQ($C105,$I$104,ND$103)</f>
        <v>(Invalid Date)</v>
      </c>
      <c r="NE105" s="374" t="str" cm="1">
        <f t="array" ref="NE105">_xll.ciqfunctions.udf.CIQ($C105,$I$104,NE$103)</f>
        <v>(Invalid Date)</v>
      </c>
      <c r="NF105" s="374" t="str" cm="1">
        <f t="array" ref="NF105">_xll.ciqfunctions.udf.CIQ($C105,$I$104,NF$103)</f>
        <v>(Invalid Date)</v>
      </c>
      <c r="NG105" s="374" t="str" cm="1">
        <f t="array" ref="NG105">_xll.ciqfunctions.udf.CIQ($C105,$I$104,NG$103)</f>
        <v>(Invalid Date)</v>
      </c>
      <c r="NH105" s="374" t="str" cm="1">
        <f t="array" ref="NH105">_xll.ciqfunctions.udf.CIQ($C105,$I$104,NH$103)</f>
        <v>(Invalid Date)</v>
      </c>
      <c r="NI105" s="374" t="str" cm="1">
        <f t="array" ref="NI105">_xll.ciqfunctions.udf.CIQ($C105,$I$104,NI$103)</f>
        <v>(Invalid Date)</v>
      </c>
      <c r="NJ105" s="374" t="str" cm="1">
        <f t="array" ref="NJ105">_xll.ciqfunctions.udf.CIQ($C105,$I$104,NJ$103)</f>
        <v>(Invalid Date)</v>
      </c>
      <c r="NK105" s="374" t="str" cm="1">
        <f t="array" ref="NK105">_xll.ciqfunctions.udf.CIQ($C105,$I$104,NK$103)</f>
        <v>(Invalid Date)</v>
      </c>
      <c r="NL105" s="374" t="str" cm="1">
        <f t="array" ref="NL105">_xll.ciqfunctions.udf.CIQ($C105,$I$104,NL$103)</f>
        <v>(Invalid Date)</v>
      </c>
      <c r="NM105" s="374" t="str" cm="1">
        <f t="array" ref="NM105">_xll.ciqfunctions.udf.CIQ($C105,$I$104,NM$103)</f>
        <v>(Invalid Date)</v>
      </c>
      <c r="NN105" s="374" t="str" cm="1">
        <f t="array" ref="NN105">_xll.ciqfunctions.udf.CIQ($C105,$I$104,NN$103)</f>
        <v>(Invalid Date)</v>
      </c>
      <c r="NO105" s="374" t="str" cm="1">
        <f t="array" ref="NO105">_xll.ciqfunctions.udf.CIQ($C105,$I$104,NO$103)</f>
        <v>(Invalid Date)</v>
      </c>
      <c r="NP105" s="374" t="str" cm="1">
        <f t="array" ref="NP105">_xll.ciqfunctions.udf.CIQ($C105,$I$104,NP$103)</f>
        <v>(Invalid Date)</v>
      </c>
      <c r="NQ105" s="374" t="str" cm="1">
        <f t="array" ref="NQ105">_xll.ciqfunctions.udf.CIQ($C105,$I$104,NQ$103)</f>
        <v>(Invalid Date)</v>
      </c>
      <c r="NR105" s="374" t="str" cm="1">
        <f t="array" ref="NR105">_xll.ciqfunctions.udf.CIQ($C105,$I$104,NR$103)</f>
        <v>(Invalid Date)</v>
      </c>
      <c r="NS105" s="374" t="str" cm="1">
        <f t="array" ref="NS105">_xll.ciqfunctions.udf.CIQ($C105,$I$104,NS$103)</f>
        <v>(Invalid Date)</v>
      </c>
      <c r="NT105" s="374" t="str" cm="1">
        <f t="array" ref="NT105">_xll.ciqfunctions.udf.CIQ($C105,$I$104,NT$103)</f>
        <v>(Invalid Date)</v>
      </c>
      <c r="NU105" s="374" t="str" cm="1">
        <f t="array" ref="NU105">_xll.ciqfunctions.udf.CIQ($C105,$I$104,NU$103)</f>
        <v>(Invalid Date)</v>
      </c>
      <c r="NV105" s="374" t="str" cm="1">
        <f t="array" ref="NV105">_xll.ciqfunctions.udf.CIQ($C105,$I$104,NV$103)</f>
        <v>(Invalid Date)</v>
      </c>
      <c r="NW105" s="374" t="str" cm="1">
        <f t="array" ref="NW105">_xll.ciqfunctions.udf.CIQ($C105,$I$104,NW$103)</f>
        <v>(Invalid Date)</v>
      </c>
      <c r="NX105" s="374" t="str" cm="1">
        <f t="array" ref="NX105">_xll.ciqfunctions.udf.CIQ($C105,$I$104,NX$103)</f>
        <v>(Invalid Date)</v>
      </c>
      <c r="NY105" s="374" t="str" cm="1">
        <f t="array" ref="NY105">_xll.ciqfunctions.udf.CIQ($C105,$I$104,NY$103)</f>
        <v>(Invalid Date)</v>
      </c>
      <c r="NZ105" s="374" t="str" cm="1">
        <f t="array" ref="NZ105">_xll.ciqfunctions.udf.CIQ($C105,$I$104,NZ$103)</f>
        <v>(Invalid Date)</v>
      </c>
      <c r="OA105" s="374" t="str" cm="1">
        <f t="array" ref="OA105">_xll.ciqfunctions.udf.CIQ($C105,$I$104,OA$103)</f>
        <v>(Invalid Date)</v>
      </c>
      <c r="OB105" s="374" t="str" cm="1">
        <f t="array" ref="OB105">_xll.ciqfunctions.udf.CIQ($C105,$I$104,OB$103)</f>
        <v>(Invalid Date)</v>
      </c>
      <c r="OC105" s="374" t="str" cm="1">
        <f t="array" ref="OC105">_xll.ciqfunctions.udf.CIQ($C105,$I$104,OC$103)</f>
        <v>(Invalid Date)</v>
      </c>
      <c r="OD105" s="374" t="str" cm="1">
        <f t="array" ref="OD105">_xll.ciqfunctions.udf.CIQ($C105,$I$104,OD$103)</f>
        <v>(Invalid Date)</v>
      </c>
      <c r="OE105" s="374" t="str" cm="1">
        <f t="array" ref="OE105">_xll.ciqfunctions.udf.CIQ($C105,$I$104,OE$103)</f>
        <v>(Invalid Date)</v>
      </c>
      <c r="OF105" s="374" t="str" cm="1">
        <f t="array" ref="OF105">_xll.ciqfunctions.udf.CIQ($C105,$I$104,OF$103)</f>
        <v>(Invalid Date)</v>
      </c>
      <c r="OG105" s="374" t="str" cm="1">
        <f t="array" ref="OG105">_xll.ciqfunctions.udf.CIQ($C105,$I$104,OG$103)</f>
        <v>(Invalid Date)</v>
      </c>
      <c r="OH105" s="374" t="str" cm="1">
        <f t="array" ref="OH105">_xll.ciqfunctions.udf.CIQ($C105,$I$104,OH$103)</f>
        <v>(Invalid Date)</v>
      </c>
      <c r="OI105" s="374" t="str" cm="1">
        <f t="array" ref="OI105">_xll.ciqfunctions.udf.CIQ($C105,$I$104,OI$103)</f>
        <v>(Invalid Date)</v>
      </c>
      <c r="OJ105" s="374" t="str" cm="1">
        <f t="array" ref="OJ105">_xll.ciqfunctions.udf.CIQ($C105,$I$104,OJ$103)</f>
        <v>(Invalid Date)</v>
      </c>
      <c r="OK105" s="374" t="str" cm="1">
        <f t="array" ref="OK105">_xll.ciqfunctions.udf.CIQ($C105,$I$104,OK$103)</f>
        <v>(Invalid Date)</v>
      </c>
      <c r="OL105" s="374" t="str" cm="1">
        <f t="array" ref="OL105">_xll.ciqfunctions.udf.CIQ($C105,$I$104,OL$103)</f>
        <v>(Invalid Date)</v>
      </c>
      <c r="OM105" s="374" t="str" cm="1">
        <f t="array" ref="OM105">_xll.ciqfunctions.udf.CIQ($C105,$I$104,OM$103)</f>
        <v>(Invalid Date)</v>
      </c>
      <c r="ON105" s="374" t="str" cm="1">
        <f t="array" ref="ON105">_xll.ciqfunctions.udf.CIQ($C105,$I$104,ON$103)</f>
        <v>(Invalid Date)</v>
      </c>
      <c r="OO105" s="374" t="str" cm="1">
        <f t="array" ref="OO105">_xll.ciqfunctions.udf.CIQ($C105,$I$104,OO$103)</f>
        <v>(Invalid Date)</v>
      </c>
      <c r="OP105" s="374" t="str" cm="1">
        <f t="array" ref="OP105">_xll.ciqfunctions.udf.CIQ($C105,$I$104,OP$103)</f>
        <v>(Invalid Date)</v>
      </c>
      <c r="OQ105" s="374" t="str" cm="1">
        <f t="array" ref="OQ105">_xll.ciqfunctions.udf.CIQ($C105,$I$104,OQ$103)</f>
        <v>(Invalid Date)</v>
      </c>
      <c r="OR105" s="374" t="str" cm="1">
        <f t="array" ref="OR105">_xll.ciqfunctions.udf.CIQ($C105,$I$104,OR$103)</f>
        <v>(Invalid Date)</v>
      </c>
      <c r="OS105" s="374" t="str" cm="1">
        <f t="array" ref="OS105">_xll.ciqfunctions.udf.CIQ($C105,$I$104,OS$103)</f>
        <v>(Invalid Date)</v>
      </c>
      <c r="OT105" s="374" t="str" cm="1">
        <f t="array" ref="OT105">_xll.ciqfunctions.udf.CIQ($C105,$I$104,OT$103)</f>
        <v>(Invalid Date)</v>
      </c>
      <c r="OU105" s="374" t="str" cm="1">
        <f t="array" ref="OU105">_xll.ciqfunctions.udf.CIQ($C105,$I$104,OU$103)</f>
        <v>(Invalid Date)</v>
      </c>
      <c r="OV105" s="374" t="str" cm="1">
        <f t="array" ref="OV105">_xll.ciqfunctions.udf.CIQ($C105,$I$104,OV$103)</f>
        <v>(Invalid Date)</v>
      </c>
      <c r="OW105" s="374" t="str" cm="1">
        <f t="array" ref="OW105">_xll.ciqfunctions.udf.CIQ($C105,$I$104,OW$103)</f>
        <v>(Invalid Date)</v>
      </c>
      <c r="OX105" s="374" t="str" cm="1">
        <f t="array" ref="OX105">_xll.ciqfunctions.udf.CIQ($C105,$I$104,OX$103)</f>
        <v>(Invalid Date)</v>
      </c>
      <c r="OY105" s="374" t="str" cm="1">
        <f t="array" ref="OY105">_xll.ciqfunctions.udf.CIQ($C105,$I$104,OY$103)</f>
        <v>(Invalid Date)</v>
      </c>
      <c r="OZ105" s="374" t="str" cm="1">
        <f t="array" ref="OZ105">_xll.ciqfunctions.udf.CIQ($C105,$I$104,OZ$103)</f>
        <v>(Invalid Date)</v>
      </c>
      <c r="PA105" s="374" t="str" cm="1">
        <f t="array" ref="PA105">_xll.ciqfunctions.udf.CIQ($C105,$I$104,PA$103)</f>
        <v>(Invalid Date)</v>
      </c>
      <c r="PB105" s="374" t="str" cm="1">
        <f t="array" ref="PB105">_xll.ciqfunctions.udf.CIQ($C105,$I$104,PB$103)</f>
        <v>(Invalid Date)</v>
      </c>
      <c r="PC105" s="374" t="str" cm="1">
        <f t="array" ref="PC105">_xll.ciqfunctions.udf.CIQ($C105,$I$104,PC$103)</f>
        <v>(Invalid Date)</v>
      </c>
      <c r="PD105" s="374" t="str" cm="1">
        <f t="array" ref="PD105">_xll.ciqfunctions.udf.CIQ($C105,$I$104,PD$103)</f>
        <v>(Invalid Date)</v>
      </c>
      <c r="PE105" s="374" t="str" cm="1">
        <f t="array" ref="PE105">_xll.ciqfunctions.udf.CIQ($C105,$I$104,PE$103)</f>
        <v>(Invalid Date)</v>
      </c>
      <c r="PF105" s="374" t="str" cm="1">
        <f t="array" ref="PF105">_xll.ciqfunctions.udf.CIQ($C105,$I$104,PF$103)</f>
        <v>(Invalid Date)</v>
      </c>
      <c r="PG105" s="374" t="str" cm="1">
        <f t="array" ref="PG105">_xll.ciqfunctions.udf.CIQ($C105,$I$104,PG$103)</f>
        <v>(Invalid Date)</v>
      </c>
      <c r="PH105" s="374" t="str" cm="1">
        <f t="array" ref="PH105">_xll.ciqfunctions.udf.CIQ($C105,$I$104,PH$103)</f>
        <v>(Invalid Date)</v>
      </c>
      <c r="PI105" s="374" t="str" cm="1">
        <f t="array" ref="PI105">_xll.ciqfunctions.udf.CIQ($C105,$I$104,PI$103)</f>
        <v>(Invalid Date)</v>
      </c>
      <c r="PJ105" s="374" t="str" cm="1">
        <f t="array" ref="PJ105">_xll.ciqfunctions.udf.CIQ($C105,$I$104,PJ$103)</f>
        <v>(Invalid Date)</v>
      </c>
      <c r="PK105" s="374" t="str" cm="1">
        <f t="array" ref="PK105">_xll.ciqfunctions.udf.CIQ($C105,$I$104,PK$103)</f>
        <v>(Invalid Date)</v>
      </c>
      <c r="PL105" s="374" t="str" cm="1">
        <f t="array" ref="PL105">_xll.ciqfunctions.udf.CIQ($C105,$I$104,PL$103)</f>
        <v>(Invalid Date)</v>
      </c>
      <c r="PM105" s="374" t="str" cm="1">
        <f t="array" ref="PM105">_xll.ciqfunctions.udf.CIQ($C105,$I$104,PM$103)</f>
        <v>(Invalid Date)</v>
      </c>
      <c r="PN105" s="374" t="str" cm="1">
        <f t="array" ref="PN105">_xll.ciqfunctions.udf.CIQ($C105,$I$104,PN$103)</f>
        <v>(Invalid Date)</v>
      </c>
      <c r="PO105" s="374" t="str" cm="1">
        <f t="array" ref="PO105">_xll.ciqfunctions.udf.CIQ($C105,$I$104,PO$103)</f>
        <v>(Invalid Date)</v>
      </c>
      <c r="PP105" s="374" t="str" cm="1">
        <f t="array" ref="PP105">_xll.ciqfunctions.udf.CIQ($C105,$I$104,PP$103)</f>
        <v>(Invalid Date)</v>
      </c>
      <c r="PQ105" s="374" t="str" cm="1">
        <f t="array" ref="PQ105">_xll.ciqfunctions.udf.CIQ($C105,$I$104,PQ$103)</f>
        <v>(Invalid Date)</v>
      </c>
      <c r="PR105" s="374" t="str" cm="1">
        <f t="array" ref="PR105">_xll.ciqfunctions.udf.CIQ($C105,$I$104,PR$103)</f>
        <v>(Invalid Date)</v>
      </c>
      <c r="PS105" s="374" t="str" cm="1">
        <f t="array" ref="PS105">_xll.ciqfunctions.udf.CIQ($C105,$I$104,PS$103)</f>
        <v>(Invalid Date)</v>
      </c>
      <c r="PT105" s="374" t="str" cm="1">
        <f t="array" ref="PT105">_xll.ciqfunctions.udf.CIQ($C105,$I$104,PT$103)</f>
        <v>(Invalid Date)</v>
      </c>
      <c r="PU105" s="374" t="str" cm="1">
        <f t="array" ref="PU105">_xll.ciqfunctions.udf.CIQ($C105,$I$104,PU$103)</f>
        <v>(Invalid Date)</v>
      </c>
      <c r="PV105" s="374" t="str" cm="1">
        <f t="array" ref="PV105">_xll.ciqfunctions.udf.CIQ($C105,$I$104,PV$103)</f>
        <v>(Invalid Date)</v>
      </c>
      <c r="PW105" s="374" t="str" cm="1">
        <f t="array" ref="PW105">_xll.ciqfunctions.udf.CIQ($C105,$I$104,PW$103)</f>
        <v>(Invalid Date)</v>
      </c>
      <c r="PX105" s="374" t="str" cm="1">
        <f t="array" ref="PX105">_xll.ciqfunctions.udf.CIQ($C105,$I$104,PX$103)</f>
        <v>(Invalid Date)</v>
      </c>
      <c r="PY105" s="374" t="str" cm="1">
        <f t="array" ref="PY105">_xll.ciqfunctions.udf.CIQ($C105,$I$104,PY$103)</f>
        <v>(Invalid Date)</v>
      </c>
      <c r="PZ105" s="374" t="str" cm="1">
        <f t="array" ref="PZ105">_xll.ciqfunctions.udf.CIQ($C105,$I$104,PZ$103)</f>
        <v>(Invalid Date)</v>
      </c>
      <c r="QA105" s="374" t="str" cm="1">
        <f t="array" ref="QA105">_xll.ciqfunctions.udf.CIQ($C105,$I$104,QA$103)</f>
        <v>(Invalid Date)</v>
      </c>
      <c r="QB105" s="374" t="str" cm="1">
        <f t="array" ref="QB105">_xll.ciqfunctions.udf.CIQ($C105,$I$104,QB$103)</f>
        <v>(Invalid Date)</v>
      </c>
      <c r="QC105" s="374" t="str" cm="1">
        <f t="array" ref="QC105">_xll.ciqfunctions.udf.CIQ($C105,$I$104,QC$103)</f>
        <v>(Invalid Date)</v>
      </c>
      <c r="QD105" s="374" t="str" cm="1">
        <f t="array" ref="QD105">_xll.ciqfunctions.udf.CIQ($C105,$I$104,QD$103)</f>
        <v>(Invalid Date)</v>
      </c>
      <c r="QE105" s="374" t="str" cm="1">
        <f t="array" ref="QE105">_xll.ciqfunctions.udf.CIQ($C105,$I$104,QE$103)</f>
        <v>(Invalid Date)</v>
      </c>
      <c r="QF105" s="374" t="str" cm="1">
        <f t="array" ref="QF105">_xll.ciqfunctions.udf.CIQ($C105,$I$104,QF$103)</f>
        <v>(Invalid Date)</v>
      </c>
      <c r="QG105" s="374" t="str" cm="1">
        <f t="array" ref="QG105">_xll.ciqfunctions.udf.CIQ($C105,$I$104,QG$103)</f>
        <v>(Invalid Date)</v>
      </c>
      <c r="QH105" s="374" t="str" cm="1">
        <f t="array" ref="QH105">_xll.ciqfunctions.udf.CIQ($C105,$I$104,QH$103)</f>
        <v>(Invalid Date)</v>
      </c>
      <c r="QI105" s="374" t="str" cm="1">
        <f t="array" ref="QI105">_xll.ciqfunctions.udf.CIQ($C105,$I$104,QI$103)</f>
        <v>(Invalid Date)</v>
      </c>
      <c r="QJ105" s="374" t="str" cm="1">
        <f t="array" ref="QJ105">_xll.ciqfunctions.udf.CIQ($C105,$I$104,QJ$103)</f>
        <v>(Invalid Date)</v>
      </c>
      <c r="QK105" s="374" t="str" cm="1">
        <f t="array" ref="QK105">_xll.ciqfunctions.udf.CIQ($C105,$I$104,QK$103)</f>
        <v>(Invalid Date)</v>
      </c>
      <c r="QL105" s="374" t="str" cm="1">
        <f t="array" ref="QL105">_xll.ciqfunctions.udf.CIQ($C105,$I$104,QL$103)</f>
        <v>(Invalid Date)</v>
      </c>
      <c r="QM105" s="374" t="str" cm="1">
        <f t="array" ref="QM105">_xll.ciqfunctions.udf.CIQ($C105,$I$104,QM$103)</f>
        <v>(Invalid Date)</v>
      </c>
      <c r="QN105" s="374" t="str" cm="1">
        <f t="array" ref="QN105">_xll.ciqfunctions.udf.CIQ($C105,$I$104,QN$103)</f>
        <v>(Invalid Date)</v>
      </c>
      <c r="QO105" s="374" t="str" cm="1">
        <f t="array" ref="QO105">_xll.ciqfunctions.udf.CIQ($C105,$I$104,QO$103)</f>
        <v>(Invalid Date)</v>
      </c>
      <c r="QP105" s="374" t="str" cm="1">
        <f t="array" ref="QP105">_xll.ciqfunctions.udf.CIQ($C105,$I$104,QP$103)</f>
        <v>(Invalid Date)</v>
      </c>
      <c r="QQ105" s="374" t="str" cm="1">
        <f t="array" ref="QQ105">_xll.ciqfunctions.udf.CIQ($C105,$I$104,QQ$103)</f>
        <v>(Invalid Date)</v>
      </c>
      <c r="QR105" s="374" t="str" cm="1">
        <f t="array" ref="QR105">_xll.ciqfunctions.udf.CIQ($C105,$I$104,QR$103)</f>
        <v>(Invalid Date)</v>
      </c>
      <c r="QS105" s="374" t="str" cm="1">
        <f t="array" ref="QS105">_xll.ciqfunctions.udf.CIQ($C105,$I$104,QS$103)</f>
        <v>(Invalid Date)</v>
      </c>
      <c r="QT105" s="374" t="str" cm="1">
        <f t="array" ref="QT105">_xll.ciqfunctions.udf.CIQ($C105,$I$104,QT$103)</f>
        <v>(Invalid Date)</v>
      </c>
      <c r="QU105" s="374" t="str" cm="1">
        <f t="array" ref="QU105">_xll.ciqfunctions.udf.CIQ($C105,$I$104,QU$103)</f>
        <v>(Invalid Date)</v>
      </c>
      <c r="QV105" s="374" t="str" cm="1">
        <f t="array" ref="QV105">_xll.ciqfunctions.udf.CIQ($C105,$I$104,QV$103)</f>
        <v>(Invalid Date)</v>
      </c>
      <c r="QW105" s="374" t="str" cm="1">
        <f t="array" ref="QW105">_xll.ciqfunctions.udf.CIQ($C105,$I$104,QW$103)</f>
        <v>(Invalid Date)</v>
      </c>
      <c r="QX105" s="374" t="str" cm="1">
        <f t="array" ref="QX105">_xll.ciqfunctions.udf.CIQ($C105,$I$104,QX$103)</f>
        <v>(Invalid Date)</v>
      </c>
      <c r="QY105" s="374" t="str" cm="1">
        <f t="array" ref="QY105">_xll.ciqfunctions.udf.CIQ($C105,$I$104,QY$103)</f>
        <v>(Invalid Date)</v>
      </c>
      <c r="QZ105" s="374" t="str" cm="1">
        <f t="array" ref="QZ105">_xll.ciqfunctions.udf.CIQ($C105,$I$104,QZ$103)</f>
        <v>(Invalid Date)</v>
      </c>
      <c r="RA105" s="374" t="str" cm="1">
        <f t="array" ref="RA105">_xll.ciqfunctions.udf.CIQ($C105,$I$104,RA$103)</f>
        <v>(Invalid Date)</v>
      </c>
      <c r="RB105" s="374" t="str" cm="1">
        <f t="array" ref="RB105">_xll.ciqfunctions.udf.CIQ($C105,$I$104,RB$103)</f>
        <v>(Invalid Date)</v>
      </c>
      <c r="RC105" s="374" t="str" cm="1">
        <f t="array" ref="RC105">_xll.ciqfunctions.udf.CIQ($C105,$I$104,RC$103)</f>
        <v>(Invalid Date)</v>
      </c>
      <c r="RD105" s="374" t="str" cm="1">
        <f t="array" ref="RD105">_xll.ciqfunctions.udf.CIQ($C105,$I$104,RD$103)</f>
        <v>(Invalid Date)</v>
      </c>
      <c r="RE105" s="374" t="str" cm="1">
        <f t="array" ref="RE105">_xll.ciqfunctions.udf.CIQ($C105,$I$104,RE$103)</f>
        <v>(Invalid Date)</v>
      </c>
      <c r="RF105" s="374" t="str" cm="1">
        <f t="array" ref="RF105">_xll.ciqfunctions.udf.CIQ($C105,$I$104,RF$103)</f>
        <v>(Invalid Date)</v>
      </c>
      <c r="RG105" s="374" t="str" cm="1">
        <f t="array" ref="RG105">_xll.ciqfunctions.udf.CIQ($C105,$I$104,RG$103)</f>
        <v>(Invalid Date)</v>
      </c>
      <c r="RH105" s="374" t="str" cm="1">
        <f t="array" ref="RH105">_xll.ciqfunctions.udf.CIQ($C105,$I$104,RH$103)</f>
        <v>(Invalid Date)</v>
      </c>
      <c r="RI105" s="374" t="str" cm="1">
        <f t="array" ref="RI105">_xll.ciqfunctions.udf.CIQ($C105,$I$104,RI$103)</f>
        <v>(Invalid Date)</v>
      </c>
      <c r="RJ105" s="374" t="str" cm="1">
        <f t="array" ref="RJ105">_xll.ciqfunctions.udf.CIQ($C105,$I$104,RJ$103)</f>
        <v>(Invalid Date)</v>
      </c>
      <c r="RK105" s="374" t="str" cm="1">
        <f t="array" ref="RK105">_xll.ciqfunctions.udf.CIQ($C105,$I$104,RK$103)</f>
        <v>(Invalid Date)</v>
      </c>
      <c r="RL105" s="374" t="str" cm="1">
        <f t="array" ref="RL105">_xll.ciqfunctions.udf.CIQ($C105,$I$104,RL$103)</f>
        <v>(Invalid Date)</v>
      </c>
      <c r="RM105" s="374" t="str" cm="1">
        <f t="array" ref="RM105">_xll.ciqfunctions.udf.CIQ($C105,$I$104,RM$103)</f>
        <v>(Invalid Date)</v>
      </c>
      <c r="RN105" s="374" t="str" cm="1">
        <f t="array" ref="RN105">_xll.ciqfunctions.udf.CIQ($C105,$I$104,RN$103)</f>
        <v>(Invalid Date)</v>
      </c>
      <c r="RO105" s="374" t="str" cm="1">
        <f t="array" ref="RO105">_xll.ciqfunctions.udf.CIQ($C105,$I$104,RO$103)</f>
        <v>(Invalid Date)</v>
      </c>
      <c r="RP105" s="374" t="str" cm="1">
        <f t="array" ref="RP105">_xll.ciqfunctions.udf.CIQ($C105,$I$104,RP$103)</f>
        <v>(Invalid Date)</v>
      </c>
      <c r="RQ105" s="374" t="str" cm="1">
        <f t="array" ref="RQ105">_xll.ciqfunctions.udf.CIQ($C105,$I$104,RQ$103)</f>
        <v>(Invalid Date)</v>
      </c>
      <c r="RR105" s="374" t="str" cm="1">
        <f t="array" ref="RR105">_xll.ciqfunctions.udf.CIQ($C105,$I$104,RR$103)</f>
        <v>(Invalid Date)</v>
      </c>
      <c r="RS105" s="374" t="str" cm="1">
        <f t="array" ref="RS105">_xll.ciqfunctions.udf.CIQ($C105,$I$104,RS$103)</f>
        <v>(Invalid Date)</v>
      </c>
      <c r="RT105" s="374" t="str" cm="1">
        <f t="array" ref="RT105">_xll.ciqfunctions.udf.CIQ($C105,$I$104,RT$103)</f>
        <v>(Invalid Date)</v>
      </c>
      <c r="RU105" s="374" t="str" cm="1">
        <f t="array" ref="RU105">_xll.ciqfunctions.udf.CIQ($C105,$I$104,RU$103)</f>
        <v>(Invalid Date)</v>
      </c>
      <c r="RV105" s="374" t="str" cm="1">
        <f t="array" ref="RV105">_xll.ciqfunctions.udf.CIQ($C105,$I$104,RV$103)</f>
        <v>(Invalid Date)</v>
      </c>
      <c r="RW105" s="374" t="str" cm="1">
        <f t="array" ref="RW105">_xll.ciqfunctions.udf.CIQ($C105,$I$104,RW$103)</f>
        <v>(Invalid Date)</v>
      </c>
      <c r="RX105" s="374" t="str" cm="1">
        <f t="array" ref="RX105">_xll.ciqfunctions.udf.CIQ($C105,$I$104,RX$103)</f>
        <v>(Invalid Date)</v>
      </c>
      <c r="RY105" s="374" t="str" cm="1">
        <f t="array" ref="RY105">_xll.ciqfunctions.udf.CIQ($C105,$I$104,RY$103)</f>
        <v>(Invalid Date)</v>
      </c>
      <c r="RZ105" s="374" t="str" cm="1">
        <f t="array" ref="RZ105">_xll.ciqfunctions.udf.CIQ($C105,$I$104,RZ$103)</f>
        <v>(Invalid Date)</v>
      </c>
      <c r="SA105" s="374" t="str" cm="1">
        <f t="array" ref="SA105">_xll.ciqfunctions.udf.CIQ($C105,$I$104,SA$103)</f>
        <v>(Invalid Date)</v>
      </c>
      <c r="SB105" s="374" t="str" cm="1">
        <f t="array" ref="SB105">_xll.ciqfunctions.udf.CIQ($C105,$I$104,SB$103)</f>
        <v>(Invalid Date)</v>
      </c>
      <c r="SC105" s="374" t="str" cm="1">
        <f t="array" ref="SC105">_xll.ciqfunctions.udf.CIQ($C105,$I$104,SC$103)</f>
        <v>(Invalid Date)</v>
      </c>
      <c r="SD105" s="374" t="str" cm="1">
        <f t="array" ref="SD105">_xll.ciqfunctions.udf.CIQ($C105,$I$104,SD$103)</f>
        <v>(Invalid Date)</v>
      </c>
      <c r="SE105" s="374" t="str" cm="1">
        <f t="array" ref="SE105">_xll.ciqfunctions.udf.CIQ($C105,$I$104,SE$103)</f>
        <v>(Invalid Date)</v>
      </c>
      <c r="SF105" s="374" t="str" cm="1">
        <f t="array" ref="SF105">_xll.ciqfunctions.udf.CIQ($C105,$I$104,SF$103)</f>
        <v>(Invalid Date)</v>
      </c>
      <c r="SG105" s="374" t="str" cm="1">
        <f t="array" ref="SG105">_xll.ciqfunctions.udf.CIQ($C105,$I$104,SG$103)</f>
        <v>(Invalid Date)</v>
      </c>
      <c r="SH105" s="374" t="str" cm="1">
        <f t="array" ref="SH105">_xll.ciqfunctions.udf.CIQ($C105,$I$104,SH$103)</f>
        <v>(Invalid Date)</v>
      </c>
      <c r="SI105" s="374" t="str" cm="1">
        <f t="array" ref="SI105">_xll.ciqfunctions.udf.CIQ($C105,$I$104,SI$103)</f>
        <v>(Invalid Date)</v>
      </c>
      <c r="SJ105" s="374" t="str" cm="1">
        <f t="array" ref="SJ105">_xll.ciqfunctions.udf.CIQ($C105,$I$104,SJ$103)</f>
        <v>(Invalid Date)</v>
      </c>
      <c r="SK105" s="374" t="str" cm="1">
        <f t="array" ref="SK105">_xll.ciqfunctions.udf.CIQ($C105,$I$104,SK$103)</f>
        <v>(Invalid Date)</v>
      </c>
      <c r="SL105" s="374" t="str" cm="1">
        <f t="array" ref="SL105">_xll.ciqfunctions.udf.CIQ($C105,$I$104,SL$103)</f>
        <v>(Invalid Date)</v>
      </c>
      <c r="SM105" s="374" t="str" cm="1">
        <f t="array" ref="SM105">_xll.ciqfunctions.udf.CIQ($C105,$I$104,SM$103)</f>
        <v>(Invalid Date)</v>
      </c>
      <c r="SN105" s="374" t="str" cm="1">
        <f t="array" ref="SN105">_xll.ciqfunctions.udf.CIQ($C105,$I$104,SN$103)</f>
        <v>(Invalid Date)</v>
      </c>
      <c r="SO105" s="374" t="str" cm="1">
        <f t="array" ref="SO105">_xll.ciqfunctions.udf.CIQ($C105,$I$104,SO$103)</f>
        <v>(Invalid Date)</v>
      </c>
      <c r="SP105" s="374" t="str" cm="1">
        <f t="array" ref="SP105">_xll.ciqfunctions.udf.CIQ($C105,$I$104,SP$103)</f>
        <v>(Invalid Date)</v>
      </c>
      <c r="SQ105" s="374" t="str" cm="1">
        <f t="array" ref="SQ105">_xll.ciqfunctions.udf.CIQ($C105,$I$104,SQ$103)</f>
        <v>(Invalid Date)</v>
      </c>
      <c r="SR105" s="374" t="str" cm="1">
        <f t="array" ref="SR105">_xll.ciqfunctions.udf.CIQ($C105,$I$104,SR$103)</f>
        <v>(Invalid Date)</v>
      </c>
      <c r="SS105" s="374" t="str" cm="1">
        <f t="array" ref="SS105">_xll.ciqfunctions.udf.CIQ($C105,$I$104,SS$103)</f>
        <v>(Invalid Date)</v>
      </c>
      <c r="ST105" s="374" t="str" cm="1">
        <f t="array" ref="ST105">_xll.ciqfunctions.udf.CIQ($C105,$I$104,ST$103)</f>
        <v>(Invalid Date)</v>
      </c>
      <c r="SU105" s="374" t="str" cm="1">
        <f t="array" ref="SU105">_xll.ciqfunctions.udf.CIQ($C105,$I$104,SU$103)</f>
        <v>(Invalid Date)</v>
      </c>
      <c r="SV105" s="374" t="str" cm="1">
        <f t="array" ref="SV105">_xll.ciqfunctions.udf.CIQ($C105,$I$104,SV$103)</f>
        <v>(Invalid Date)</v>
      </c>
      <c r="SW105" s="374" t="str" cm="1">
        <f t="array" ref="SW105">_xll.ciqfunctions.udf.CIQ($C105,$I$104,SW$103)</f>
        <v>(Invalid Date)</v>
      </c>
      <c r="SX105" s="374" t="str" cm="1">
        <f t="array" ref="SX105">_xll.ciqfunctions.udf.CIQ($C105,$I$104,SX$103)</f>
        <v>(Invalid Date)</v>
      </c>
      <c r="SY105" s="374" t="str" cm="1">
        <f t="array" ref="SY105">_xll.ciqfunctions.udf.CIQ($C105,$I$104,SY$103)</f>
        <v>(Invalid Date)</v>
      </c>
      <c r="SZ105" s="374" t="str" cm="1">
        <f t="array" ref="SZ105">_xll.ciqfunctions.udf.CIQ($C105,$I$104,SZ$103)</f>
        <v>(Invalid Date)</v>
      </c>
      <c r="TA105" s="374" t="str" cm="1">
        <f t="array" ref="TA105">_xll.ciqfunctions.udf.CIQ($C105,$I$104,TA$103)</f>
        <v>(Invalid Date)</v>
      </c>
      <c r="TB105" s="374" t="str" cm="1">
        <f t="array" ref="TB105">_xll.ciqfunctions.udf.CIQ($C105,$I$104,TB$103)</f>
        <v>(Invalid Date)</v>
      </c>
      <c r="TC105" s="374" t="str" cm="1">
        <f t="array" ref="TC105">_xll.ciqfunctions.udf.CIQ($C105,$I$104,TC$103)</f>
        <v>(Invalid Date)</v>
      </c>
      <c r="TD105" s="374" t="str" cm="1">
        <f t="array" ref="TD105">_xll.ciqfunctions.udf.CIQ($C105,$I$104,TD$103)</f>
        <v>(Invalid Date)</v>
      </c>
      <c r="TE105" s="374" t="str" cm="1">
        <f t="array" ref="TE105">_xll.ciqfunctions.udf.CIQ($C105,$I$104,TE$103)</f>
        <v>(Invalid Date)</v>
      </c>
      <c r="TF105" s="374" t="str" cm="1">
        <f t="array" ref="TF105">_xll.ciqfunctions.udf.CIQ($C105,$I$104,TF$103)</f>
        <v>(Invalid Date)</v>
      </c>
      <c r="TG105" s="374" t="str" cm="1">
        <f t="array" ref="TG105">_xll.ciqfunctions.udf.CIQ($C105,$I$104,TG$103)</f>
        <v>(Invalid Date)</v>
      </c>
      <c r="TH105" s="374" t="str" cm="1">
        <f t="array" ref="TH105">_xll.ciqfunctions.udf.CIQ($C105,$I$104,TH$103)</f>
        <v>(Invalid Date)</v>
      </c>
      <c r="TI105" s="374" t="str" cm="1">
        <f t="array" ref="TI105">_xll.ciqfunctions.udf.CIQ($C105,$I$104,TI$103)</f>
        <v>(Invalid Date)</v>
      </c>
      <c r="TJ105" s="374" t="str" cm="1">
        <f t="array" ref="TJ105">_xll.ciqfunctions.udf.CIQ($C105,$I$104,TJ$103)</f>
        <v>(Invalid Date)</v>
      </c>
      <c r="TK105" s="374" t="str" cm="1">
        <f t="array" ref="TK105">_xll.ciqfunctions.udf.CIQ($C105,$I$104,TK$103)</f>
        <v>(Invalid Date)</v>
      </c>
      <c r="TL105" s="374" t="str" cm="1">
        <f t="array" ref="TL105">_xll.ciqfunctions.udf.CIQ($C105,$I$104,TL$103)</f>
        <v>(Invalid Date)</v>
      </c>
      <c r="TM105" s="374" t="str" cm="1">
        <f t="array" ref="TM105">_xll.ciqfunctions.udf.CIQ($C105,$I$104,TM$103)</f>
        <v>(Invalid Date)</v>
      </c>
      <c r="TN105" s="374" t="str" cm="1">
        <f t="array" ref="TN105">_xll.ciqfunctions.udf.CIQ($C105,$I$104,TN$103)</f>
        <v>(Invalid Date)</v>
      </c>
      <c r="TO105" s="374" t="str" cm="1">
        <f t="array" ref="TO105">_xll.ciqfunctions.udf.CIQ($C105,$I$104,TO$103)</f>
        <v>(Invalid Date)</v>
      </c>
      <c r="TP105" s="374" t="str" cm="1">
        <f t="array" ref="TP105">_xll.ciqfunctions.udf.CIQ($C105,$I$104,TP$103)</f>
        <v>(Invalid Date)</v>
      </c>
      <c r="TQ105" s="374" t="str" cm="1">
        <f t="array" ref="TQ105">_xll.ciqfunctions.udf.CIQ($C105,$I$104,TQ$103)</f>
        <v>(Invalid Date)</v>
      </c>
      <c r="TR105" s="374" t="str" cm="1">
        <f t="array" ref="TR105">_xll.ciqfunctions.udf.CIQ($C105,$I$104,TR$103)</f>
        <v>(Invalid Date)</v>
      </c>
      <c r="TS105" s="374" t="str" cm="1">
        <f t="array" ref="TS105">_xll.ciqfunctions.udf.CIQ($C105,$I$104,TS$103)</f>
        <v>(Invalid Date)</v>
      </c>
      <c r="TT105" s="374" t="str" cm="1">
        <f t="array" ref="TT105">_xll.ciqfunctions.udf.CIQ($C105,$I$104,TT$103)</f>
        <v>(Invalid Date)</v>
      </c>
      <c r="TU105" s="374" t="str" cm="1">
        <f t="array" ref="TU105">_xll.ciqfunctions.udf.CIQ($C105,$I$104,TU$103)</f>
        <v>(Invalid Date)</v>
      </c>
      <c r="TV105" s="374" t="str" cm="1">
        <f t="array" ref="TV105">_xll.ciqfunctions.udf.CIQ($C105,$I$104,TV$103)</f>
        <v>(Invalid Date)</v>
      </c>
      <c r="TW105" s="374" t="str" cm="1">
        <f t="array" ref="TW105">_xll.ciqfunctions.udf.CIQ($C105,$I$104,TW$103)</f>
        <v>(Invalid Date)</v>
      </c>
      <c r="TX105" s="374" t="str" cm="1">
        <f t="array" ref="TX105">_xll.ciqfunctions.udf.CIQ($C105,$I$104,TX$103)</f>
        <v>(Invalid Date)</v>
      </c>
      <c r="TY105" s="374" t="str" cm="1">
        <f t="array" ref="TY105">_xll.ciqfunctions.udf.CIQ($C105,$I$104,TY$103)</f>
        <v>(Invalid Date)</v>
      </c>
      <c r="TZ105" s="374" t="str" cm="1">
        <f t="array" ref="TZ105">_xll.ciqfunctions.udf.CIQ($C105,$I$104,TZ$103)</f>
        <v>(Invalid Date)</v>
      </c>
      <c r="UA105" s="374" t="str" cm="1">
        <f t="array" ref="UA105">_xll.ciqfunctions.udf.CIQ($C105,$I$104,UA$103)</f>
        <v>(Invalid Date)</v>
      </c>
      <c r="UB105" s="374" t="str" cm="1">
        <f t="array" ref="UB105">_xll.ciqfunctions.udf.CIQ($C105,$I$104,UB$103)</f>
        <v>(Invalid Date)</v>
      </c>
      <c r="UC105" s="374" t="str" cm="1">
        <f t="array" ref="UC105">_xll.ciqfunctions.udf.CIQ($C105,$I$104,UC$103)</f>
        <v>(Invalid Date)</v>
      </c>
      <c r="UD105" s="374" t="str" cm="1">
        <f t="array" ref="UD105">_xll.ciqfunctions.udf.CIQ($C105,$I$104,UD$103)</f>
        <v>(Invalid Date)</v>
      </c>
      <c r="UE105" s="374" t="str" cm="1">
        <f t="array" ref="UE105">_xll.ciqfunctions.udf.CIQ($C105,$I$104,UE$103)</f>
        <v>(Invalid Date)</v>
      </c>
      <c r="UF105" s="374" t="str" cm="1">
        <f t="array" ref="UF105">_xll.ciqfunctions.udf.CIQ($C105,$I$104,UF$103)</f>
        <v>(Invalid Date)</v>
      </c>
      <c r="UG105" s="374" t="str" cm="1">
        <f t="array" ref="UG105">_xll.ciqfunctions.udf.CIQ($C105,$I$104,UG$103)</f>
        <v>(Invalid Date)</v>
      </c>
      <c r="UH105" s="374" t="str" cm="1">
        <f t="array" ref="UH105">_xll.ciqfunctions.udf.CIQ($C105,$I$104,UH$103)</f>
        <v>(Invalid Date)</v>
      </c>
      <c r="UI105" s="374" t="str" cm="1">
        <f t="array" ref="UI105">_xll.ciqfunctions.udf.CIQ($C105,$I$104,UI$103)</f>
        <v>(Invalid Date)</v>
      </c>
      <c r="UJ105" s="374" t="str" cm="1">
        <f t="array" ref="UJ105">_xll.ciqfunctions.udf.CIQ($C105,$I$104,UJ$103)</f>
        <v>(Invalid Date)</v>
      </c>
      <c r="UK105" s="374" t="str" cm="1">
        <f t="array" ref="UK105">_xll.ciqfunctions.udf.CIQ($C105,$I$104,UK$103)</f>
        <v>(Invalid Date)</v>
      </c>
      <c r="UL105" s="374" t="str" cm="1">
        <f t="array" ref="UL105">_xll.ciqfunctions.udf.CIQ($C105,$I$104,UL$103)</f>
        <v>(Invalid Date)</v>
      </c>
      <c r="UM105" s="374" t="str" cm="1">
        <f t="array" ref="UM105">_xll.ciqfunctions.udf.CIQ($C105,$I$104,UM$103)</f>
        <v>(Invalid Date)</v>
      </c>
      <c r="UN105" s="374" t="str" cm="1">
        <f t="array" ref="UN105">_xll.ciqfunctions.udf.CIQ($C105,$I$104,UN$103)</f>
        <v>(Invalid Date)</v>
      </c>
      <c r="UO105" s="374" t="str" cm="1">
        <f t="array" ref="UO105">_xll.ciqfunctions.udf.CIQ($C105,$I$104,UO$103)</f>
        <v>(Invalid Date)</v>
      </c>
      <c r="UP105" s="374" t="str" cm="1">
        <f t="array" ref="UP105">_xll.ciqfunctions.udf.CIQ($C105,$I$104,UP$103)</f>
        <v>(Invalid Date)</v>
      </c>
      <c r="UQ105" s="374" t="str" cm="1">
        <f t="array" ref="UQ105">_xll.ciqfunctions.udf.CIQ($C105,$I$104,UQ$103)</f>
        <v>(Invalid Date)</v>
      </c>
      <c r="UR105" s="374" t="str" cm="1">
        <f t="array" ref="UR105">_xll.ciqfunctions.udf.CIQ($C105,$I$104,UR$103)</f>
        <v>(Invalid Date)</v>
      </c>
      <c r="US105" s="374" t="str" cm="1">
        <f t="array" ref="US105">_xll.ciqfunctions.udf.CIQ($C105,$I$104,US$103)</f>
        <v>(Invalid Date)</v>
      </c>
      <c r="UT105" s="374" t="str" cm="1">
        <f t="array" ref="UT105">_xll.ciqfunctions.udf.CIQ($C105,$I$104,UT$103)</f>
        <v>(Invalid Date)</v>
      </c>
      <c r="UU105" s="374" t="str" cm="1">
        <f t="array" ref="UU105">_xll.ciqfunctions.udf.CIQ($C105,$I$104,UU$103)</f>
        <v>(Invalid Date)</v>
      </c>
      <c r="UV105" s="374" t="str" cm="1">
        <f t="array" ref="UV105">_xll.ciqfunctions.udf.CIQ($C105,$I$104,UV$103)</f>
        <v>(Invalid Date)</v>
      </c>
      <c r="UW105" s="374" t="str" cm="1">
        <f t="array" ref="UW105">_xll.ciqfunctions.udf.CIQ($C105,$I$104,UW$103)</f>
        <v>(Invalid Date)</v>
      </c>
      <c r="UX105" s="374" t="str" cm="1">
        <f t="array" ref="UX105">_xll.ciqfunctions.udf.CIQ($C105,$I$104,UX$103)</f>
        <v>(Invalid Date)</v>
      </c>
      <c r="UY105" s="374" t="str" cm="1">
        <f t="array" ref="UY105">_xll.ciqfunctions.udf.CIQ($C105,$I$104,UY$103)</f>
        <v>(Invalid Date)</v>
      </c>
      <c r="UZ105" s="374" t="str" cm="1">
        <f t="array" ref="UZ105">_xll.ciqfunctions.udf.CIQ($C105,$I$104,UZ$103)</f>
        <v>(Invalid Date)</v>
      </c>
      <c r="VA105" s="374" t="str" cm="1">
        <f t="array" ref="VA105">_xll.ciqfunctions.udf.CIQ($C105,$I$104,VA$103)</f>
        <v>(Invalid Date)</v>
      </c>
      <c r="VB105" s="374" t="str" cm="1">
        <f t="array" ref="VB105">_xll.ciqfunctions.udf.CIQ($C105,$I$104,VB$103)</f>
        <v>(Invalid Date)</v>
      </c>
      <c r="VC105" s="374" t="str" cm="1">
        <f t="array" ref="VC105">_xll.ciqfunctions.udf.CIQ($C105,$I$104,VC$103)</f>
        <v>(Invalid Date)</v>
      </c>
      <c r="VD105" s="374" t="str" cm="1">
        <f t="array" ref="VD105">_xll.ciqfunctions.udf.CIQ($C105,$I$104,VD$103)</f>
        <v>(Invalid Date)</v>
      </c>
      <c r="VE105" s="374" t="str" cm="1">
        <f t="array" ref="VE105">_xll.ciqfunctions.udf.CIQ($C105,$I$104,VE$103)</f>
        <v>(Invalid Date)</v>
      </c>
      <c r="VF105" s="374" t="str" cm="1">
        <f t="array" ref="VF105">_xll.ciqfunctions.udf.CIQ($C105,$I$104,VF$103)</f>
        <v>(Invalid Date)</v>
      </c>
      <c r="VG105" s="374" t="str" cm="1">
        <f t="array" ref="VG105">_xll.ciqfunctions.udf.CIQ($C105,$I$104,VG$103)</f>
        <v>(Invalid Date)</v>
      </c>
      <c r="VH105" s="374" t="str" cm="1">
        <f t="array" ref="VH105">_xll.ciqfunctions.udf.CIQ($C105,$I$104,VH$103)</f>
        <v>(Invalid Date)</v>
      </c>
      <c r="VI105" s="374" t="str" cm="1">
        <f t="array" ref="VI105">_xll.ciqfunctions.udf.CIQ($C105,$I$104,VI$103)</f>
        <v>(Invalid Date)</v>
      </c>
      <c r="VJ105" s="374" t="str" cm="1">
        <f t="array" ref="VJ105">_xll.ciqfunctions.udf.CIQ($C105,$I$104,VJ$103)</f>
        <v>(Invalid Date)</v>
      </c>
      <c r="VK105" s="374" t="str" cm="1">
        <f t="array" ref="VK105">_xll.ciqfunctions.udf.CIQ($C105,$I$104,VK$103)</f>
        <v>(Invalid Date)</v>
      </c>
      <c r="VL105" s="374" t="str" cm="1">
        <f t="array" ref="VL105">_xll.ciqfunctions.udf.CIQ($C105,$I$104,VL$103)</f>
        <v>(Invalid Date)</v>
      </c>
      <c r="VM105" s="374" t="str" cm="1">
        <f t="array" ref="VM105">_xll.ciqfunctions.udf.CIQ($C105,$I$104,VM$103)</f>
        <v>(Invalid Date)</v>
      </c>
      <c r="VN105" s="374" t="str" cm="1">
        <f t="array" ref="VN105">_xll.ciqfunctions.udf.CIQ($C105,$I$104,VN$103)</f>
        <v>(Invalid Date)</v>
      </c>
      <c r="VO105" s="374" t="str" cm="1">
        <f t="array" ref="VO105">_xll.ciqfunctions.udf.CIQ($C105,$I$104,VO$103)</f>
        <v>(Invalid Date)</v>
      </c>
      <c r="VP105" s="374" t="str" cm="1">
        <f t="array" ref="VP105">_xll.ciqfunctions.udf.CIQ($C105,$I$104,VP$103)</f>
        <v>(Invalid Date)</v>
      </c>
      <c r="VQ105" s="374" t="str" cm="1">
        <f t="array" ref="VQ105">_xll.ciqfunctions.udf.CIQ($C105,$I$104,VQ$103)</f>
        <v>(Invalid Date)</v>
      </c>
      <c r="VR105" s="374" t="str" cm="1">
        <f t="array" ref="VR105">_xll.ciqfunctions.udf.CIQ($C105,$I$104,VR$103)</f>
        <v>(Invalid Date)</v>
      </c>
      <c r="VS105" s="374" t="str" cm="1">
        <f t="array" ref="VS105">_xll.ciqfunctions.udf.CIQ($C105,$I$104,VS$103)</f>
        <v>(Invalid Date)</v>
      </c>
      <c r="VT105" s="374" t="str" cm="1">
        <f t="array" ref="VT105">_xll.ciqfunctions.udf.CIQ($C105,$I$104,VT$103)</f>
        <v>(Invalid Date)</v>
      </c>
      <c r="VU105" s="374" t="str" cm="1">
        <f t="array" ref="VU105">_xll.ciqfunctions.udf.CIQ($C105,$I$104,VU$103)</f>
        <v>(Invalid Date)</v>
      </c>
      <c r="VV105" s="374" t="str" cm="1">
        <f t="array" ref="VV105">_xll.ciqfunctions.udf.CIQ($C105,$I$104,VV$103)</f>
        <v>(Invalid Date)</v>
      </c>
      <c r="VW105" s="374" t="str" cm="1">
        <f t="array" ref="VW105">_xll.ciqfunctions.udf.CIQ($C105,$I$104,VW$103)</f>
        <v>(Invalid Date)</v>
      </c>
      <c r="VX105" s="374" t="str" cm="1">
        <f t="array" ref="VX105">_xll.ciqfunctions.udf.CIQ($C105,$I$104,VX$103)</f>
        <v>(Invalid Date)</v>
      </c>
      <c r="VY105" s="374" t="str" cm="1">
        <f t="array" ref="VY105">_xll.ciqfunctions.udf.CIQ($C105,$I$104,VY$103)</f>
        <v>(Invalid Date)</v>
      </c>
      <c r="VZ105" s="374" t="str" cm="1">
        <f t="array" ref="VZ105">_xll.ciqfunctions.udf.CIQ($C105,$I$104,VZ$103)</f>
        <v>(Invalid Date)</v>
      </c>
      <c r="WA105" s="374" t="str" cm="1">
        <f t="array" ref="WA105">_xll.ciqfunctions.udf.CIQ($C105,$I$104,WA$103)</f>
        <v>(Invalid Date)</v>
      </c>
      <c r="WB105" s="374" t="str" cm="1">
        <f t="array" ref="WB105">_xll.ciqfunctions.udf.CIQ($C105,$I$104,WB$103)</f>
        <v>(Invalid Date)</v>
      </c>
      <c r="WC105" s="374" t="str" cm="1">
        <f t="array" ref="WC105">_xll.ciqfunctions.udf.CIQ($C105,$I$104,WC$103)</f>
        <v>(Invalid Date)</v>
      </c>
      <c r="WD105" s="374" t="str" cm="1">
        <f t="array" ref="WD105">_xll.ciqfunctions.udf.CIQ($C105,$I$104,WD$103)</f>
        <v>(Invalid Date)</v>
      </c>
      <c r="WE105" s="374" t="str" cm="1">
        <f t="array" ref="WE105">_xll.ciqfunctions.udf.CIQ($C105,$I$104,WE$103)</f>
        <v>(Invalid Date)</v>
      </c>
      <c r="WF105" s="374" t="str" cm="1">
        <f t="array" ref="WF105">_xll.ciqfunctions.udf.CIQ($C105,$I$104,WF$103)</f>
        <v>(Invalid Date)</v>
      </c>
      <c r="WG105" s="374" t="str" cm="1">
        <f t="array" ref="WG105">_xll.ciqfunctions.udf.CIQ($C105,$I$104,WG$103)</f>
        <v>(Invalid Date)</v>
      </c>
      <c r="WH105" s="374" t="str" cm="1">
        <f t="array" ref="WH105">_xll.ciqfunctions.udf.CIQ($C105,$I$104,WH$103)</f>
        <v>(Invalid Date)</v>
      </c>
      <c r="WI105" s="374" t="str" cm="1">
        <f t="array" ref="WI105">_xll.ciqfunctions.udf.CIQ($C105,$I$104,WI$103)</f>
        <v>(Invalid Date)</v>
      </c>
      <c r="WJ105" s="374" t="str" cm="1">
        <f t="array" ref="WJ105">_xll.ciqfunctions.udf.CIQ($C105,$I$104,WJ$103)</f>
        <v>(Invalid Date)</v>
      </c>
      <c r="WK105" s="374" t="str" cm="1">
        <f t="array" ref="WK105">_xll.ciqfunctions.udf.CIQ($C105,$I$104,WK$103)</f>
        <v>(Invalid Date)</v>
      </c>
      <c r="WL105" s="374" t="str" cm="1">
        <f t="array" ref="WL105">_xll.ciqfunctions.udf.CIQ($C105,$I$104,WL$103)</f>
        <v>(Invalid Date)</v>
      </c>
      <c r="WM105" s="374" t="str" cm="1">
        <f t="array" ref="WM105">_xll.ciqfunctions.udf.CIQ($C105,$I$104,WM$103)</f>
        <v>(Invalid Date)</v>
      </c>
      <c r="WN105" s="374" t="str" cm="1">
        <f t="array" ref="WN105">_xll.ciqfunctions.udf.CIQ($C105,$I$104,WN$103)</f>
        <v>(Invalid Date)</v>
      </c>
      <c r="WO105" s="374" t="str" cm="1">
        <f t="array" ref="WO105">_xll.ciqfunctions.udf.CIQ($C105,$I$104,WO$103)</f>
        <v>(Invalid Date)</v>
      </c>
      <c r="WP105" s="374" t="str" cm="1">
        <f t="array" ref="WP105">_xll.ciqfunctions.udf.CIQ($C105,$I$104,WP$103)</f>
        <v>(Invalid Date)</v>
      </c>
      <c r="WQ105" s="374" t="str" cm="1">
        <f t="array" ref="WQ105">_xll.ciqfunctions.udf.CIQ($C105,$I$104,WQ$103)</f>
        <v>(Invalid Date)</v>
      </c>
      <c r="WR105" s="374" t="str" cm="1">
        <f t="array" ref="WR105">_xll.ciqfunctions.udf.CIQ($C105,$I$104,WR$103)</f>
        <v>(Invalid Date)</v>
      </c>
      <c r="WS105" s="374" t="str" cm="1">
        <f t="array" ref="WS105">_xll.ciqfunctions.udf.CIQ($C105,$I$104,WS$103)</f>
        <v>(Invalid Date)</v>
      </c>
      <c r="WT105" s="374" t="str" cm="1">
        <f t="array" ref="WT105">_xll.ciqfunctions.udf.CIQ($C105,$I$104,WT$103)</f>
        <v>(Invalid Date)</v>
      </c>
      <c r="WU105" s="374" t="str" cm="1">
        <f t="array" ref="WU105">_xll.ciqfunctions.udf.CIQ($C105,$I$104,WU$103)</f>
        <v>(Invalid Date)</v>
      </c>
      <c r="WV105" s="374" t="str" cm="1">
        <f t="array" ref="WV105">_xll.ciqfunctions.udf.CIQ($C105,$I$104,WV$103)</f>
        <v>(Invalid Date)</v>
      </c>
      <c r="WW105" s="374" t="str" cm="1">
        <f t="array" ref="WW105">_xll.ciqfunctions.udf.CIQ($C105,$I$104,WW$103)</f>
        <v>(Invalid Date)</v>
      </c>
      <c r="WX105" s="374" t="str" cm="1">
        <f t="array" ref="WX105">_xll.ciqfunctions.udf.CIQ($C105,$I$104,WX$103)</f>
        <v>(Invalid Date)</v>
      </c>
      <c r="WY105" s="374" t="str" cm="1">
        <f t="array" ref="WY105">_xll.ciqfunctions.udf.CIQ($C105,$I$104,WY$103)</f>
        <v>(Invalid Date)</v>
      </c>
      <c r="WZ105" s="374" t="str" cm="1">
        <f t="array" ref="WZ105">_xll.ciqfunctions.udf.CIQ($C105,$I$104,WZ$103)</f>
        <v>(Invalid Date)</v>
      </c>
      <c r="XA105" s="374" t="str" cm="1">
        <f t="array" ref="XA105">_xll.ciqfunctions.udf.CIQ($C105,$I$104,XA$103)</f>
        <v>(Invalid Date)</v>
      </c>
      <c r="XB105" s="374" t="str" cm="1">
        <f t="array" ref="XB105">_xll.ciqfunctions.udf.CIQ($C105,$I$104,XB$103)</f>
        <v>(Invalid Date)</v>
      </c>
      <c r="XC105" s="374" t="str" cm="1">
        <f t="array" ref="XC105">_xll.ciqfunctions.udf.CIQ($C105,$I$104,XC$103)</f>
        <v>(Invalid Date)</v>
      </c>
      <c r="XD105" s="374" t="str" cm="1">
        <f t="array" ref="XD105">_xll.ciqfunctions.udf.CIQ($C105,$I$104,XD$103)</f>
        <v>(Invalid Date)</v>
      </c>
      <c r="XE105" s="374" t="str" cm="1">
        <f t="array" ref="XE105">_xll.ciqfunctions.udf.CIQ($C105,$I$104,XE$103)</f>
        <v>(Invalid Date)</v>
      </c>
      <c r="XF105" s="374" t="str" cm="1">
        <f t="array" ref="XF105">_xll.ciqfunctions.udf.CIQ($C105,$I$104,XF$103)</f>
        <v>(Invalid Date)</v>
      </c>
      <c r="XG105" s="374" t="str" cm="1">
        <f t="array" ref="XG105">_xll.ciqfunctions.udf.CIQ($C105,$I$104,XG$103)</f>
        <v>(Invalid Date)</v>
      </c>
      <c r="XH105" s="374" t="str" cm="1">
        <f t="array" ref="XH105">_xll.ciqfunctions.udf.CIQ($C105,$I$104,XH$103)</f>
        <v>(Invalid Date)</v>
      </c>
      <c r="XI105" s="374" t="str" cm="1">
        <f t="array" ref="XI105">_xll.ciqfunctions.udf.CIQ($C105,$I$104,XI$103)</f>
        <v>(Invalid Date)</v>
      </c>
      <c r="XJ105" s="374" t="str" cm="1">
        <f t="array" ref="XJ105">_xll.ciqfunctions.udf.CIQ($C105,$I$104,XJ$103)</f>
        <v>(Invalid Date)</v>
      </c>
      <c r="XK105" s="374" t="str" cm="1">
        <f t="array" ref="XK105">_xll.ciqfunctions.udf.CIQ($C105,$I$104,XK$103)</f>
        <v>(Invalid Date)</v>
      </c>
      <c r="XL105" s="374" t="str" cm="1">
        <f t="array" ref="XL105">_xll.ciqfunctions.udf.CIQ($C105,$I$104,XL$103)</f>
        <v>(Invalid Date)</v>
      </c>
      <c r="XM105" s="374" t="str" cm="1">
        <f t="array" ref="XM105">_xll.ciqfunctions.udf.CIQ($C105,$I$104,XM$103)</f>
        <v>(Invalid Date)</v>
      </c>
      <c r="XN105" s="374" t="str" cm="1">
        <f t="array" ref="XN105">_xll.ciqfunctions.udf.CIQ($C105,$I$104,XN$103)</f>
        <v>(Invalid Date)</v>
      </c>
      <c r="XO105" s="374" t="str" cm="1">
        <f t="array" ref="XO105">_xll.ciqfunctions.udf.CIQ($C105,$I$104,XO$103)</f>
        <v>(Invalid Date)</v>
      </c>
      <c r="XP105" s="374" t="str" cm="1">
        <f t="array" ref="XP105">_xll.ciqfunctions.udf.CIQ($C105,$I$104,XP$103)</f>
        <v>(Invalid Date)</v>
      </c>
      <c r="XQ105" s="374" t="str" cm="1">
        <f t="array" ref="XQ105">_xll.ciqfunctions.udf.CIQ($C105,$I$104,XQ$103)</f>
        <v>(Invalid Date)</v>
      </c>
      <c r="XR105" s="374" t="str" cm="1">
        <f t="array" ref="XR105">_xll.ciqfunctions.udf.CIQ($C105,$I$104,XR$103)</f>
        <v>(Invalid Date)</v>
      </c>
      <c r="XS105" s="374" t="str" cm="1">
        <f t="array" ref="XS105">_xll.ciqfunctions.udf.CIQ($C105,$I$104,XS$103)</f>
        <v>(Invalid Date)</v>
      </c>
      <c r="XT105" s="374" t="str" cm="1">
        <f t="array" ref="XT105">_xll.ciqfunctions.udf.CIQ($C105,$I$104,XT$103)</f>
        <v>(Invalid Date)</v>
      </c>
      <c r="XU105" s="374" t="str" cm="1">
        <f t="array" ref="XU105">_xll.ciqfunctions.udf.CIQ($C105,$I$104,XU$103)</f>
        <v>(Invalid Date)</v>
      </c>
      <c r="XV105" s="374" t="str" cm="1">
        <f t="array" ref="XV105">_xll.ciqfunctions.udf.CIQ($C105,$I$104,XV$103)</f>
        <v>(Invalid Date)</v>
      </c>
      <c r="XW105" s="374" t="str" cm="1">
        <f t="array" ref="XW105">_xll.ciqfunctions.udf.CIQ($C105,$I$104,XW$103)</f>
        <v>(Invalid Date)</v>
      </c>
      <c r="XX105" s="374" t="str" cm="1">
        <f t="array" ref="XX105">_xll.ciqfunctions.udf.CIQ($C105,$I$104,XX$103)</f>
        <v>(Invalid Date)</v>
      </c>
      <c r="XY105" s="374" t="str" cm="1">
        <f t="array" ref="XY105">_xll.ciqfunctions.udf.CIQ($C105,$I$104,XY$103)</f>
        <v>(Invalid Date)</v>
      </c>
      <c r="XZ105" s="374" t="str" cm="1">
        <f t="array" ref="XZ105">_xll.ciqfunctions.udf.CIQ($C105,$I$104,XZ$103)</f>
        <v>(Invalid Date)</v>
      </c>
      <c r="YA105" s="374" t="str" cm="1">
        <f t="array" ref="YA105">_xll.ciqfunctions.udf.CIQ($C105,$I$104,YA$103)</f>
        <v>(Invalid Date)</v>
      </c>
      <c r="YB105" s="374" t="str" cm="1">
        <f t="array" ref="YB105">_xll.ciqfunctions.udf.CIQ($C105,$I$104,YB$103)</f>
        <v>(Invalid Date)</v>
      </c>
      <c r="YC105" s="374" t="str" cm="1">
        <f t="array" ref="YC105">_xll.ciqfunctions.udf.CIQ($C105,$I$104,YC$103)</f>
        <v>(Invalid Date)</v>
      </c>
      <c r="YD105" s="374" t="str" cm="1">
        <f t="array" ref="YD105">_xll.ciqfunctions.udf.CIQ($C105,$I$104,YD$103)</f>
        <v>(Invalid Date)</v>
      </c>
      <c r="YE105" s="374" t="str" cm="1">
        <f t="array" ref="YE105">_xll.ciqfunctions.udf.CIQ($C105,$I$104,YE$103)</f>
        <v>(Invalid Date)</v>
      </c>
      <c r="YF105" s="374" t="str" cm="1">
        <f t="array" ref="YF105">_xll.ciqfunctions.udf.CIQ($C105,$I$104,YF$103)</f>
        <v>(Invalid Date)</v>
      </c>
      <c r="YG105" s="374" t="str" cm="1">
        <f t="array" ref="YG105">_xll.ciqfunctions.udf.CIQ($C105,$I$104,YG$103)</f>
        <v>(Invalid Date)</v>
      </c>
      <c r="YH105" s="374" t="str" cm="1">
        <f t="array" ref="YH105">_xll.ciqfunctions.udf.CIQ($C105,$I$104,YH$103)</f>
        <v>(Invalid Date)</v>
      </c>
      <c r="YI105" s="374" t="str" cm="1">
        <f t="array" ref="YI105">_xll.ciqfunctions.udf.CIQ($C105,$I$104,YI$103)</f>
        <v>(Invalid Date)</v>
      </c>
      <c r="YJ105" s="374" t="str" cm="1">
        <f t="array" ref="YJ105">_xll.ciqfunctions.udf.CIQ($C105,$I$104,YJ$103)</f>
        <v>(Invalid Date)</v>
      </c>
      <c r="YK105" s="374" t="str" cm="1">
        <f t="array" ref="YK105">_xll.ciqfunctions.udf.CIQ($C105,$I$104,YK$103)</f>
        <v>(Invalid Date)</v>
      </c>
      <c r="YL105" s="374" t="str" cm="1">
        <f t="array" ref="YL105">_xll.ciqfunctions.udf.CIQ($C105,$I$104,YL$103)</f>
        <v>(Invalid Date)</v>
      </c>
      <c r="YM105" s="374" t="str" cm="1">
        <f t="array" ref="YM105">_xll.ciqfunctions.udf.CIQ($C105,$I$104,YM$103)</f>
        <v>(Invalid Date)</v>
      </c>
      <c r="YN105" s="374" t="str" cm="1">
        <f t="array" ref="YN105">_xll.ciqfunctions.udf.CIQ($C105,$I$104,YN$103)</f>
        <v>(Invalid Date)</v>
      </c>
      <c r="YO105" s="374" t="str" cm="1">
        <f t="array" ref="YO105">_xll.ciqfunctions.udf.CIQ($C105,$I$104,YO$103)</f>
        <v>(Invalid Date)</v>
      </c>
      <c r="YP105" s="374" t="str" cm="1">
        <f t="array" ref="YP105">_xll.ciqfunctions.udf.CIQ($C105,$I$104,YP$103)</f>
        <v>(Invalid Date)</v>
      </c>
      <c r="YQ105" s="374" t="str" cm="1">
        <f t="array" ref="YQ105">_xll.ciqfunctions.udf.CIQ($C105,$I$104,YQ$103)</f>
        <v>(Invalid Date)</v>
      </c>
      <c r="YR105" s="374" t="str" cm="1">
        <f t="array" ref="YR105">_xll.ciqfunctions.udf.CIQ($C105,$I$104,YR$103)</f>
        <v>(Invalid Date)</v>
      </c>
      <c r="YS105" s="374" t="str" cm="1">
        <f t="array" ref="YS105">_xll.ciqfunctions.udf.CIQ($C105,$I$104,YS$103)</f>
        <v>(Invalid Date)</v>
      </c>
      <c r="YT105" s="374" t="str" cm="1">
        <f t="array" ref="YT105">_xll.ciqfunctions.udf.CIQ($C105,$I$104,YT$103)</f>
        <v>(Invalid Date)</v>
      </c>
      <c r="YU105" s="374" t="str" cm="1">
        <f t="array" ref="YU105">_xll.ciqfunctions.udf.CIQ($C105,$I$104,YU$103)</f>
        <v>(Invalid Date)</v>
      </c>
      <c r="YV105" s="374" t="str" cm="1">
        <f t="array" ref="YV105">_xll.ciqfunctions.udf.CIQ($C105,$I$104,YV$103)</f>
        <v>(Invalid Date)</v>
      </c>
      <c r="YW105" s="374" t="str" cm="1">
        <f t="array" ref="YW105">_xll.ciqfunctions.udf.CIQ($C105,$I$104,YW$103)</f>
        <v>(Invalid Date)</v>
      </c>
      <c r="YX105" s="374" t="str" cm="1">
        <f t="array" ref="YX105">_xll.ciqfunctions.udf.CIQ($C105,$I$104,YX$103)</f>
        <v>(Invalid Date)</v>
      </c>
      <c r="YY105" s="374" t="str" cm="1">
        <f t="array" ref="YY105">_xll.ciqfunctions.udf.CIQ($C105,$I$104,YY$103)</f>
        <v>(Invalid Date)</v>
      </c>
      <c r="YZ105" s="374" t="str" cm="1">
        <f t="array" ref="YZ105">_xll.ciqfunctions.udf.CIQ($C105,$I$104,YZ$103)</f>
        <v>(Invalid Date)</v>
      </c>
      <c r="ZA105" s="374" t="str" cm="1">
        <f t="array" ref="ZA105">_xll.ciqfunctions.udf.CIQ($C105,$I$104,ZA$103)</f>
        <v>(Invalid Date)</v>
      </c>
      <c r="ZB105" s="374" t="str" cm="1">
        <f t="array" ref="ZB105">_xll.ciqfunctions.udf.CIQ($C105,$I$104,ZB$103)</f>
        <v>(Invalid Date)</v>
      </c>
      <c r="ZC105" s="374" t="str" cm="1">
        <f t="array" ref="ZC105">_xll.ciqfunctions.udf.CIQ($C105,$I$104,ZC$103)</f>
        <v>(Invalid Date)</v>
      </c>
      <c r="ZD105" s="374" t="str" cm="1">
        <f t="array" ref="ZD105">_xll.ciqfunctions.udf.CIQ($C105,$I$104,ZD$103)</f>
        <v>(Invalid Date)</v>
      </c>
      <c r="ZE105" s="374" t="str" cm="1">
        <f t="array" ref="ZE105">_xll.ciqfunctions.udf.CIQ($C105,$I$104,ZE$103)</f>
        <v>(Invalid Date)</v>
      </c>
      <c r="ZF105" s="374" t="str" cm="1">
        <f t="array" ref="ZF105">_xll.ciqfunctions.udf.CIQ($C105,$I$104,ZF$103)</f>
        <v>(Invalid Date)</v>
      </c>
      <c r="ZG105" s="374" t="str" cm="1">
        <f t="array" ref="ZG105">_xll.ciqfunctions.udf.CIQ($C105,$I$104,ZG$103)</f>
        <v>(Invalid Date)</v>
      </c>
      <c r="ZH105" s="374" t="str" cm="1">
        <f t="array" ref="ZH105">_xll.ciqfunctions.udf.CIQ($C105,$I$104,ZH$103)</f>
        <v>(Invalid Date)</v>
      </c>
      <c r="ZI105" s="374" t="str" cm="1">
        <f t="array" ref="ZI105">_xll.ciqfunctions.udf.CIQ($C105,$I$104,ZI$103)</f>
        <v>(Invalid Date)</v>
      </c>
      <c r="ZJ105" s="374" t="str" cm="1">
        <f t="array" ref="ZJ105">_xll.ciqfunctions.udf.CIQ($C105,$I$104,ZJ$103)</f>
        <v>(Invalid Date)</v>
      </c>
      <c r="ZK105" s="374" t="str" cm="1">
        <f t="array" ref="ZK105">_xll.ciqfunctions.udf.CIQ($C105,$I$104,ZK$103)</f>
        <v>(Invalid Date)</v>
      </c>
      <c r="ZL105" s="374" t="str" cm="1">
        <f t="array" ref="ZL105">_xll.ciqfunctions.udf.CIQ($C105,$I$104,ZL$103)</f>
        <v>(Invalid Date)</v>
      </c>
      <c r="ZM105" s="374" t="str" cm="1">
        <f t="array" ref="ZM105">_xll.ciqfunctions.udf.CIQ($C105,$I$104,ZM$103)</f>
        <v>(Invalid Date)</v>
      </c>
      <c r="ZN105" s="374" t="str" cm="1">
        <f t="array" ref="ZN105">_xll.ciqfunctions.udf.CIQ($C105,$I$104,ZN$103)</f>
        <v>(Invalid Date)</v>
      </c>
      <c r="ZO105" s="374" t="str" cm="1">
        <f t="array" ref="ZO105">_xll.ciqfunctions.udf.CIQ($C105,$I$104,ZO$103)</f>
        <v>(Invalid Date)</v>
      </c>
      <c r="ZP105" s="374" t="str" cm="1">
        <f t="array" ref="ZP105">_xll.ciqfunctions.udf.CIQ($C105,$I$104,ZP$103)</f>
        <v>(Invalid Date)</v>
      </c>
      <c r="ZQ105" s="374" t="str" cm="1">
        <f t="array" ref="ZQ105">_xll.ciqfunctions.udf.CIQ($C105,$I$104,ZQ$103)</f>
        <v>(Invalid Date)</v>
      </c>
      <c r="ZR105" s="374" t="str" cm="1">
        <f t="array" ref="ZR105">_xll.ciqfunctions.udf.CIQ($C105,$I$104,ZR$103)</f>
        <v>(Invalid Date)</v>
      </c>
      <c r="ZS105" s="374" t="str" cm="1">
        <f t="array" ref="ZS105">_xll.ciqfunctions.udf.CIQ($C105,$I$104,ZS$103)</f>
        <v>(Invalid Date)</v>
      </c>
      <c r="ZT105" s="374" t="str" cm="1">
        <f t="array" ref="ZT105">_xll.ciqfunctions.udf.CIQ($C105,$I$104,ZT$103)</f>
        <v>(Invalid Date)</v>
      </c>
      <c r="ZU105" s="374" t="str" cm="1">
        <f t="array" ref="ZU105">_xll.ciqfunctions.udf.CIQ($C105,$I$104,ZU$103)</f>
        <v>(Invalid Date)</v>
      </c>
      <c r="ZV105" s="374" t="str" cm="1">
        <f t="array" ref="ZV105">_xll.ciqfunctions.udf.CIQ($C105,$I$104,ZV$103)</f>
        <v>(Invalid Date)</v>
      </c>
      <c r="ZW105" s="374" t="str" cm="1">
        <f t="array" ref="ZW105">_xll.ciqfunctions.udf.CIQ($C105,$I$104,ZW$103)</f>
        <v>(Invalid Date)</v>
      </c>
      <c r="ZX105" s="374" t="str" cm="1">
        <f t="array" ref="ZX105">_xll.ciqfunctions.udf.CIQ($C105,$I$104,ZX$103)</f>
        <v>(Invalid Date)</v>
      </c>
      <c r="ZY105" s="374" t="str" cm="1">
        <f t="array" ref="ZY105">_xll.ciqfunctions.udf.CIQ($C105,$I$104,ZY$103)</f>
        <v>(Invalid Date)</v>
      </c>
      <c r="ZZ105" s="374" t="str" cm="1">
        <f t="array" ref="ZZ105">_xll.ciqfunctions.udf.CIQ($C105,$I$104,ZZ$103)</f>
        <v>(Invalid Date)</v>
      </c>
      <c r="AAA105" s="374" t="str" cm="1">
        <f t="array" ref="AAA105">_xll.ciqfunctions.udf.CIQ($C105,$I$104,AAA$103)</f>
        <v>(Invalid Date)</v>
      </c>
      <c r="AAB105" s="374" t="str" cm="1">
        <f t="array" ref="AAB105">_xll.ciqfunctions.udf.CIQ($C105,$I$104,AAB$103)</f>
        <v>(Invalid Date)</v>
      </c>
      <c r="AAC105" s="374" t="str" cm="1">
        <f t="array" ref="AAC105">_xll.ciqfunctions.udf.CIQ($C105,$I$104,AAC$103)</f>
        <v>(Invalid Date)</v>
      </c>
      <c r="AAD105" s="374" t="str" cm="1">
        <f t="array" ref="AAD105">_xll.ciqfunctions.udf.CIQ($C105,$I$104,AAD$103)</f>
        <v>(Invalid Date)</v>
      </c>
      <c r="AAE105" s="374" t="str" cm="1">
        <f t="array" ref="AAE105">_xll.ciqfunctions.udf.CIQ($C105,$I$104,AAE$103)</f>
        <v>(Invalid Date)</v>
      </c>
      <c r="AAF105" s="374" t="str" cm="1">
        <f t="array" ref="AAF105">_xll.ciqfunctions.udf.CIQ($C105,$I$104,AAF$103)</f>
        <v>(Invalid Date)</v>
      </c>
      <c r="AAG105" s="374" t="str" cm="1">
        <f t="array" ref="AAG105">_xll.ciqfunctions.udf.CIQ($C105,$I$104,AAG$103)</f>
        <v>(Invalid Date)</v>
      </c>
      <c r="AAH105" s="374" t="str" cm="1">
        <f t="array" ref="AAH105">_xll.ciqfunctions.udf.CIQ($C105,$I$104,AAH$103)</f>
        <v>(Invalid Date)</v>
      </c>
      <c r="AAI105" s="374" t="str" cm="1">
        <f t="array" ref="AAI105">_xll.ciqfunctions.udf.CIQ($C105,$I$104,AAI$103)</f>
        <v>(Invalid Date)</v>
      </c>
      <c r="AAJ105" s="374" t="str" cm="1">
        <f t="array" ref="AAJ105">_xll.ciqfunctions.udf.CIQ($C105,$I$104,AAJ$103)</f>
        <v>(Invalid Date)</v>
      </c>
      <c r="AAK105" s="374" t="str" cm="1">
        <f t="array" ref="AAK105">_xll.ciqfunctions.udf.CIQ($C105,$I$104,AAK$103)</f>
        <v>(Invalid Date)</v>
      </c>
      <c r="AAL105" s="374" t="str" cm="1">
        <f t="array" ref="AAL105">_xll.ciqfunctions.udf.CIQ($C105,$I$104,AAL$103)</f>
        <v>(Invalid Date)</v>
      </c>
      <c r="AAM105" s="374" t="str" cm="1">
        <f t="array" ref="AAM105">_xll.ciqfunctions.udf.CIQ($C105,$I$104,AAM$103)</f>
        <v>(Invalid Date)</v>
      </c>
      <c r="AAN105" s="374" t="str" cm="1">
        <f t="array" ref="AAN105">_xll.ciqfunctions.udf.CIQ($C105,$I$104,AAN$103)</f>
        <v>(Invalid Date)</v>
      </c>
      <c r="AAO105" s="374" t="str" cm="1">
        <f t="array" ref="AAO105">_xll.ciqfunctions.udf.CIQ($C105,$I$104,AAO$103)</f>
        <v>(Invalid Date)</v>
      </c>
      <c r="AAP105" s="374" t="str" cm="1">
        <f t="array" ref="AAP105">_xll.ciqfunctions.udf.CIQ($C105,$I$104,AAP$103)</f>
        <v>(Invalid Date)</v>
      </c>
      <c r="AAQ105" s="374" t="str" cm="1">
        <f t="array" ref="AAQ105">_xll.ciqfunctions.udf.CIQ($C105,$I$104,AAQ$103)</f>
        <v>(Invalid Date)</v>
      </c>
      <c r="AAR105" s="374" t="str" cm="1">
        <f t="array" ref="AAR105">_xll.ciqfunctions.udf.CIQ($C105,$I$104,AAR$103)</f>
        <v>(Invalid Date)</v>
      </c>
      <c r="AAS105" s="374" t="str" cm="1">
        <f t="array" ref="AAS105">_xll.ciqfunctions.udf.CIQ($C105,$I$104,AAS$103)</f>
        <v>(Invalid Date)</v>
      </c>
      <c r="AAT105" s="374" t="str" cm="1">
        <f t="array" ref="AAT105">_xll.ciqfunctions.udf.CIQ($C105,$I$104,AAT$103)</f>
        <v>(Invalid Date)</v>
      </c>
      <c r="AAU105" s="374" t="str" cm="1">
        <f t="array" ref="AAU105">_xll.ciqfunctions.udf.CIQ($C105,$I$104,AAU$103)</f>
        <v>(Invalid Date)</v>
      </c>
      <c r="AAV105" s="374" t="str" cm="1">
        <f t="array" ref="AAV105">_xll.ciqfunctions.udf.CIQ($C105,$I$104,AAV$103)</f>
        <v>(Invalid Date)</v>
      </c>
      <c r="AAW105" s="374" t="str" cm="1">
        <f t="array" ref="AAW105">_xll.ciqfunctions.udf.CIQ($C105,$I$104,AAW$103)</f>
        <v>(Invalid Date)</v>
      </c>
      <c r="AAX105" s="374" t="str" cm="1">
        <f t="array" ref="AAX105">_xll.ciqfunctions.udf.CIQ($C105,$I$104,AAX$103)</f>
        <v>(Invalid Date)</v>
      </c>
      <c r="AAY105" s="374" t="str" cm="1">
        <f t="array" ref="AAY105">_xll.ciqfunctions.udf.CIQ($C105,$I$104,AAY$103)</f>
        <v>(Invalid Date)</v>
      </c>
      <c r="AAZ105" s="374" t="str" cm="1">
        <f t="array" ref="AAZ105">_xll.ciqfunctions.udf.CIQ($C105,$I$104,AAZ$103)</f>
        <v>(Invalid Date)</v>
      </c>
      <c r="ABA105" s="374" t="str" cm="1">
        <f t="array" ref="ABA105">_xll.ciqfunctions.udf.CIQ($C105,$I$104,ABA$103)</f>
        <v>(Invalid Date)</v>
      </c>
      <c r="ABB105" s="374" t="str" cm="1">
        <f t="array" ref="ABB105">_xll.ciqfunctions.udf.CIQ($C105,$I$104,ABB$103)</f>
        <v>(Invalid Date)</v>
      </c>
      <c r="ABC105" s="374" t="str" cm="1">
        <f t="array" ref="ABC105">_xll.ciqfunctions.udf.CIQ($C105,$I$104,ABC$103)</f>
        <v>(Invalid Date)</v>
      </c>
      <c r="ABD105" s="374" t="str" cm="1">
        <f t="array" ref="ABD105">_xll.ciqfunctions.udf.CIQ($C105,$I$104,ABD$103)</f>
        <v>(Invalid Date)</v>
      </c>
      <c r="ABE105" s="374" t="str" cm="1">
        <f t="array" ref="ABE105">_xll.ciqfunctions.udf.CIQ($C105,$I$104,ABE$103)</f>
        <v>(Invalid Date)</v>
      </c>
      <c r="ABF105" s="374" t="str" cm="1">
        <f t="array" ref="ABF105">_xll.ciqfunctions.udf.CIQ($C105,$I$104,ABF$103)</f>
        <v>(Invalid Date)</v>
      </c>
      <c r="ABG105" s="374" t="str" cm="1">
        <f t="array" ref="ABG105">_xll.ciqfunctions.udf.CIQ($C105,$I$104,ABG$103)</f>
        <v>(Invalid Date)</v>
      </c>
      <c r="ABH105" s="374" t="str" cm="1">
        <f t="array" ref="ABH105">_xll.ciqfunctions.udf.CIQ($C105,$I$104,ABH$103)</f>
        <v>(Invalid Date)</v>
      </c>
      <c r="ABI105" s="374" t="str" cm="1">
        <f t="array" ref="ABI105">_xll.ciqfunctions.udf.CIQ($C105,$I$104,ABI$103)</f>
        <v>(Invalid Date)</v>
      </c>
      <c r="ABJ105" s="374" t="str" cm="1">
        <f t="array" ref="ABJ105">_xll.ciqfunctions.udf.CIQ($C105,$I$104,ABJ$103)</f>
        <v>(Invalid Date)</v>
      </c>
    </row>
    <row r="106" spans="1:738" x14ac:dyDescent="0.4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  <c r="CU106" s="71"/>
      <c r="CV106" s="71"/>
      <c r="CW106" s="71"/>
      <c r="CX106" s="71"/>
      <c r="CY106" s="71"/>
      <c r="CZ106" s="71"/>
      <c r="DA106" s="71"/>
      <c r="DB106" s="71"/>
      <c r="DC106" s="71"/>
      <c r="DD106" s="71"/>
      <c r="DE106" s="71"/>
      <c r="DF106" s="71"/>
      <c r="DG106" s="71"/>
      <c r="DH106" s="71"/>
      <c r="DI106" s="71"/>
      <c r="DJ106" s="71"/>
      <c r="DK106" s="71"/>
      <c r="DL106" s="71"/>
      <c r="DM106" s="71"/>
      <c r="DN106" s="71"/>
      <c r="DO106" s="71"/>
      <c r="DP106" s="71"/>
      <c r="DQ106" s="71"/>
      <c r="DR106" s="71"/>
      <c r="DS106" s="71"/>
      <c r="DT106" s="71"/>
      <c r="DU106" s="71"/>
      <c r="DV106" s="71"/>
      <c r="DW106" s="71"/>
      <c r="DX106" s="71"/>
      <c r="DY106" s="71"/>
      <c r="DZ106" s="71"/>
      <c r="EA106" s="71"/>
      <c r="EB106" s="71"/>
      <c r="EC106" s="71"/>
      <c r="ED106" s="71"/>
      <c r="EE106" s="71"/>
      <c r="EF106" s="71"/>
      <c r="EG106" s="71"/>
      <c r="EH106" s="71"/>
      <c r="EI106" s="71"/>
      <c r="EJ106" s="71"/>
      <c r="EK106" s="71"/>
      <c r="EL106" s="71"/>
      <c r="EM106" s="71"/>
      <c r="EN106" s="71"/>
      <c r="EO106" s="71"/>
      <c r="EP106" s="71"/>
      <c r="EQ106" s="71"/>
      <c r="ER106" s="71"/>
      <c r="ES106" s="71"/>
      <c r="ET106" s="71"/>
      <c r="EU106" s="71"/>
      <c r="EV106" s="71"/>
      <c r="EW106" s="71"/>
      <c r="EX106" s="71"/>
      <c r="EY106" s="71"/>
      <c r="EZ106" s="71"/>
      <c r="FA106" s="71"/>
      <c r="FB106" s="71"/>
      <c r="FC106" s="71"/>
      <c r="FD106" s="71"/>
      <c r="FE106" s="71"/>
      <c r="FF106" s="71"/>
      <c r="FG106" s="71"/>
      <c r="FH106" s="71"/>
      <c r="FI106" s="71"/>
      <c r="FJ106" s="71"/>
      <c r="FK106" s="71"/>
      <c r="FL106" s="71"/>
      <c r="FM106" s="71"/>
      <c r="FN106" s="71"/>
      <c r="FO106" s="71"/>
      <c r="FP106" s="71"/>
      <c r="FQ106" s="71"/>
      <c r="FR106" s="71"/>
      <c r="FS106" s="71"/>
      <c r="FT106" s="71"/>
      <c r="FU106" s="71"/>
      <c r="FV106" s="71"/>
      <c r="FW106" s="71"/>
      <c r="FX106" s="71"/>
      <c r="FY106" s="71"/>
      <c r="FZ106" s="71"/>
      <c r="GA106" s="71"/>
      <c r="GB106" s="71"/>
      <c r="GC106" s="71"/>
      <c r="GD106" s="71"/>
      <c r="GE106" s="71"/>
      <c r="GF106" s="71"/>
      <c r="GG106" s="71"/>
      <c r="GH106" s="71"/>
      <c r="GI106" s="71"/>
      <c r="GJ106" s="71"/>
      <c r="GK106" s="71"/>
      <c r="GL106" s="71"/>
      <c r="GM106" s="71"/>
      <c r="GN106" s="71"/>
      <c r="GO106" s="71"/>
      <c r="GP106" s="71"/>
      <c r="GQ106" s="71"/>
      <c r="GR106" s="71"/>
      <c r="GS106" s="71"/>
      <c r="GT106" s="71"/>
      <c r="GU106" s="71"/>
      <c r="GV106" s="71"/>
      <c r="GW106" s="71"/>
      <c r="GX106" s="71"/>
      <c r="GY106" s="71"/>
      <c r="GZ106" s="71"/>
      <c r="HA106" s="71"/>
      <c r="HB106" s="71"/>
      <c r="HC106" s="71"/>
      <c r="HD106" s="71"/>
      <c r="HE106" s="71"/>
      <c r="HF106" s="71"/>
      <c r="HG106" s="71"/>
      <c r="HH106" s="71"/>
      <c r="HI106" s="71"/>
      <c r="HJ106" s="71"/>
      <c r="HK106" s="71"/>
      <c r="HL106" s="71"/>
      <c r="HM106" s="71"/>
      <c r="HN106" s="71"/>
      <c r="HO106" s="71"/>
      <c r="HP106" s="71"/>
      <c r="HQ106" s="71"/>
      <c r="HR106" s="71"/>
      <c r="HS106" s="71"/>
      <c r="HT106" s="71"/>
      <c r="HU106" s="71"/>
      <c r="HV106" s="71"/>
      <c r="HW106" s="71"/>
      <c r="HX106" s="71"/>
      <c r="HY106" s="71"/>
      <c r="HZ106" s="71"/>
      <c r="IA106" s="71"/>
      <c r="IB106" s="71"/>
      <c r="IC106" s="71"/>
      <c r="ID106" s="71"/>
      <c r="IE106" s="71"/>
      <c r="IF106" s="71"/>
      <c r="IG106" s="71"/>
      <c r="IH106" s="71"/>
      <c r="II106" s="71"/>
      <c r="IJ106" s="71"/>
      <c r="IK106" s="71"/>
      <c r="IL106" s="71"/>
      <c r="IM106" s="71"/>
      <c r="IN106" s="71"/>
      <c r="IO106" s="71"/>
      <c r="IP106" s="71"/>
      <c r="IQ106" s="71"/>
      <c r="IR106" s="71"/>
      <c r="IS106" s="71"/>
      <c r="IT106" s="71"/>
      <c r="IU106" s="71"/>
      <c r="IV106" s="71"/>
      <c r="IW106" s="71"/>
      <c r="IX106" s="71"/>
      <c r="IY106" s="71"/>
      <c r="IZ106" s="71"/>
      <c r="JA106" s="71"/>
      <c r="JB106" s="71"/>
      <c r="JC106" s="71"/>
      <c r="JD106" s="71"/>
      <c r="JE106" s="71"/>
      <c r="JF106" s="71"/>
      <c r="JG106" s="71"/>
      <c r="JH106" s="71"/>
      <c r="JI106" s="71"/>
      <c r="JJ106" s="71"/>
      <c r="JK106" s="71"/>
      <c r="JL106" s="71"/>
      <c r="JM106" s="71"/>
      <c r="JN106" s="71"/>
      <c r="JO106" s="71"/>
      <c r="JP106" s="71"/>
      <c r="JQ106" s="71"/>
      <c r="JR106" s="71"/>
      <c r="JS106" s="71"/>
      <c r="JT106" s="71"/>
      <c r="JU106" s="71"/>
      <c r="JV106" s="71"/>
      <c r="JW106" s="71"/>
      <c r="JX106" s="71"/>
      <c r="JY106" s="71"/>
      <c r="JZ106" s="71"/>
      <c r="KA106" s="71"/>
      <c r="KB106" s="71"/>
      <c r="KC106" s="71"/>
      <c r="KD106" s="71"/>
      <c r="KE106" s="71"/>
      <c r="KF106" s="71"/>
      <c r="KG106" s="71"/>
      <c r="KH106" s="71"/>
      <c r="KI106" s="71"/>
      <c r="KJ106" s="71"/>
      <c r="KK106" s="71"/>
      <c r="KL106" s="71"/>
      <c r="KM106" s="71"/>
      <c r="KN106" s="71"/>
      <c r="KO106" s="71"/>
      <c r="KP106" s="71"/>
      <c r="KQ106" s="71"/>
      <c r="KR106" s="71"/>
      <c r="KS106" s="71"/>
      <c r="KT106" s="71"/>
      <c r="KU106" s="71"/>
      <c r="KV106" s="71"/>
      <c r="KW106" s="71"/>
      <c r="KX106" s="71"/>
      <c r="KY106" s="71"/>
      <c r="KZ106" s="71"/>
      <c r="LA106" s="71"/>
      <c r="LB106" s="71"/>
      <c r="LC106" s="71"/>
      <c r="LD106" s="71"/>
      <c r="LE106" s="71"/>
      <c r="LF106" s="71"/>
      <c r="LG106" s="71"/>
      <c r="LH106" s="71"/>
      <c r="LI106" s="71"/>
      <c r="LJ106" s="71"/>
      <c r="LK106" s="71"/>
      <c r="LL106" s="71"/>
      <c r="LM106" s="71"/>
      <c r="LN106" s="71"/>
      <c r="LO106" s="71"/>
      <c r="LP106" s="71"/>
      <c r="LQ106" s="71"/>
      <c r="LR106" s="71"/>
      <c r="LS106" s="71"/>
      <c r="LT106" s="71"/>
      <c r="LU106" s="71"/>
      <c r="LV106" s="71"/>
      <c r="LW106" s="71"/>
      <c r="LX106" s="71"/>
      <c r="LY106" s="71"/>
      <c r="LZ106" s="71"/>
      <c r="MA106" s="71"/>
      <c r="MB106" s="71"/>
      <c r="MC106" s="71"/>
      <c r="MD106" s="71"/>
      <c r="ME106" s="71"/>
      <c r="MF106" s="71"/>
      <c r="MG106" s="71"/>
      <c r="MH106" s="71"/>
      <c r="MI106" s="71"/>
      <c r="MJ106" s="71"/>
      <c r="MK106" s="71"/>
      <c r="ML106" s="71"/>
      <c r="MM106" s="71"/>
      <c r="MN106" s="71"/>
      <c r="MO106" s="71"/>
      <c r="MP106" s="71"/>
      <c r="MQ106" s="71"/>
      <c r="MR106" s="71"/>
      <c r="MS106" s="71"/>
      <c r="MT106" s="71"/>
      <c r="MU106" s="71"/>
      <c r="MV106" s="71"/>
      <c r="MW106" s="71"/>
      <c r="MX106" s="71"/>
      <c r="MY106" s="71"/>
      <c r="MZ106" s="71"/>
      <c r="NA106" s="71"/>
      <c r="NB106" s="71"/>
      <c r="NC106" s="71"/>
      <c r="ND106" s="71"/>
      <c r="NE106" s="71"/>
      <c r="NF106" s="71"/>
      <c r="NG106" s="71"/>
      <c r="NH106" s="71"/>
      <c r="NI106" s="71"/>
      <c r="NJ106" s="71"/>
      <c r="NK106" s="71"/>
      <c r="NL106" s="71"/>
      <c r="NM106" s="71"/>
      <c r="NN106" s="71"/>
      <c r="NO106" s="71"/>
      <c r="NP106" s="71"/>
      <c r="NQ106" s="71"/>
      <c r="NR106" s="71"/>
      <c r="NS106" s="71"/>
      <c r="NT106" s="71"/>
      <c r="NU106" s="71"/>
      <c r="NV106" s="71"/>
      <c r="NW106" s="71"/>
      <c r="NX106" s="71"/>
      <c r="NY106" s="71"/>
      <c r="NZ106" s="71"/>
      <c r="OA106" s="71"/>
      <c r="OB106" s="71"/>
      <c r="OC106" s="71"/>
      <c r="OD106" s="71"/>
      <c r="OE106" s="71"/>
      <c r="OF106" s="71"/>
      <c r="OG106" s="71"/>
      <c r="OH106" s="71"/>
      <c r="OI106" s="71"/>
      <c r="OJ106" s="71"/>
      <c r="OK106" s="71"/>
      <c r="OL106" s="71"/>
      <c r="OM106" s="71"/>
      <c r="ON106" s="71"/>
      <c r="OO106" s="71"/>
      <c r="OP106" s="71"/>
      <c r="OQ106" s="71"/>
      <c r="OR106" s="71"/>
      <c r="OS106" s="71"/>
      <c r="OT106" s="71"/>
      <c r="OU106" s="71"/>
      <c r="OV106" s="71"/>
      <c r="OW106" s="71"/>
      <c r="OX106" s="71"/>
      <c r="OY106" s="71"/>
      <c r="OZ106" s="71"/>
      <c r="PA106" s="71"/>
      <c r="PB106" s="71"/>
      <c r="PC106" s="71"/>
      <c r="PD106" s="71"/>
      <c r="PE106" s="71"/>
      <c r="PF106" s="71"/>
      <c r="PG106" s="71"/>
      <c r="PH106" s="71"/>
      <c r="PI106" s="71"/>
      <c r="PJ106" s="71"/>
      <c r="PK106" s="71"/>
      <c r="PL106" s="71"/>
      <c r="PM106" s="71"/>
      <c r="PN106" s="71"/>
      <c r="PO106" s="71"/>
      <c r="PP106" s="71"/>
      <c r="PQ106" s="71"/>
      <c r="PR106" s="71"/>
      <c r="PS106" s="71"/>
      <c r="PT106" s="71"/>
      <c r="PU106" s="71"/>
      <c r="PV106" s="71"/>
      <c r="PW106" s="71"/>
      <c r="PX106" s="71"/>
      <c r="PY106" s="71"/>
      <c r="PZ106" s="71"/>
      <c r="QA106" s="71"/>
      <c r="QB106" s="71"/>
      <c r="QC106" s="71"/>
      <c r="QD106" s="71"/>
      <c r="QE106" s="71"/>
      <c r="QF106" s="71"/>
      <c r="QG106" s="71"/>
      <c r="QH106" s="71"/>
      <c r="QI106" s="71"/>
      <c r="QJ106" s="71"/>
      <c r="QK106" s="71"/>
      <c r="QL106" s="71"/>
      <c r="QM106" s="71"/>
      <c r="QN106" s="71"/>
      <c r="QO106" s="71"/>
      <c r="QP106" s="71"/>
      <c r="QQ106" s="71"/>
      <c r="QR106" s="71"/>
      <c r="QS106" s="71"/>
      <c r="QT106" s="71"/>
      <c r="QU106" s="71"/>
      <c r="QV106" s="71"/>
      <c r="QW106" s="71"/>
      <c r="QX106" s="71"/>
      <c r="QY106" s="71"/>
      <c r="QZ106" s="71"/>
      <c r="RA106" s="71"/>
      <c r="RB106" s="71"/>
      <c r="RC106" s="71"/>
      <c r="RD106" s="71"/>
      <c r="RE106" s="71"/>
      <c r="RF106" s="71"/>
      <c r="RG106" s="71"/>
      <c r="RH106" s="71"/>
      <c r="RI106" s="71"/>
      <c r="RJ106" s="71"/>
      <c r="RK106" s="71"/>
      <c r="RL106" s="71"/>
      <c r="RM106" s="71"/>
      <c r="RN106" s="71"/>
      <c r="RO106" s="71"/>
      <c r="RP106" s="71"/>
      <c r="RQ106" s="71"/>
      <c r="RR106" s="71"/>
      <c r="RS106" s="71"/>
      <c r="RT106" s="71"/>
      <c r="RU106" s="71"/>
      <c r="RV106" s="71"/>
      <c r="RW106" s="71"/>
      <c r="RX106" s="71"/>
      <c r="RY106" s="71"/>
      <c r="RZ106" s="71"/>
      <c r="SA106" s="71"/>
      <c r="SB106" s="71"/>
      <c r="SC106" s="71"/>
      <c r="SD106" s="71"/>
      <c r="SE106" s="71"/>
      <c r="SF106" s="71"/>
      <c r="SG106" s="71"/>
      <c r="SH106" s="71"/>
      <c r="SI106" s="71"/>
      <c r="SJ106" s="71"/>
      <c r="SK106" s="71"/>
      <c r="SL106" s="71"/>
      <c r="SM106" s="71"/>
      <c r="SN106" s="71"/>
      <c r="SO106" s="71"/>
      <c r="SP106" s="71"/>
      <c r="SQ106" s="71"/>
      <c r="SR106" s="71"/>
      <c r="SS106" s="71"/>
      <c r="ST106" s="71"/>
      <c r="SU106" s="71"/>
      <c r="SV106" s="71"/>
      <c r="SW106" s="71"/>
      <c r="SX106" s="71"/>
      <c r="SY106" s="71"/>
      <c r="SZ106" s="71"/>
      <c r="TA106" s="71"/>
      <c r="TB106" s="71"/>
      <c r="TC106" s="71"/>
      <c r="TD106" s="71"/>
      <c r="TE106" s="71"/>
      <c r="TF106" s="71"/>
      <c r="TG106" s="71"/>
      <c r="TH106" s="71"/>
      <c r="TI106" s="71"/>
      <c r="TJ106" s="71"/>
      <c r="TK106" s="71"/>
      <c r="TL106" s="71"/>
      <c r="TM106" s="71"/>
      <c r="TN106" s="71"/>
      <c r="TO106" s="71"/>
      <c r="TP106" s="71"/>
      <c r="TQ106" s="71"/>
      <c r="TR106" s="71"/>
      <c r="TS106" s="71"/>
      <c r="TT106" s="71"/>
      <c r="TU106" s="71"/>
      <c r="TV106" s="71"/>
      <c r="TW106" s="71"/>
      <c r="TX106" s="71"/>
      <c r="TY106" s="71"/>
      <c r="TZ106" s="71"/>
      <c r="UA106" s="71"/>
      <c r="UB106" s="71"/>
      <c r="UC106" s="71"/>
      <c r="UD106" s="71"/>
      <c r="UE106" s="71"/>
      <c r="UF106" s="71"/>
      <c r="UG106" s="71"/>
      <c r="UH106" s="71"/>
      <c r="UI106" s="71"/>
      <c r="UJ106" s="71"/>
      <c r="UK106" s="71"/>
      <c r="UL106" s="71"/>
      <c r="UM106" s="71"/>
      <c r="UN106" s="71"/>
      <c r="UO106" s="71"/>
      <c r="UP106" s="71"/>
      <c r="UQ106" s="71"/>
      <c r="UR106" s="71"/>
      <c r="US106" s="71"/>
      <c r="UT106" s="71"/>
      <c r="UU106" s="71"/>
      <c r="UV106" s="71"/>
      <c r="UW106" s="71"/>
      <c r="UX106" s="71"/>
      <c r="UY106" s="71"/>
      <c r="UZ106" s="71"/>
      <c r="VA106" s="71"/>
      <c r="VB106" s="71"/>
      <c r="VC106" s="71"/>
      <c r="VD106" s="71"/>
      <c r="VE106" s="71"/>
      <c r="VF106" s="71"/>
      <c r="VG106" s="71"/>
      <c r="VH106" s="71"/>
      <c r="VI106" s="71"/>
      <c r="VJ106" s="71"/>
      <c r="VK106" s="71"/>
      <c r="VL106" s="71"/>
      <c r="VM106" s="71"/>
      <c r="VN106" s="71"/>
      <c r="VO106" s="71"/>
      <c r="VP106" s="71"/>
      <c r="VQ106" s="71"/>
      <c r="VR106" s="71"/>
      <c r="VS106" s="71"/>
      <c r="VT106" s="71"/>
      <c r="VU106" s="71"/>
      <c r="VV106" s="71"/>
      <c r="VW106" s="71"/>
      <c r="VX106" s="71"/>
      <c r="VY106" s="71"/>
      <c r="VZ106" s="71"/>
      <c r="WA106" s="71"/>
      <c r="WB106" s="71"/>
      <c r="WC106" s="71"/>
      <c r="WD106" s="71"/>
      <c r="WE106" s="71"/>
      <c r="WF106" s="71"/>
      <c r="WG106" s="71"/>
      <c r="WH106" s="71"/>
      <c r="WI106" s="71"/>
      <c r="WJ106" s="71"/>
      <c r="WK106" s="71"/>
      <c r="WL106" s="71"/>
      <c r="WM106" s="71"/>
      <c r="WN106" s="71"/>
      <c r="WO106" s="71"/>
      <c r="WP106" s="71"/>
      <c r="WQ106" s="71"/>
      <c r="WR106" s="71"/>
      <c r="WS106" s="71"/>
      <c r="WT106" s="71"/>
      <c r="WU106" s="71"/>
      <c r="WV106" s="71"/>
      <c r="WW106" s="71"/>
      <c r="WX106" s="71"/>
      <c r="WY106" s="71"/>
      <c r="WZ106" s="71"/>
      <c r="XA106" s="71"/>
      <c r="XB106" s="71"/>
      <c r="XC106" s="71"/>
      <c r="XD106" s="71"/>
      <c r="XE106" s="71"/>
      <c r="XF106" s="71"/>
      <c r="XG106" s="71"/>
      <c r="XH106" s="71"/>
      <c r="XI106" s="71"/>
      <c r="XJ106" s="71"/>
      <c r="XK106" s="71"/>
      <c r="XL106" s="71"/>
      <c r="XM106" s="71"/>
      <c r="XN106" s="71"/>
      <c r="XO106" s="71"/>
      <c r="XP106" s="71"/>
      <c r="XQ106" s="71"/>
      <c r="XR106" s="71"/>
      <c r="XS106" s="71"/>
      <c r="XT106" s="71"/>
      <c r="XU106" s="71"/>
      <c r="XV106" s="71"/>
      <c r="XW106" s="71"/>
      <c r="XX106" s="71"/>
      <c r="XY106" s="71"/>
      <c r="XZ106" s="71"/>
      <c r="YA106" s="71"/>
      <c r="YB106" s="71"/>
      <c r="YC106" s="71"/>
      <c r="YD106" s="71"/>
      <c r="YE106" s="71"/>
      <c r="YF106" s="71"/>
      <c r="YG106" s="71"/>
      <c r="YH106" s="71"/>
      <c r="YI106" s="71"/>
      <c r="YJ106" s="71"/>
      <c r="YK106" s="71"/>
      <c r="YL106" s="71"/>
      <c r="YM106" s="71"/>
      <c r="YN106" s="71"/>
      <c r="YO106" s="71"/>
      <c r="YP106" s="71"/>
      <c r="YQ106" s="71"/>
      <c r="YR106" s="71"/>
      <c r="YS106" s="71"/>
      <c r="YT106" s="71"/>
      <c r="YU106" s="71"/>
      <c r="YV106" s="71"/>
      <c r="YW106" s="71"/>
      <c r="YX106" s="71"/>
      <c r="YY106" s="71"/>
      <c r="YZ106" s="71"/>
      <c r="ZA106" s="71"/>
      <c r="ZB106" s="71"/>
      <c r="ZC106" s="71"/>
      <c r="ZD106" s="71"/>
      <c r="ZE106" s="71"/>
      <c r="ZF106" s="71"/>
      <c r="ZG106" s="71"/>
      <c r="ZH106" s="71"/>
      <c r="ZI106" s="71"/>
      <c r="ZJ106" s="71"/>
      <c r="ZK106" s="71"/>
      <c r="ZL106" s="71"/>
      <c r="ZM106" s="71"/>
      <c r="ZN106" s="71"/>
      <c r="ZO106" s="71"/>
      <c r="ZP106" s="71"/>
      <c r="ZQ106" s="71"/>
      <c r="ZR106" s="71"/>
      <c r="ZS106" s="71"/>
      <c r="ZT106" s="71"/>
      <c r="ZU106" s="71"/>
      <c r="ZV106" s="71"/>
      <c r="ZW106" s="71"/>
      <c r="ZX106" s="71"/>
      <c r="ZY106" s="71"/>
      <c r="ZZ106" s="71"/>
      <c r="AAA106" s="71"/>
      <c r="AAB106" s="71"/>
      <c r="AAC106" s="71"/>
      <c r="AAD106" s="71"/>
      <c r="AAE106" s="71"/>
      <c r="AAF106" s="71"/>
      <c r="AAG106" s="71"/>
      <c r="AAH106" s="71"/>
      <c r="AAI106" s="71"/>
      <c r="AAJ106" s="71"/>
      <c r="AAK106" s="71"/>
      <c r="AAL106" s="71"/>
      <c r="AAM106" s="71"/>
      <c r="AAN106" s="71"/>
      <c r="AAO106" s="71"/>
      <c r="AAP106" s="71"/>
      <c r="AAQ106" s="71"/>
      <c r="AAR106" s="71"/>
      <c r="AAS106" s="71"/>
      <c r="AAT106" s="71"/>
      <c r="AAU106" s="71"/>
      <c r="AAV106" s="71"/>
      <c r="AAW106" s="71"/>
      <c r="AAX106" s="71"/>
      <c r="AAY106" s="71"/>
      <c r="AAZ106" s="71"/>
      <c r="ABA106" s="71"/>
      <c r="ABB106" s="71"/>
      <c r="ABC106" s="71"/>
      <c r="ABD106" s="71"/>
      <c r="ABE106" s="71"/>
      <c r="ABF106" s="71"/>
      <c r="ABG106" s="71"/>
      <c r="ABH106" s="71"/>
      <c r="ABI106" s="71"/>
      <c r="ABJ106" s="71"/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H44"/>
  <sheetViews>
    <sheetView showGridLines="0" zoomScale="85" zoomScaleNormal="85" workbookViewId="0">
      <selection activeCell="H12" sqref="H12"/>
    </sheetView>
  </sheetViews>
  <sheetFormatPr defaultRowHeight="14.6" x14ac:dyDescent="0.4"/>
  <cols>
    <col min="1" max="1" width="2.69140625" style="11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8" s="8" customFormat="1" x14ac:dyDescent="0.4">
      <c r="A1" s="7"/>
      <c r="B1" s="7"/>
    </row>
    <row r="2" spans="1:8" s="8" customFormat="1" x14ac:dyDescent="0.4">
      <c r="A2" s="9"/>
      <c r="B2" s="9"/>
    </row>
    <row r="3" spans="1:8" s="8" customFormat="1" x14ac:dyDescent="0.4">
      <c r="A3" s="9"/>
      <c r="B3" s="9"/>
    </row>
    <row r="4" spans="1:8" s="8" customFormat="1" ht="18.45" x14ac:dyDescent="0.4">
      <c r="A4" s="9"/>
      <c r="B4" s="378" t="s">
        <v>2773</v>
      </c>
    </row>
    <row r="5" spans="1:8" s="8" customFormat="1" x14ac:dyDescent="0.4">
      <c r="A5" s="9"/>
      <c r="B5" s="375" t="s">
        <v>3026</v>
      </c>
    </row>
    <row r="6" spans="1:8" s="8" customFormat="1" x14ac:dyDescent="0.4">
      <c r="A6" s="9"/>
      <c r="B6" s="375" t="s">
        <v>3028</v>
      </c>
    </row>
    <row r="7" spans="1:8" s="8" customFormat="1" x14ac:dyDescent="0.4">
      <c r="A7" s="9"/>
      <c r="B7" s="375" t="s">
        <v>3027</v>
      </c>
    </row>
    <row r="8" spans="1:8" s="8" customFormat="1" x14ac:dyDescent="0.4">
      <c r="A8" s="9"/>
      <c r="B8" s="10"/>
    </row>
    <row r="9" spans="1:8" s="8" customFormat="1" x14ac:dyDescent="0.4">
      <c r="A9" s="9"/>
      <c r="B9" s="376" t="s">
        <v>2955</v>
      </c>
      <c r="C9" s="377"/>
      <c r="D9" s="377"/>
      <c r="E9" s="377"/>
      <c r="F9" s="377"/>
      <c r="G9" s="377"/>
      <c r="H9" s="377"/>
    </row>
    <row r="10" spans="1:8" s="8" customFormat="1" x14ac:dyDescent="0.4">
      <c r="A10" s="9"/>
      <c r="B10" s="10"/>
    </row>
    <row r="11" spans="1:8" x14ac:dyDescent="0.4">
      <c r="B11" s="201" t="s">
        <v>2784</v>
      </c>
      <c r="C11" s="69"/>
      <c r="D11" s="135"/>
      <c r="E11" s="195"/>
    </row>
    <row r="12" spans="1:8" x14ac:dyDescent="0.4">
      <c r="B12" s="135" t="s">
        <v>2958</v>
      </c>
      <c r="C12" s="69"/>
      <c r="D12" s="345">
        <f>Assumptions!E13</f>
        <v>0</v>
      </c>
      <c r="E12" s="197"/>
    </row>
    <row r="13" spans="1:8" x14ac:dyDescent="0.4">
      <c r="B13" s="135" t="s">
        <v>65</v>
      </c>
      <c r="C13" s="69"/>
      <c r="D13" s="343" t="s">
        <v>2984</v>
      </c>
      <c r="E13" s="196"/>
    </row>
    <row r="14" spans="1:8" x14ac:dyDescent="0.4">
      <c r="B14" s="135"/>
      <c r="C14" s="69"/>
      <c r="D14" s="334"/>
      <c r="E14" s="196"/>
    </row>
    <row r="15" spans="1:8" x14ac:dyDescent="0.4">
      <c r="B15" s="135" t="s">
        <v>2803</v>
      </c>
      <c r="C15" s="69"/>
      <c r="D15" s="343">
        <f>Assumptions!E12</f>
        <v>0</v>
      </c>
      <c r="E15" s="195"/>
    </row>
    <row r="16" spans="1:8" x14ac:dyDescent="0.4">
      <c r="B16" s="135" t="s">
        <v>65</v>
      </c>
      <c r="C16" s="69"/>
      <c r="D16" s="343"/>
      <c r="E16" s="196" t="s">
        <v>66</v>
      </c>
    </row>
    <row r="17" spans="1:5" x14ac:dyDescent="0.4">
      <c r="B17" s="135" t="s">
        <v>68</v>
      </c>
      <c r="C17" s="69"/>
      <c r="D17" s="343">
        <f>Assumptions!E18</f>
        <v>0</v>
      </c>
      <c r="E17" s="195"/>
    </row>
    <row r="18" spans="1:5" x14ac:dyDescent="0.4">
      <c r="B18" s="135" t="s">
        <v>69</v>
      </c>
      <c r="C18" s="69"/>
      <c r="D18" s="343">
        <f>Assumptions!E19</f>
        <v>0</v>
      </c>
      <c r="E18" s="198" t="s">
        <v>2802</v>
      </c>
    </row>
    <row r="19" spans="1:5" x14ac:dyDescent="0.4">
      <c r="D19" s="347"/>
      <c r="E19" s="200" t="s">
        <v>2801</v>
      </c>
    </row>
    <row r="20" spans="1:5" x14ac:dyDescent="0.4">
      <c r="B20" s="135" t="s">
        <v>70</v>
      </c>
      <c r="C20" s="69"/>
      <c r="D20" s="343">
        <f>Assumptions!E21</f>
        <v>0</v>
      </c>
      <c r="E20" s="198"/>
    </row>
    <row r="21" spans="1:5" x14ac:dyDescent="0.4">
      <c r="B21" s="135" t="s">
        <v>42</v>
      </c>
      <c r="C21" s="69"/>
      <c r="D21" s="343">
        <f>Assumptions!E22</f>
        <v>0</v>
      </c>
      <c r="E21" s="195"/>
    </row>
    <row r="22" spans="1:5" x14ac:dyDescent="0.4">
      <c r="E22" s="199"/>
    </row>
    <row r="23" spans="1:5" ht="15" thickBot="1" x14ac:dyDescent="0.45">
      <c r="B23" s="201" t="s">
        <v>2993</v>
      </c>
      <c r="E23" s="199"/>
    </row>
    <row r="24" spans="1:5" s="8" customFormat="1" ht="15" thickBot="1" x14ac:dyDescent="0.45">
      <c r="A24" s="9"/>
      <c r="B24" s="326"/>
      <c r="C24" s="322"/>
      <c r="D24" s="323" t="s">
        <v>18</v>
      </c>
    </row>
    <row r="25" spans="1:5" s="8" customFormat="1" x14ac:dyDescent="0.4">
      <c r="A25" s="9"/>
      <c r="B25" s="329" t="s">
        <v>2985</v>
      </c>
      <c r="C25" s="322"/>
      <c r="D25" s="328" t="e">
        <f>D43</f>
        <v>#NUM!</v>
      </c>
    </row>
    <row r="26" spans="1:5" s="8" customFormat="1" x14ac:dyDescent="0.4">
      <c r="A26" s="9"/>
      <c r="B26" s="330" t="s">
        <v>2990</v>
      </c>
      <c r="C26" s="164"/>
      <c r="D26" s="324" t="str">
        <f>_xll.ciqfunctions.udf.CIQ($D$15, "IQ_EBITDA", $D$13, $D$12, $D$17, $D$18, $D$20, $D$20)</f>
        <v>(Invalid Restatement Type)</v>
      </c>
    </row>
    <row r="27" spans="1:5" s="8" customFormat="1" x14ac:dyDescent="0.4">
      <c r="A27" s="9"/>
      <c r="B27" s="331" t="s">
        <v>2991</v>
      </c>
      <c r="C27" s="62"/>
      <c r="D27" s="332" t="e">
        <f>D25*D26</f>
        <v>#NUM!</v>
      </c>
    </row>
    <row r="28" spans="1:5" s="8" customFormat="1" x14ac:dyDescent="0.4">
      <c r="A28" s="9"/>
      <c r="B28" s="330" t="s">
        <v>2774</v>
      </c>
      <c r="C28" s="164"/>
      <c r="D28" s="324" t="e" cm="1">
        <f t="array" ref="D28">-_xll.ciqfunctions.udf.CIQ($D$15,"IQ_ST_DEBT",$D$16,$D$12,$D$17,$D$18,$D$20,$D$21)-_xll.ciqfunctions.udf.CIQ($D$15,"IQ_LT_DEBT",$D$16,$D$12,$D$17,$D$18,$D$20,$D$21)</f>
        <v>#VALUE!</v>
      </c>
    </row>
    <row r="29" spans="1:5" s="8" customFormat="1" ht="15" thickBot="1" x14ac:dyDescent="0.45">
      <c r="A29" s="9"/>
      <c r="B29" s="333" t="s">
        <v>2775</v>
      </c>
      <c r="C29" s="165"/>
      <c r="D29" s="325" t="str" cm="1">
        <f t="array" ref="D29">_xll.ciqfunctions.udf.CIQ($D$15,"IQ_CASH_EQUIV",$D$16,$D$12,$D$17,$D$18,$D$20,$D$21)</f>
        <v>(Invalid Restatement Type)</v>
      </c>
    </row>
    <row r="30" spans="1:5" s="8" customFormat="1" ht="15" thickBot="1" x14ac:dyDescent="0.45">
      <c r="A30" s="9"/>
      <c r="B30" s="327" t="s">
        <v>2992</v>
      </c>
      <c r="C30" s="20"/>
      <c r="D30" s="335" t="e">
        <f>SUM(D27:D29)</f>
        <v>#NUM!</v>
      </c>
    </row>
    <row r="31" spans="1:5" s="8" customFormat="1" x14ac:dyDescent="0.4">
      <c r="A31" s="9"/>
      <c r="B31" s="10"/>
    </row>
    <row r="32" spans="1:5" s="8" customFormat="1" x14ac:dyDescent="0.4">
      <c r="A32" s="9"/>
      <c r="B32" s="10"/>
    </row>
    <row r="33" spans="1:8" s="8" customFormat="1" x14ac:dyDescent="0.4">
      <c r="A33" s="9"/>
      <c r="B33" s="376" t="s">
        <v>2983</v>
      </c>
      <c r="C33" s="377"/>
      <c r="D33" s="377"/>
      <c r="E33" s="377"/>
      <c r="F33" s="377"/>
      <c r="G33" s="377"/>
      <c r="H33" s="377"/>
    </row>
    <row r="34" spans="1:8" s="8" customFormat="1" x14ac:dyDescent="0.4">
      <c r="A34" s="9"/>
      <c r="B34" s="10"/>
    </row>
    <row r="35" spans="1:8" ht="15" thickBot="1" x14ac:dyDescent="0.45">
      <c r="B35" s="1" t="s">
        <v>2985</v>
      </c>
      <c r="E35" s="199"/>
      <c r="F35" s="1" t="s">
        <v>2989</v>
      </c>
    </row>
    <row r="36" spans="1:8" x14ac:dyDescent="0.4">
      <c r="B36" s="310" t="s">
        <v>77</v>
      </c>
      <c r="C36" s="310" t="s">
        <v>76</v>
      </c>
      <c r="D36" s="171" t="s">
        <v>2985</v>
      </c>
      <c r="F36" s="171" t="s">
        <v>2945</v>
      </c>
      <c r="G36" s="171" t="s">
        <v>7</v>
      </c>
      <c r="H36" s="171" t="s">
        <v>2987</v>
      </c>
    </row>
    <row r="37" spans="1:8" x14ac:dyDescent="0.4">
      <c r="B37" s="209" t="str">
        <f>"IQ_COMPANY_NAME"</f>
        <v>IQ_COMPANY_NAME</v>
      </c>
      <c r="C37" s="210"/>
      <c r="D37" s="211" t="s">
        <v>2986</v>
      </c>
      <c r="F37" s="211" t="s">
        <v>2988</v>
      </c>
      <c r="G37" s="211" t="s">
        <v>2806</v>
      </c>
      <c r="H37" s="211"/>
    </row>
    <row r="38" spans="1:8" ht="15" thickBot="1" x14ac:dyDescent="0.45">
      <c r="B38" s="154"/>
      <c r="C38" s="153"/>
      <c r="D38" s="155"/>
      <c r="F38" s="155"/>
      <c r="G38" s="155"/>
      <c r="H38" s="155"/>
    </row>
    <row r="39" spans="1:8" x14ac:dyDescent="0.4">
      <c r="A39" s="307"/>
      <c r="B39" s="304" t="str" cm="1">
        <f t="array" ref="B39">_xll.ciqfunctions.udf.CIQ($C39,$B$37)</f>
        <v>(Invalid Identifier)</v>
      </c>
      <c r="C39" s="305"/>
      <c r="D39" s="311" t="str">
        <f>_xll.ciqfunctions.udf.CIQ($C39, D$37, $D$13, $D$12)</f>
        <v>(Invalid Identifier)</v>
      </c>
      <c r="F39" s="317" t="str">
        <f>_xll.ciqfunctions.udf.CIQ($C39, F$37, $D$13, $D$12)</f>
        <v>(Invalid Identifier)</v>
      </c>
      <c r="G39" s="317" t="str">
        <f>_xll.ciqfunctions.udf.CIQ($C39, G$37, $D$13, $D$12)</f>
        <v>(Invalid Identifier)</v>
      </c>
      <c r="H39" s="318" t="str">
        <f>IFERROR(F39/G39,"NM")</f>
        <v>NM</v>
      </c>
    </row>
    <row r="40" spans="1:8" ht="15" thickBot="1" x14ac:dyDescent="0.45">
      <c r="A40" s="307"/>
      <c r="B40" s="304"/>
      <c r="C40" s="305"/>
      <c r="D40" s="311"/>
      <c r="F40" s="317"/>
      <c r="G40" s="317"/>
      <c r="H40" s="318"/>
    </row>
    <row r="41" spans="1:8" x14ac:dyDescent="0.4">
      <c r="B41" s="204" t="s">
        <v>13</v>
      </c>
      <c r="C41" s="204"/>
      <c r="D41" s="314">
        <f>MIN(D$39:D$40)</f>
        <v>0</v>
      </c>
      <c r="F41" s="314"/>
      <c r="G41" s="314"/>
      <c r="H41" s="319">
        <f>MIN(H$39:H$40)</f>
        <v>0</v>
      </c>
    </row>
    <row r="42" spans="1:8" x14ac:dyDescent="0.4">
      <c r="B42" s="312" t="s">
        <v>14</v>
      </c>
      <c r="C42" s="312"/>
      <c r="D42" s="315">
        <f>MAX(D$39:D$40)</f>
        <v>0</v>
      </c>
      <c r="F42" s="315"/>
      <c r="G42" s="315"/>
      <c r="H42" s="320">
        <f>MAX(H$39:H$40)</f>
        <v>0</v>
      </c>
    </row>
    <row r="43" spans="1:8" x14ac:dyDescent="0.4">
      <c r="B43" s="312" t="s">
        <v>18</v>
      </c>
      <c r="C43" s="312"/>
      <c r="D43" s="315" t="e">
        <f>MEDIAN(D$39:D$40)</f>
        <v>#NUM!</v>
      </c>
      <c r="F43" s="315"/>
      <c r="G43" s="315"/>
      <c r="H43" s="320" t="e">
        <f>MEDIAN(H$39:H$40)</f>
        <v>#NUM!</v>
      </c>
    </row>
    <row r="44" spans="1:8" ht="15" thickBot="1" x14ac:dyDescent="0.45">
      <c r="B44" s="313" t="s">
        <v>38</v>
      </c>
      <c r="C44" s="313"/>
      <c r="D44" s="316" t="e">
        <f>AVERAGE(D$39:D$40)</f>
        <v>#DIV/0!</v>
      </c>
      <c r="F44" s="316"/>
      <c r="G44" s="316"/>
      <c r="H44" s="321" t="e">
        <f>AVERAGE(H$39:H$40)</f>
        <v>#DIV/0!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dimension ref="A1:L73"/>
  <sheetViews>
    <sheetView showGridLines="0" zoomScale="85" zoomScaleNormal="85" workbookViewId="0"/>
  </sheetViews>
  <sheetFormatPr defaultRowHeight="14.6" x14ac:dyDescent="0.4"/>
  <cols>
    <col min="1" max="1" width="2.69140625" style="11" customWidth="1"/>
    <col min="2" max="2" width="27.23046875" customWidth="1"/>
    <col min="3" max="3" width="9.921875" customWidth="1"/>
    <col min="4" max="4" width="20.765625" customWidth="1"/>
    <col min="5" max="7" width="15.84375" customWidth="1"/>
    <col min="16" max="16" width="10.84375" bestFit="1" customWidth="1"/>
  </cols>
  <sheetData>
    <row r="1" spans="1:7" s="8" customFormat="1" x14ac:dyDescent="0.4">
      <c r="A1" s="7"/>
      <c r="B1" s="7"/>
      <c r="G1" s="307"/>
    </row>
    <row r="2" spans="1:7" s="8" customFormat="1" x14ac:dyDescent="0.4">
      <c r="A2" s="9"/>
      <c r="B2" s="9"/>
    </row>
    <row r="3" spans="1:7" s="8" customFormat="1" x14ac:dyDescent="0.4">
      <c r="A3" s="9"/>
      <c r="B3" s="9"/>
    </row>
    <row r="4" spans="1:7" s="8" customFormat="1" ht="18.45" x14ac:dyDescent="0.4">
      <c r="A4" s="9"/>
      <c r="B4" s="378" t="s">
        <v>2773</v>
      </c>
    </row>
    <row r="5" spans="1:7" s="8" customFormat="1" x14ac:dyDescent="0.4">
      <c r="A5" s="9"/>
      <c r="B5" s="375" t="s">
        <v>3026</v>
      </c>
    </row>
    <row r="6" spans="1:7" s="8" customFormat="1" x14ac:dyDescent="0.4">
      <c r="A6" s="9"/>
      <c r="B6" s="375" t="s">
        <v>2917</v>
      </c>
    </row>
    <row r="7" spans="1:7" s="8" customFormat="1" x14ac:dyDescent="0.4">
      <c r="A7" s="9"/>
      <c r="B7" s="375" t="s">
        <v>3027</v>
      </c>
    </row>
    <row r="8" spans="1:7" s="8" customFormat="1" x14ac:dyDescent="0.4">
      <c r="A8" s="9"/>
      <c r="B8" s="10"/>
    </row>
    <row r="9" spans="1:7" s="8" customFormat="1" x14ac:dyDescent="0.4">
      <c r="A9" s="9"/>
      <c r="B9" s="376" t="s">
        <v>2919</v>
      </c>
      <c r="C9" s="377"/>
      <c r="D9" s="377"/>
      <c r="E9" s="377"/>
      <c r="F9" s="377"/>
      <c r="G9" s="377"/>
    </row>
    <row r="10" spans="1:7" s="8" customFormat="1" x14ac:dyDescent="0.4">
      <c r="A10" s="9"/>
      <c r="B10" s="10"/>
    </row>
    <row r="11" spans="1:7" s="8" customFormat="1" x14ac:dyDescent="0.4">
      <c r="A11" s="9"/>
      <c r="B11" s="8" t="s">
        <v>2921</v>
      </c>
      <c r="D11" s="343">
        <f>Assumptions!E30</f>
        <v>0</v>
      </c>
      <c r="E11" s="258" t="s">
        <v>2922</v>
      </c>
      <c r="F11" s="258" t="s">
        <v>2923</v>
      </c>
    </row>
    <row r="12" spans="1:7" s="8" customFormat="1" x14ac:dyDescent="0.4">
      <c r="A12" s="9"/>
    </row>
    <row r="13" spans="1:7" s="8" customFormat="1" ht="15" thickBot="1" x14ac:dyDescent="0.45">
      <c r="A13" s="9"/>
      <c r="B13" s="201" t="s">
        <v>2920</v>
      </c>
      <c r="C13"/>
      <c r="D13"/>
      <c r="E13"/>
      <c r="F13"/>
      <c r="G13"/>
    </row>
    <row r="14" spans="1:7" s="8" customFormat="1" x14ac:dyDescent="0.4">
      <c r="A14" s="9"/>
      <c r="B14" s="202" t="s">
        <v>2794</v>
      </c>
      <c r="C14" s="203"/>
      <c r="D14" s="203"/>
      <c r="E14" s="204">
        <f>YEAR($D$35)</f>
        <v>1900</v>
      </c>
      <c r="F14" s="205">
        <f>$E$14+COLUMN(F14)-COLUMN($E$14)</f>
        <v>1901</v>
      </c>
      <c r="G14" s="205">
        <f t="shared" ref="G14" si="0">$E$14+COLUMN(G14)-COLUMN($E$14)</f>
        <v>1902</v>
      </c>
    </row>
    <row r="15" spans="1:7" s="8" customFormat="1" ht="15" thickBot="1" x14ac:dyDescent="0.45">
      <c r="A15" s="9"/>
      <c r="B15" s="206"/>
      <c r="C15" s="21"/>
      <c r="D15" s="21"/>
      <c r="E15" s="208" t="str">
        <f>"FY"&amp;E14</f>
        <v>FY1900</v>
      </c>
      <c r="F15" s="208" t="str">
        <f t="shared" ref="F15" si="1">"FY"&amp;F14</f>
        <v>FY1901</v>
      </c>
      <c r="G15" s="208" t="str">
        <f t="shared" ref="G15" si="2">"FY"&amp;G14</f>
        <v>FY1902</v>
      </c>
    </row>
    <row r="16" spans="1:7" s="8" customFormat="1" x14ac:dyDescent="0.4">
      <c r="A16" s="9"/>
      <c r="B16" s="8" t="s">
        <v>7</v>
      </c>
      <c r="C16"/>
      <c r="D16" s="217"/>
      <c r="E16" s="251" t="e">
        <f>IF($D$11=$E$11,IF(NOT(E45=0),E45,E62),E62)</f>
        <v>#VALUE!</v>
      </c>
      <c r="F16" s="251" t="e">
        <f>IF($D$11=$E$11,IF(NOT(F45=0),F45,F62),F62)</f>
        <v>#VALUE!</v>
      </c>
      <c r="G16" s="251" t="e">
        <f>IF($D$11=$E$11,IF(NOT(G45=0),G45,G62),G62)</f>
        <v>#VALUE!</v>
      </c>
    </row>
    <row r="17" spans="1:12" s="8" customFormat="1" x14ac:dyDescent="0.4">
      <c r="A17" s="9"/>
      <c r="B17" s="8" t="s">
        <v>2942</v>
      </c>
      <c r="C17"/>
      <c r="D17" s="217"/>
      <c r="E17" s="249" t="e">
        <f>E63</f>
        <v>#VALUE!</v>
      </c>
      <c r="F17" s="249" t="e">
        <f t="shared" ref="F17" si="3">F63</f>
        <v>#VALUE!</v>
      </c>
      <c r="G17" s="249" t="e">
        <f t="shared" ref="G17" si="4">G63</f>
        <v>#VALUE!</v>
      </c>
    </row>
    <row r="18" spans="1:12" s="8" customFormat="1" x14ac:dyDescent="0.4">
      <c r="A18" s="9"/>
      <c r="B18" s="8" t="s">
        <v>6</v>
      </c>
      <c r="C18"/>
      <c r="D18" s="217"/>
      <c r="E18" s="249" t="e">
        <f t="shared" ref="E18:F25" si="5">IF($D$11=$E$11,IF(NOT(E46=0),E46,E64),E64)</f>
        <v>#VALUE!</v>
      </c>
      <c r="F18" s="249" t="e">
        <f t="shared" si="5"/>
        <v>#VALUE!</v>
      </c>
      <c r="G18" s="249" t="e">
        <f t="shared" ref="G18" si="6">IF($D$11=$E$11,IF(NOT(G46=0),G46,G64),G64)</f>
        <v>#VALUE!</v>
      </c>
    </row>
    <row r="19" spans="1:12" s="8" customFormat="1" x14ac:dyDescent="0.4">
      <c r="A19" s="9"/>
      <c r="B19" s="13" t="s">
        <v>5</v>
      </c>
      <c r="C19" s="13"/>
      <c r="D19" s="217"/>
      <c r="E19" s="249" t="e">
        <f t="shared" si="5"/>
        <v>#VALUE!</v>
      </c>
      <c r="F19" s="249" t="e">
        <f t="shared" si="5"/>
        <v>#VALUE!</v>
      </c>
      <c r="G19" s="249" t="e">
        <f t="shared" ref="G19" si="7">IF($D$11=$E$11,IF(NOT(G47=0),G47,G65),G65)</f>
        <v>#VALUE!</v>
      </c>
    </row>
    <row r="20" spans="1:12" s="8" customFormat="1" x14ac:dyDescent="0.4">
      <c r="A20" s="9"/>
      <c r="B20" s="13" t="s">
        <v>2798</v>
      </c>
      <c r="C20" s="13"/>
      <c r="D20" s="217"/>
      <c r="E20" s="249" t="e">
        <f t="shared" si="5"/>
        <v>#VALUE!</v>
      </c>
      <c r="F20" s="249" t="e">
        <f t="shared" si="5"/>
        <v>#VALUE!</v>
      </c>
      <c r="G20" s="249" t="e">
        <f t="shared" ref="G20" si="8">IF($D$11=$E$11,IF(NOT(G48=0),G48,G66),G66)</f>
        <v>#VALUE!</v>
      </c>
    </row>
    <row r="21" spans="1:12" s="8" customFormat="1" x14ac:dyDescent="0.4">
      <c r="A21" s="9"/>
      <c r="B21" s="13" t="s">
        <v>2907</v>
      </c>
      <c r="C21" s="13"/>
      <c r="D21" s="220"/>
      <c r="E21" s="249" t="e">
        <f t="shared" si="5"/>
        <v>#VALUE!</v>
      </c>
      <c r="F21" s="249" t="e">
        <f t="shared" si="5"/>
        <v>#VALUE!</v>
      </c>
      <c r="G21" s="249" t="e">
        <f t="shared" ref="G21" si="9">IF($D$11=$E$11,IF(NOT(G49=0),G49,G67),G67)</f>
        <v>#VALUE!</v>
      </c>
    </row>
    <row r="22" spans="1:12" s="8" customFormat="1" x14ac:dyDescent="0.4">
      <c r="A22" s="9"/>
      <c r="B22" s="13" t="s">
        <v>2800</v>
      </c>
      <c r="C22" s="13"/>
      <c r="D22" s="220"/>
      <c r="E22" s="249" t="e">
        <f t="shared" si="5"/>
        <v>#VALUE!</v>
      </c>
      <c r="F22" s="249" t="e">
        <f t="shared" si="5"/>
        <v>#VALUE!</v>
      </c>
      <c r="G22" s="249" t="e">
        <f t="shared" ref="G22" si="10">IF($D$11=$E$11,IF(NOT(G50=0),G50,G68),G68)</f>
        <v>#VALUE!</v>
      </c>
    </row>
    <row r="23" spans="1:12" s="8" customFormat="1" x14ac:dyDescent="0.4">
      <c r="A23" s="9"/>
      <c r="B23" s="253" t="s">
        <v>2913</v>
      </c>
      <c r="C23" s="2"/>
      <c r="D23" s="220"/>
      <c r="E23" s="249" t="e">
        <f t="shared" si="5"/>
        <v>#VALUE!</v>
      </c>
      <c r="F23" s="249" t="e">
        <f t="shared" si="5"/>
        <v>#VALUE!</v>
      </c>
      <c r="G23" s="249" t="e">
        <f t="shared" ref="G23" si="11">IF($D$11=$E$11,IF(NOT(G51=0),G51,G69),G69)</f>
        <v>#VALUE!</v>
      </c>
    </row>
    <row r="24" spans="1:12" s="8" customFormat="1" x14ac:dyDescent="0.4">
      <c r="A24" s="9"/>
      <c r="B24" s="49" t="s">
        <v>2797</v>
      </c>
      <c r="C24" s="2"/>
      <c r="D24" s="250"/>
      <c r="E24" s="249" t="e">
        <f t="shared" si="5"/>
        <v>#VALUE!</v>
      </c>
      <c r="F24" s="249" t="e">
        <f t="shared" si="5"/>
        <v>#VALUE!</v>
      </c>
      <c r="G24" s="249" t="e">
        <f t="shared" ref="G24" si="12">IF($D$11=$E$11,IF(NOT(G52=0),G52,G70),G70)</f>
        <v>#VALUE!</v>
      </c>
    </row>
    <row r="25" spans="1:12" s="8" customFormat="1" x14ac:dyDescent="0.4">
      <c r="A25" s="9"/>
      <c r="B25" s="49" t="s">
        <v>12</v>
      </c>
      <c r="C25" s="2"/>
      <c r="D25" s="250"/>
      <c r="E25" s="249" t="e">
        <f t="shared" si="5"/>
        <v>#VALUE!</v>
      </c>
      <c r="F25" s="249" t="e">
        <f t="shared" si="5"/>
        <v>#VALUE!</v>
      </c>
      <c r="G25" s="249" t="e">
        <f t="shared" ref="G25" si="13">IF($D$11=$E$11,IF(NOT(G53=0),G53,G71),G71)</f>
        <v>#VALUE!</v>
      </c>
    </row>
    <row r="26" spans="1:12" s="8" customFormat="1" ht="15" thickBot="1" x14ac:dyDescent="0.45">
      <c r="A26" s="9"/>
      <c r="B26" s="262" t="s">
        <v>2945</v>
      </c>
      <c r="C26" s="5"/>
      <c r="D26" s="263"/>
      <c r="E26" s="252" t="e">
        <f>E72</f>
        <v>#VALUE!</v>
      </c>
      <c r="F26" s="252" t="e">
        <f t="shared" ref="F26" si="14">F72</f>
        <v>#VALUE!</v>
      </c>
      <c r="G26" s="252" t="e">
        <f t="shared" ref="G26" si="15">G72</f>
        <v>#VALUE!</v>
      </c>
    </row>
    <row r="27" spans="1:12" s="8" customFormat="1" x14ac:dyDescent="0.4">
      <c r="A27" s="9"/>
      <c r="B27" s="10"/>
    </row>
    <row r="28" spans="1:12" s="8" customFormat="1" x14ac:dyDescent="0.4">
      <c r="A28" s="9"/>
      <c r="B28" s="10"/>
    </row>
    <row r="29" spans="1:12" x14ac:dyDescent="0.4">
      <c r="B29" s="376" t="s">
        <v>2901</v>
      </c>
      <c r="C29" s="377"/>
      <c r="D29" s="377"/>
      <c r="E29" s="377"/>
      <c r="F29" s="377"/>
      <c r="G29" s="377"/>
      <c r="H29" s="377"/>
      <c r="I29" s="377"/>
      <c r="J29" s="377"/>
      <c r="K29" s="377"/>
      <c r="L29" s="377"/>
    </row>
    <row r="31" spans="1:12" x14ac:dyDescent="0.4">
      <c r="B31" s="201" t="s">
        <v>2784</v>
      </c>
      <c r="C31" s="69"/>
      <c r="D31" s="135"/>
      <c r="E31" s="195"/>
    </row>
    <row r="32" spans="1:12" x14ac:dyDescent="0.4">
      <c r="B32" s="135" t="s">
        <v>2803</v>
      </c>
      <c r="C32" s="69"/>
      <c r="D32" s="343">
        <f>Assumptions!E12</f>
        <v>0</v>
      </c>
      <c r="E32" s="195"/>
    </row>
    <row r="33" spans="2:9" x14ac:dyDescent="0.4">
      <c r="B33" s="135" t="s">
        <v>65</v>
      </c>
      <c r="C33" s="69"/>
      <c r="D33" s="343"/>
      <c r="E33" s="196" t="s">
        <v>66</v>
      </c>
    </row>
    <row r="34" spans="2:9" x14ac:dyDescent="0.4">
      <c r="B34" s="135" t="s">
        <v>2903</v>
      </c>
      <c r="C34" s="69"/>
      <c r="D34" s="345">
        <f>Assumptions!E28</f>
        <v>0</v>
      </c>
      <c r="E34" s="197"/>
    </row>
    <row r="35" spans="2:9" x14ac:dyDescent="0.4">
      <c r="B35" s="135" t="s">
        <v>2915</v>
      </c>
      <c r="C35" s="69"/>
      <c r="D35" s="345">
        <f>Assumptions!E29</f>
        <v>0</v>
      </c>
      <c r="E35" s="254"/>
    </row>
    <row r="36" spans="2:9" x14ac:dyDescent="0.4">
      <c r="B36" s="135" t="s">
        <v>68</v>
      </c>
      <c r="C36" s="69"/>
      <c r="D36" s="343">
        <f>Assumptions!E18</f>
        <v>0</v>
      </c>
      <c r="E36" s="195"/>
    </row>
    <row r="37" spans="2:9" x14ac:dyDescent="0.4">
      <c r="B37" s="135" t="s">
        <v>69</v>
      </c>
      <c r="C37" s="69"/>
      <c r="D37" s="343">
        <f>Assumptions!E19</f>
        <v>0</v>
      </c>
      <c r="E37" s="198" t="s">
        <v>2802</v>
      </c>
    </row>
    <row r="38" spans="2:9" x14ac:dyDescent="0.4">
      <c r="D38" s="347"/>
      <c r="E38" s="200" t="s">
        <v>2801</v>
      </c>
    </row>
    <row r="39" spans="2:9" x14ac:dyDescent="0.4">
      <c r="B39" s="135" t="s">
        <v>70</v>
      </c>
      <c r="C39" s="69"/>
      <c r="D39" s="343">
        <f>Assumptions!E21</f>
        <v>0</v>
      </c>
      <c r="E39" s="198"/>
    </row>
    <row r="40" spans="2:9" x14ac:dyDescent="0.4">
      <c r="B40" s="135" t="s">
        <v>42</v>
      </c>
      <c r="C40" s="69"/>
      <c r="D40" s="343">
        <f>Assumptions!E22</f>
        <v>0</v>
      </c>
      <c r="E40" s="195"/>
    </row>
    <row r="41" spans="2:9" x14ac:dyDescent="0.4">
      <c r="E41" s="199"/>
    </row>
    <row r="42" spans="2:9" ht="15" thickBot="1" x14ac:dyDescent="0.45">
      <c r="B42" s="201" t="s">
        <v>2916</v>
      </c>
      <c r="I42" s="53"/>
    </row>
    <row r="43" spans="2:9" x14ac:dyDescent="0.4">
      <c r="B43" s="202" t="s">
        <v>2794</v>
      </c>
      <c r="C43" s="203"/>
      <c r="D43" s="203"/>
      <c r="E43" s="204">
        <f>YEAR($D$35)</f>
        <v>1900</v>
      </c>
      <c r="F43" s="205">
        <f>$E$43+COLUMN(F43)-COLUMN($E$43)</f>
        <v>1901</v>
      </c>
      <c r="G43" s="205">
        <f t="shared" ref="G43" si="16">$E$43+COLUMN(G43)-COLUMN($E$43)</f>
        <v>1902</v>
      </c>
      <c r="I43" s="8"/>
    </row>
    <row r="44" spans="2:9" ht="15" thickBot="1" x14ac:dyDescent="0.45">
      <c r="B44" s="206"/>
      <c r="C44" s="21"/>
      <c r="D44" s="21"/>
      <c r="E44" s="208" t="str">
        <f>"FY"&amp;E43</f>
        <v>FY1900</v>
      </c>
      <c r="F44" s="208" t="str">
        <f t="shared" ref="F44" si="17">"FY"&amp;F43</f>
        <v>FY1901</v>
      </c>
      <c r="G44" s="208" t="str">
        <f t="shared" ref="G44" si="18">"FY"&amp;G43</f>
        <v>FY1902</v>
      </c>
      <c r="I44" s="8"/>
    </row>
    <row r="45" spans="2:9" x14ac:dyDescent="0.4">
      <c r="B45" s="8" t="s">
        <v>7</v>
      </c>
      <c r="D45" s="217" t="s">
        <v>2902</v>
      </c>
      <c r="E45" s="251" t="str">
        <f>_xll.ciqfunctions.udf.CIQ($D$32, $D45, E$44, $D$34, , $D$37, $D$39, $D$40)</f>
        <v>(Invalid Filing Mode)</v>
      </c>
      <c r="F45" s="251" t="str">
        <f>_xll.ciqfunctions.udf.CIQ($D$32, $D45, F$44, $D$34, , $D$37, $D$39, $D$40)</f>
        <v>(Invalid Filing Mode)</v>
      </c>
      <c r="G45" s="251" t="str">
        <f>_xll.ciqfunctions.udf.CIQ($D$32, $D45, G$44, $D$34, , $D$37, $D$39, $D$40)</f>
        <v>(Invalid Filing Mode)</v>
      </c>
      <c r="I45" s="8"/>
    </row>
    <row r="46" spans="2:9" x14ac:dyDescent="0.4">
      <c r="B46" s="8" t="s">
        <v>6</v>
      </c>
      <c r="D46" s="217" t="s">
        <v>2904</v>
      </c>
      <c r="E46" s="249" t="str">
        <f>_xll.ciqfunctions.udf.CIQ($D$32, $D46, E$44, $D$34, , $D$37, $D$39, $D$40)</f>
        <v>(Invalid Filing Mode)</v>
      </c>
      <c r="F46" s="249" t="str">
        <f>_xll.ciqfunctions.udf.CIQ($D$32, $D46, F$44, $D$34, , $D$37, $D$39, $D$40)</f>
        <v>(Invalid Filing Mode)</v>
      </c>
      <c r="G46" s="249" t="str">
        <f>_xll.ciqfunctions.udf.CIQ($D$32, $D46, G$44, $D$34, , $D$37, $D$39, $D$40)</f>
        <v>(Invalid Filing Mode)</v>
      </c>
      <c r="I46" s="8"/>
    </row>
    <row r="47" spans="2:9" x14ac:dyDescent="0.4">
      <c r="B47" s="13" t="s">
        <v>5</v>
      </c>
      <c r="C47" s="13"/>
      <c r="D47" s="217" t="s">
        <v>2905</v>
      </c>
      <c r="E47" s="249" t="str">
        <f>_xll.ciqfunctions.udf.CIQ($D$32, $D47, E$44, $D$34, , $D$37, $D$39, $D$40)</f>
        <v>(Invalid Filing Mode)</v>
      </c>
      <c r="F47" s="249" t="str">
        <f>_xll.ciqfunctions.udf.CIQ($D$32, $D47, F$44, $D$34, , $D$37, $D$39, $D$40)</f>
        <v>(Invalid Filing Mode)</v>
      </c>
      <c r="G47" s="249" t="str">
        <f>_xll.ciqfunctions.udf.CIQ($D$32, $D47, G$44, $D$34, , $D$37, $D$39, $D$40)</f>
        <v>(Invalid Filing Mode)</v>
      </c>
    </row>
    <row r="48" spans="2:9" x14ac:dyDescent="0.4">
      <c r="B48" s="13" t="s">
        <v>2798</v>
      </c>
      <c r="C48" s="13"/>
      <c r="D48" s="217" t="s">
        <v>2906</v>
      </c>
      <c r="E48" s="249" t="str">
        <f>_xll.ciqfunctions.udf.CIQ($D$32, $D48, E$44, $D$34, , $D$37, $D$39, $D$40)</f>
        <v>(Invalid Filing Mode)</v>
      </c>
      <c r="F48" s="249" t="str">
        <f>_xll.ciqfunctions.udf.CIQ($D$32, $D48, F$44, $D$34, , $D$37, $D$39, $D$40)</f>
        <v>(Invalid Filing Mode)</v>
      </c>
      <c r="G48" s="249" t="str">
        <f>_xll.ciqfunctions.udf.CIQ($D$32, $D48, G$44, $D$34, , $D$37, $D$39, $D$40)</f>
        <v>(Invalid Filing Mode)</v>
      </c>
    </row>
    <row r="49" spans="2:7" x14ac:dyDescent="0.4">
      <c r="B49" s="13" t="s">
        <v>2907</v>
      </c>
      <c r="C49" s="13"/>
      <c r="D49" s="220" t="s">
        <v>2908</v>
      </c>
      <c r="E49" s="249" t="str">
        <f>_xll.ciqfunctions.udf.CIQ($D$32, $D49, E$44, $D$34, , $D$37, $D$39, $D$40)</f>
        <v>(Invalid Filing Mode)</v>
      </c>
      <c r="F49" s="249" t="str">
        <f>_xll.ciqfunctions.udf.CIQ($D$32, $D49, F$44, $D$34, , $D$37, $D$39, $D$40)</f>
        <v>(Invalid Filing Mode)</v>
      </c>
      <c r="G49" s="249" t="str">
        <f>_xll.ciqfunctions.udf.CIQ($D$32, $D49, G$44, $D$34, , $D$37, $D$39, $D$40)</f>
        <v>(Invalid Filing Mode)</v>
      </c>
    </row>
    <row r="50" spans="2:7" x14ac:dyDescent="0.4">
      <c r="B50" s="13" t="s">
        <v>2800</v>
      </c>
      <c r="C50" s="13"/>
      <c r="D50" s="220" t="s">
        <v>2909</v>
      </c>
      <c r="E50" s="249" t="str">
        <f>_xll.ciqfunctions.udf.CIQ($D$32, $D50, E$44, $D$34, , $D$37, $D$39, $D$40)</f>
        <v>(Invalid Filing Mode)</v>
      </c>
      <c r="F50" s="249" t="str">
        <f>_xll.ciqfunctions.udf.CIQ($D$32, $D50, F$44, $D$34, , $D$37, $D$39, $D$40)</f>
        <v>(Invalid Filing Mode)</v>
      </c>
      <c r="G50" s="249" t="str">
        <f>_xll.ciqfunctions.udf.CIQ($D$32, $D50, G$44, $D$34, , $D$37, $D$39, $D$40)</f>
        <v>(Invalid Filing Mode)</v>
      </c>
    </row>
    <row r="51" spans="2:7" x14ac:dyDescent="0.4">
      <c r="B51" s="253" t="s">
        <v>2913</v>
      </c>
      <c r="C51" s="2"/>
      <c r="D51" s="220" t="s">
        <v>2910</v>
      </c>
      <c r="E51" s="249" t="str">
        <f>_xll.ciqfunctions.udf.CIQ($D$32, $D51, E$44, $D$34, , $D$37, $D$39, $D$40)</f>
        <v>(Invalid Filing Mode)</v>
      </c>
      <c r="F51" s="249" t="str">
        <f>_xll.ciqfunctions.udf.CIQ($D$32, $D51, F$44, $D$34, , $D$37, $D$39, $D$40)</f>
        <v>(Invalid Filing Mode)</v>
      </c>
      <c r="G51" s="249" t="str">
        <f>_xll.ciqfunctions.udf.CIQ($D$32, $D51, G$44, $D$34, , $D$37, $D$39, $D$40)</f>
        <v>(Invalid Filing Mode)</v>
      </c>
    </row>
    <row r="52" spans="2:7" x14ac:dyDescent="0.4">
      <c r="B52" s="49" t="s">
        <v>2797</v>
      </c>
      <c r="C52" s="2"/>
      <c r="D52" s="250" t="s">
        <v>2911</v>
      </c>
      <c r="E52" s="249" t="e">
        <f>-_xll.ciqfunctions.udf.CIQ($D$32, $D52, E$44, $D$34, , $D$37, $D$39, $D$40)</f>
        <v>#VALUE!</v>
      </c>
      <c r="F52" s="249" t="e">
        <f>-_xll.ciqfunctions.udf.CIQ($D$32, $D52, F$44, $D$34, , $D$37, $D$39, $D$40)</f>
        <v>#VALUE!</v>
      </c>
      <c r="G52" s="249" t="e">
        <f>-_xll.ciqfunctions.udf.CIQ($D$32, $D52, G$44, $D$34, , $D$37, $D$39, $D$40)</f>
        <v>#VALUE!</v>
      </c>
    </row>
    <row r="53" spans="2:7" ht="15" thickBot="1" x14ac:dyDescent="0.45">
      <c r="B53" s="262" t="s">
        <v>12</v>
      </c>
      <c r="C53" s="5"/>
      <c r="D53" s="263" t="s">
        <v>2912</v>
      </c>
      <c r="E53" s="252" t="str">
        <f>_xll.ciqfunctions.udf.CIQ($D$32, $D53, E$44, $D$34, , $D$37, $D$39, $D$40)</f>
        <v>(Invalid Filing Mode)</v>
      </c>
      <c r="F53" s="252" t="str">
        <f>_xll.ciqfunctions.udf.CIQ($D$32, $D53, F$44, $D$34, , $D$37, $D$39, $D$40)</f>
        <v>(Invalid Filing Mode)</v>
      </c>
      <c r="G53" s="252" t="str">
        <f>_xll.ciqfunctions.udf.CIQ($D$32, $D53, G$44, $D$34, , $D$37, $D$39, $D$40)</f>
        <v>(Invalid Filing Mode)</v>
      </c>
    </row>
    <row r="54" spans="2:7" x14ac:dyDescent="0.4">
      <c r="B54" s="4"/>
    </row>
    <row r="55" spans="2:7" x14ac:dyDescent="0.4">
      <c r="B55" s="4"/>
    </row>
    <row r="56" spans="2:7" x14ac:dyDescent="0.4">
      <c r="B56" s="376" t="s">
        <v>2940</v>
      </c>
      <c r="C56" s="377"/>
      <c r="D56" s="377"/>
      <c r="E56" s="377"/>
      <c r="F56" s="377"/>
      <c r="G56" s="377"/>
    </row>
    <row r="57" spans="2:7" x14ac:dyDescent="0.4">
      <c r="B57" s="4"/>
    </row>
    <row r="58" spans="2:7" x14ac:dyDescent="0.4">
      <c r="B58" s="201" t="s">
        <v>2918</v>
      </c>
    </row>
    <row r="59" spans="2:7" ht="15" thickBot="1" x14ac:dyDescent="0.45">
      <c r="B59" s="260" t="s">
        <v>2941</v>
      </c>
      <c r="C59" s="261"/>
      <c r="D59" s="261"/>
      <c r="E59" s="261"/>
      <c r="F59" s="261"/>
      <c r="G59" s="261"/>
    </row>
    <row r="60" spans="2:7" x14ac:dyDescent="0.4">
      <c r="B60" s="202" t="s">
        <v>2794</v>
      </c>
      <c r="C60" s="203"/>
      <c r="D60" s="275">
        <f>$E$60+COLUMN(D60)-COLUMN($E$60)</f>
        <v>1899</v>
      </c>
      <c r="E60" s="204">
        <f>YEAR($D$35)</f>
        <v>1900</v>
      </c>
      <c r="F60" s="205">
        <f>$E$60+COLUMN(F60)-COLUMN($E$60)</f>
        <v>1901</v>
      </c>
      <c r="G60" s="205">
        <f t="shared" ref="G60" si="19">$E$60+COLUMN(G60)-COLUMN($E$60)</f>
        <v>1902</v>
      </c>
    </row>
    <row r="61" spans="2:7" ht="15" thickBot="1" x14ac:dyDescent="0.45">
      <c r="B61" s="206"/>
      <c r="C61" s="21"/>
      <c r="D61" s="276" t="str">
        <f>"FY"&amp;D60</f>
        <v>FY1899</v>
      </c>
      <c r="E61" s="208" t="str">
        <f>"FY"&amp;E60</f>
        <v>FY1900</v>
      </c>
      <c r="F61" s="208" t="str">
        <f t="shared" ref="F61" si="20">"FY"&amp;F60</f>
        <v>FY1901</v>
      </c>
      <c r="G61" s="208" t="str">
        <f t="shared" ref="G61" si="21">"FY"&amp;G60</f>
        <v>FY1902</v>
      </c>
    </row>
    <row r="62" spans="2:7" x14ac:dyDescent="0.4">
      <c r="B62" s="8" t="s">
        <v>7</v>
      </c>
      <c r="D62" s="277" t="str">
        <f>IS!F24</f>
        <v>(Invalid Restatement Type)</v>
      </c>
      <c r="E62" s="255" t="e">
        <f>IS!F24*(1+DCF!$C$12)</f>
        <v>#VALUE!</v>
      </c>
      <c r="F62" s="255" t="e">
        <f>$E62*(1+DCF!$C$12)^(COLUMN(F62)-COLUMN($E62))</f>
        <v>#VALUE!</v>
      </c>
      <c r="G62" s="255" t="e">
        <f>$E62*(1+DCF!$C$12)^(COLUMN(G62)-COLUMN($E62))</f>
        <v>#VALUE!</v>
      </c>
    </row>
    <row r="63" spans="2:7" x14ac:dyDescent="0.4">
      <c r="B63" s="8" t="s">
        <v>2942</v>
      </c>
      <c r="D63" s="278" t="e">
        <f>IS!F25+IS!F30</f>
        <v>#VALUE!</v>
      </c>
      <c r="E63" s="256" t="e">
        <f>(IS!F25+IS!F30)*(1+DCF!$C$12)</f>
        <v>#VALUE!</v>
      </c>
      <c r="F63" s="256" t="e">
        <f>$E63*(1+DCF!$C$12)^(COLUMN(F63)-COLUMN($E63))</f>
        <v>#VALUE!</v>
      </c>
      <c r="G63" s="256" t="e">
        <f>$E63*(1+DCF!$C$12)^(COLUMN(G63)-COLUMN($E63))</f>
        <v>#VALUE!</v>
      </c>
    </row>
    <row r="64" spans="2:7" x14ac:dyDescent="0.4">
      <c r="B64" s="8" t="s">
        <v>6</v>
      </c>
      <c r="D64" s="278" t="e">
        <f>IS!F31</f>
        <v>#VALUE!</v>
      </c>
      <c r="E64" s="256" t="e">
        <f>IS!F31*(1+DCF!$C$12)</f>
        <v>#VALUE!</v>
      </c>
      <c r="F64" s="256" t="e">
        <f>$E64*(1+DCF!$C$12)^(COLUMN(F64)-COLUMN($E64))</f>
        <v>#VALUE!</v>
      </c>
      <c r="G64" s="256" t="e">
        <f>$E64*(1+DCF!$C$12)^(COLUMN(G64)-COLUMN($E64))</f>
        <v>#VALUE!</v>
      </c>
    </row>
    <row r="65" spans="2:7" x14ac:dyDescent="0.4">
      <c r="B65" s="13" t="s">
        <v>5</v>
      </c>
      <c r="C65" s="13"/>
      <c r="D65" s="278" t="e">
        <f>IS!F33</f>
        <v>#VALUE!</v>
      </c>
      <c r="E65" s="256" t="e">
        <f>IS!F33*(1+DCF!$C$12)</f>
        <v>#VALUE!</v>
      </c>
      <c r="F65" s="256" t="e">
        <f>$E65*(1+DCF!$C$12)^(COLUMN(F65)-COLUMN($E65))</f>
        <v>#VALUE!</v>
      </c>
      <c r="G65" s="256" t="e">
        <f>$E65*(1+DCF!$C$12)^(COLUMN(G65)-COLUMN($E65))</f>
        <v>#VALUE!</v>
      </c>
    </row>
    <row r="66" spans="2:7" x14ac:dyDescent="0.4">
      <c r="B66" s="13" t="s">
        <v>2798</v>
      </c>
      <c r="C66" s="13"/>
      <c r="D66" s="278" t="str">
        <f>IS!F34</f>
        <v>(Invalid Restatement Type)</v>
      </c>
      <c r="E66" s="256" t="e">
        <f>IS!F34*(1+DCF!$C$12)</f>
        <v>#VALUE!</v>
      </c>
      <c r="F66" s="256" t="e">
        <f>$E66*(1+DCF!$C$12)^(COLUMN(F66)-COLUMN($E66))</f>
        <v>#VALUE!</v>
      </c>
      <c r="G66" s="256" t="e">
        <f>$E66*(1+DCF!$C$12)^(COLUMN(G66)-COLUMN($E66))</f>
        <v>#VALUE!</v>
      </c>
    </row>
    <row r="67" spans="2:7" x14ac:dyDescent="0.4">
      <c r="B67" s="13" t="s">
        <v>2907</v>
      </c>
      <c r="C67" s="13"/>
      <c r="D67" s="278" t="e">
        <f>(IS!F39-IS!F38)</f>
        <v>#VALUE!</v>
      </c>
      <c r="E67" s="256" t="e">
        <f>(IS!F39-IS!F38)*(1+DCF!$C$12)</f>
        <v>#VALUE!</v>
      </c>
      <c r="F67" s="256" t="e">
        <f>$E67*(1+DCF!$C$12)^(COLUMN(F67)-COLUMN($E67))</f>
        <v>#VALUE!</v>
      </c>
      <c r="G67" s="256" t="e">
        <f>$E67*(1+DCF!$C$12)^(COLUMN(G67)-COLUMN($E67))</f>
        <v>#VALUE!</v>
      </c>
    </row>
    <row r="68" spans="2:7" x14ac:dyDescent="0.4">
      <c r="B68" s="13" t="s">
        <v>2800</v>
      </c>
      <c r="C68" s="13"/>
      <c r="D68" s="278" t="str">
        <f>IS!F42</f>
        <v>(Invalid Restatement Type)</v>
      </c>
      <c r="E68" s="256" t="e">
        <f>IS!F42*(1+DCF!$C$12)</f>
        <v>#VALUE!</v>
      </c>
      <c r="F68" s="256" t="e">
        <f>$E68*(1+DCF!$C$12)^(COLUMN(F68)-COLUMN($E68))</f>
        <v>#VALUE!</v>
      </c>
      <c r="G68" s="256" t="e">
        <f>$E68*(1+DCF!$C$12)^(COLUMN(G68)-COLUMN($E68))</f>
        <v>#VALUE!</v>
      </c>
    </row>
    <row r="69" spans="2:7" x14ac:dyDescent="0.4">
      <c r="B69" s="253" t="s">
        <v>2913</v>
      </c>
      <c r="C69" s="2"/>
      <c r="D69" s="278" t="e">
        <f>(BS!E44+BS!E50-BS!E25)</f>
        <v>#VALUE!</v>
      </c>
      <c r="E69" s="256" t="e">
        <f>(BS!E44+BS!E50-BS!E25)*(1+DCF!$C$12)</f>
        <v>#VALUE!</v>
      </c>
      <c r="F69" s="256" t="e">
        <f>$E69*(1+DCF!$C$12)^(COLUMN(F69)-COLUMN($E69))</f>
        <v>#VALUE!</v>
      </c>
      <c r="G69" s="256" t="e">
        <f>$E69*(1+DCF!$C$12)^(COLUMN(G69)-COLUMN($E69))</f>
        <v>#VALUE!</v>
      </c>
    </row>
    <row r="70" spans="2:7" x14ac:dyDescent="0.4">
      <c r="B70" s="49" t="s">
        <v>2797</v>
      </c>
      <c r="C70" s="2"/>
      <c r="D70" s="278" t="e">
        <f>IS!F32</f>
        <v>#VALUE!</v>
      </c>
      <c r="E70" s="256" t="e">
        <f>IS!F32*(1+DCF!$C$12)</f>
        <v>#VALUE!</v>
      </c>
      <c r="F70" s="256" t="e">
        <f>$E70*(1+DCF!$C$12)^(COLUMN(F70)-COLUMN($E70))</f>
        <v>#VALUE!</v>
      </c>
      <c r="G70" s="256" t="e">
        <f>$E70*(1+DCF!$C$12)^(COLUMN(G70)-COLUMN($E70))</f>
        <v>#VALUE!</v>
      </c>
    </row>
    <row r="71" spans="2:7" x14ac:dyDescent="0.4">
      <c r="B71" s="49" t="s">
        <v>12</v>
      </c>
      <c r="C71" s="2"/>
      <c r="D71" s="278" t="str">
        <f>CFS!F28</f>
        <v>(Invalid Restatement Type)</v>
      </c>
      <c r="E71" s="256" t="e">
        <f>CFS!F28*(1+DCF!$C$12)</f>
        <v>#VALUE!</v>
      </c>
      <c r="F71" s="256" t="e">
        <f>$E71*(1+DCF!$C$12)^(COLUMN(F71)-COLUMN($E71))</f>
        <v>#VALUE!</v>
      </c>
      <c r="G71" s="256" t="e">
        <f>$E71*(1+DCF!$C$12)^(COLUMN(G71)-COLUMN($E71))</f>
        <v>#VALUE!</v>
      </c>
    </row>
    <row r="72" spans="2:7" ht="15" thickBot="1" x14ac:dyDescent="0.45">
      <c r="B72" s="5" t="s">
        <v>2945</v>
      </c>
      <c r="C72" s="5"/>
      <c r="D72" s="279" t="e">
        <f>(BS!F32-BS!F49)</f>
        <v>#VALUE!</v>
      </c>
      <c r="E72" s="293" t="e">
        <f>$D$72/$D$62*E62</f>
        <v>#VALUE!</v>
      </c>
      <c r="F72" s="257" t="e">
        <f>$E72*(1+DCF!$C$12)^(COLUMN(F72)-COLUMN($E72))</f>
        <v>#VALUE!</v>
      </c>
      <c r="G72" s="257" t="e">
        <f>$E72*(1+DCF!$C$12)^(COLUMN(G72)-COLUMN($E72))</f>
        <v>#VALUE!</v>
      </c>
    </row>
    <row r="73" spans="2:7" x14ac:dyDescent="0.4">
      <c r="B73" s="260" t="s">
        <v>2946</v>
      </c>
      <c r="C73" s="259"/>
      <c r="D73" s="259"/>
      <c r="E73" s="259"/>
      <c r="F73" s="259"/>
      <c r="G73" s="25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8"/>
  <sheetViews>
    <sheetView showGridLines="0" zoomScale="85" zoomScaleNormal="85" workbookViewId="0">
      <selection activeCell="D1" sqref="D1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3029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2793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43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2915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D20" s="347"/>
      <c r="E20" s="199"/>
    </row>
    <row r="21" spans="2:11" ht="15" thickBot="1" x14ac:dyDescent="0.45"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8" t="s">
        <v>7</v>
      </c>
      <c r="D24" s="217" t="s">
        <v>2806</v>
      </c>
      <c r="E24" s="232" t="str" cm="1">
        <f t="array" ref="E24">_xll.ciqfunctions.udf.CIQ($D$12,$D24,$D$13,E$23,$D$15,$D$16,$D$18,$D$19)</f>
        <v>(Invalid Restatement Type)</v>
      </c>
      <c r="F24" s="232" t="str" cm="1">
        <f t="array" ref="F24">_xll.ciqfunctions.udf.CIQ($D$12,$D24,$D$13,F$23,$D$15,$D$16,$D$18,$D$19)</f>
        <v>(Invalid Restatement Type)</v>
      </c>
      <c r="G24" s="232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2795</v>
      </c>
      <c r="D25" s="217" t="s">
        <v>2805</v>
      </c>
      <c r="E25" s="232" t="e" cm="1">
        <f t="array" ref="E25">-_xll.ciqfunctions.udf.CIQ($D$12,$D25,$D$13,E$23,$D$15,$D$16,$D$18,$D$19)</f>
        <v>#VALUE!</v>
      </c>
      <c r="F25" s="232" t="e" cm="1">
        <f t="array" ref="F25">-_xll.ciqfunctions.udf.CIQ($D$12,$D25,$D$13,F$23,$D$15,$D$16,$D$18,$D$19)</f>
        <v>#VALUE!</v>
      </c>
      <c r="G25" s="232" t="e" cm="1">
        <f t="array" ref="G25">-_xll.ciqfunctions.udf.CIQ($D$12,$D25,$D$13,G$23,$D$15,$D$16,$D$18,$D$19)</f>
        <v>#VALUE!</v>
      </c>
      <c r="K25" s="8"/>
    </row>
    <row r="26" spans="2:11" x14ac:dyDescent="0.4">
      <c r="B26" s="51" t="s">
        <v>2796</v>
      </c>
      <c r="C26" s="33"/>
      <c r="D26" s="224"/>
      <c r="E26" s="245" t="e">
        <f>SUM(E24:E25)</f>
        <v>#VALUE!</v>
      </c>
      <c r="F26" s="245" t="e">
        <f t="shared" ref="F26:G26" si="1">SUM(F24:F25)</f>
        <v>#VALUE!</v>
      </c>
      <c r="G26" s="245" t="e">
        <f t="shared" si="1"/>
        <v>#VALUE!</v>
      </c>
      <c r="K26" s="8"/>
    </row>
    <row r="27" spans="2:11" x14ac:dyDescent="0.4">
      <c r="B27" s="13" t="s">
        <v>2807</v>
      </c>
      <c r="C27" s="222"/>
      <c r="D27" s="223" t="s">
        <v>2810</v>
      </c>
      <c r="E27" s="233" t="e" cm="1">
        <f t="array" ref="E27">-_xll.ciqfunctions.udf.CIQ($D$12,$D27,$D$13,E$23,$D$15,$D$16,$D$18,$D$19)</f>
        <v>#VALUE!</v>
      </c>
      <c r="F27" s="233" t="e" cm="1">
        <f t="array" ref="F27">-_xll.ciqfunctions.udf.CIQ($D$12,$D27,$D$13,F$23,$D$15,$D$16,$D$18,$D$19)</f>
        <v>#VALUE!</v>
      </c>
      <c r="G27" s="233" t="e" cm="1">
        <f t="array" ref="G27">-_xll.ciqfunctions.udf.CIQ($D$12,$D27,$D$13,G$23,$D$15,$D$16,$D$18,$D$19)</f>
        <v>#VALUE!</v>
      </c>
      <c r="K27" s="8"/>
    </row>
    <row r="28" spans="2:11" x14ac:dyDescent="0.4">
      <c r="B28" s="13" t="s">
        <v>2808</v>
      </c>
      <c r="C28" s="222"/>
      <c r="D28" s="223" t="s">
        <v>2811</v>
      </c>
      <c r="E28" s="233" t="e" cm="1">
        <f t="array" ref="E28">-_xll.ciqfunctions.udf.CIQ($D$12,$D28,$D$13,E$23,$D$15,$D$16,$D$18,$D$19)</f>
        <v>#VALUE!</v>
      </c>
      <c r="F28" s="233" t="e" cm="1">
        <f t="array" ref="F28">-_xll.ciqfunctions.udf.CIQ($D$12,$D28,$D$13,F$23,$D$15,$D$16,$D$18,$D$19)</f>
        <v>#VALUE!</v>
      </c>
      <c r="G28" s="233" t="e" cm="1">
        <f t="array" ref="G28">-_xll.ciqfunctions.udf.CIQ($D$12,$D28,$D$13,G$23,$D$15,$D$16,$D$18,$D$19)</f>
        <v>#VALUE!</v>
      </c>
      <c r="K28" s="8"/>
    </row>
    <row r="29" spans="2:11" x14ac:dyDescent="0.4">
      <c r="B29" s="13" t="s">
        <v>2809</v>
      </c>
      <c r="C29" s="222"/>
      <c r="D29" s="223" t="s">
        <v>2812</v>
      </c>
      <c r="E29" s="233" t="e" cm="1">
        <f t="array" ref="E29">-_xll.ciqfunctions.udf.CIQ($D$12,$D29,$D$13,E$23,$D$15,$D$16,$D$18,$D$19)</f>
        <v>#VALUE!</v>
      </c>
      <c r="F29" s="233" t="e" cm="1">
        <f t="array" ref="F29">-_xll.ciqfunctions.udf.CIQ($D$12,$D29,$D$13,F$23,$D$15,$D$16,$D$18,$D$19)</f>
        <v>#VALUE!</v>
      </c>
      <c r="G29" s="233" t="e" cm="1">
        <f t="array" ref="G29">-_xll.ciqfunctions.udf.CIQ($D$12,$D29,$D$13,G$23,$D$15,$D$16,$D$18,$D$19)</f>
        <v>#VALUE!</v>
      </c>
      <c r="K29" s="8"/>
    </row>
    <row r="30" spans="2:11" x14ac:dyDescent="0.4">
      <c r="B30" s="264" t="s">
        <v>2936</v>
      </c>
      <c r="C30" s="265"/>
      <c r="D30" s="266"/>
      <c r="E30" s="267" t="e">
        <f>SUM(E27:E29)</f>
        <v>#VALUE!</v>
      </c>
      <c r="F30" s="267" t="e">
        <f t="shared" ref="F30:G30" si="2">SUM(F27:F29)</f>
        <v>#VALUE!</v>
      </c>
      <c r="G30" s="267" t="e">
        <f t="shared" si="2"/>
        <v>#VALUE!</v>
      </c>
      <c r="K30" s="8"/>
    </row>
    <row r="31" spans="2:11" x14ac:dyDescent="0.4">
      <c r="B31" s="51" t="s">
        <v>6</v>
      </c>
      <c r="C31" s="51"/>
      <c r="D31" s="225"/>
      <c r="E31" s="234" t="e">
        <f>E26+E30</f>
        <v>#VALUE!</v>
      </c>
      <c r="F31" s="234" t="e">
        <f t="shared" ref="F31:G31" si="3">F26+F30</f>
        <v>#VALUE!</v>
      </c>
      <c r="G31" s="234" t="e">
        <f t="shared" si="3"/>
        <v>#VALUE!</v>
      </c>
      <c r="K31" s="8"/>
    </row>
    <row r="32" spans="2:11" x14ac:dyDescent="0.4">
      <c r="B32" s="8" t="s">
        <v>2797</v>
      </c>
      <c r="C32" s="8"/>
      <c r="D32" s="219" t="s">
        <v>2813</v>
      </c>
      <c r="E32" s="235" t="e" cm="1">
        <f t="array" ref="E32">-_xll.ciqfunctions.udf.CIQ($D$12,$D32,$D$13,E$23,$D$15,$D$16,$D$18,$D$19)</f>
        <v>#VALUE!</v>
      </c>
      <c r="F32" s="236" t="e" cm="1">
        <f t="array" ref="F32">-_xll.ciqfunctions.udf.CIQ($D$12,$D32,$D$13,F$23,$D$15,$D$16,$D$18,$D$19)</f>
        <v>#VALUE!</v>
      </c>
      <c r="G32" s="236" t="e" cm="1">
        <f t="array" ref="G32">-_xll.ciqfunctions.udf.CIQ($D$12,$D32,$D$13,G$23,$D$15,$D$16,$D$18,$D$19)</f>
        <v>#VALUE!</v>
      </c>
    </row>
    <row r="33" spans="2:7" x14ac:dyDescent="0.4">
      <c r="B33" s="51" t="s">
        <v>5</v>
      </c>
      <c r="C33" s="51"/>
      <c r="D33" s="225"/>
      <c r="E33" s="234" t="e">
        <f>SUM(E31:E32)</f>
        <v>#VALUE!</v>
      </c>
      <c r="F33" s="234" t="e">
        <f t="shared" ref="F33:G33" si="4">SUM(F31:F32)</f>
        <v>#VALUE!</v>
      </c>
      <c r="G33" s="234" t="e">
        <f t="shared" si="4"/>
        <v>#VALUE!</v>
      </c>
    </row>
    <row r="34" spans="2:7" x14ac:dyDescent="0.4">
      <c r="B34" s="13" t="s">
        <v>2798</v>
      </c>
      <c r="C34" s="13"/>
      <c r="D34" s="220" t="s">
        <v>2821</v>
      </c>
      <c r="E34" s="239" t="str" cm="1">
        <f t="array" ref="E34">_xll.ciqfunctions.udf.CIQ($D$12,$D34,$D$13,E$23,$D$15,$D$16,$D$18,$D$19)</f>
        <v>(Invalid Restatement Type)</v>
      </c>
      <c r="F34" s="239" t="str" cm="1">
        <f t="array" ref="F34">_xll.ciqfunctions.udf.CIQ($D$12,$D34,$D$13,F$23,$D$15,$D$16,$D$18,$D$19)</f>
        <v>(Invalid Restatement Type)</v>
      </c>
      <c r="G34" s="239" t="str" cm="1">
        <f t="array" ref="G34">_xll.ciqfunctions.udf.CIQ($D$12,$D34,$D$13,G$23,$D$15,$D$16,$D$18,$D$19)</f>
        <v>(Invalid Restatement Type)</v>
      </c>
    </row>
    <row r="35" spans="2:7" x14ac:dyDescent="0.4">
      <c r="B35" s="13" t="s">
        <v>2814</v>
      </c>
      <c r="C35" s="13"/>
      <c r="D35" s="220" t="s">
        <v>2820</v>
      </c>
      <c r="E35" s="239" t="str" cm="1">
        <f t="array" ref="E35">_xll.ciqfunctions.udf.CIQ($D$12,$D35,$D$13,E$23,$D$15,$D$16,$D$18,$D$19)</f>
        <v>(Invalid Restatement Type)</v>
      </c>
      <c r="F35" s="239" t="str" cm="1">
        <f t="array" ref="F35">_xll.ciqfunctions.udf.CIQ($D$12,$D35,$D$13,F$23,$D$15,$D$16,$D$18,$D$19)</f>
        <v>(Invalid Restatement Type)</v>
      </c>
      <c r="G35" s="239" t="str" cm="1">
        <f t="array" ref="G35">_xll.ciqfunctions.udf.CIQ($D$12,$D35,$D$13,G$23,$D$15,$D$16,$D$18,$D$19)</f>
        <v>(Invalid Restatement Type)</v>
      </c>
    </row>
    <row r="36" spans="2:7" x14ac:dyDescent="0.4">
      <c r="B36" s="13" t="s">
        <v>2815</v>
      </c>
      <c r="C36" s="13"/>
      <c r="D36" s="220" t="s">
        <v>2822</v>
      </c>
      <c r="E36" s="239" t="str" cm="1">
        <f t="array" ref="E36">_xll.ciqfunctions.udf.CIQ($D$12,$D36,$D$13,E$23,$D$15,$D$16,$D$18,$D$19)</f>
        <v>(Invalid Restatement Type)</v>
      </c>
      <c r="F36" s="239" t="str" cm="1">
        <f t="array" ref="F36">_xll.ciqfunctions.udf.CIQ($D$12,$D36,$D$13,F$23,$D$15,$D$16,$D$18,$D$19)</f>
        <v>(Invalid Restatement Type)</v>
      </c>
      <c r="G36" s="239" t="str" cm="1">
        <f t="array" ref="G36">_xll.ciqfunctions.udf.CIQ($D$12,$D36,$D$13,G$23,$D$15,$D$16,$D$18,$D$19)</f>
        <v>(Invalid Restatement Type)</v>
      </c>
    </row>
    <row r="37" spans="2:7" x14ac:dyDescent="0.4">
      <c r="B37" s="13" t="s">
        <v>2816</v>
      </c>
      <c r="C37" s="13"/>
      <c r="D37" s="220" t="s">
        <v>2823</v>
      </c>
      <c r="E37" s="239" t="str" cm="1">
        <f t="array" ref="E37">_xll.ciqfunctions.udf.CIQ($D$12,$D37,$D$13,E$23,$D$15,$D$16,$D$18,$D$19)</f>
        <v>(Invalid Restatement Type)</v>
      </c>
      <c r="F37" s="239" t="str" cm="1">
        <f t="array" ref="F37">_xll.ciqfunctions.udf.CIQ($D$12,$D37,$D$13,F$23,$D$15,$D$16,$D$18,$D$19)</f>
        <v>(Invalid Restatement Type)</v>
      </c>
      <c r="G37" s="239" t="str" cm="1">
        <f t="array" ref="G37">_xll.ciqfunctions.udf.CIQ($D$12,$D37,$D$13,G$23,$D$15,$D$16,$D$18,$D$19)</f>
        <v>(Invalid Restatement Type)</v>
      </c>
    </row>
    <row r="38" spans="2:7" x14ac:dyDescent="0.4">
      <c r="B38" s="13" t="s">
        <v>2817</v>
      </c>
      <c r="C38" s="13"/>
      <c r="D38" s="220"/>
      <c r="E38" s="239" t="e">
        <f>E39-SUM(E33:E37)</f>
        <v>#VALUE!</v>
      </c>
      <c r="F38" s="239" t="e">
        <f t="shared" ref="F38:G38" si="5">F39-SUM(F33:F37)</f>
        <v>#VALUE!</v>
      </c>
      <c r="G38" s="239" t="e">
        <f t="shared" si="5"/>
        <v>#VALUE!</v>
      </c>
    </row>
    <row r="39" spans="2:7" x14ac:dyDescent="0.4">
      <c r="B39" s="51" t="s">
        <v>2799</v>
      </c>
      <c r="C39" s="51"/>
      <c r="D39" s="218" t="s">
        <v>2824</v>
      </c>
      <c r="E39" s="234" t="str" cm="1">
        <f t="array" ref="E39">_xll.ciqfunctions.udf.CIQ($D$12,$D39,$D$13,E$23,$D$15,$D$16,$D$18,$D$19)</f>
        <v>(Invalid Restatement Type)</v>
      </c>
      <c r="F39" s="234" t="str" cm="1">
        <f t="array" ref="F39">_xll.ciqfunctions.udf.CIQ($D$12,$D39,$D$13,F$23,$D$15,$D$16,$D$18,$D$19)</f>
        <v>(Invalid Restatement Type)</v>
      </c>
      <c r="G39" s="234" t="str" cm="1">
        <f t="array" ref="G39">_xll.ciqfunctions.udf.CIQ($D$12,$D39,$D$13,G$23,$D$15,$D$16,$D$18,$D$19)</f>
        <v>(Invalid Restatement Type)</v>
      </c>
    </row>
    <row r="40" spans="2:7" x14ac:dyDescent="0.4">
      <c r="B40" s="13" t="s">
        <v>2819</v>
      </c>
      <c r="C40" s="13"/>
      <c r="D40" s="220" t="s">
        <v>2825</v>
      </c>
      <c r="E40" s="239" t="e" cm="1">
        <f t="array" ref="E40">-_xll.ciqfunctions.udf.CIQ($D$12,$D40,$D$13,E$23,$D$15,$D$16,$D$18,$D$19)</f>
        <v>#VALUE!</v>
      </c>
      <c r="F40" s="239" t="e" cm="1">
        <f t="array" ref="F40">-_xll.ciqfunctions.udf.CIQ($D$12,$D40,$D$13,F$23,$D$15,$D$16,$D$18,$D$19)</f>
        <v>#VALUE!</v>
      </c>
      <c r="G40" s="239" t="e" cm="1">
        <f t="array" ref="G40">-_xll.ciqfunctions.udf.CIQ($D$12,$D40,$D$13,G$23,$D$15,$D$16,$D$18,$D$19)</f>
        <v>#VALUE!</v>
      </c>
    </row>
    <row r="41" spans="2:7" x14ac:dyDescent="0.4">
      <c r="B41" s="13" t="s">
        <v>2818</v>
      </c>
      <c r="C41" s="13"/>
      <c r="D41" s="220"/>
      <c r="E41" s="239" t="e">
        <f>E42-SUM(E39:E40)</f>
        <v>#VALUE!</v>
      </c>
      <c r="F41" s="239" t="e">
        <f t="shared" ref="F41:G41" si="6">F42-SUM(F39:F40)</f>
        <v>#VALUE!</v>
      </c>
      <c r="G41" s="239" t="e">
        <f t="shared" si="6"/>
        <v>#VALUE!</v>
      </c>
    </row>
    <row r="42" spans="2:7" ht="15" thickBot="1" x14ac:dyDescent="0.45">
      <c r="B42" s="194" t="s">
        <v>2800</v>
      </c>
      <c r="C42" s="194"/>
      <c r="D42" s="221" t="s">
        <v>2826</v>
      </c>
      <c r="E42" s="240" t="str" cm="1">
        <f t="array" ref="E42">_xll.ciqfunctions.udf.CIQ($D$12,$D42,$D$13,E$23,$D$15,$D$16,$D$18,$D$19)</f>
        <v>(Invalid Restatement Type)</v>
      </c>
      <c r="F42" s="240" t="str" cm="1">
        <f t="array" ref="F42">_xll.ciqfunctions.udf.CIQ($D$12,$D42,$D$13,F$23,$D$15,$D$16,$D$18,$D$19)</f>
        <v>(Invalid Restatement Type)</v>
      </c>
      <c r="G42" s="240" t="str" cm="1">
        <f t="array" ref="G42">_xll.ciqfunctions.udf.CIQ($D$12,$D42,$D$13,G$23,$D$15,$D$16,$D$18,$D$19)</f>
        <v>(Invalid Restatement Type)</v>
      </c>
    </row>
    <row r="43" spans="2:7" x14ac:dyDescent="0.4">
      <c r="B43" s="6"/>
    </row>
    <row r="44" spans="2:7" x14ac:dyDescent="0.4">
      <c r="B44" s="4"/>
    </row>
    <row r="45" spans="2:7" x14ac:dyDescent="0.4">
      <c r="B45" s="4"/>
    </row>
    <row r="46" spans="2:7" x14ac:dyDescent="0.4">
      <c r="B46" s="4"/>
    </row>
    <row r="47" spans="2:7" x14ac:dyDescent="0.4">
      <c r="B47" s="4"/>
    </row>
    <row r="48" spans="2:7" x14ac:dyDescent="0.4">
      <c r="B48" s="4"/>
    </row>
  </sheetData>
  <dataValidations count="1">
    <dataValidation type="list" allowBlank="1" showInputMessage="1" showErrorMessage="1" sqref="D16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3"/>
  <sheetViews>
    <sheetView showGridLines="0" zoomScale="85" zoomScaleNormal="85" workbookViewId="0">
      <selection activeCell="E6" sqref="E6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3030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2827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35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2804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E20" s="199"/>
    </row>
    <row r="21" spans="2:11" ht="15" thickBot="1" x14ac:dyDescent="0.45"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228" t="s">
        <v>2828</v>
      </c>
      <c r="C24" s="14"/>
      <c r="D24" s="14"/>
      <c r="E24" s="226"/>
      <c r="F24" s="227"/>
      <c r="G24" s="227"/>
      <c r="K24" s="8"/>
    </row>
    <row r="25" spans="2:11" x14ac:dyDescent="0.4">
      <c r="B25" s="8" t="s">
        <v>2831</v>
      </c>
      <c r="D25" s="217" t="s">
        <v>2842</v>
      </c>
      <c r="E25" s="232" t="str" cm="1">
        <f t="array" ref="E25">_xll.ciqfunctions.udf.CIQ($D$12,$D25,$D$13,E$23,$D$15,$D$16,$D$18,$D$19)</f>
        <v>(Invalid Restatement Type)</v>
      </c>
      <c r="F25" s="232" t="str" cm="1">
        <f t="array" ref="F25">_xll.ciqfunctions.udf.CIQ($D$12,$D25,$D$13,F$23,$D$15,$D$16,$D$18,$D$19)</f>
        <v>(Invalid Restatement Type)</v>
      </c>
      <c r="G25" s="232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8" t="s">
        <v>2847</v>
      </c>
      <c r="D26" s="217" t="s">
        <v>2848</v>
      </c>
      <c r="E26" s="232" t="str" cm="1">
        <f t="array" ref="E26">_xll.ciqfunctions.udf.CIQ($D$12,$D26,$D$13,E$23,$D$15,$D$16,$D$18,$D$19)</f>
        <v>(Invalid Restatement Type)</v>
      </c>
      <c r="F26" s="232" t="str" cm="1">
        <f t="array" ref="F26">_xll.ciqfunctions.udf.CIQ($D$12,$D26,$D$13,F$23,$D$15,$D$16,$D$18,$D$19)</f>
        <v>(Invalid Restatement Type)</v>
      </c>
      <c r="G26" s="232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8" t="s">
        <v>2832</v>
      </c>
      <c r="D27" s="217" t="s">
        <v>2843</v>
      </c>
      <c r="E27" s="232" t="str" cm="1">
        <f t="array" ref="E27">_xll.ciqfunctions.udf.CIQ($D$12,$D27,$D$13,E$23,$D$15,$D$16,$D$18,$D$19)</f>
        <v>(Invalid Restatement Type)</v>
      </c>
      <c r="F27" s="232" t="str" cm="1">
        <f t="array" ref="F27">_xll.ciqfunctions.udf.CIQ($D$12,$D27,$D$13,F$23,$D$15,$D$16,$D$18,$D$19)</f>
        <v>(Invalid Restatement Type)</v>
      </c>
      <c r="G27" s="232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3" t="s">
        <v>2833</v>
      </c>
      <c r="C28" s="222"/>
      <c r="D28" s="217" t="s">
        <v>2844</v>
      </c>
      <c r="E28" s="232" t="str" cm="1">
        <f t="array" ref="E28">_xll.ciqfunctions.udf.CIQ($D$12,$D28,$D$13,E$23,$D$15,$D$16,$D$18,$D$19)</f>
        <v>(Invalid Restatement Type)</v>
      </c>
      <c r="F28" s="232" t="str" cm="1">
        <f t="array" ref="F28">_xll.ciqfunctions.udf.CIQ($D$12,$D28,$D$13,F$23,$D$15,$D$16,$D$18,$D$19)</f>
        <v>(Invalid Restatement Type)</v>
      </c>
      <c r="G28" s="232" t="str" cm="1">
        <f t="array" ref="G28">_xll.ciqfunctions.udf.CIQ($D$12,$D28,$D$13,G$23,$D$15,$D$16,$D$18,$D$19)</f>
        <v>(Invalid Restatement Type)</v>
      </c>
      <c r="K28" s="8"/>
    </row>
    <row r="29" spans="2:11" x14ac:dyDescent="0.4">
      <c r="B29" s="13" t="s">
        <v>2834</v>
      </c>
      <c r="C29" s="222"/>
      <c r="D29" s="217" t="s">
        <v>2845</v>
      </c>
      <c r="E29" s="232" t="str" cm="1">
        <f t="array" ref="E29">_xll.ciqfunctions.udf.CIQ($D$12,$D29,$D$13,E$23,$D$15,$D$16,$D$18,$D$19)</f>
        <v>(Invalid Restatement Type)</v>
      </c>
      <c r="F29" s="232" t="str" cm="1">
        <f t="array" ref="F29">_xll.ciqfunctions.udf.CIQ($D$12,$D29,$D$13,F$23,$D$15,$D$16,$D$18,$D$19)</f>
        <v>(Invalid Restatement Type)</v>
      </c>
      <c r="G29" s="232" t="str" cm="1">
        <f t="array" ref="G29">_xll.ciqfunctions.udf.CIQ($D$12,$D29,$D$13,G$23,$D$15,$D$16,$D$18,$D$19)</f>
        <v>(Invalid Restatement Type)</v>
      </c>
      <c r="K29" s="8"/>
    </row>
    <row r="30" spans="2:11" x14ac:dyDescent="0.4">
      <c r="B30" s="13" t="s">
        <v>16</v>
      </c>
      <c r="C30" s="222"/>
      <c r="D30" s="217" t="s">
        <v>2891</v>
      </c>
      <c r="E30" s="232" t="str" cm="1">
        <f t="array" ref="E30">_xll.ciqfunctions.udf.CIQ($D$12,$D30,$D$13,E$23,$D$15,$D$16,$D$18,$D$19)</f>
        <v>(Invalid Restatement Type)</v>
      </c>
      <c r="F30" s="232" t="str" cm="1">
        <f t="array" ref="F30">_xll.ciqfunctions.udf.CIQ($D$12,$D30,$D$13,F$23,$D$15,$D$16,$D$18,$D$19)</f>
        <v>(Invalid Restatement Type)</v>
      </c>
      <c r="G30" s="232" t="str" cm="1">
        <f t="array" ref="G30">_xll.ciqfunctions.udf.CIQ($D$12,$D30,$D$13,G$23,$D$15,$D$16,$D$18,$D$19)</f>
        <v>(Invalid Restatement Type)</v>
      </c>
      <c r="K30" s="8"/>
    </row>
    <row r="31" spans="2:11" x14ac:dyDescent="0.4">
      <c r="B31" s="13" t="s">
        <v>2835</v>
      </c>
      <c r="C31" s="222"/>
      <c r="D31" s="223"/>
      <c r="E31" s="232" t="e">
        <f>E32-SUM(E25:E30)</f>
        <v>#VALUE!</v>
      </c>
      <c r="F31" s="232" t="e">
        <f t="shared" ref="F31:G31" si="1">F32-SUM(F25:F30)</f>
        <v>#VALUE!</v>
      </c>
      <c r="G31" s="232" t="e">
        <f t="shared" si="1"/>
        <v>#VALUE!</v>
      </c>
      <c r="K31" s="8"/>
    </row>
    <row r="32" spans="2:11" x14ac:dyDescent="0.4">
      <c r="B32" s="51" t="s">
        <v>2836</v>
      </c>
      <c r="C32" s="51"/>
      <c r="D32" s="225" t="s">
        <v>2846</v>
      </c>
      <c r="E32" s="234" t="str" cm="1">
        <f t="array" ref="E32">_xll.ciqfunctions.udf.CIQ($D$12,$D32,$D$13,E$23,$D$15,$D$16,$D$18,$D$19)</f>
        <v>(Invalid Restatement Type)</v>
      </c>
      <c r="F32" s="234" t="str" cm="1">
        <f t="array" ref="F32">_xll.ciqfunctions.udf.CIQ($D$12,$D32,$D$13,F$23,$D$15,$D$16,$D$18,$D$19)</f>
        <v>(Invalid Restatement Type)</v>
      </c>
      <c r="G32" s="234" t="str" cm="1">
        <f t="array" ref="G32">_xll.ciqfunctions.udf.CIQ($D$12,$D32,$D$13,G$23,$D$15,$D$16,$D$18,$D$19)</f>
        <v>(Invalid Restatement Type)</v>
      </c>
      <c r="K32" s="8"/>
    </row>
    <row r="33" spans="2:7" x14ac:dyDescent="0.4">
      <c r="B33" s="8" t="s">
        <v>2837</v>
      </c>
      <c r="C33" s="8"/>
      <c r="D33" s="219" t="s">
        <v>2850</v>
      </c>
      <c r="E33" s="235" t="str" cm="1">
        <f t="array" ref="E33">_xll.ciqfunctions.udf.CIQ($D$12,$D33,$D$13,E$23,$D$15,$D$16,$D$18,$D$19)</f>
        <v>(Invalid Restatement Type)</v>
      </c>
      <c r="F33" s="236" t="str" cm="1">
        <f t="array" ref="F33">_xll.ciqfunctions.udf.CIQ($D$12,$D33,$D$13,F$23,$D$15,$D$16,$D$18,$D$19)</f>
        <v>(Invalid Restatement Type)</v>
      </c>
      <c r="G33" s="236" t="str" cm="1">
        <f t="array" ref="G33">_xll.ciqfunctions.udf.CIQ($D$12,$D33,$D$13,G$23,$D$15,$D$16,$D$18,$D$19)</f>
        <v>(Invalid Restatement Type)</v>
      </c>
    </row>
    <row r="34" spans="2:7" x14ac:dyDescent="0.4">
      <c r="B34" s="8" t="s">
        <v>2838</v>
      </c>
      <c r="C34" s="8"/>
      <c r="D34" s="219" t="s">
        <v>2851</v>
      </c>
      <c r="E34" s="235" t="str" cm="1">
        <f t="array" ref="E34">_xll.ciqfunctions.udf.CIQ($D$12,$D34,$D$13,E$23,$D$15,$D$16,$D$18,$D$19)</f>
        <v>(Invalid Restatement Type)</v>
      </c>
      <c r="F34" s="236" t="str" cm="1">
        <f t="array" ref="F34">_xll.ciqfunctions.udf.CIQ($D$12,$D34,$D$13,F$23,$D$15,$D$16,$D$18,$D$19)</f>
        <v>(Invalid Restatement Type)</v>
      </c>
      <c r="G34" s="236" t="str" cm="1">
        <f t="array" ref="G34">_xll.ciqfunctions.udf.CIQ($D$12,$D34,$D$13,G$23,$D$15,$D$16,$D$18,$D$19)</f>
        <v>(Invalid Restatement Type)</v>
      </c>
    </row>
    <row r="35" spans="2:7" x14ac:dyDescent="0.4">
      <c r="B35" s="8" t="s">
        <v>2852</v>
      </c>
      <c r="C35" s="8"/>
      <c r="D35" s="219" t="s">
        <v>2853</v>
      </c>
      <c r="E35" s="235" t="str" cm="1">
        <f t="array" ref="E35">_xll.ciqfunctions.udf.CIQ($D$12,$D35,$D$13,E$23,$D$15,$D$16,$D$18,$D$19)</f>
        <v>(Invalid Restatement Type)</v>
      </c>
      <c r="F35" s="236" t="str" cm="1">
        <f t="array" ref="F35">_xll.ciqfunctions.udf.CIQ($D$12,$D35,$D$13,F$23,$D$15,$D$16,$D$18,$D$19)</f>
        <v>(Invalid Restatement Type)</v>
      </c>
      <c r="G35" s="236" t="str" cm="1">
        <f t="array" ref="G35">_xll.ciqfunctions.udf.CIQ($D$12,$D35,$D$13,G$23,$D$15,$D$16,$D$18,$D$19)</f>
        <v>(Invalid Restatement Type)</v>
      </c>
    </row>
    <row r="36" spans="2:7" x14ac:dyDescent="0.4">
      <c r="B36" s="8" t="s">
        <v>2849</v>
      </c>
      <c r="C36" s="8"/>
      <c r="D36" s="217" t="s">
        <v>2854</v>
      </c>
      <c r="E36" s="235" t="str" cm="1">
        <f t="array" ref="E36">_xll.ciqfunctions.udf.CIQ($D$12,$D36,$D$13,E$23,$D$15,$D$16,$D$18,$D$19)</f>
        <v>(Invalid Restatement Type)</v>
      </c>
      <c r="F36" s="236" t="str" cm="1">
        <f t="array" ref="F36">_xll.ciqfunctions.udf.CIQ($D$12,$D36,$D$13,F$23,$D$15,$D$16,$D$18,$D$19)</f>
        <v>(Invalid Restatement Type)</v>
      </c>
      <c r="G36" s="236" t="str" cm="1">
        <f t="array" ref="G36">_xll.ciqfunctions.udf.CIQ($D$12,$D36,$D$13,G$23,$D$15,$D$16,$D$18,$D$19)</f>
        <v>(Invalid Restatement Type)</v>
      </c>
    </row>
    <row r="37" spans="2:7" x14ac:dyDescent="0.4">
      <c r="B37" s="8" t="s">
        <v>2839</v>
      </c>
      <c r="C37" s="8"/>
      <c r="D37" s="219"/>
      <c r="E37" s="235" t="e">
        <f>E38-SUM(E33:E36)</f>
        <v>#VALUE!</v>
      </c>
      <c r="F37" s="235" t="e">
        <f t="shared" ref="F37:G37" si="2">F38-SUM(F33:F36)</f>
        <v>#VALUE!</v>
      </c>
      <c r="G37" s="235" t="e">
        <f t="shared" si="2"/>
        <v>#VALUE!</v>
      </c>
    </row>
    <row r="38" spans="2:7" x14ac:dyDescent="0.4">
      <c r="B38" s="51" t="s">
        <v>2840</v>
      </c>
      <c r="C38" s="51"/>
      <c r="D38" s="225"/>
      <c r="E38" s="234" t="e">
        <f>E39-E32</f>
        <v>#VALUE!</v>
      </c>
      <c r="F38" s="234" t="e">
        <f t="shared" ref="F38:G38" si="3">F39-F32</f>
        <v>#VALUE!</v>
      </c>
      <c r="G38" s="234" t="e">
        <f t="shared" si="3"/>
        <v>#VALUE!</v>
      </c>
    </row>
    <row r="39" spans="2:7" x14ac:dyDescent="0.4">
      <c r="B39" s="230" t="s">
        <v>2841</v>
      </c>
      <c r="C39" s="230"/>
      <c r="D39" s="231" t="s">
        <v>2892</v>
      </c>
      <c r="E39" s="237" t="str" cm="1">
        <f t="array" ref="E39">_xll.ciqfunctions.udf.CIQ($D$12,$D39,$D$13,E$23,$D$15,$D$16,$D$18,$D$19)</f>
        <v>(Invalid Restatement Type)</v>
      </c>
      <c r="F39" s="237" t="str" cm="1">
        <f t="array" ref="F39">_xll.ciqfunctions.udf.CIQ($D$12,$D39,$D$13,F$23,$D$15,$D$16,$D$18,$D$19)</f>
        <v>(Invalid Restatement Type)</v>
      </c>
      <c r="G39" s="237" t="str" cm="1">
        <f t="array" ref="G39">_xll.ciqfunctions.udf.CIQ($D$12,$D39,$D$13,G$23,$D$15,$D$16,$D$18,$D$19)</f>
        <v>(Invalid Restatement Type)</v>
      </c>
    </row>
    <row r="40" spans="2:7" x14ac:dyDescent="0.4">
      <c r="B40" s="14"/>
      <c r="C40" s="14"/>
      <c r="D40" s="229"/>
      <c r="E40" s="238"/>
      <c r="F40" s="238"/>
      <c r="G40" s="238"/>
    </row>
    <row r="41" spans="2:7" x14ac:dyDescent="0.4">
      <c r="B41" s="228" t="s">
        <v>2829</v>
      </c>
      <c r="C41" s="14"/>
      <c r="D41" s="229"/>
      <c r="E41" s="238"/>
      <c r="F41" s="238"/>
      <c r="G41" s="238"/>
    </row>
    <row r="42" spans="2:7" x14ac:dyDescent="0.4">
      <c r="B42" s="13" t="s">
        <v>2855</v>
      </c>
      <c r="C42" s="13"/>
      <c r="D42" s="220" t="s">
        <v>2861</v>
      </c>
      <c r="E42" s="239" t="str" cm="1">
        <f t="array" ref="E42">_xll.ciqfunctions.udf.CIQ($D$12,$D42,$D$13,E$23,$D$15,$D$16,$D$18,$D$19)</f>
        <v>(Invalid Restatement Type)</v>
      </c>
      <c r="F42" s="239" t="str" cm="1">
        <f t="array" ref="F42">_xll.ciqfunctions.udf.CIQ($D$12,$D42,$D$13,F$23,$D$15,$D$16,$D$18,$D$19)</f>
        <v>(Invalid Restatement Type)</v>
      </c>
      <c r="G42" s="239" t="str" cm="1">
        <f t="array" ref="G42">_xll.ciqfunctions.udf.CIQ($D$12,$D42,$D$13,G$23,$D$15,$D$16,$D$18,$D$19)</f>
        <v>(Invalid Restatement Type)</v>
      </c>
    </row>
    <row r="43" spans="2:7" x14ac:dyDescent="0.4">
      <c r="B43" s="13" t="s">
        <v>2887</v>
      </c>
      <c r="C43" s="13"/>
      <c r="D43" s="220" t="s">
        <v>2888</v>
      </c>
      <c r="E43" s="239" t="str" cm="1">
        <f t="array" ref="E43">_xll.ciqfunctions.udf.CIQ($D$12,$D43,$D$13,E$23,$D$15,$D$16,$D$18,$D$19)</f>
        <v>(Invalid Restatement Type)</v>
      </c>
      <c r="F43" s="239" t="str" cm="1">
        <f t="array" ref="F43">_xll.ciqfunctions.udf.CIQ($D$12,$D43,$D$13,F$23,$D$15,$D$16,$D$18,$D$19)</f>
        <v>(Invalid Restatement Type)</v>
      </c>
      <c r="G43" s="239" t="str" cm="1">
        <f t="array" ref="G43">_xll.ciqfunctions.udf.CIQ($D$12,$D43,$D$13,G$23,$D$15,$D$16,$D$18,$D$19)</f>
        <v>(Invalid Restatement Type)</v>
      </c>
    </row>
    <row r="44" spans="2:7" x14ac:dyDescent="0.4">
      <c r="B44" s="13" t="s">
        <v>2856</v>
      </c>
      <c r="C44" s="13"/>
      <c r="D44" s="220" t="s">
        <v>2862</v>
      </c>
      <c r="E44" s="239" t="str" cm="1">
        <f t="array" ref="E44">_xll.ciqfunctions.udf.CIQ($D$12,$D44,$D$13,E$23,$D$15,$D$16,$D$18,$D$19)</f>
        <v>(Invalid Restatement Type)</v>
      </c>
      <c r="F44" s="239" t="str" cm="1">
        <f t="array" ref="F44">_xll.ciqfunctions.udf.CIQ($D$12,$D44,$D$13,F$23,$D$15,$D$16,$D$18,$D$19)</f>
        <v>(Invalid Restatement Type)</v>
      </c>
      <c r="G44" s="239" t="str" cm="1">
        <f t="array" ref="G44">_xll.ciqfunctions.udf.CIQ($D$12,$D44,$D$13,G$23,$D$15,$D$16,$D$18,$D$19)</f>
        <v>(Invalid Restatement Type)</v>
      </c>
    </row>
    <row r="45" spans="2:7" x14ac:dyDescent="0.4">
      <c r="B45" s="13" t="s">
        <v>2857</v>
      </c>
      <c r="C45" s="13"/>
      <c r="D45" s="220" t="s">
        <v>2863</v>
      </c>
      <c r="E45" s="239" t="str" cm="1">
        <f t="array" ref="E45">_xll.ciqfunctions.udf.CIQ($D$12,$D45,$D$13,E$23,$D$15,$D$16,$D$18,$D$19)</f>
        <v>(Invalid Restatement Type)</v>
      </c>
      <c r="F45" s="239" t="str" cm="1">
        <f t="array" ref="F45">_xll.ciqfunctions.udf.CIQ($D$12,$D45,$D$13,F$23,$D$15,$D$16,$D$18,$D$19)</f>
        <v>(Invalid Restatement Type)</v>
      </c>
      <c r="G45" s="239" t="str" cm="1">
        <f t="array" ref="G45">_xll.ciqfunctions.udf.CIQ($D$12,$D45,$D$13,G$23,$D$15,$D$16,$D$18,$D$19)</f>
        <v>(Invalid Restatement Type)</v>
      </c>
    </row>
    <row r="46" spans="2:7" x14ac:dyDescent="0.4">
      <c r="B46" s="13" t="s">
        <v>2858</v>
      </c>
      <c r="C46" s="13"/>
      <c r="D46" s="220" t="s">
        <v>2864</v>
      </c>
      <c r="E46" s="239" t="str" cm="1">
        <f t="array" ref="E46">_xll.ciqfunctions.udf.CIQ($D$12,$D46,$D$13,E$23,$D$15,$D$16,$D$18,$D$19)</f>
        <v>(Invalid Restatement Type)</v>
      </c>
      <c r="F46" s="239" t="str" cm="1">
        <f t="array" ref="F46">_xll.ciqfunctions.udf.CIQ($D$12,$D46,$D$13,F$23,$D$15,$D$16,$D$18,$D$19)</f>
        <v>(Invalid Restatement Type)</v>
      </c>
      <c r="G46" s="239" t="str" cm="1">
        <f t="array" ref="G46">_xll.ciqfunctions.udf.CIQ($D$12,$D46,$D$13,G$23,$D$15,$D$16,$D$18,$D$19)</f>
        <v>(Invalid Restatement Type)</v>
      </c>
    </row>
    <row r="47" spans="2:7" x14ac:dyDescent="0.4">
      <c r="B47" s="13" t="s">
        <v>2900</v>
      </c>
      <c r="C47" s="13"/>
      <c r="D47" s="220" t="s">
        <v>2865</v>
      </c>
      <c r="E47" s="239" t="str" cm="1">
        <f t="array" ref="E47">_xll.ciqfunctions.udf.CIQ($D$12,$D47,$D$13,E$23,$D$15,$D$16,$D$18,$D$19)</f>
        <v>(Invalid Restatement Type)</v>
      </c>
      <c r="F47" s="239" t="str" cm="1">
        <f t="array" ref="F47">_xll.ciqfunctions.udf.CIQ($D$12,$D47,$D$13,F$23,$D$15,$D$16,$D$18,$D$19)</f>
        <v>(Invalid Restatement Type)</v>
      </c>
      <c r="G47" s="239" t="str" cm="1">
        <f t="array" ref="G47">_xll.ciqfunctions.udf.CIQ($D$12,$D47,$D$13,G$23,$D$15,$D$16,$D$18,$D$19)</f>
        <v>(Invalid Restatement Type)</v>
      </c>
    </row>
    <row r="48" spans="2:7" x14ac:dyDescent="0.4">
      <c r="B48" s="13" t="s">
        <v>2859</v>
      </c>
      <c r="C48" s="13"/>
      <c r="D48" s="220"/>
      <c r="E48" s="239" t="e">
        <f>E49-SUM(E42:E47)</f>
        <v>#VALUE!</v>
      </c>
      <c r="F48" s="239" t="e">
        <f t="shared" ref="F48:G48" si="4">F49-SUM(F42:F47)</f>
        <v>#VALUE!</v>
      </c>
      <c r="G48" s="239" t="e">
        <f t="shared" si="4"/>
        <v>#VALUE!</v>
      </c>
    </row>
    <row r="49" spans="2:7" x14ac:dyDescent="0.4">
      <c r="B49" s="51" t="s">
        <v>2860</v>
      </c>
      <c r="C49" s="51"/>
      <c r="D49" s="225" t="s">
        <v>2893</v>
      </c>
      <c r="E49" s="234" t="str" cm="1">
        <f t="array" ref="E49">_xll.ciqfunctions.udf.CIQ($D$12,$D49,$D$13,E$23,$D$15,$D$16,$D$18,$D$19)</f>
        <v>(Invalid Restatement Type)</v>
      </c>
      <c r="F49" s="234" t="str" cm="1">
        <f t="array" ref="F49">_xll.ciqfunctions.udf.CIQ($D$12,$D49,$D$13,F$23,$D$15,$D$16,$D$18,$D$19)</f>
        <v>(Invalid Restatement Type)</v>
      </c>
      <c r="G49" s="234" t="str" cm="1">
        <f t="array" ref="G49">_xll.ciqfunctions.udf.CIQ($D$12,$D49,$D$13,G$23,$D$15,$D$16,$D$18,$D$19)</f>
        <v>(Invalid Restatement Type)</v>
      </c>
    </row>
    <row r="50" spans="2:7" x14ac:dyDescent="0.4">
      <c r="B50" s="13" t="s">
        <v>2867</v>
      </c>
      <c r="C50" s="13"/>
      <c r="D50" s="220" t="s">
        <v>2866</v>
      </c>
      <c r="E50" s="239" t="str" cm="1">
        <f t="array" ref="E50">_xll.ciqfunctions.udf.CIQ($D$12,$D50,$D$13,E$23,$D$15,$D$16,$D$18,$D$19)</f>
        <v>(Invalid Restatement Type)</v>
      </c>
      <c r="F50" s="239" t="str" cm="1">
        <f t="array" ref="F50">_xll.ciqfunctions.udf.CIQ($D$12,$D50,$D$13,F$23,$D$15,$D$16,$D$18,$D$19)</f>
        <v>(Invalid Restatement Type)</v>
      </c>
      <c r="G50" s="239" t="str" cm="1">
        <f t="array" ref="G50">_xll.ciqfunctions.udf.CIQ($D$12,$D50,$D$13,G$23,$D$15,$D$16,$D$18,$D$19)</f>
        <v>(Invalid Restatement Type)</v>
      </c>
    </row>
    <row r="51" spans="2:7" x14ac:dyDescent="0.4">
      <c r="B51" s="13" t="s">
        <v>2868</v>
      </c>
      <c r="C51" s="13"/>
      <c r="D51" s="220" t="s">
        <v>2874</v>
      </c>
      <c r="E51" s="239" t="str" cm="1">
        <f t="array" ref="E51">_xll.ciqfunctions.udf.CIQ($D$12,$D51,$D$13,E$23,$D$15,$D$16,$D$18,$D$19)</f>
        <v>(Invalid Restatement Type)</v>
      </c>
      <c r="F51" s="239" t="str" cm="1">
        <f t="array" ref="F51">_xll.ciqfunctions.udf.CIQ($D$12,$D51,$D$13,F$23,$D$15,$D$16,$D$18,$D$19)</f>
        <v>(Invalid Restatement Type)</v>
      </c>
      <c r="G51" s="239" t="str" cm="1">
        <f t="array" ref="G51">_xll.ciqfunctions.udf.CIQ($D$12,$D51,$D$13,G$23,$D$15,$D$16,$D$18,$D$19)</f>
        <v>(Invalid Restatement Type)</v>
      </c>
    </row>
    <row r="52" spans="2:7" x14ac:dyDescent="0.4">
      <c r="B52" s="13" t="s">
        <v>2869</v>
      </c>
      <c r="C52" s="13"/>
      <c r="D52" s="220" t="s">
        <v>2872</v>
      </c>
      <c r="E52" s="239" t="str" cm="1">
        <f t="array" ref="E52">_xll.ciqfunctions.udf.CIQ($D$12,$D52,$D$13,E$23,$D$15,$D$16,$D$18,$D$19)</f>
        <v>(Invalid Restatement Type)</v>
      </c>
      <c r="F52" s="239" t="str" cm="1">
        <f t="array" ref="F52">_xll.ciqfunctions.udf.CIQ($D$12,$D52,$D$13,F$23,$D$15,$D$16,$D$18,$D$19)</f>
        <v>(Invalid Restatement Type)</v>
      </c>
      <c r="G52" s="239" t="str" cm="1">
        <f t="array" ref="G52">_xll.ciqfunctions.udf.CIQ($D$12,$D52,$D$13,G$23,$D$15,$D$16,$D$18,$D$19)</f>
        <v>(Invalid Restatement Type)</v>
      </c>
    </row>
    <row r="53" spans="2:7" x14ac:dyDescent="0.4">
      <c r="B53" s="13" t="s">
        <v>2870</v>
      </c>
      <c r="C53" s="13"/>
      <c r="D53" s="220" t="s">
        <v>2873</v>
      </c>
      <c r="E53" s="239" t="str" cm="1">
        <f t="array" ref="E53">_xll.ciqfunctions.udf.CIQ($D$12,$D53,$D$13,E$23,$D$15,$D$16,$D$18,$D$19)</f>
        <v>(Invalid Restatement Type)</v>
      </c>
      <c r="F53" s="239" t="str" cm="1">
        <f t="array" ref="F53">_xll.ciqfunctions.udf.CIQ($D$12,$D53,$D$13,F$23,$D$15,$D$16,$D$18,$D$19)</f>
        <v>(Invalid Restatement Type)</v>
      </c>
      <c r="G53" s="239" t="str" cm="1">
        <f t="array" ref="G53">_xll.ciqfunctions.udf.CIQ($D$12,$D53,$D$13,G$23,$D$15,$D$16,$D$18,$D$19)</f>
        <v>(Invalid Restatement Type)</v>
      </c>
    </row>
    <row r="54" spans="2:7" x14ac:dyDescent="0.4">
      <c r="B54" s="13" t="s">
        <v>2871</v>
      </c>
      <c r="C54" s="13"/>
      <c r="D54" s="220"/>
      <c r="E54" s="239" t="e">
        <f>E55-SUM(E50:E53)</f>
        <v>#VALUE!</v>
      </c>
      <c r="F54" s="239" t="e">
        <f t="shared" ref="F54:G54" si="5">F55-SUM(F50:F53)</f>
        <v>#VALUE!</v>
      </c>
      <c r="G54" s="239" t="e">
        <f t="shared" si="5"/>
        <v>#VALUE!</v>
      </c>
    </row>
    <row r="55" spans="2:7" x14ac:dyDescent="0.4">
      <c r="B55" s="51" t="s">
        <v>2875</v>
      </c>
      <c r="C55" s="51"/>
      <c r="D55" s="218"/>
      <c r="E55" s="234" t="e">
        <f>E56-E49</f>
        <v>#VALUE!</v>
      </c>
      <c r="F55" s="234" t="e">
        <f t="shared" ref="F55:G55" si="6">F56-F49</f>
        <v>#VALUE!</v>
      </c>
      <c r="G55" s="234" t="e">
        <f t="shared" si="6"/>
        <v>#VALUE!</v>
      </c>
    </row>
    <row r="56" spans="2:7" x14ac:dyDescent="0.4">
      <c r="B56" s="230" t="s">
        <v>2876</v>
      </c>
      <c r="C56" s="230"/>
      <c r="D56" s="231" t="s">
        <v>2894</v>
      </c>
      <c r="E56" s="237" t="str" cm="1">
        <f t="array" ref="E56">_xll.ciqfunctions.udf.CIQ($D$12,$D56,$D$13,E$23,$D$15,$D$16,$D$18,$D$19)</f>
        <v>(Invalid Restatement Type)</v>
      </c>
      <c r="F56" s="237" t="str" cm="1">
        <f t="array" ref="F56">_xll.ciqfunctions.udf.CIQ($D$12,$D56,$D$13,F$23,$D$15,$D$16,$D$18,$D$19)</f>
        <v>(Invalid Restatement Type)</v>
      </c>
      <c r="G56" s="237" t="str" cm="1">
        <f t="array" ref="G56">_xll.ciqfunctions.udf.CIQ($D$12,$D56,$D$13,G$23,$D$15,$D$16,$D$18,$D$19)</f>
        <v>(Invalid Restatement Type)</v>
      </c>
    </row>
    <row r="57" spans="2:7" x14ac:dyDescent="0.4">
      <c r="B57" s="14"/>
      <c r="C57" s="14"/>
      <c r="D57" s="220"/>
      <c r="E57" s="238"/>
      <c r="F57" s="238"/>
      <c r="G57" s="238"/>
    </row>
    <row r="58" spans="2:7" x14ac:dyDescent="0.4">
      <c r="B58" s="228" t="s">
        <v>2830</v>
      </c>
      <c r="C58" s="14"/>
      <c r="D58" s="220"/>
      <c r="E58" s="238"/>
      <c r="F58" s="238"/>
      <c r="G58" s="238"/>
    </row>
    <row r="59" spans="2:7" x14ac:dyDescent="0.4">
      <c r="B59" s="13" t="s">
        <v>2877</v>
      </c>
      <c r="C59" s="13"/>
      <c r="D59" s="220" t="s">
        <v>2881</v>
      </c>
      <c r="E59" s="239" t="str" cm="1">
        <f t="array" ref="E59">_xll.ciqfunctions.udf.CIQ($D$12,$D59,$D$13,E$23,$D$15,$D$16,$D$18,$D$19)</f>
        <v>(Invalid Restatement Type)</v>
      </c>
      <c r="F59" s="239" t="str" cm="1">
        <f t="array" ref="F59">_xll.ciqfunctions.udf.CIQ($D$12,$D59,$D$13,F$23,$D$15,$D$16,$D$18,$D$19)</f>
        <v>(Invalid Restatement Type)</v>
      </c>
      <c r="G59" s="239" t="str" cm="1">
        <f t="array" ref="G59">_xll.ciqfunctions.udf.CIQ($D$12,$D59,$D$13,G$23,$D$15,$D$16,$D$18,$D$19)</f>
        <v>(Invalid Restatement Type)</v>
      </c>
    </row>
    <row r="60" spans="2:7" x14ac:dyDescent="0.4">
      <c r="B60" s="13" t="s">
        <v>2878</v>
      </c>
      <c r="C60" s="13"/>
      <c r="D60" s="220" t="s">
        <v>2882</v>
      </c>
      <c r="E60" s="239" t="str" cm="1">
        <f t="array" ref="E60">_xll.ciqfunctions.udf.CIQ($D$12,$D60,$D$13,E$23,$D$15,$D$16,$D$18,$D$19)</f>
        <v>(Invalid Restatement Type)</v>
      </c>
      <c r="F60" s="239" t="str" cm="1">
        <f t="array" ref="F60">_xll.ciqfunctions.udf.CIQ($D$12,$D60,$D$13,F$23,$D$15,$D$16,$D$18,$D$19)</f>
        <v>(Invalid Restatement Type)</v>
      </c>
      <c r="G60" s="239" t="str" cm="1">
        <f t="array" ref="G60">_xll.ciqfunctions.udf.CIQ($D$12,$D60,$D$13,G$23,$D$15,$D$16,$D$18,$D$19)</f>
        <v>(Invalid Restatement Type)</v>
      </c>
    </row>
    <row r="61" spans="2:7" x14ac:dyDescent="0.4">
      <c r="B61" s="13" t="s">
        <v>2880</v>
      </c>
      <c r="C61" s="13"/>
      <c r="D61" s="220" t="s">
        <v>2883</v>
      </c>
      <c r="E61" s="239" t="str" cm="1">
        <f t="array" ref="E61">_xll.ciqfunctions.udf.CIQ($D$12,$D61,$D$13,E$23,$D$15,$D$16,$D$18,$D$19)</f>
        <v>(Invalid Restatement Type)</v>
      </c>
      <c r="F61" s="239" t="str" cm="1">
        <f t="array" ref="F61">_xll.ciqfunctions.udf.CIQ($D$12,$D61,$D$13,F$23,$D$15,$D$16,$D$18,$D$19)</f>
        <v>(Invalid Restatement Type)</v>
      </c>
      <c r="G61" s="239" t="str" cm="1">
        <f t="array" ref="G61">_xll.ciqfunctions.udf.CIQ($D$12,$D61,$D$13,G$23,$D$15,$D$16,$D$18,$D$19)</f>
        <v>(Invalid Restatement Type)</v>
      </c>
    </row>
    <row r="62" spans="2:7" x14ac:dyDescent="0.4">
      <c r="B62" s="13" t="s">
        <v>2879</v>
      </c>
      <c r="C62" s="13"/>
      <c r="D62" s="220" t="s">
        <v>2884</v>
      </c>
      <c r="E62" s="239" t="str" cm="1">
        <f t="array" ref="E62">_xll.ciqfunctions.udf.CIQ($D$12,$D62,$D$13,E$23,$D$15,$D$16,$D$18,$D$19)</f>
        <v>(Invalid Restatement Type)</v>
      </c>
      <c r="F62" s="239" t="str" cm="1">
        <f t="array" ref="F62">_xll.ciqfunctions.udf.CIQ($D$12,$D62,$D$13,F$23,$D$15,$D$16,$D$18,$D$19)</f>
        <v>(Invalid Restatement Type)</v>
      </c>
      <c r="G62" s="239" t="str" cm="1">
        <f t="array" ref="G62">_xll.ciqfunctions.udf.CIQ($D$12,$D62,$D$13,G$23,$D$15,$D$16,$D$18,$D$19)</f>
        <v>(Invalid Restatement Type)</v>
      </c>
    </row>
    <row r="63" spans="2:7" x14ac:dyDescent="0.4">
      <c r="B63" s="13" t="s">
        <v>2898</v>
      </c>
      <c r="C63" s="13"/>
      <c r="D63" s="220" t="s">
        <v>2885</v>
      </c>
      <c r="E63" s="239" t="str" cm="1">
        <f t="array" ref="E63">_xll.ciqfunctions.udf.CIQ($D$12,$D63,$D$13,E$23,$D$15,$D$16,$D$18,$D$19)</f>
        <v>(Invalid Restatement Type)</v>
      </c>
      <c r="F63" s="239" t="str" cm="1">
        <f t="array" ref="F63">_xll.ciqfunctions.udf.CIQ($D$12,$D63,$D$13,F$23,$D$15,$D$16,$D$18,$D$19)</f>
        <v>(Invalid Restatement Type)</v>
      </c>
      <c r="G63" s="239" t="str" cm="1">
        <f t="array" ref="G63">_xll.ciqfunctions.udf.CIQ($D$12,$D63,$D$13,G$23,$D$15,$D$16,$D$18,$D$19)</f>
        <v>(Invalid Restatement Type)</v>
      </c>
    </row>
    <row r="64" spans="2:7" x14ac:dyDescent="0.4">
      <c r="B64" s="13" t="s">
        <v>2896</v>
      </c>
      <c r="C64" s="13"/>
      <c r="D64" s="220" t="s">
        <v>93</v>
      </c>
      <c r="E64" s="239" t="str" cm="1">
        <f t="array" ref="E64">_xll.ciqfunctions.udf.CIQ($D$12,$D64,$D$13,E$23,$D$15,$D$16,$D$18,$D$19)</f>
        <v>(Invalid Restatement Type)</v>
      </c>
      <c r="F64" s="239" t="str" cm="1">
        <f t="array" ref="F64">_xll.ciqfunctions.udf.CIQ($D$12,$D64,$D$13,F$23,$D$15,$D$16,$D$18,$D$19)</f>
        <v>(Invalid Restatement Type)</v>
      </c>
      <c r="G64" s="239" t="str" cm="1">
        <f t="array" ref="G64">_xll.ciqfunctions.udf.CIQ($D$12,$D64,$D$13,G$23,$D$15,$D$16,$D$18,$D$19)</f>
        <v>(Invalid Restatement Type)</v>
      </c>
    </row>
    <row r="65" spans="2:7" x14ac:dyDescent="0.4">
      <c r="B65" s="13" t="s">
        <v>2897</v>
      </c>
      <c r="C65" s="13"/>
      <c r="D65" s="220" t="s">
        <v>2899</v>
      </c>
      <c r="E65" s="239" t="str" cm="1">
        <f t="array" ref="E65">_xll.ciqfunctions.udf.CIQ($D$12,$D65,$D$13,E$23,$D$15,$D$16,$D$18,$D$19)</f>
        <v>(Invalid Restatement Type)</v>
      </c>
      <c r="F65" s="239" t="str" cm="1">
        <f t="array" ref="F65">_xll.ciqfunctions.udf.CIQ($D$12,$D65,$D$13,F$23,$D$15,$D$16,$D$18,$D$19)</f>
        <v>(Invalid Restatement Type)</v>
      </c>
      <c r="G65" s="239" t="str" cm="1">
        <f t="array" ref="G65">_xll.ciqfunctions.udf.CIQ($D$12,$D65,$D$13,G$23,$D$15,$D$16,$D$18,$D$19)</f>
        <v>(Invalid Restatement Type)</v>
      </c>
    </row>
    <row r="66" spans="2:7" ht="15" thickBot="1" x14ac:dyDescent="0.45">
      <c r="B66" s="194" t="s">
        <v>2886</v>
      </c>
      <c r="C66" s="194"/>
      <c r="D66" s="221" t="s">
        <v>2895</v>
      </c>
      <c r="E66" s="240" t="str" cm="1">
        <f t="array" ref="E66">_xll.ciqfunctions.udf.CIQ($D$12,$D66,$D$13,E$23,$D$15,$D$16,$D$18,$D$19)</f>
        <v>(Invalid Restatement Type)</v>
      </c>
      <c r="F66" s="240" t="str" cm="1">
        <f t="array" ref="F66">_xll.ciqfunctions.udf.CIQ($D$12,$D66,$D$13,F$23,$D$15,$D$16,$D$18,$D$19)</f>
        <v>(Invalid Restatement Type)</v>
      </c>
      <c r="G66" s="240" t="str" cm="1">
        <f t="array" ref="G66">_xll.ciqfunctions.udf.CIQ($D$12,$D66,$D$13,G$23,$D$15,$D$16,$D$18,$D$19)</f>
        <v>(Invalid Restatement Type)</v>
      </c>
    </row>
    <row r="67" spans="2:7" x14ac:dyDescent="0.4">
      <c r="B67" s="6"/>
    </row>
    <row r="68" spans="2:7" x14ac:dyDescent="0.4">
      <c r="B68" s="241" t="s">
        <v>2889</v>
      </c>
      <c r="C68" s="242"/>
      <c r="D68" s="242"/>
      <c r="E68" s="242"/>
      <c r="F68" s="242"/>
      <c r="G68" s="242"/>
    </row>
    <row r="69" spans="2:7" x14ac:dyDescent="0.4">
      <c r="B69" s="243" t="s">
        <v>2890</v>
      </c>
      <c r="C69" s="242"/>
      <c r="D69" s="242"/>
      <c r="E69" s="244" t="e">
        <f>E39-E56=E66</f>
        <v>#VALUE!</v>
      </c>
      <c r="F69" s="244" t="e">
        <f>F39-F56=F66</f>
        <v>#VALUE!</v>
      </c>
      <c r="G69" s="244" t="e">
        <f>G39-G56=G66</f>
        <v>#VALUE!</v>
      </c>
    </row>
    <row r="70" spans="2:7" x14ac:dyDescent="0.4">
      <c r="B70" s="243" t="s">
        <v>2886</v>
      </c>
      <c r="E70" s="244" t="b">
        <f>E66=SUM(E59:E65)</f>
        <v>0</v>
      </c>
      <c r="F70" s="244" t="b">
        <f t="shared" ref="F70:G70" si="7">F66=SUM(F59:F65)</f>
        <v>0</v>
      </c>
      <c r="G70" s="244" t="b">
        <f t="shared" si="7"/>
        <v>0</v>
      </c>
    </row>
    <row r="71" spans="2:7" x14ac:dyDescent="0.4">
      <c r="B71" s="4"/>
    </row>
    <row r="72" spans="2:7" x14ac:dyDescent="0.4">
      <c r="B72" s="4"/>
    </row>
    <row r="73" spans="2:7" x14ac:dyDescent="0.4">
      <c r="B73" s="4"/>
    </row>
  </sheetData>
  <dataValidations count="1">
    <dataValidation type="list" allowBlank="1" showInputMessage="1" showErrorMessage="1" sqref="D16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5"/>
  <sheetViews>
    <sheetView showGridLines="0" zoomScale="85" zoomScaleNormal="85" workbookViewId="0">
      <selection activeCell="D4" sqref="D4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07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78" t="s">
        <v>2773</v>
      </c>
    </row>
    <row r="5" spans="1:14" s="8" customFormat="1" x14ac:dyDescent="0.4">
      <c r="A5" s="9"/>
      <c r="B5" s="375" t="s">
        <v>3026</v>
      </c>
    </row>
    <row r="6" spans="1:14" s="8" customFormat="1" x14ac:dyDescent="0.4">
      <c r="A6" s="9"/>
      <c r="B6" s="375" t="s">
        <v>3031</v>
      </c>
    </row>
    <row r="7" spans="1:14" s="8" customFormat="1" x14ac:dyDescent="0.4">
      <c r="A7" s="9"/>
      <c r="B7" s="375" t="s">
        <v>3027</v>
      </c>
    </row>
    <row r="8" spans="1:14" s="8" customFormat="1" x14ac:dyDescent="0.4">
      <c r="A8" s="9"/>
      <c r="B8" s="10"/>
    </row>
    <row r="9" spans="1:14" x14ac:dyDescent="0.4">
      <c r="B9" s="376" t="s">
        <v>2924</v>
      </c>
      <c r="C9" s="377"/>
      <c r="D9" s="377"/>
      <c r="E9" s="377"/>
      <c r="F9" s="377"/>
      <c r="G9" s="377"/>
      <c r="H9" s="377"/>
      <c r="I9" s="377"/>
      <c r="J9" s="377"/>
      <c r="K9" s="377"/>
      <c r="L9" s="377"/>
      <c r="M9" s="377"/>
      <c r="N9" s="377"/>
    </row>
    <row r="11" spans="1:14" x14ac:dyDescent="0.4">
      <c r="B11" s="201" t="s">
        <v>2784</v>
      </c>
      <c r="C11" s="69"/>
      <c r="D11" s="143"/>
      <c r="E11" s="195"/>
    </row>
    <row r="12" spans="1:14" x14ac:dyDescent="0.4">
      <c r="B12" s="135" t="s">
        <v>2803</v>
      </c>
      <c r="C12" s="69"/>
      <c r="D12" s="343">
        <f>Assumptions!E12</f>
        <v>0</v>
      </c>
      <c r="E12" s="195"/>
    </row>
    <row r="13" spans="1:14" x14ac:dyDescent="0.4">
      <c r="B13" s="135" t="s">
        <v>65</v>
      </c>
      <c r="C13" s="69"/>
      <c r="D13" s="343"/>
      <c r="E13" s="196" t="s">
        <v>66</v>
      </c>
    </row>
    <row r="14" spans="1:14" x14ac:dyDescent="0.4">
      <c r="B14" s="135" t="s">
        <v>2915</v>
      </c>
      <c r="C14" s="69"/>
      <c r="D14" s="345">
        <f>Assumptions!E25</f>
        <v>0</v>
      </c>
      <c r="E14" s="197"/>
    </row>
    <row r="15" spans="1:14" x14ac:dyDescent="0.4">
      <c r="B15" s="135" t="s">
        <v>68</v>
      </c>
      <c r="C15" s="69"/>
      <c r="D15" s="343">
        <f>Assumptions!E18</f>
        <v>0</v>
      </c>
      <c r="E15" s="195"/>
    </row>
    <row r="16" spans="1:14" x14ac:dyDescent="0.4">
      <c r="B16" s="135" t="s">
        <v>69</v>
      </c>
      <c r="C16" s="69"/>
      <c r="D16" s="343">
        <f>Assumptions!E19</f>
        <v>0</v>
      </c>
      <c r="E16" s="198" t="s">
        <v>2802</v>
      </c>
    </row>
    <row r="17" spans="2:11" x14ac:dyDescent="0.4">
      <c r="D17" s="347"/>
      <c r="E17" s="200" t="s">
        <v>2801</v>
      </c>
    </row>
    <row r="18" spans="2:11" x14ac:dyDescent="0.4">
      <c r="B18" s="135" t="s">
        <v>70</v>
      </c>
      <c r="C18" s="69"/>
      <c r="D18" s="343">
        <f>Assumptions!E21</f>
        <v>0</v>
      </c>
      <c r="E18" s="198"/>
    </row>
    <row r="19" spans="2:11" x14ac:dyDescent="0.4">
      <c r="B19" s="135" t="s">
        <v>42</v>
      </c>
      <c r="C19" s="69"/>
      <c r="D19" s="343">
        <f>Assumptions!E22</f>
        <v>0</v>
      </c>
      <c r="E19" s="195"/>
    </row>
    <row r="20" spans="2:11" x14ac:dyDescent="0.4">
      <c r="D20" s="347"/>
      <c r="E20" s="199"/>
    </row>
    <row r="21" spans="2:11" ht="15" thickBot="1" x14ac:dyDescent="0.45">
      <c r="D21" s="347"/>
      <c r="K21" s="53"/>
    </row>
    <row r="22" spans="2:11" x14ac:dyDescent="0.4">
      <c r="B22" s="202" t="s">
        <v>2794</v>
      </c>
      <c r="C22" s="203"/>
      <c r="D22" s="203"/>
      <c r="E22" s="204">
        <f>YEAR(E23)</f>
        <v>1900</v>
      </c>
      <c r="F22" s="204">
        <f t="shared" ref="F22:G22" si="0">YEAR(F23)</f>
        <v>1900</v>
      </c>
      <c r="G22" s="204">
        <f t="shared" si="0"/>
        <v>1901</v>
      </c>
      <c r="K22" s="8"/>
    </row>
    <row r="23" spans="2:11" ht="15" thickBot="1" x14ac:dyDescent="0.45">
      <c r="B23" s="206"/>
      <c r="C23" s="21"/>
      <c r="D23" s="21"/>
      <c r="E23" s="207">
        <f>$D$14</f>
        <v>0</v>
      </c>
      <c r="F23" s="208">
        <f>DATE(YEAR($E$23)+COLUMN(F23)-COLUMN($E$23),MONTH($E$23),DAY($E$23))</f>
        <v>366</v>
      </c>
      <c r="G23" s="208">
        <f>DATE(YEAR($E$23)+COLUMN(G23)-COLUMN($E$23),MONTH($E$23),DAY($E$23))</f>
        <v>731</v>
      </c>
      <c r="K23" s="8"/>
    </row>
    <row r="24" spans="2:11" x14ac:dyDescent="0.4">
      <c r="B24" s="8" t="s">
        <v>2925</v>
      </c>
      <c r="D24" s="217" t="s">
        <v>2929</v>
      </c>
      <c r="E24" s="232" t="str" cm="1">
        <f t="array" ref="E24">_xll.ciqfunctions.udf.CIQ($D$12,$D24,$D$13,E$23,$D$15,$D$16,$D$18,$D$19)</f>
        <v>(Invalid Restatement Type)</v>
      </c>
      <c r="F24" s="232" t="str" cm="1">
        <f t="array" ref="F24">_xll.ciqfunctions.udf.CIQ($D$12,$D24,$D$13,F$23,$D$15,$D$16,$D$18,$D$19)</f>
        <v>(Invalid Restatement Type)</v>
      </c>
      <c r="G24" s="232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2926</v>
      </c>
      <c r="D25" s="217" t="s">
        <v>2930</v>
      </c>
      <c r="E25" s="232" t="str" cm="1">
        <f t="array" ref="E25">_xll.ciqfunctions.udf.CIQ($D$12,$D25,$D$13,E$23,$D$15,$D$16,$D$18,$D$19)</f>
        <v>(Invalid Restatement Type)</v>
      </c>
      <c r="F25" s="232" t="str" cm="1">
        <f t="array" ref="F25">_xll.ciqfunctions.udf.CIQ($D$12,$D25,$D$13,F$23,$D$15,$D$16,$D$18,$D$19)</f>
        <v>(Invalid Restatement Type)</v>
      </c>
      <c r="G25" s="232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13" t="s">
        <v>2927</v>
      </c>
      <c r="C26" s="13"/>
      <c r="D26" s="220" t="s">
        <v>2932</v>
      </c>
      <c r="E26" s="239" t="str" cm="1">
        <f t="array" ref="E26">_xll.ciqfunctions.udf.CIQ($D$12,$D26,$D$13,E$23,$D$15,$D$16,$D$18,$D$19)</f>
        <v>(Invalid Restatement Type)</v>
      </c>
      <c r="F26" s="239" t="str" cm="1">
        <f t="array" ref="F26">_xll.ciqfunctions.udf.CIQ($D$12,$D26,$D$13,F$23,$D$15,$D$16,$D$18,$D$19)</f>
        <v>(Invalid Restatement Type)</v>
      </c>
      <c r="G26" s="239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13" t="s">
        <v>2934</v>
      </c>
      <c r="C27" s="13"/>
      <c r="D27" s="220" t="s">
        <v>2935</v>
      </c>
      <c r="E27" s="239" t="str" cm="1">
        <f t="array" ref="E27">_xll.ciqfunctions.udf.CIQ($D$12,$D27,$D$13,E$23,$D$15,$D$16,$D$18,$D$19)</f>
        <v>(Invalid Restatement Type)</v>
      </c>
      <c r="F27" s="239" t="str" cm="1">
        <f t="array" ref="F27">_xll.ciqfunctions.udf.CIQ($D$12,$D27,$D$13,F$23,$D$15,$D$16,$D$18,$D$19)</f>
        <v>(Invalid Restatement Type)</v>
      </c>
      <c r="G27" s="239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3" t="s">
        <v>12</v>
      </c>
      <c r="C28" s="13"/>
      <c r="D28" s="220" t="s">
        <v>2931</v>
      </c>
      <c r="E28" s="239" t="str" cm="1">
        <f t="array" ref="E28">_xll.ciqfunctions.udf.CIQ($D$12,$D28,$D$13,E$23,$D$15,$D$16,$D$18,$D$19)</f>
        <v>(Invalid Restatement Type)</v>
      </c>
      <c r="F28" s="239" t="str" cm="1">
        <f t="array" ref="F28">_xll.ciqfunctions.udf.CIQ($D$12,$D28,$D$13,F$23,$D$15,$D$16,$D$18,$D$19)</f>
        <v>(Invalid Restatement Type)</v>
      </c>
      <c r="G28" s="239" t="str" cm="1">
        <f t="array" ref="G28">_xll.ciqfunctions.udf.CIQ($D$12,$D28,$D$13,G$23,$D$15,$D$16,$D$18,$D$19)</f>
        <v>(Invalid Restatement Type)</v>
      </c>
    </row>
    <row r="29" spans="2:11" ht="15" thickBot="1" x14ac:dyDescent="0.45">
      <c r="B29" s="20" t="s">
        <v>2928</v>
      </c>
      <c r="C29" s="20"/>
      <c r="D29" s="247" t="s">
        <v>2933</v>
      </c>
      <c r="E29" s="248" t="str" cm="1">
        <f t="array" ref="E29">_xll.ciqfunctions.udf.CIQ($D$12,$D29,$D$13,E$23,$D$15,$D$16,$D$18,$D$19)</f>
        <v>(Invalid Restatement Type)</v>
      </c>
      <c r="F29" s="248" t="str" cm="1">
        <f t="array" ref="F29">_xll.ciqfunctions.udf.CIQ($D$12,$D29,$D$13,F$23,$D$15,$D$16,$D$18,$D$19)</f>
        <v>(Invalid Restatement Type)</v>
      </c>
      <c r="G29" s="248" t="str" cm="1">
        <f t="array" ref="G29">_xll.ciqfunctions.udf.CIQ($D$12,$D29,$D$13,G$23,$D$15,$D$16,$D$18,$D$19)</f>
        <v>(Invalid Restatement Type)</v>
      </c>
    </row>
    <row r="30" spans="2:11" x14ac:dyDescent="0.4">
      <c r="B30" s="6"/>
    </row>
    <row r="31" spans="2:11" x14ac:dyDescent="0.4">
      <c r="B31" s="4"/>
    </row>
    <row r="32" spans="2:11" x14ac:dyDescent="0.4">
      <c r="B32" s="4"/>
    </row>
    <row r="33" spans="2:2" x14ac:dyDescent="0.4">
      <c r="B33" s="4"/>
    </row>
    <row r="34" spans="2:2" x14ac:dyDescent="0.4">
      <c r="B34" s="4"/>
    </row>
    <row r="35" spans="2:2" x14ac:dyDescent="0.4">
      <c r="B35" s="4"/>
    </row>
  </sheetData>
  <dataValidations count="1">
    <dataValidation type="list" allowBlank="1" showInputMessage="1" showErrorMessage="1" sqref="D16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Outputs</vt:lpstr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beta_date</vt:lpstr>
      <vt:lpstr>beta_freq</vt:lpstr>
      <vt:lpstr>ciq_id</vt:lpstr>
      <vt:lpstr>conv_mode</vt:lpstr>
      <vt:lpstr>curr</vt:lpstr>
      <vt:lpstr>debt_ratio</vt:lpstr>
      <vt:lpstr>erp</vt:lpstr>
      <vt:lpstr>filing_mode</vt:lpstr>
      <vt:lpstr>forecast_date</vt:lpstr>
      <vt:lpstr>forecast_start</vt:lpstr>
      <vt:lpstr>g</vt:lpstr>
      <vt:lpstr>gearing_measure</vt:lpstr>
      <vt:lpstr>hist_data_start</vt:lpstr>
      <vt:lpstr>index</vt:lpstr>
      <vt:lpstr>index_id</vt:lpstr>
      <vt:lpstr>pre_tax_rd</vt:lpstr>
      <vt:lpstr>DCF!Print_Area</vt:lpstr>
      <vt:lpstr>'Discount rate'!Print_Area</vt:lpstr>
      <vt:lpstr>r_override</vt:lpstr>
      <vt:lpstr>reporting_type</vt:lpstr>
      <vt:lpstr>rf</vt:lpstr>
      <vt:lpstr>t</vt:lpstr>
      <vt:lpstr>use_ciq_forecast</vt:lpstr>
      <vt:lpstr>val_date</vt:lpstr>
    </vt:vector>
  </TitlesOfParts>
  <Company>FTI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Park Yeung</cp:lastModifiedBy>
  <cp:lastPrinted>2019-11-27T16:40:22Z</cp:lastPrinted>
  <dcterms:created xsi:type="dcterms:W3CDTF">2018-11-15T12:09:09Z</dcterms:created>
  <dcterms:modified xsi:type="dcterms:W3CDTF">2021-05-05T19:54:30Z</dcterms:modified>
</cp:coreProperties>
</file>