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abloccom-my.sharepoint.com/personal/roy_goabloc_com/Documents/CLIENTS/JEBERG/Royalties/KODA/"/>
    </mc:Choice>
  </mc:AlternateContent>
  <xr:revisionPtr revIDLastSave="21" documentId="8_{1AA6AB6C-D260-45F6-8482-FCFEBE211C4D}" xr6:coauthVersionLast="45" xr6:coauthVersionMax="45" xr10:uidLastSave="{08328E33-EDFD-43D7-BC9C-E54CB20B2A02}"/>
  <bookViews>
    <workbookView xWindow="-22710" yWindow="3195" windowWidth="21600" windowHeight="11265" xr2:uid="{00000000-000D-0000-FFFF-FFFF00000000}"/>
  </bookViews>
  <sheets>
    <sheet name="Distribution info from Mit Kod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D24" i="1"/>
  <c r="D23" i="1"/>
  <c r="D22" i="1"/>
  <c r="E17" i="1"/>
  <c r="D20" i="1"/>
  <c r="D17" i="1"/>
  <c r="D19" i="1"/>
</calcChain>
</file>

<file path=xl/sharedStrings.xml><?xml version="1.0" encoding="utf-8"?>
<sst xmlns="http://schemas.openxmlformats.org/spreadsheetml/2006/main" count="42" uniqueCount="36">
  <si>
    <t>Search result: Danmark August 2019 (720) / Total = 702.57 DKK</t>
  </si>
  <si>
    <t>Title</t>
  </si>
  <si>
    <t>Work no.</t>
  </si>
  <si>
    <t>Rights owner</t>
  </si>
  <si>
    <t>Total per work (DKK)</t>
  </si>
  <si>
    <t>FETISH</t>
  </si>
  <si>
    <t>JONAS JEBERG, JOE KHAJADOURIAN</t>
  </si>
  <si>
    <t>HATE THIS PART</t>
  </si>
  <si>
    <t>LUCAS SECON, MICH HANSEN</t>
  </si>
  <si>
    <t>HIGH HOPES</t>
  </si>
  <si>
    <t>SAMUEL HOLLANDER, JONAS JEBERG</t>
  </si>
  <si>
    <t>MARRY ME</t>
  </si>
  <si>
    <t>ANDREW MICHAEL SAIDENBERG, JONAS JEBERG</t>
  </si>
  <si>
    <t>OBSESSED</t>
  </si>
  <si>
    <t>JONAS JEBERG, SEAN C MEIER</t>
  </si>
  <si>
    <t>ONE STEP AT A TIME</t>
  </si>
  <si>
    <t>MICH HANSEN, LAUREN K EVANS</t>
  </si>
  <si>
    <t>SLEDGEHAMMER</t>
  </si>
  <si>
    <t>JONAS JEBERG, SEAN MAXWELL DOUGLAS</t>
  </si>
  <si>
    <t>SWEET MEMORIES OF YOU</t>
  </si>
  <si>
    <t>JONAS JEBERG, MARIA MONTELL</t>
  </si>
  <si>
    <t>THE WAY I ARE (DANCE WITH SOMEBODY)</t>
  </si>
  <si>
    <t>GEORGE ROBERT MERRILL, SHANNON RUBICAM</t>
  </si>
  <si>
    <t>THE WAY I ARE (DANCE WITH SOMEBODY) (FEAT. LIL WAY</t>
  </si>
  <si>
    <t>VACATION</t>
  </si>
  <si>
    <t>JONAS JEBERG, JARED WATSON</t>
  </si>
  <si>
    <t>WHY</t>
  </si>
  <si>
    <t>JONAS JEBERG, BRETT LELAND MCLAUGHLIN</t>
  </si>
  <si>
    <t>YOU DON'T DO IT FOR ME ANYMORE</t>
  </si>
  <si>
    <t>JONAS JEBERG, DEMITRIA LOVATO</t>
  </si>
  <si>
    <t>Conversion Rate</t>
  </si>
  <si>
    <t>USD</t>
  </si>
  <si>
    <t>AAM 15%</t>
  </si>
  <si>
    <t>ABLOC 5%</t>
  </si>
  <si>
    <t>F+F 5%</t>
  </si>
  <si>
    <t>AAM Cuts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</si>
</sst>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0" xfId="0" applyNumberFormat="1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topLeftCell="A8" workbookViewId="0">
      <selection activeCell="F7" sqref="F7"/>
    </sheetView>
  </sheetViews>
  <sheetFormatPr defaultRowHeight="15"/>
  <cols>
    <col min="1" max="1" width="52.28515625" customWidth="1"/>
    <col min="2" max="2" width="10.140625" customWidth="1"/>
    <col min="3" max="3" width="43.7109375" customWidth="1"/>
    <col min="4" max="4" width="19.5703125" customWidth="1"/>
  </cols>
  <sheetData>
    <row r="1" spans="1:6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</row>
    <row r="3" spans="1:6">
      <c r="A3" t="s">
        <v>1</v>
      </c>
      <c r="B3" t="s">
        <v>2</v>
      </c>
      <c r="C3" t="s">
        <v>3</v>
      </c>
      <c r="D3" t="s">
        <v>4</v>
      </c>
      <c r="E3" t="s">
        <v>35</v>
      </c>
      <c r="F3" t="s">
        <v>31</v>
      </c>
    </row>
    <row r="4" spans="1:6">
      <c r="A4" t="s">
        <v>5</v>
      </c>
      <c r="B4">
        <v>37475472</v>
      </c>
      <c r="C4" t="s">
        <v>6</v>
      </c>
      <c r="D4">
        <v>3.55</v>
      </c>
      <c r="E4" s="2">
        <v>3.55</v>
      </c>
    </row>
    <row r="5" spans="1:6">
      <c r="A5" t="s">
        <v>7</v>
      </c>
      <c r="B5">
        <v>4479630</v>
      </c>
      <c r="C5" t="s">
        <v>8</v>
      </c>
      <c r="D5">
        <v>40.49</v>
      </c>
    </row>
    <row r="6" spans="1:6">
      <c r="A6" t="s">
        <v>9</v>
      </c>
      <c r="B6">
        <v>39856345</v>
      </c>
      <c r="C6" t="s">
        <v>10</v>
      </c>
      <c r="D6">
        <v>560.07000000000005</v>
      </c>
      <c r="E6" s="2">
        <v>560.07000000000005</v>
      </c>
      <c r="F6">
        <f>E6*D19</f>
        <v>78.829985272849598</v>
      </c>
    </row>
    <row r="7" spans="1:6">
      <c r="A7" t="s">
        <v>11</v>
      </c>
      <c r="B7">
        <v>21884109</v>
      </c>
      <c r="C7" t="s">
        <v>12</v>
      </c>
      <c r="D7">
        <v>8.41</v>
      </c>
    </row>
    <row r="8" spans="1:6">
      <c r="A8" t="s">
        <v>13</v>
      </c>
      <c r="B8">
        <v>38600138</v>
      </c>
      <c r="C8" t="s">
        <v>14</v>
      </c>
      <c r="D8">
        <v>2.98</v>
      </c>
      <c r="E8" s="2">
        <v>2.98</v>
      </c>
    </row>
    <row r="9" spans="1:6">
      <c r="A9" t="s">
        <v>15</v>
      </c>
      <c r="B9">
        <v>4127106</v>
      </c>
      <c r="C9" t="s">
        <v>16</v>
      </c>
      <c r="D9">
        <v>28.49</v>
      </c>
    </row>
    <row r="10" spans="1:6">
      <c r="A10" t="s">
        <v>17</v>
      </c>
      <c r="B10">
        <v>24328025</v>
      </c>
      <c r="C10" t="s">
        <v>18</v>
      </c>
      <c r="D10">
        <v>2.2000000000000002</v>
      </c>
      <c r="E10" s="2">
        <v>2.2000000000000002</v>
      </c>
    </row>
    <row r="11" spans="1:6">
      <c r="A11" t="s">
        <v>19</v>
      </c>
      <c r="B11">
        <v>4178303</v>
      </c>
      <c r="C11" t="s">
        <v>20</v>
      </c>
      <c r="D11">
        <v>30.12</v>
      </c>
    </row>
    <row r="12" spans="1:6">
      <c r="A12" t="s">
        <v>21</v>
      </c>
      <c r="B12">
        <v>33633381</v>
      </c>
      <c r="C12" t="s">
        <v>22</v>
      </c>
      <c r="D12">
        <v>0.87</v>
      </c>
      <c r="E12" s="2">
        <v>0.87</v>
      </c>
    </row>
    <row r="13" spans="1:6">
      <c r="A13" t="s">
        <v>23</v>
      </c>
      <c r="B13">
        <v>32431147</v>
      </c>
      <c r="C13" t="s">
        <v>22</v>
      </c>
      <c r="D13">
        <v>3.36</v>
      </c>
      <c r="E13" s="2">
        <v>3.36</v>
      </c>
    </row>
    <row r="14" spans="1:6">
      <c r="A14" t="s">
        <v>24</v>
      </c>
      <c r="B14">
        <v>37498762</v>
      </c>
      <c r="C14" t="s">
        <v>25</v>
      </c>
      <c r="D14">
        <v>10.58</v>
      </c>
      <c r="E14" s="2">
        <v>10.58</v>
      </c>
    </row>
    <row r="15" spans="1:6">
      <c r="A15" t="s">
        <v>26</v>
      </c>
      <c r="B15">
        <v>36860533</v>
      </c>
      <c r="C15" t="s">
        <v>27</v>
      </c>
      <c r="D15">
        <v>8.67</v>
      </c>
      <c r="E15" s="2">
        <v>8.67</v>
      </c>
    </row>
    <row r="16" spans="1:6">
      <c r="A16" t="s">
        <v>28</v>
      </c>
      <c r="B16">
        <v>37830055</v>
      </c>
      <c r="C16" t="s">
        <v>29</v>
      </c>
      <c r="D16">
        <v>2.78</v>
      </c>
      <c r="E16" s="2">
        <v>2.78</v>
      </c>
    </row>
    <row r="17" spans="3:5">
      <c r="D17">
        <f>SUM(D4:D16)</f>
        <v>702.57</v>
      </c>
      <c r="E17">
        <f>SUM(E4:E16)</f>
        <v>595.06000000000006</v>
      </c>
    </row>
    <row r="19" spans="3:5">
      <c r="C19" s="3" t="s">
        <v>30</v>
      </c>
      <c r="D19" s="3">
        <f>1328.45/9438.35</f>
        <v>0.14075023706474118</v>
      </c>
      <c r="E19" s="3"/>
    </row>
    <row r="20" spans="3:5">
      <c r="C20" s="3" t="s">
        <v>31</v>
      </c>
      <c r="D20" s="3">
        <f>D17*D19</f>
        <v>98.886894054575222</v>
      </c>
      <c r="E20" s="3"/>
    </row>
    <row r="21" spans="3:5">
      <c r="C21" s="3"/>
      <c r="D21" s="3"/>
      <c r="E21" s="3"/>
    </row>
    <row r="22" spans="3:5">
      <c r="C22" s="3" t="s">
        <v>32</v>
      </c>
      <c r="D22" s="3">
        <f>E17*D19</f>
        <v>83.754836067744904</v>
      </c>
      <c r="E22" s="3"/>
    </row>
    <row r="23" spans="3:5">
      <c r="C23" s="3" t="s">
        <v>33</v>
      </c>
      <c r="D23" s="3">
        <f>D20*0.05</f>
        <v>4.9443447027287615</v>
      </c>
      <c r="E23" s="3"/>
    </row>
    <row r="24" spans="3:5">
      <c r="C24" s="3" t="s">
        <v>34</v>
      </c>
      <c r="D24" s="3">
        <f>D20*0.05</f>
        <v>4.9443447027287615</v>
      </c>
      <c r="E24" s="3"/>
    </row>
  </sheetData>
  <mergeCells count="1">
    <mergeCell ref="A1:E1"/>
  </mergeCells>
  <pageMargins left="0.25" right="0.25" top="0.75" bottom="0.75" header="0.3" footer="0.3"/>
  <pageSetup scale="90" orientation="landscape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9B91CAE894BB44B81CE59059C1D15B" ma:contentTypeVersion="9" ma:contentTypeDescription="Create a new document." ma:contentTypeScope="" ma:versionID="2ba6ce3e195cbd79e8b52a5166ef7f48">
  <xsd:schema xmlns:xsd="http://www.w3.org/2001/XMLSchema" xmlns:xs="http://www.w3.org/2001/XMLSchema" xmlns:p="http://schemas.microsoft.com/office/2006/metadata/properties" xmlns:ns3="93f7d1f4-d000-4716-b836-b269379117d0" targetNamespace="http://schemas.microsoft.com/office/2006/metadata/properties" ma:root="true" ma:fieldsID="03c1fa3afc3e6136de0d9adc6d729d82" ns3:_="">
    <xsd:import namespace="93f7d1f4-d000-4716-b836-b269379117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f7d1f4-d000-4716-b836-b269379117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4D50BD7-5C2C-46F1-AEA0-8F59E64C6E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f7d1f4-d000-4716-b836-b269379117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F7BE585-49EE-48AC-AC37-2D96F9D017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FF0EB2-CAE0-45E2-80C7-6E6B0ED2779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Distribution info from Mit Koda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Roy Marx</cp:lastModifiedBy>
  <cp:lastPrinted>2019-10-15T18:48:27Z</cp:lastPrinted>
  <dcterms:created xsi:type="dcterms:W3CDTF">2019-10-15T18:29:27Z</dcterms:created>
  <dcterms:modified xsi:type="dcterms:W3CDTF">2019-10-15T18:48:28Z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0x010100AC9B91CAE894BB44B81CE59059C1D15B</vt:lpwstr>
  </property>
</Properties>
</file>