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16" documentId="8_{A7ACEE56-5D22-4A36-917F-BD02F06F86D0}" xr6:coauthVersionLast="45" xr6:coauthVersionMax="45" xr10:uidLastSave="{2A445B93-94A8-42A1-AE59-B71FB5D476FC}"/>
  <bookViews>
    <workbookView xWindow="615" yWindow="1770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2" i="1"/>
  <c r="F7" i="1" l="1"/>
  <c r="D31" i="1"/>
  <c r="E29" i="1"/>
  <c r="D29" i="1"/>
  <c r="D28" i="1"/>
  <c r="D26" i="1"/>
  <c r="E26" i="1"/>
</calcChain>
</file>

<file path=xl/sharedStrings.xml><?xml version="1.0" encoding="utf-8"?>
<sst xmlns="http://schemas.openxmlformats.org/spreadsheetml/2006/main" count="58" uniqueCount="51">
  <si>
    <t>Search result: Danmark Oktober 2019 (729) / Total = 9,675.88 DKK</t>
  </si>
  <si>
    <t>Title</t>
  </si>
  <si>
    <t>Work no.</t>
  </si>
  <si>
    <t>Rights owner</t>
  </si>
  <si>
    <t>Total per work (DKK)</t>
  </si>
  <si>
    <t>BREAKFAST (SYRUP)</t>
  </si>
  <si>
    <t>JONAS JEBERG, JEAN BAPTISTE KOUAME</t>
  </si>
  <si>
    <t>BURN</t>
  </si>
  <si>
    <t>MICH HANSEN, JONAS JEBERG</t>
  </si>
  <si>
    <t>HATE THIS PART</t>
  </si>
  <si>
    <t>LUCAS SECON, MICH HANSEN</t>
  </si>
  <si>
    <t>HIGH HOPES</t>
  </si>
  <si>
    <t>SAMUEL HOLLANDER, JONAS JEBERG</t>
  </si>
  <si>
    <t>HOT SUMMER</t>
  </si>
  <si>
    <t>LAUREN K EVANS, JENS LOMHOLT</t>
  </si>
  <si>
    <t>LEFT EY3</t>
  </si>
  <si>
    <t>LIKE A DRUG</t>
  </si>
  <si>
    <t>ENGELINA LARSEN, MICH HANSEN</t>
  </si>
  <si>
    <t>LOUDER</t>
  </si>
  <si>
    <t>MICH HANSEN, CHRISTOPHER KEVIN WILLIS</t>
  </si>
  <si>
    <t>LOVE ME LOVE ME</t>
  </si>
  <si>
    <t>MARRY ME</t>
  </si>
  <si>
    <t>ANDREW MICHAEL SAIDENBERG, JONAS JEBERG</t>
  </si>
  <si>
    <t>OBSESSED</t>
  </si>
  <si>
    <t>JONAS JEBERG, SEAN C MEIER</t>
  </si>
  <si>
    <t>ONE STEP AT A TIME</t>
  </si>
  <si>
    <t>MICH HANSEN, LAUREN K EVANS</t>
  </si>
  <si>
    <t>POPPIN</t>
  </si>
  <si>
    <t>ALI DEE THEODORE, SARAI MARIE HOWARD</t>
  </si>
  <si>
    <t>SHED A TEAR</t>
  </si>
  <si>
    <t>NEIL RICHARD ORMANDY, JONAS JEBERG</t>
  </si>
  <si>
    <t>SLEDGEHAMMER</t>
  </si>
  <si>
    <t>JONAS JEBERG, SEAN MAXWELL DOUGLAS</t>
  </si>
  <si>
    <t>SOMETHING REALLY BAD</t>
  </si>
  <si>
    <t>WILL ADAMS, JONAS JEBERG</t>
  </si>
  <si>
    <t>THE WAY I ARE (DANCE WITH SOMEBODY)</t>
  </si>
  <si>
    <t>GEORGE ROBERT MERRILL, SHANNON RUBICAM</t>
  </si>
  <si>
    <t>VACATION</t>
  </si>
  <si>
    <t>JONAS JEBERG, JARED WATSON</t>
  </si>
  <si>
    <t>WANNA BE MISSED</t>
  </si>
  <si>
    <t>JONAS JEBERG, JOE KHAJADOURIAN</t>
  </si>
  <si>
    <t>WORSE THINGS THAN LOVE</t>
  </si>
  <si>
    <t>JONAS JEBERG, CHRISTIAN JOHAN WALZ</t>
  </si>
  <si>
    <t>YOU DON'T DO IT FOR ME ANYMORE</t>
  </si>
  <si>
    <t>JONAS JEBERG, DEMITRIA LOVATO</t>
  </si>
  <si>
    <t>AAM Cuts</t>
  </si>
  <si>
    <t>Conversion Rate</t>
  </si>
  <si>
    <t>USD</t>
  </si>
  <si>
    <t>AAM 15%</t>
  </si>
  <si>
    <t>ABLOC 5%</t>
  </si>
  <si>
    <t>F+F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</si>
</sst>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9" workbookViewId="0">
      <selection activeCell="E32" sqref="E32"/>
    </sheetView>
  </sheetViews>
  <sheetFormatPr defaultRowHeight="15"/>
  <cols>
    <col min="1" max="1" width="38.7109375" customWidth="1"/>
    <col min="2" max="2" width="10.140625" customWidth="1"/>
    <col min="3" max="3" width="43.7109375" customWidth="1"/>
    <col min="4" max="4" width="19.5703125" customWidth="1"/>
  </cols>
  <sheetData>
    <row r="1" spans="1: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45</v>
      </c>
      <c r="F3" t="s">
        <v>47</v>
      </c>
    </row>
    <row r="4" spans="1:6">
      <c r="A4" t="s">
        <v>5</v>
      </c>
      <c r="B4">
        <v>19091385</v>
      </c>
      <c r="C4" t="s">
        <v>6</v>
      </c>
      <c r="D4">
        <v>0.01</v>
      </c>
    </row>
    <row r="5" spans="1:6">
      <c r="A5" t="s">
        <v>7</v>
      </c>
      <c r="B5">
        <v>29791983</v>
      </c>
      <c r="C5" t="s">
        <v>8</v>
      </c>
      <c r="D5">
        <v>1.18</v>
      </c>
    </row>
    <row r="6" spans="1:6">
      <c r="A6" t="s">
        <v>9</v>
      </c>
      <c r="B6">
        <v>4479630</v>
      </c>
      <c r="C6" t="s">
        <v>10</v>
      </c>
      <c r="D6">
        <v>0.05</v>
      </c>
    </row>
    <row r="7" spans="1:6">
      <c r="A7" t="s">
        <v>11</v>
      </c>
      <c r="B7">
        <v>39856345</v>
      </c>
      <c r="C7" t="s">
        <v>12</v>
      </c>
      <c r="D7">
        <v>9430.74</v>
      </c>
      <c r="E7">
        <v>9430.74</v>
      </c>
      <c r="F7">
        <f>E7*D28</f>
        <v>1323.799527836228</v>
      </c>
    </row>
    <row r="8" spans="1:6">
      <c r="A8" t="s">
        <v>13</v>
      </c>
      <c r="B8">
        <v>18365607</v>
      </c>
      <c r="C8" t="s">
        <v>14</v>
      </c>
      <c r="D8">
        <v>0.04</v>
      </c>
    </row>
    <row r="9" spans="1:6">
      <c r="A9" t="s">
        <v>15</v>
      </c>
      <c r="B9">
        <v>19539407</v>
      </c>
      <c r="C9" t="s">
        <v>6</v>
      </c>
      <c r="D9">
        <v>0.43</v>
      </c>
    </row>
    <row r="10" spans="1:6">
      <c r="A10" t="s">
        <v>16</v>
      </c>
      <c r="B10">
        <v>5442076</v>
      </c>
      <c r="C10" t="s">
        <v>17</v>
      </c>
      <c r="D10">
        <v>0.04</v>
      </c>
    </row>
    <row r="11" spans="1:6">
      <c r="A11" t="s">
        <v>18</v>
      </c>
      <c r="B11">
        <v>15600100</v>
      </c>
      <c r="C11" t="s">
        <v>19</v>
      </c>
      <c r="D11">
        <v>0.31</v>
      </c>
    </row>
    <row r="12" spans="1:6">
      <c r="A12" t="s">
        <v>20</v>
      </c>
      <c r="B12">
        <v>18059410</v>
      </c>
      <c r="C12" t="s">
        <v>8</v>
      </c>
      <c r="D12">
        <v>9.3800000000000008</v>
      </c>
    </row>
    <row r="13" spans="1:6">
      <c r="A13" t="s">
        <v>21</v>
      </c>
      <c r="B13">
        <v>21884109</v>
      </c>
      <c r="C13" t="s">
        <v>22</v>
      </c>
      <c r="D13">
        <v>11.23</v>
      </c>
    </row>
    <row r="14" spans="1:6">
      <c r="A14" t="s">
        <v>23</v>
      </c>
      <c r="B14">
        <v>38600138</v>
      </c>
      <c r="C14" t="s">
        <v>24</v>
      </c>
      <c r="D14">
        <v>0.19</v>
      </c>
      <c r="E14">
        <v>0.19</v>
      </c>
    </row>
    <row r="15" spans="1:6">
      <c r="A15" t="s">
        <v>25</v>
      </c>
      <c r="B15">
        <v>4127106</v>
      </c>
      <c r="C15" t="s">
        <v>26</v>
      </c>
      <c r="D15">
        <v>7.0000000000000007E-2</v>
      </c>
    </row>
    <row r="16" spans="1:6">
      <c r="A16" t="s">
        <v>27</v>
      </c>
      <c r="B16">
        <v>5533200</v>
      </c>
      <c r="C16" t="s">
        <v>28</v>
      </c>
      <c r="D16">
        <v>0.32</v>
      </c>
    </row>
    <row r="17" spans="1:5">
      <c r="A17" t="s">
        <v>29</v>
      </c>
      <c r="B17">
        <v>40976897</v>
      </c>
      <c r="C17" t="s">
        <v>30</v>
      </c>
      <c r="D17">
        <v>86.84</v>
      </c>
      <c r="E17">
        <v>86.84</v>
      </c>
    </row>
    <row r="18" spans="1:5">
      <c r="A18" t="s">
        <v>31</v>
      </c>
      <c r="B18">
        <v>24328025</v>
      </c>
      <c r="C18" t="s">
        <v>32</v>
      </c>
      <c r="D18">
        <v>0.04</v>
      </c>
      <c r="E18">
        <v>0.04</v>
      </c>
    </row>
    <row r="19" spans="1:5">
      <c r="A19" t="s">
        <v>33</v>
      </c>
      <c r="B19">
        <v>21739205</v>
      </c>
      <c r="C19" t="s">
        <v>34</v>
      </c>
      <c r="D19">
        <v>0.02</v>
      </c>
    </row>
    <row r="20" spans="1:5">
      <c r="A20" t="s">
        <v>35</v>
      </c>
      <c r="B20">
        <v>33633381</v>
      </c>
      <c r="C20" t="s">
        <v>36</v>
      </c>
      <c r="D20">
        <v>0.11</v>
      </c>
      <c r="E20">
        <v>0.11</v>
      </c>
    </row>
    <row r="21" spans="1:5">
      <c r="A21" t="s">
        <v>37</v>
      </c>
      <c r="B21">
        <v>37498762</v>
      </c>
      <c r="C21" t="s">
        <v>38</v>
      </c>
      <c r="D21">
        <v>0.12</v>
      </c>
      <c r="E21">
        <v>0.12</v>
      </c>
    </row>
    <row r="22" spans="1:5">
      <c r="A22" t="s">
        <v>39</v>
      </c>
      <c r="B22">
        <v>40601487</v>
      </c>
      <c r="C22" t="s">
        <v>40</v>
      </c>
      <c r="D22">
        <v>134.68</v>
      </c>
      <c r="E22">
        <v>134.68</v>
      </c>
    </row>
    <row r="23" spans="1:5">
      <c r="A23" t="s">
        <v>41</v>
      </c>
      <c r="B23">
        <v>27235865</v>
      </c>
      <c r="C23" t="s">
        <v>42</v>
      </c>
      <c r="D23">
        <v>0.03</v>
      </c>
      <c r="E23">
        <v>0.03</v>
      </c>
    </row>
    <row r="24" spans="1:5">
      <c r="A24" t="s">
        <v>43</v>
      </c>
      <c r="B24">
        <v>37830055</v>
      </c>
      <c r="C24" t="s">
        <v>44</v>
      </c>
      <c r="D24">
        <v>0.05</v>
      </c>
      <c r="E24">
        <v>0.05</v>
      </c>
    </row>
    <row r="26" spans="1:5">
      <c r="D26">
        <f>SUM(D4:D24)</f>
        <v>9675.8800000000028</v>
      </c>
      <c r="E26">
        <f>SUM(E4:E24)</f>
        <v>9652.8000000000029</v>
      </c>
    </row>
    <row r="28" spans="1:5">
      <c r="C28" t="s">
        <v>46</v>
      </c>
      <c r="D28">
        <f>1358.21/9675.88</f>
        <v>0.14037069496521248</v>
      </c>
    </row>
    <row r="29" spans="1:5">
      <c r="C29" t="s">
        <v>47</v>
      </c>
      <c r="D29">
        <f>D26*D28</f>
        <v>1358.2100000000005</v>
      </c>
      <c r="E29">
        <f>E26*D28</f>
        <v>1354.9702443602034</v>
      </c>
    </row>
    <row r="31" spans="1:5">
      <c r="C31" t="s">
        <v>48</v>
      </c>
      <c r="D31">
        <f>E29*0.15</f>
        <v>203.2455366540305</v>
      </c>
    </row>
    <row r="32" spans="1:5">
      <c r="C32" t="s">
        <v>49</v>
      </c>
      <c r="D32">
        <f>D29*0.05</f>
        <v>67.910500000000027</v>
      </c>
    </row>
    <row r="33" spans="3:4">
      <c r="C33" t="s">
        <v>50</v>
      </c>
      <c r="D33">
        <f>D29*0.05</f>
        <v>67.910500000000027</v>
      </c>
    </row>
  </sheetData>
  <mergeCells count="1">
    <mergeCell ref="A1:E1"/>
  </mergeCells>
  <pageMargins left="0.25" right="0.25" top="0.75" bottom="0.75" header="0.3" footer="0.3"/>
  <pageSetup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9" ma:contentTypeDescription="Create a new document." ma:contentTypeScope="" ma:versionID="2ba6ce3e195cbd79e8b52a5166ef7f48">
  <xsd:schema xmlns:xsd="http://www.w3.org/2001/XMLSchema" xmlns:xs="http://www.w3.org/2001/XMLSchema" xmlns:p="http://schemas.microsoft.com/office/2006/metadata/properties" xmlns:ns3="93f7d1f4-d000-4716-b836-b269379117d0" targetNamespace="http://schemas.microsoft.com/office/2006/metadata/properties" ma:root="true" ma:fieldsID="03c1fa3afc3e6136de0d9adc6d729d82" ns3:_="">
    <xsd:import namespace="93f7d1f4-d000-4716-b836-b269379117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E8D191-5E51-4470-9338-AE0E55DDD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B6CA59-5BF4-4109-8FE1-B96D5DE24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33AAC9-A754-4C8F-BFB9-8CE0D45F0E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cp:lastPrinted>2019-10-15T18:19:47Z</cp:lastPrinted>
  <dcterms:created xsi:type="dcterms:W3CDTF">2019-10-15T18:17:04Z</dcterms:created>
  <dcterms:modified xsi:type="dcterms:W3CDTF">2019-10-15T18:24:04Z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