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29" documentId="8_{8352BF60-C746-49E9-94E4-86006CBB5FD0}" xr6:coauthVersionLast="45" xr6:coauthVersionMax="45" xr10:uidLastSave="{CD67C7C3-DBE0-457E-AAD5-457CA37D7E40}"/>
  <bookViews>
    <workbookView xWindow="-120" yWindow="-120" windowWidth="29040" windowHeight="15840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2" i="1"/>
  <c r="E41" i="1"/>
  <c r="F39" i="1"/>
  <c r="E39" i="1"/>
  <c r="D39" i="1"/>
  <c r="B39" i="1"/>
  <c r="F37" i="1"/>
  <c r="E37" i="1"/>
  <c r="D37" i="1"/>
</calcChain>
</file>

<file path=xl/sharedStrings.xml><?xml version="1.0" encoding="utf-8"?>
<sst xmlns="http://schemas.openxmlformats.org/spreadsheetml/2006/main" count="81" uniqueCount="71">
  <si>
    <t>Search result: Danmark Juni 2020 (771) / Total = 7,282.08 DKK</t>
  </si>
  <si>
    <t>Title</t>
  </si>
  <si>
    <t>Work no.</t>
  </si>
  <si>
    <t>Rightsholder</t>
  </si>
  <si>
    <t>Total per work (DKK)</t>
  </si>
  <si>
    <t>BLACK BOX</t>
  </si>
  <si>
    <t>LUCAS SECON, MICH HANSEN</t>
  </si>
  <si>
    <t>BREAKFAST (SYRUP)</t>
  </si>
  <si>
    <t>JONAS JEBERG, JEAN BAPTISTE KOUAME</t>
  </si>
  <si>
    <t>COOL</t>
  </si>
  <si>
    <t>JONAS JEBERG, RADRIC DELANTIC DAVIS</t>
  </si>
  <si>
    <t>FETISH</t>
  </si>
  <si>
    <t>JONAS JEBERG, JOE KHAJADOURIAN</t>
  </si>
  <si>
    <t>GRAVITY</t>
  </si>
  <si>
    <t>MICH HANSEN, JONAS JEBERG</t>
  </si>
  <si>
    <t>HATE THIS PART</t>
  </si>
  <si>
    <t>HIGH HOPES</t>
  </si>
  <si>
    <t>SAMUEL HOLLANDER, JONAS JEBERG</t>
  </si>
  <si>
    <t>HOT SUMMER</t>
  </si>
  <si>
    <t>LAUREN K EVANS, JENS LOMHOLT</t>
  </si>
  <si>
    <t>ICYMI</t>
  </si>
  <si>
    <t>JONAS JEBERG, SCOTT BRUZENAK</t>
  </si>
  <si>
    <t>IN TOO DEEP</t>
  </si>
  <si>
    <t>TROY L JOHNSON, JONAS JEBERG</t>
  </si>
  <si>
    <t>LEFT EY3</t>
  </si>
  <si>
    <t>LIKE A DRUG</t>
  </si>
  <si>
    <t>ENGELINA LARSEN, MICH HANSEN</t>
  </si>
  <si>
    <t>LOVE ME LOVE ME</t>
  </si>
  <si>
    <t>MADE IN THE USA</t>
  </si>
  <si>
    <t>JASON EVIGAN, JONAS JEBERG</t>
  </si>
  <si>
    <t>MARRY ME</t>
  </si>
  <si>
    <t>ANDREW MICHAEL SAIDENBERG, JONAS JEBERG</t>
  </si>
  <si>
    <t>OBSESSED</t>
  </si>
  <si>
    <t>JONAS JEBERG, SEAN C MEIER</t>
  </si>
  <si>
    <t>OH GOD</t>
  </si>
  <si>
    <t>JONAS JEBERG, BRETT LELAND MCLAUGHLIN</t>
  </si>
  <si>
    <t>ONE STEP AT A TIME</t>
  </si>
  <si>
    <t>MICH HANSEN, LAUREN K EVANS</t>
  </si>
  <si>
    <t>PARENTS</t>
  </si>
  <si>
    <t>JONAS JEBERG, JUSTIN DREW TRANTER</t>
  </si>
  <si>
    <t>REMINDING ME</t>
  </si>
  <si>
    <t>JONAS JEBERG, SHAWN TRAVIS HLOOKOFF</t>
  </si>
  <si>
    <t>RIPPIN UP THE DISCO</t>
  </si>
  <si>
    <t>ROLLERCOASTER</t>
  </si>
  <si>
    <t>RYAN B TEDDER, JONAS JEBERG</t>
  </si>
  <si>
    <t>SHED A TEAR</t>
  </si>
  <si>
    <t>NEIL RICHARD ORMANDY, JONAS JEBERG</t>
  </si>
  <si>
    <t>SLEDGEHAMMER</t>
  </si>
  <si>
    <t>JONAS JEBERG, SEAN MAXWELL DOUGLAS</t>
  </si>
  <si>
    <t>SOMETHING REALLY BAD</t>
  </si>
  <si>
    <t>WILL ADAMS, JONAS JEBERG</t>
  </si>
  <si>
    <t>THE BEST IS STILL YET TO COME</t>
  </si>
  <si>
    <t>BILLY BURNETTE, ROBERT HART</t>
  </si>
  <si>
    <t>THE BOYS</t>
  </si>
  <si>
    <t>THE WAY I ARE (DANCE WITH SOMEBODY)</t>
  </si>
  <si>
    <t>GEORGE ROBERT MERRILL, SHANNON RUBICAM</t>
  </si>
  <si>
    <t>THE WAY I ARE (DANCE WITH SOMEBODY) (FEAT. LIL WAY</t>
  </si>
  <si>
    <t>WORDS</t>
  </si>
  <si>
    <t>JONAS JEBERG, MELANIE JOY FONTANA</t>
  </si>
  <si>
    <t>WORSE THINGS THAN LOVE</t>
  </si>
  <si>
    <t>JONAS JEBERG, CHRISTIAN JOHAN WALZ</t>
  </si>
  <si>
    <t>YOU DON'T DO IT FOR ME ANYMORE</t>
  </si>
  <si>
    <t>JONAS JEBERG, DEMITRIA LOVATO</t>
  </si>
  <si>
    <t>AAM Cuts</t>
  </si>
  <si>
    <t>M+H Silo Cuts</t>
  </si>
  <si>
    <t>Total</t>
  </si>
  <si>
    <t>US Conversion Rate</t>
  </si>
  <si>
    <t>Total USD</t>
  </si>
  <si>
    <t>AAM 15%</t>
  </si>
  <si>
    <t>Milk &amp; Honey 7.5%</t>
  </si>
  <si>
    <t>Silo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</si>
</sst>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2" workbookViewId="0">
      <selection activeCell="C44" sqref="C44"/>
    </sheetView>
  </sheetViews>
  <sheetFormatPr defaultRowHeight="15"/>
  <cols>
    <col min="1" max="1" width="52.28515625" customWidth="1"/>
    <col min="2" max="2" width="10.140625" customWidth="1"/>
    <col min="3" max="3" width="43.7109375" customWidth="1"/>
    <col min="4" max="4" width="19.5703125" customWidth="1"/>
  </cols>
  <sheetData>
    <row r="1" spans="1: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s="2" t="s">
        <v>63</v>
      </c>
      <c r="F3" s="2" t="s">
        <v>64</v>
      </c>
    </row>
    <row r="4" spans="1:6">
      <c r="A4" t="s">
        <v>5</v>
      </c>
      <c r="B4">
        <v>14438854</v>
      </c>
      <c r="C4" t="s">
        <v>6</v>
      </c>
      <c r="D4">
        <v>0.05</v>
      </c>
    </row>
    <row r="5" spans="1:6">
      <c r="A5" t="s">
        <v>7</v>
      </c>
      <c r="B5">
        <v>19091385</v>
      </c>
      <c r="C5" t="s">
        <v>8</v>
      </c>
      <c r="D5">
        <v>0.02</v>
      </c>
    </row>
    <row r="6" spans="1:6">
      <c r="A6" t="s">
        <v>9</v>
      </c>
      <c r="B6">
        <v>39255820</v>
      </c>
      <c r="C6" t="s">
        <v>10</v>
      </c>
      <c r="D6">
        <v>11.33</v>
      </c>
      <c r="E6">
        <v>11.33</v>
      </c>
    </row>
    <row r="7" spans="1:6">
      <c r="A7" t="s">
        <v>11</v>
      </c>
      <c r="B7">
        <v>37475472</v>
      </c>
      <c r="C7" t="s">
        <v>12</v>
      </c>
      <c r="D7">
        <v>26.11</v>
      </c>
      <c r="E7">
        <v>26.11</v>
      </c>
    </row>
    <row r="8" spans="1:6">
      <c r="A8" t="s">
        <v>13</v>
      </c>
      <c r="B8">
        <v>5084929</v>
      </c>
      <c r="C8" t="s">
        <v>14</v>
      </c>
      <c r="D8">
        <v>4.8499999999999996</v>
      </c>
    </row>
    <row r="9" spans="1:6">
      <c r="A9" t="s">
        <v>15</v>
      </c>
      <c r="B9">
        <v>4479630</v>
      </c>
      <c r="C9" t="s">
        <v>6</v>
      </c>
      <c r="D9">
        <v>71.53</v>
      </c>
    </row>
    <row r="10" spans="1:6">
      <c r="A10" t="s">
        <v>16</v>
      </c>
      <c r="B10">
        <v>39856345</v>
      </c>
      <c r="C10" t="s">
        <v>17</v>
      </c>
      <c r="D10">
        <v>6976.46</v>
      </c>
      <c r="E10">
        <v>6976.46</v>
      </c>
    </row>
    <row r="11" spans="1:6">
      <c r="A11" t="s">
        <v>18</v>
      </c>
      <c r="B11">
        <v>18365607</v>
      </c>
      <c r="C11" t="s">
        <v>19</v>
      </c>
      <c r="D11">
        <v>27.11</v>
      </c>
    </row>
    <row r="12" spans="1:6">
      <c r="A12" t="s">
        <v>20</v>
      </c>
      <c r="B12">
        <v>34704797</v>
      </c>
      <c r="C12" t="s">
        <v>21</v>
      </c>
      <c r="D12">
        <v>0.22</v>
      </c>
      <c r="E12">
        <v>0.22</v>
      </c>
    </row>
    <row r="13" spans="1:6">
      <c r="A13" t="s">
        <v>22</v>
      </c>
      <c r="B13">
        <v>41130448</v>
      </c>
      <c r="C13" t="s">
        <v>23</v>
      </c>
      <c r="D13">
        <v>0.17</v>
      </c>
      <c r="E13">
        <v>0.17</v>
      </c>
    </row>
    <row r="14" spans="1:6">
      <c r="A14" t="s">
        <v>24</v>
      </c>
      <c r="B14">
        <v>19539407</v>
      </c>
      <c r="C14" t="s">
        <v>8</v>
      </c>
      <c r="D14">
        <v>0.61</v>
      </c>
    </row>
    <row r="15" spans="1:6">
      <c r="A15" t="s">
        <v>25</v>
      </c>
      <c r="B15">
        <v>5442076</v>
      </c>
      <c r="C15" t="s">
        <v>26</v>
      </c>
      <c r="D15">
        <v>0.04</v>
      </c>
    </row>
    <row r="16" spans="1:6">
      <c r="A16" t="s">
        <v>27</v>
      </c>
      <c r="B16">
        <v>18059410</v>
      </c>
      <c r="C16" t="s">
        <v>14</v>
      </c>
      <c r="D16">
        <v>4.1399999999999997</v>
      </c>
    </row>
    <row r="17" spans="1:6">
      <c r="A17" t="s">
        <v>28</v>
      </c>
      <c r="B17">
        <v>21245297</v>
      </c>
      <c r="C17" t="s">
        <v>29</v>
      </c>
      <c r="D17">
        <v>6.27</v>
      </c>
    </row>
    <row r="18" spans="1:6">
      <c r="A18" t="s">
        <v>30</v>
      </c>
      <c r="B18">
        <v>21884109</v>
      </c>
      <c r="C18" t="s">
        <v>31</v>
      </c>
      <c r="D18">
        <v>17.059999999999999</v>
      </c>
    </row>
    <row r="19" spans="1:6">
      <c r="A19" t="s">
        <v>32</v>
      </c>
      <c r="B19">
        <v>38600138</v>
      </c>
      <c r="C19" t="s">
        <v>33</v>
      </c>
      <c r="D19">
        <v>5.75</v>
      </c>
      <c r="E19">
        <v>5.75</v>
      </c>
    </row>
    <row r="20" spans="1:6">
      <c r="A20" t="s">
        <v>34</v>
      </c>
      <c r="B20">
        <v>41201237</v>
      </c>
      <c r="C20" t="s">
        <v>35</v>
      </c>
      <c r="D20">
        <v>0.09</v>
      </c>
      <c r="E20">
        <v>0.09</v>
      </c>
    </row>
    <row r="21" spans="1:6">
      <c r="A21" t="s">
        <v>36</v>
      </c>
      <c r="B21">
        <v>4127106</v>
      </c>
      <c r="C21" t="s">
        <v>37</v>
      </c>
      <c r="D21">
        <v>32.799999999999997</v>
      </c>
    </row>
    <row r="22" spans="1:6">
      <c r="A22" t="s">
        <v>38</v>
      </c>
      <c r="B22">
        <v>45414367</v>
      </c>
      <c r="C22" t="s">
        <v>39</v>
      </c>
      <c r="D22">
        <v>1.6</v>
      </c>
      <c r="F22">
        <v>1.6</v>
      </c>
    </row>
    <row r="23" spans="1:6">
      <c r="A23" t="s">
        <v>40</v>
      </c>
      <c r="B23">
        <v>36573128</v>
      </c>
      <c r="C23" t="s">
        <v>41</v>
      </c>
      <c r="D23">
        <v>3.29</v>
      </c>
      <c r="E23">
        <v>3.29</v>
      </c>
    </row>
    <row r="24" spans="1:6">
      <c r="A24" t="s">
        <v>42</v>
      </c>
      <c r="B24">
        <v>5138271</v>
      </c>
      <c r="C24" t="s">
        <v>14</v>
      </c>
      <c r="D24">
        <v>1.7</v>
      </c>
    </row>
    <row r="25" spans="1:6">
      <c r="A25" t="s">
        <v>43</v>
      </c>
      <c r="B25">
        <v>44447907</v>
      </c>
      <c r="C25" t="s">
        <v>44</v>
      </c>
      <c r="D25">
        <v>2.0699999999999998</v>
      </c>
      <c r="F25">
        <v>2.0699999999999998</v>
      </c>
    </row>
    <row r="26" spans="1:6">
      <c r="A26" t="s">
        <v>45</v>
      </c>
      <c r="B26">
        <v>40976897</v>
      </c>
      <c r="C26" t="s">
        <v>46</v>
      </c>
      <c r="D26">
        <v>3.57</v>
      </c>
      <c r="E26">
        <v>3.57</v>
      </c>
    </row>
    <row r="27" spans="1:6">
      <c r="A27" t="s">
        <v>47</v>
      </c>
      <c r="B27">
        <v>24328025</v>
      </c>
      <c r="C27" t="s">
        <v>48</v>
      </c>
      <c r="D27">
        <v>40.74</v>
      </c>
      <c r="E27">
        <v>40.74</v>
      </c>
    </row>
    <row r="28" spans="1:6">
      <c r="A28" t="s">
        <v>49</v>
      </c>
      <c r="B28">
        <v>21739205</v>
      </c>
      <c r="C28" t="s">
        <v>50</v>
      </c>
      <c r="D28">
        <v>0.03</v>
      </c>
    </row>
    <row r="29" spans="1:6">
      <c r="A29" t="s">
        <v>51</v>
      </c>
      <c r="B29">
        <v>29196406</v>
      </c>
      <c r="C29" t="s">
        <v>52</v>
      </c>
      <c r="D29">
        <v>3.81</v>
      </c>
    </row>
    <row r="30" spans="1:6">
      <c r="A30" t="s">
        <v>53</v>
      </c>
      <c r="B30">
        <v>19829132</v>
      </c>
      <c r="C30" t="s">
        <v>8</v>
      </c>
      <c r="D30">
        <v>0.27</v>
      </c>
    </row>
    <row r="31" spans="1:6">
      <c r="A31" t="s">
        <v>54</v>
      </c>
      <c r="B31">
        <v>33633381</v>
      </c>
      <c r="C31" t="s">
        <v>55</v>
      </c>
      <c r="D31">
        <v>5.41</v>
      </c>
      <c r="E31">
        <v>5.41</v>
      </c>
    </row>
    <row r="32" spans="1:6">
      <c r="A32" t="s">
        <v>56</v>
      </c>
      <c r="B32">
        <v>32431147</v>
      </c>
      <c r="C32" t="s">
        <v>55</v>
      </c>
      <c r="D32">
        <v>0.1</v>
      </c>
      <c r="E32">
        <v>0.1</v>
      </c>
    </row>
    <row r="33" spans="1:6">
      <c r="A33" t="s">
        <v>57</v>
      </c>
      <c r="B33">
        <v>34311783</v>
      </c>
      <c r="C33" t="s">
        <v>58</v>
      </c>
      <c r="D33">
        <v>10.63</v>
      </c>
      <c r="E33">
        <v>10.63</v>
      </c>
    </row>
    <row r="34" spans="1:6">
      <c r="A34" t="s">
        <v>59</v>
      </c>
      <c r="B34">
        <v>27235865</v>
      </c>
      <c r="C34" t="s">
        <v>60</v>
      </c>
      <c r="D34">
        <v>2.2400000000000002</v>
      </c>
      <c r="E34">
        <v>2.2400000000000002</v>
      </c>
    </row>
    <row r="35" spans="1:6">
      <c r="A35" t="s">
        <v>61</v>
      </c>
      <c r="B35">
        <v>37830055</v>
      </c>
      <c r="C35" t="s">
        <v>62</v>
      </c>
      <c r="D35">
        <v>22.01</v>
      </c>
      <c r="E35">
        <v>22.01</v>
      </c>
    </row>
    <row r="37" spans="1:6">
      <c r="C37" s="2" t="s">
        <v>65</v>
      </c>
      <c r="D37">
        <f>SUM(D4:D35)</f>
        <v>7282.0800000000017</v>
      </c>
      <c r="E37">
        <f>SUM(E4:E35)</f>
        <v>7108.12</v>
      </c>
      <c r="F37">
        <f>SUM(F4:F35)</f>
        <v>3.67</v>
      </c>
    </row>
    <row r="39" spans="1:6">
      <c r="A39" s="2" t="s">
        <v>66</v>
      </c>
      <c r="B39">
        <f>1284.74/9021.65</f>
        <v>0.14240632256848804</v>
      </c>
      <c r="C39" s="2" t="s">
        <v>67</v>
      </c>
      <c r="D39" s="3">
        <f>D37*B39</f>
        <v>1037.0142334495356</v>
      </c>
      <c r="E39" s="3">
        <f>E37*B39</f>
        <v>1012.2412295755212</v>
      </c>
      <c r="F39" s="3">
        <f>F37*B39</f>
        <v>0.52263120382635109</v>
      </c>
    </row>
    <row r="41" spans="1:6">
      <c r="C41" s="2" t="s">
        <v>68</v>
      </c>
      <c r="E41" s="3">
        <f>E39*0.15</f>
        <v>151.83618443632818</v>
      </c>
    </row>
    <row r="42" spans="1:6">
      <c r="C42" s="2" t="s">
        <v>69</v>
      </c>
      <c r="F42" s="3">
        <f>F39*0.075</f>
        <v>3.9197340286976329E-2</v>
      </c>
    </row>
    <row r="43" spans="1:6">
      <c r="C43" s="2" t="s">
        <v>70</v>
      </c>
      <c r="F43" s="3">
        <f>F39*0.075</f>
        <v>3.9197340286976329E-2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12" ma:contentTypeDescription="Create a new document." ma:contentTypeScope="" ma:versionID="ff37d5ae3d0cd8290aa8d4d4b3996ad8">
  <xsd:schema xmlns:xsd="http://www.w3.org/2001/XMLSchema" xmlns:xs="http://www.w3.org/2001/XMLSchema" xmlns:p="http://schemas.microsoft.com/office/2006/metadata/properties" xmlns:ns3="93f7d1f4-d000-4716-b836-b269379117d0" xmlns:ns4="355ca3c8-754d-4b78-b4c6-8e6f093a127b" targetNamespace="http://schemas.microsoft.com/office/2006/metadata/properties" ma:root="true" ma:fieldsID="cc825c129abcf5f88e19b6cc88f88711" ns3:_="" ns4:_="">
    <xsd:import namespace="93f7d1f4-d000-4716-b836-b269379117d0"/>
    <xsd:import namespace="355ca3c8-754d-4b78-b4c6-8e6f093a12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ca3c8-754d-4b78-b4c6-8e6f093a1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B3FCDD-2B2E-45C2-94D5-6A1D8644A8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8B586D-D9F0-496B-BB13-E07568302B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8EA11-0BE4-4B87-B6FA-A570D7307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355ca3c8-754d-4b78-b4c6-8e6f093a1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2020-06-23T17:48:25Z</dcterms:created>
  <dcterms:modified xsi:type="dcterms:W3CDTF">2020-06-23T18:25:42Z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