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10830"/>
  </bookViews>
  <sheets>
    <sheet name="pattern generation" sheetId="1" r:id="rId1"/>
    <sheet name="pattern comparison" sheetId="3" r:id="rId2"/>
    <sheet name="pattern across the five lanes" sheetId="4" r:id="rId3"/>
    <sheet name="notes" sheetId="2" r:id="rId4"/>
    <sheet name="Sheet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2" i="1" l="1"/>
  <c r="T22" i="1"/>
  <c r="K22" i="1"/>
  <c r="B22" i="1"/>
  <c r="AE5" i="1" l="1"/>
  <c r="AF6" i="1"/>
  <c r="AG7" i="1"/>
  <c r="AD18" i="1"/>
  <c r="AE18" i="1"/>
  <c r="AF18" i="1"/>
  <c r="AG18" i="1"/>
  <c r="AD19" i="1"/>
  <c r="AE19" i="1"/>
  <c r="AF19" i="1"/>
  <c r="AG19" i="1"/>
  <c r="AD31" i="1"/>
  <c r="AG31" i="1"/>
  <c r="AF30" i="1"/>
  <c r="AC30" i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I29" i="1"/>
  <c r="U29" i="1"/>
  <c r="V30" i="1" s="1"/>
  <c r="W31" i="1" s="1"/>
  <c r="X32" i="1" s="1"/>
  <c r="X29" i="1"/>
  <c r="W29" i="1"/>
  <c r="X30" i="1" s="1"/>
  <c r="W30" i="1"/>
  <c r="X31" i="1" s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AD30" i="1" l="1"/>
  <c r="AE31" i="1" s="1"/>
  <c r="AG30" i="1"/>
  <c r="AE32" i="1" s="1"/>
  <c r="AF33" i="1" s="1"/>
  <c r="AE30" i="1"/>
  <c r="AF31" i="1" s="1"/>
  <c r="AF4" i="1" s="1"/>
  <c r="U30" i="1"/>
  <c r="V31" i="1" s="1"/>
  <c r="Z29" i="1"/>
  <c r="U31" i="1"/>
  <c r="U32" i="1"/>
  <c r="AF32" i="1" l="1"/>
  <c r="AF5" i="1" s="1"/>
  <c r="AI31" i="1"/>
  <c r="AG32" i="1"/>
  <c r="AG5" i="1" s="1"/>
  <c r="AD32" i="1"/>
  <c r="AD5" i="1" s="1"/>
  <c r="AI30" i="1"/>
  <c r="AG34" i="1"/>
  <c r="W32" i="1"/>
  <c r="Z30" i="1"/>
  <c r="V32" i="1"/>
  <c r="Z31" i="1"/>
  <c r="V33" i="1"/>
  <c r="W34" i="1" s="1"/>
  <c r="AG33" i="1" l="1"/>
  <c r="AD33" i="1"/>
  <c r="W33" i="1"/>
  <c r="X34" i="1" s="1"/>
  <c r="U35" i="1" s="1"/>
  <c r="U5" i="1"/>
  <c r="AE33" i="1"/>
  <c r="AI32" i="1"/>
  <c r="U33" i="1"/>
  <c r="X33" i="1"/>
  <c r="X35" i="1"/>
  <c r="Z32" i="1"/>
  <c r="C8" i="1"/>
  <c r="C9" i="1"/>
  <c r="C10" i="1"/>
  <c r="C6" i="1"/>
  <c r="C7" i="1"/>
  <c r="C5" i="1"/>
  <c r="AF34" i="1" l="1"/>
  <c r="AF7" i="1" s="1"/>
  <c r="AE6" i="1"/>
  <c r="AD34" i="1"/>
  <c r="AG6" i="1"/>
  <c r="AE34" i="1"/>
  <c r="AD6" i="1"/>
  <c r="U34" i="1"/>
  <c r="V34" i="1"/>
  <c r="W35" i="1" s="1"/>
  <c r="X36" i="1" s="1"/>
  <c r="AI34" i="1"/>
  <c r="AI33" i="1"/>
  <c r="AG35" i="1"/>
  <c r="AG8" i="1" s="1"/>
  <c r="Z33" i="1"/>
  <c r="V36" i="1"/>
  <c r="W37" i="1" s="1"/>
  <c r="AD35" i="1" l="1"/>
  <c r="AD8" i="1" s="1"/>
  <c r="AF35" i="1"/>
  <c r="AE7" i="1"/>
  <c r="AD7" i="1"/>
  <c r="AE35" i="1"/>
  <c r="U36" i="1"/>
  <c r="V37" i="1" s="1"/>
  <c r="W38" i="1" s="1"/>
  <c r="X39" i="1" s="1"/>
  <c r="Z34" i="1"/>
  <c r="V35" i="1"/>
  <c r="W36" i="1" s="1"/>
  <c r="X37" i="1" s="1"/>
  <c r="U38" i="1" s="1"/>
  <c r="AE36" i="1"/>
  <c r="X38" i="1"/>
  <c r="L5" i="1"/>
  <c r="AM5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3" i="4"/>
  <c r="AF37" i="1" l="1"/>
  <c r="AF10" i="1" s="1"/>
  <c r="AE9" i="1"/>
  <c r="AI35" i="1"/>
  <c r="AF8" i="1"/>
  <c r="AG36" i="1"/>
  <c r="AF36" i="1"/>
  <c r="AE8" i="1"/>
  <c r="AD36" i="1"/>
  <c r="U39" i="1"/>
  <c r="V40" i="1" s="1"/>
  <c r="W41" i="1" s="1"/>
  <c r="Z35" i="1"/>
  <c r="U37" i="1"/>
  <c r="Z37" i="1" s="1"/>
  <c r="Z36" i="1"/>
  <c r="AI36" i="1"/>
  <c r="V39" i="1"/>
  <c r="W40" i="1" s="1"/>
  <c r="AO5" i="1"/>
  <c r="N5" i="1"/>
  <c r="AP5" i="1"/>
  <c r="AN5" i="1"/>
  <c r="AO6" i="1" s="1"/>
  <c r="O5" i="1"/>
  <c r="M5" i="1"/>
  <c r="N6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5" i="1"/>
  <c r="H5" i="1"/>
  <c r="H4" i="1"/>
  <c r="AG38" i="1" l="1"/>
  <c r="AG11" i="1" s="1"/>
  <c r="AD9" i="1"/>
  <c r="AE37" i="1"/>
  <c r="AF9" i="1"/>
  <c r="AG37" i="1"/>
  <c r="AD37" i="1"/>
  <c r="AG9" i="1"/>
  <c r="V38" i="1"/>
  <c r="W39" i="1" s="1"/>
  <c r="Z39" i="1" s="1"/>
  <c r="X41" i="1"/>
  <c r="U42" i="1" s="1"/>
  <c r="X40" i="1"/>
  <c r="U41" i="1" s="1"/>
  <c r="X42" i="1"/>
  <c r="AP6" i="1"/>
  <c r="AM7" i="1" s="1"/>
  <c r="AM6" i="1"/>
  <c r="L6" i="1"/>
  <c r="AN6" i="1"/>
  <c r="AO7" i="1" s="1"/>
  <c r="M6" i="1"/>
  <c r="N7" i="1" s="1"/>
  <c r="AR4" i="1"/>
  <c r="AP7" i="1"/>
  <c r="O6" i="1"/>
  <c r="L7" i="1" s="1"/>
  <c r="O7" i="1"/>
  <c r="Q4" i="1"/>
  <c r="AR5" i="1"/>
  <c r="Q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  <c r="D7" i="1"/>
  <c r="E8" i="1" s="1"/>
  <c r="D6" i="1"/>
  <c r="H6" i="1" s="1"/>
  <c r="E6" i="1"/>
  <c r="F6" i="1"/>
  <c r="D8" i="1"/>
  <c r="E7" i="1"/>
  <c r="F7" i="1"/>
  <c r="F8" i="1"/>
  <c r="F5" i="1"/>
  <c r="E5" i="1"/>
  <c r="D5" i="1"/>
  <c r="AD10" i="1" l="1"/>
  <c r="AE38" i="1"/>
  <c r="AI37" i="1"/>
  <c r="AG10" i="1"/>
  <c r="AD38" i="1"/>
  <c r="AF38" i="1"/>
  <c r="AE10" i="1"/>
  <c r="Z38" i="1"/>
  <c r="U40" i="1"/>
  <c r="Z40" i="1" s="1"/>
  <c r="V43" i="1"/>
  <c r="W44" i="1" s="1"/>
  <c r="V42" i="1"/>
  <c r="W43" i="1" s="1"/>
  <c r="AP8" i="1"/>
  <c r="AM8" i="1"/>
  <c r="AN9" i="1" s="1"/>
  <c r="AO10" i="1" s="1"/>
  <c r="X5" i="1"/>
  <c r="V6" i="1"/>
  <c r="O8" i="1"/>
  <c r="L8" i="1"/>
  <c r="M9" i="1" s="1"/>
  <c r="N10" i="1" s="1"/>
  <c r="E9" i="1"/>
  <c r="F10" i="1" s="1"/>
  <c r="W5" i="1"/>
  <c r="H7" i="1"/>
  <c r="D9" i="1"/>
  <c r="E10" i="1" s="1"/>
  <c r="H8" i="1"/>
  <c r="M8" i="1"/>
  <c r="N9" i="1" s="1"/>
  <c r="O10" i="1" s="1"/>
  <c r="AN7" i="1"/>
  <c r="AO8" i="1" s="1"/>
  <c r="AN8" i="1"/>
  <c r="AO9" i="1" s="1"/>
  <c r="M7" i="1"/>
  <c r="N8" i="1" s="1"/>
  <c r="AR6" i="1"/>
  <c r="Q6" i="1"/>
  <c r="F9" i="1"/>
  <c r="V41" i="1" l="1"/>
  <c r="W42" i="1" s="1"/>
  <c r="X43" i="1" s="1"/>
  <c r="U44" i="1" s="1"/>
  <c r="AD11" i="1"/>
  <c r="AI38" i="1"/>
  <c r="AE39" i="1"/>
  <c r="AF11" i="1"/>
  <c r="AG39" i="1"/>
  <c r="AD39" i="1"/>
  <c r="AF39" i="1"/>
  <c r="AE11" i="1"/>
  <c r="U6" i="1"/>
  <c r="X44" i="1"/>
  <c r="W7" i="1"/>
  <c r="AR7" i="1"/>
  <c r="AR8" i="1"/>
  <c r="AP9" i="1"/>
  <c r="AM10" i="1" s="1"/>
  <c r="AN11" i="1" s="1"/>
  <c r="AO12" i="1" s="1"/>
  <c r="AM9" i="1"/>
  <c r="AN10" i="1" s="1"/>
  <c r="AO11" i="1" s="1"/>
  <c r="AP11" i="1"/>
  <c r="AP10" i="1"/>
  <c r="AM11" i="1" s="1"/>
  <c r="AN12" i="1" s="1"/>
  <c r="AO13" i="1" s="1"/>
  <c r="Q7" i="1"/>
  <c r="X6" i="1"/>
  <c r="Q8" i="1"/>
  <c r="O11" i="1"/>
  <c r="L11" i="1"/>
  <c r="M12" i="1" s="1"/>
  <c r="N13" i="1" s="1"/>
  <c r="O9" i="1"/>
  <c r="L10" i="1" s="1"/>
  <c r="M11" i="1" s="1"/>
  <c r="N12" i="1" s="1"/>
  <c r="O13" i="1" s="1"/>
  <c r="L9" i="1"/>
  <c r="F11" i="1"/>
  <c r="C11" i="1"/>
  <c r="D11" i="1"/>
  <c r="E12" i="1" s="1"/>
  <c r="D10" i="1"/>
  <c r="H9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D12" i="1"/>
  <c r="E13" i="1" s="1"/>
  <c r="V5" i="1"/>
  <c r="Z4" i="1"/>
  <c r="F14" i="1"/>
  <c r="F13" i="1"/>
  <c r="Z42" i="1" l="1"/>
  <c r="U43" i="1"/>
  <c r="Z41" i="1"/>
  <c r="AF12" i="1"/>
  <c r="AG40" i="1"/>
  <c r="AG13" i="1" s="1"/>
  <c r="AD40" i="1"/>
  <c r="AG12" i="1"/>
  <c r="AF40" i="1"/>
  <c r="AE12" i="1"/>
  <c r="AD12" i="1"/>
  <c r="AE40" i="1"/>
  <c r="AI39" i="1"/>
  <c r="X8" i="1"/>
  <c r="V7" i="1"/>
  <c r="W8" i="1" s="1"/>
  <c r="V44" i="1"/>
  <c r="Z44" i="1" s="1"/>
  <c r="Z43" i="1"/>
  <c r="Q9" i="1"/>
  <c r="AR9" i="1"/>
  <c r="AP13" i="1"/>
  <c r="AM14" i="1" s="1"/>
  <c r="AN15" i="1" s="1"/>
  <c r="AO16" i="1" s="1"/>
  <c r="AP14" i="1"/>
  <c r="AP12" i="1"/>
  <c r="AM13" i="1" s="1"/>
  <c r="AN14" i="1" s="1"/>
  <c r="AO15" i="1" s="1"/>
  <c r="AM12" i="1"/>
  <c r="AN13" i="1" s="1"/>
  <c r="AO14" i="1" s="1"/>
  <c r="M10" i="1"/>
  <c r="N11" i="1" s="1"/>
  <c r="L12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O14" i="1"/>
  <c r="L14" i="1"/>
  <c r="M15" i="1" s="1"/>
  <c r="N16" i="1" s="1"/>
  <c r="C14" i="1"/>
  <c r="D15" i="1" s="1"/>
  <c r="E16" i="1" s="1"/>
  <c r="W6" i="1"/>
  <c r="Z5" i="1"/>
  <c r="E11" i="1"/>
  <c r="C12" i="1" s="1"/>
  <c r="D13" i="1" s="1"/>
  <c r="E14" i="1" s="1"/>
  <c r="H10" i="1"/>
  <c r="AR10" i="1"/>
  <c r="AF13" i="1" l="1"/>
  <c r="AG41" i="1"/>
  <c r="AD41" i="1"/>
  <c r="AD13" i="1"/>
  <c r="AE41" i="1"/>
  <c r="AI40" i="1"/>
  <c r="AF41" i="1"/>
  <c r="AE13" i="1"/>
  <c r="X9" i="1"/>
  <c r="U9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U7" i="1"/>
  <c r="V8" i="1" s="1"/>
  <c r="W9" i="1" s="1"/>
  <c r="T47" i="1"/>
  <c r="O12" i="1"/>
  <c r="L13" i="1" s="1"/>
  <c r="M14" i="1" s="1"/>
  <c r="N15" i="1" s="1"/>
  <c r="O16" i="1" s="1"/>
  <c r="L17" i="1" s="1"/>
  <c r="M18" i="1" s="1"/>
  <c r="N19" i="1" s="1"/>
  <c r="AP16" i="1"/>
  <c r="AM17" i="1" s="1"/>
  <c r="AN18" i="1" s="1"/>
  <c r="AO19" i="1" s="1"/>
  <c r="AP17" i="1"/>
  <c r="AP15" i="1"/>
  <c r="AM16" i="1" s="1"/>
  <c r="AN17" i="1" s="1"/>
  <c r="AO18" i="1" s="1"/>
  <c r="AM15" i="1"/>
  <c r="AN16" i="1" s="1"/>
  <c r="AO17" i="1" s="1"/>
  <c r="Q10" i="1"/>
  <c r="O17" i="1"/>
  <c r="F17" i="1"/>
  <c r="C15" i="1"/>
  <c r="F15" i="1"/>
  <c r="D16" i="1"/>
  <c r="E17" i="1" s="1"/>
  <c r="C18" i="1" s="1"/>
  <c r="H11" i="1"/>
  <c r="F12" i="1"/>
  <c r="C13" i="1" s="1"/>
  <c r="X7" i="1"/>
  <c r="U8" i="1" s="1"/>
  <c r="Z6" i="1"/>
  <c r="M13" i="1"/>
  <c r="N14" i="1" s="1"/>
  <c r="AR12" i="1"/>
  <c r="AR11" i="1"/>
  <c r="Q11" i="1"/>
  <c r="V10" i="1" l="1"/>
  <c r="W11" i="1" s="1"/>
  <c r="AF42" i="1"/>
  <c r="AE14" i="1"/>
  <c r="AD14" i="1"/>
  <c r="AI41" i="1"/>
  <c r="AE42" i="1"/>
  <c r="AD42" i="1"/>
  <c r="AG14" i="1"/>
  <c r="AF14" i="1"/>
  <c r="AG42" i="1"/>
  <c r="U10" i="1"/>
  <c r="X10" i="1"/>
  <c r="Q12" i="1"/>
  <c r="AP19" i="1"/>
  <c r="AP18" i="1"/>
  <c r="AM19" i="1" s="1"/>
  <c r="AM18" i="1"/>
  <c r="AN19" i="1" s="1"/>
  <c r="Z7" i="1"/>
  <c r="O15" i="1"/>
  <c r="L16" i="1" s="1"/>
  <c r="M17" i="1" s="1"/>
  <c r="N18" i="1" s="1"/>
  <c r="L15" i="1"/>
  <c r="M16" i="1" s="1"/>
  <c r="N17" i="1" s="1"/>
  <c r="F18" i="1"/>
  <c r="D19" i="1"/>
  <c r="H12" i="1"/>
  <c r="AR13" i="1"/>
  <c r="Q13" i="1"/>
  <c r="AD43" i="1" l="1"/>
  <c r="AG15" i="1"/>
  <c r="AF43" i="1"/>
  <c r="AE15" i="1"/>
  <c r="AF15" i="1"/>
  <c r="AG43" i="1"/>
  <c r="AG16" i="1" s="1"/>
  <c r="AD15" i="1"/>
  <c r="AE43" i="1"/>
  <c r="AI42" i="1"/>
  <c r="X12" i="1"/>
  <c r="V9" i="1"/>
  <c r="V11" i="1" s="1"/>
  <c r="Z8" i="1"/>
  <c r="O19" i="1"/>
  <c r="O18" i="1"/>
  <c r="L19" i="1" s="1"/>
  <c r="L18" i="1"/>
  <c r="M19" i="1" s="1"/>
  <c r="D14" i="1"/>
  <c r="H13" i="1"/>
  <c r="AR14" i="1"/>
  <c r="AR15" i="1"/>
  <c r="Q15" i="1"/>
  <c r="Q14" i="1"/>
  <c r="AF16" i="1" l="1"/>
  <c r="AG44" i="1"/>
  <c r="AG17" i="1" s="1"/>
  <c r="AD44" i="1"/>
  <c r="AD16" i="1"/>
  <c r="AE44" i="1"/>
  <c r="AE17" i="1" s="1"/>
  <c r="AI43" i="1"/>
  <c r="AF44" i="1"/>
  <c r="AF17" i="1" s="1"/>
  <c r="AE16" i="1"/>
  <c r="W12" i="1"/>
  <c r="W10" i="1"/>
  <c r="U11" i="1" s="1"/>
  <c r="Z9" i="1"/>
  <c r="E15" i="1"/>
  <c r="C16" i="1" s="1"/>
  <c r="D17" i="1" s="1"/>
  <c r="E18" i="1" s="1"/>
  <c r="H14" i="1"/>
  <c r="AR16" i="1"/>
  <c r="Q16" i="1"/>
  <c r="AD17" i="1" l="1"/>
  <c r="AI44" i="1"/>
  <c r="AC47" i="1" s="1"/>
  <c r="X13" i="1"/>
  <c r="U13" i="1"/>
  <c r="X11" i="1"/>
  <c r="U12" i="1" s="1"/>
  <c r="Z10" i="1"/>
  <c r="C19" i="1"/>
  <c r="F19" i="1"/>
  <c r="F16" i="1"/>
  <c r="C17" i="1" s="1"/>
  <c r="H15" i="1"/>
  <c r="AR18" i="1"/>
  <c r="AR17" i="1"/>
  <c r="Q18" i="1"/>
  <c r="Q17" i="1"/>
  <c r="V12" i="1" l="1"/>
  <c r="Z11" i="1"/>
  <c r="V13" i="1"/>
  <c r="H16" i="1"/>
  <c r="AR19" i="1"/>
  <c r="Q19" i="1"/>
  <c r="C3" i="3" l="1"/>
  <c r="B29" i="1" s="1"/>
  <c r="C6" i="3"/>
  <c r="B32" i="1" s="1"/>
  <c r="W13" i="1"/>
  <c r="U14" i="1" s="1"/>
  <c r="V14" i="1"/>
  <c r="W14" i="1"/>
  <c r="Z12" i="1"/>
  <c r="D18" i="1"/>
  <c r="H17" i="1"/>
  <c r="G18" i="4"/>
  <c r="G50" i="4"/>
  <c r="G15" i="4"/>
  <c r="G47" i="4"/>
  <c r="G16" i="4"/>
  <c r="G48" i="4"/>
  <c r="D4" i="4"/>
  <c r="D53" i="4"/>
  <c r="D50" i="4"/>
  <c r="D31" i="4"/>
  <c r="D27" i="4" l="1"/>
  <c r="D18" i="4"/>
  <c r="D5" i="4"/>
  <c r="D19" i="4"/>
  <c r="D47" i="4"/>
  <c r="D7" i="4"/>
  <c r="D34" i="4"/>
  <c r="D2" i="4"/>
  <c r="D37" i="4"/>
  <c r="D36" i="4"/>
  <c r="D35" i="4"/>
  <c r="D59" i="4"/>
  <c r="D39" i="4"/>
  <c r="D58" i="4"/>
  <c r="D42" i="4"/>
  <c r="D26" i="4"/>
  <c r="D10" i="4"/>
  <c r="D61" i="4"/>
  <c r="D45" i="4"/>
  <c r="D21" i="4"/>
  <c r="D52" i="4"/>
  <c r="D20" i="4"/>
  <c r="D29" i="4"/>
  <c r="D13" i="4"/>
  <c r="D60" i="4"/>
  <c r="D44" i="4"/>
  <c r="D28" i="4"/>
  <c r="D12" i="4"/>
  <c r="D51" i="4"/>
  <c r="D63" i="4"/>
  <c r="D11" i="4"/>
  <c r="D3" i="4"/>
  <c r="D15" i="4"/>
  <c r="D43" i="4"/>
  <c r="D55" i="4"/>
  <c r="D23" i="4"/>
  <c r="D62" i="4"/>
  <c r="D54" i="4"/>
  <c r="D46" i="4"/>
  <c r="D38" i="4"/>
  <c r="D30" i="4"/>
  <c r="D22" i="4"/>
  <c r="D14" i="4"/>
  <c r="D6" i="4"/>
  <c r="D65" i="4"/>
  <c r="D57" i="4"/>
  <c r="D49" i="4"/>
  <c r="D41" i="4"/>
  <c r="D33" i="4"/>
  <c r="D25" i="4"/>
  <c r="D17" i="4"/>
  <c r="D9" i="4"/>
  <c r="D64" i="4"/>
  <c r="D56" i="4"/>
  <c r="D48" i="4"/>
  <c r="D40" i="4"/>
  <c r="D32" i="4"/>
  <c r="D24" i="4"/>
  <c r="D16" i="4"/>
  <c r="D8" i="4"/>
  <c r="G64" i="4"/>
  <c r="G32" i="4"/>
  <c r="G63" i="4"/>
  <c r="G31" i="4"/>
  <c r="G2" i="4"/>
  <c r="G34" i="4"/>
  <c r="G65" i="4"/>
  <c r="G56" i="4"/>
  <c r="G40" i="4"/>
  <c r="G24" i="4"/>
  <c r="G8" i="4"/>
  <c r="G55" i="4"/>
  <c r="G39" i="4"/>
  <c r="G23" i="4"/>
  <c r="G7" i="4"/>
  <c r="G58" i="4"/>
  <c r="G42" i="4"/>
  <c r="G26" i="4"/>
  <c r="G10" i="4"/>
  <c r="G57" i="4"/>
  <c r="G49" i="4"/>
  <c r="G41" i="4"/>
  <c r="G33" i="4"/>
  <c r="G25" i="4"/>
  <c r="G17" i="4"/>
  <c r="G9" i="4"/>
  <c r="G60" i="4"/>
  <c r="G52" i="4"/>
  <c r="G44" i="4"/>
  <c r="G36" i="4"/>
  <c r="G28" i="4"/>
  <c r="G20" i="4"/>
  <c r="G12" i="4"/>
  <c r="G4" i="4"/>
  <c r="G59" i="4"/>
  <c r="G51" i="4"/>
  <c r="G43" i="4"/>
  <c r="G35" i="4"/>
  <c r="G27" i="4"/>
  <c r="G19" i="4"/>
  <c r="G11" i="4"/>
  <c r="G3" i="4"/>
  <c r="G62" i="4"/>
  <c r="G54" i="4"/>
  <c r="G46" i="4"/>
  <c r="G38" i="4"/>
  <c r="G30" i="4"/>
  <c r="G22" i="4"/>
  <c r="G14" i="4"/>
  <c r="G6" i="4"/>
  <c r="G61" i="4"/>
  <c r="G53" i="4"/>
  <c r="G45" i="4"/>
  <c r="G37" i="4"/>
  <c r="G29" i="4"/>
  <c r="G21" i="4"/>
  <c r="G13" i="4"/>
  <c r="G5" i="4"/>
  <c r="Z13" i="1"/>
  <c r="X14" i="1"/>
  <c r="Z14" i="1" s="1"/>
  <c r="W15" i="1"/>
  <c r="V15" i="1"/>
  <c r="X15" i="1"/>
  <c r="E19" i="1"/>
  <c r="H19" i="1" s="1"/>
  <c r="H18" i="1"/>
  <c r="C2" i="3" s="1"/>
  <c r="U15" i="1" l="1"/>
  <c r="V16" i="1" s="1"/>
  <c r="X16" i="1"/>
  <c r="U16" i="1"/>
  <c r="V17" i="1" s="1"/>
  <c r="W16" i="1"/>
  <c r="AI4" i="1"/>
  <c r="B28" i="1"/>
  <c r="C26" i="4"/>
  <c r="C34" i="4"/>
  <c r="C42" i="4"/>
  <c r="C50" i="4"/>
  <c r="C58" i="4"/>
  <c r="C3" i="4"/>
  <c r="C11" i="4"/>
  <c r="C19" i="4"/>
  <c r="C27" i="4"/>
  <c r="C35" i="4"/>
  <c r="C43" i="4"/>
  <c r="C51" i="4"/>
  <c r="C59" i="4"/>
  <c r="C4" i="4"/>
  <c r="C12" i="4"/>
  <c r="C20" i="4"/>
  <c r="C6" i="4"/>
  <c r="C2" i="4"/>
  <c r="C28" i="4"/>
  <c r="C36" i="4"/>
  <c r="C44" i="4"/>
  <c r="C52" i="4"/>
  <c r="C60" i="4"/>
  <c r="C5" i="4"/>
  <c r="C13" i="4"/>
  <c r="C21" i="4"/>
  <c r="C29" i="4"/>
  <c r="C37" i="4"/>
  <c r="C45" i="4"/>
  <c r="C53" i="4"/>
  <c r="C65" i="4"/>
  <c r="C18" i="4"/>
  <c r="C22" i="4"/>
  <c r="C30" i="4"/>
  <c r="C38" i="4"/>
  <c r="C46" i="4"/>
  <c r="C54" i="4"/>
  <c r="C62" i="4"/>
  <c r="C7" i="4"/>
  <c r="C15" i="4"/>
  <c r="C23" i="4"/>
  <c r="C31" i="4"/>
  <c r="C39" i="4"/>
  <c r="C47" i="4"/>
  <c r="C55" i="4"/>
  <c r="C63" i="4"/>
  <c r="C8" i="4"/>
  <c r="C16" i="4"/>
  <c r="C61" i="4"/>
  <c r="C14" i="4"/>
  <c r="C24" i="4"/>
  <c r="C32" i="4"/>
  <c r="C40" i="4"/>
  <c r="C48" i="4"/>
  <c r="C56" i="4"/>
  <c r="C64" i="4"/>
  <c r="C9" i="4"/>
  <c r="C17" i="4"/>
  <c r="C25" i="4"/>
  <c r="C33" i="4"/>
  <c r="C41" i="4"/>
  <c r="C49" i="4"/>
  <c r="C57" i="4"/>
  <c r="C10" i="4"/>
  <c r="Z15" i="1" l="1"/>
  <c r="X17" i="1"/>
  <c r="U17" i="1"/>
  <c r="V18" i="1" s="1"/>
  <c r="W18" i="1"/>
  <c r="W17" i="1"/>
  <c r="X19" i="1"/>
  <c r="Z16" i="1"/>
  <c r="AI5" i="1"/>
  <c r="X18" i="1" l="1"/>
  <c r="U19" i="1" s="1"/>
  <c r="U18" i="1"/>
  <c r="W19" i="1"/>
  <c r="Z17" i="1"/>
  <c r="AI6" i="1"/>
  <c r="V19" i="1"/>
  <c r="Z18" i="1" l="1"/>
  <c r="Z19" i="1"/>
  <c r="AI7" i="1"/>
  <c r="C4" i="3" l="1"/>
  <c r="E9" i="4" s="1"/>
  <c r="AI8" i="1"/>
  <c r="B30" i="1" l="1"/>
  <c r="E46" i="4"/>
  <c r="E58" i="4"/>
  <c r="E60" i="4"/>
  <c r="E64" i="4"/>
  <c r="E39" i="4"/>
  <c r="E61" i="4"/>
  <c r="E43" i="4"/>
  <c r="E65" i="4"/>
  <c r="E10" i="4"/>
  <c r="E7" i="4"/>
  <c r="E28" i="4"/>
  <c r="E29" i="4"/>
  <c r="E14" i="4"/>
  <c r="E11" i="4"/>
  <c r="E32" i="4"/>
  <c r="E33" i="4"/>
  <c r="E26" i="4"/>
  <c r="E55" i="4"/>
  <c r="E23" i="4"/>
  <c r="E50" i="4"/>
  <c r="E44" i="4"/>
  <c r="E12" i="4"/>
  <c r="E45" i="4"/>
  <c r="E13" i="4"/>
  <c r="E30" i="4"/>
  <c r="E59" i="4"/>
  <c r="E27" i="4"/>
  <c r="E54" i="4"/>
  <c r="E48" i="4"/>
  <c r="E16" i="4"/>
  <c r="E49" i="4"/>
  <c r="E17" i="4"/>
  <c r="E34" i="4"/>
  <c r="E18" i="4"/>
  <c r="E63" i="4"/>
  <c r="E47" i="4"/>
  <c r="E31" i="4"/>
  <c r="E15" i="4"/>
  <c r="E62" i="4"/>
  <c r="E2" i="4"/>
  <c r="E52" i="4"/>
  <c r="E36" i="4"/>
  <c r="E20" i="4"/>
  <c r="E4" i="4"/>
  <c r="E53" i="4"/>
  <c r="E37" i="4"/>
  <c r="E21" i="4"/>
  <c r="E5" i="4"/>
  <c r="E38" i="4"/>
  <c r="E22" i="4"/>
  <c r="E6" i="4"/>
  <c r="E51" i="4"/>
  <c r="E35" i="4"/>
  <c r="E19" i="4"/>
  <c r="E3" i="4"/>
  <c r="E42" i="4"/>
  <c r="E56" i="4"/>
  <c r="E40" i="4"/>
  <c r="E24" i="4"/>
  <c r="E8" i="4"/>
  <c r="E57" i="4"/>
  <c r="E41" i="4"/>
  <c r="E25" i="4"/>
  <c r="AI9" i="1"/>
  <c r="AI10" i="1" l="1"/>
  <c r="AI11" i="1" l="1"/>
  <c r="AI12" i="1"/>
  <c r="AI13" i="1" l="1"/>
  <c r="AI14" i="1" l="1"/>
  <c r="AI15" i="1" l="1"/>
  <c r="AI16" i="1"/>
  <c r="AI17" i="1" l="1"/>
  <c r="AI19" i="1" l="1"/>
  <c r="AI18" i="1"/>
  <c r="AC22" i="1" s="1"/>
  <c r="C5" i="3" l="1"/>
  <c r="F59" i="4" l="1"/>
  <c r="H59" i="4" s="1"/>
  <c r="F3" i="4"/>
  <c r="F22" i="4"/>
  <c r="H22" i="4" s="1"/>
  <c r="F19" i="4"/>
  <c r="H19" i="4" s="1"/>
  <c r="F6" i="4"/>
  <c r="H6" i="4" s="1"/>
  <c r="F56" i="4"/>
  <c r="H56" i="4" s="1"/>
  <c r="F47" i="4"/>
  <c r="H47" i="4" s="1"/>
  <c r="F39" i="4"/>
  <c r="H39" i="4" s="1"/>
  <c r="F63" i="4"/>
  <c r="H63" i="4" s="1"/>
  <c r="F58" i="4"/>
  <c r="H58" i="4" s="1"/>
  <c r="H3" i="4"/>
  <c r="F49" i="4"/>
  <c r="H49" i="4" s="1"/>
  <c r="F62" i="4"/>
  <c r="H62" i="4" s="1"/>
  <c r="F41" i="4"/>
  <c r="H41" i="4" s="1"/>
  <c r="F29" i="4"/>
  <c r="H29" i="4" s="1"/>
  <c r="F65" i="4"/>
  <c r="H65" i="4" s="1"/>
  <c r="F61" i="4"/>
  <c r="H61" i="4" s="1"/>
  <c r="F54" i="4"/>
  <c r="H54" i="4" s="1"/>
  <c r="F55" i="4"/>
  <c r="H55" i="4" s="1"/>
  <c r="F57" i="4"/>
  <c r="H57" i="4" s="1"/>
  <c r="F37" i="4"/>
  <c r="H37" i="4" s="1"/>
  <c r="F48" i="4"/>
  <c r="H48" i="4" s="1"/>
  <c r="F50" i="4"/>
  <c r="H50" i="4" s="1"/>
  <c r="F11" i="4"/>
  <c r="H11" i="4" s="1"/>
  <c r="F35" i="4"/>
  <c r="H35" i="4" s="1"/>
  <c r="F40" i="4"/>
  <c r="H40" i="4" s="1"/>
  <c r="F42" i="4"/>
  <c r="H42" i="4" s="1"/>
  <c r="F60" i="4"/>
  <c r="H60" i="4" s="1"/>
  <c r="F36" i="4"/>
  <c r="H36" i="4" s="1"/>
  <c r="F64" i="4"/>
  <c r="H64" i="4" s="1"/>
  <c r="F2" i="4"/>
  <c r="H2" i="4" s="1"/>
  <c r="F43" i="4"/>
  <c r="H43" i="4" s="1"/>
  <c r="F46" i="4"/>
  <c r="H46" i="4" s="1"/>
  <c r="F27" i="4"/>
  <c r="H27" i="4" s="1"/>
  <c r="F24" i="4"/>
  <c r="H24" i="4" s="1"/>
  <c r="F23" i="4"/>
  <c r="H23" i="4" s="1"/>
  <c r="F26" i="4"/>
  <c r="H26" i="4" s="1"/>
  <c r="F25" i="4"/>
  <c r="H25" i="4" s="1"/>
  <c r="F28" i="4"/>
  <c r="H28" i="4" s="1"/>
  <c r="F38" i="4"/>
  <c r="H38" i="4" s="1"/>
  <c r="F14" i="4"/>
  <c r="H14" i="4" s="1"/>
  <c r="F16" i="4"/>
  <c r="H16" i="4" s="1"/>
  <c r="F15" i="4"/>
  <c r="H15" i="4" s="1"/>
  <c r="F18" i="4"/>
  <c r="H18" i="4" s="1"/>
  <c r="F17" i="4"/>
  <c r="H17" i="4" s="1"/>
  <c r="F12" i="4"/>
  <c r="H12" i="4" s="1"/>
  <c r="F52" i="4"/>
  <c r="H52" i="4" s="1"/>
  <c r="F21" i="4"/>
  <c r="H21" i="4" s="1"/>
  <c r="F45" i="4"/>
  <c r="H45" i="4" s="1"/>
  <c r="F8" i="4"/>
  <c r="H8" i="4" s="1"/>
  <c r="F7" i="4"/>
  <c r="H7" i="4" s="1"/>
  <c r="F10" i="4"/>
  <c r="H10" i="4" s="1"/>
  <c r="F9" i="4"/>
  <c r="H9" i="4" s="1"/>
  <c r="F4" i="4"/>
  <c r="H4" i="4" s="1"/>
  <c r="F20" i="4"/>
  <c r="H20" i="4" s="1"/>
  <c r="F5" i="4"/>
  <c r="H5" i="4" s="1"/>
  <c r="F13" i="4"/>
  <c r="H13" i="4" s="1"/>
  <c r="F32" i="4"/>
  <c r="H32" i="4" s="1"/>
  <c r="F31" i="4"/>
  <c r="H31" i="4" s="1"/>
  <c r="F34" i="4"/>
  <c r="H34" i="4" s="1"/>
  <c r="F33" i="4"/>
  <c r="H33" i="4" s="1"/>
  <c r="F44" i="4"/>
  <c r="H44" i="4" s="1"/>
  <c r="F51" i="4"/>
  <c r="H51" i="4" s="1"/>
  <c r="F53" i="4"/>
  <c r="H53" i="4" s="1"/>
  <c r="F30" i="4"/>
  <c r="H30" i="4" s="1"/>
  <c r="B31" i="1"/>
  <c r="M4" i="4" l="1"/>
  <c r="M8" i="4"/>
  <c r="M33" i="4"/>
  <c r="M22" i="4"/>
  <c r="M10" i="4"/>
  <c r="M6" i="4"/>
  <c r="M31" i="4"/>
  <c r="M20" i="4"/>
  <c r="M17" i="4"/>
  <c r="M15" i="4"/>
  <c r="M27" i="4"/>
  <c r="M28" i="4"/>
  <c r="M12" i="4"/>
  <c r="M32" i="4"/>
  <c r="M5" i="4"/>
  <c r="M3" i="4"/>
  <c r="M21" i="4"/>
  <c r="M7" i="4"/>
  <c r="M18" i="4"/>
  <c r="M16" i="4"/>
  <c r="M25" i="4"/>
  <c r="M23" i="4"/>
  <c r="M19" i="4"/>
  <c r="M11" i="4"/>
  <c r="M30" i="4"/>
  <c r="M29" i="4"/>
  <c r="M13" i="4"/>
  <c r="M9" i="4"/>
  <c r="M14" i="4"/>
  <c r="M26" i="4"/>
  <c r="M24" i="4"/>
  <c r="M2" i="4"/>
  <c r="M35" i="4" l="1"/>
  <c r="D25" i="1" l="1"/>
  <c r="AC24" i="1"/>
</calcChain>
</file>

<file path=xl/sharedStrings.xml><?xml version="1.0" encoding="utf-8"?>
<sst xmlns="http://schemas.openxmlformats.org/spreadsheetml/2006/main" count="47" uniqueCount="32">
  <si>
    <t>http://en.wikipedia.org/wiki/Linear_feedback_shift_register</t>
  </si>
  <si>
    <t>Trace 1</t>
  </si>
  <si>
    <t>Full pattern</t>
  </si>
  <si>
    <t>Concatenated</t>
  </si>
  <si>
    <t>Trace 2</t>
  </si>
  <si>
    <t>Trace 5</t>
  </si>
  <si>
    <t>Trace 4</t>
  </si>
  <si>
    <t>Trace 3</t>
  </si>
  <si>
    <t>Pattern 1</t>
  </si>
  <si>
    <t>Pattern 2</t>
  </si>
  <si>
    <t>Pattern 3</t>
  </si>
  <si>
    <t>Pattern 4</t>
  </si>
  <si>
    <t>Pattern 5</t>
  </si>
  <si>
    <t>Pattern</t>
  </si>
  <si>
    <t>lane 1</t>
  </si>
  <si>
    <t>lane 2</t>
  </si>
  <si>
    <t>lane 3</t>
  </si>
  <si>
    <t>lane 4</t>
  </si>
  <si>
    <t>lane 5</t>
  </si>
  <si>
    <t>Combined</t>
  </si>
  <si>
    <t>truth table for all bits</t>
  </si>
  <si>
    <t>Occurences</t>
  </si>
  <si>
    <t>Decimal</t>
  </si>
  <si>
    <t>Tony's Description</t>
  </si>
  <si>
    <t># patterns used</t>
  </si>
  <si>
    <t>All patterns</t>
  </si>
  <si>
    <t>offset</t>
  </si>
  <si>
    <t>No offset</t>
  </si>
  <si>
    <t>LSFR2</t>
  </si>
  <si>
    <t>offset FROM 1</t>
  </si>
  <si>
    <t>offset F2</t>
  </si>
  <si>
    <t>LSFR3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</si>
</sst>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5" borderId="1" xfId="0" applyFont="1" applyFill="1" applyBorder="1"/>
    <xf numFmtId="0" fontId="0" fillId="4" borderId="2" xfId="0" applyFill="1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3</xdr:row>
      <xdr:rowOff>15240</xdr:rowOff>
    </xdr:from>
    <xdr:to>
      <xdr:col>11</xdr:col>
      <xdr:colOff>260587</xdr:colOff>
      <xdr:row>21</xdr:row>
      <xdr:rowOff>172732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563880"/>
          <a:ext cx="5777467" cy="3449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7"/>
  <sheetViews>
    <sheetView tabSelected="1" workbookViewId="0">
      <selection activeCell="AL23" sqref="AL23"/>
    </sheetView>
  </sheetViews>
  <sheetFormatPr defaultRowHeight="15" x14ac:dyDescent="0.25"/>
  <cols>
    <col min="2" max="2" width="10.28515625" bestFit="1" customWidth="1"/>
    <col min="7" max="7" width="3.7109375" customWidth="1"/>
    <col min="8" max="8" width="12.42578125" bestFit="1" customWidth="1"/>
  </cols>
  <sheetData>
    <row r="1" spans="2:44" ht="7.15" customHeight="1" thickBot="1" x14ac:dyDescent="0.35"/>
    <row r="2" spans="2:44" thickBot="1" x14ac:dyDescent="0.35">
      <c r="B2" t="s">
        <v>1</v>
      </c>
      <c r="D2" s="4" t="s">
        <v>27</v>
      </c>
      <c r="E2" s="5">
        <v>0</v>
      </c>
      <c r="K2" t="s">
        <v>4</v>
      </c>
      <c r="M2" s="4" t="s">
        <v>29</v>
      </c>
      <c r="N2" s="8">
        <v>1</v>
      </c>
      <c r="T2" t="s">
        <v>7</v>
      </c>
      <c r="V2" s="4" t="s">
        <v>30</v>
      </c>
      <c r="W2" s="8">
        <v>3</v>
      </c>
      <c r="AC2" t="s">
        <v>6</v>
      </c>
      <c r="AE2" s="4" t="s">
        <v>26</v>
      </c>
      <c r="AF2" s="8">
        <v>2</v>
      </c>
      <c r="AL2" t="s">
        <v>5</v>
      </c>
      <c r="AN2" s="4" t="s">
        <v>26</v>
      </c>
      <c r="AO2" s="8">
        <v>1</v>
      </c>
    </row>
    <row r="3" spans="2:44" ht="14.45" x14ac:dyDescent="0.3">
      <c r="C3">
        <v>1</v>
      </c>
      <c r="D3">
        <v>2</v>
      </c>
      <c r="E3">
        <v>3</v>
      </c>
      <c r="F3">
        <v>4</v>
      </c>
      <c r="H3" t="s">
        <v>3</v>
      </c>
      <c r="L3">
        <v>1</v>
      </c>
      <c r="M3">
        <v>2</v>
      </c>
      <c r="N3">
        <v>3</v>
      </c>
      <c r="O3">
        <v>4</v>
      </c>
      <c r="Q3" t="s">
        <v>3</v>
      </c>
      <c r="U3">
        <v>1</v>
      </c>
      <c r="V3">
        <v>2</v>
      </c>
      <c r="W3">
        <v>3</v>
      </c>
      <c r="X3">
        <v>4</v>
      </c>
      <c r="Z3" t="s">
        <v>3</v>
      </c>
      <c r="AD3">
        <v>1</v>
      </c>
      <c r="AE3">
        <v>2</v>
      </c>
      <c r="AF3">
        <v>3</v>
      </c>
      <c r="AG3">
        <v>4</v>
      </c>
      <c r="AI3" t="s">
        <v>3</v>
      </c>
      <c r="AM3">
        <v>1</v>
      </c>
      <c r="AN3">
        <v>2</v>
      </c>
      <c r="AO3">
        <v>3</v>
      </c>
      <c r="AP3">
        <v>4</v>
      </c>
      <c r="AR3" t="s">
        <v>3</v>
      </c>
    </row>
    <row r="4" spans="2:44" ht="14.45" x14ac:dyDescent="0.3">
      <c r="B4" s="2">
        <v>1</v>
      </c>
      <c r="C4">
        <v>0</v>
      </c>
      <c r="D4">
        <v>0</v>
      </c>
      <c r="E4">
        <v>0</v>
      </c>
      <c r="F4">
        <v>1</v>
      </c>
      <c r="H4" t="str">
        <f>CONCATENATE(C4,D4,E4,F4)</f>
        <v>0001</v>
      </c>
      <c r="K4">
        <v>1</v>
      </c>
      <c r="L4" s="1">
        <v>0</v>
      </c>
      <c r="M4" s="1">
        <v>0</v>
      </c>
      <c r="N4" s="1">
        <v>1</v>
      </c>
      <c r="O4" s="1">
        <v>0</v>
      </c>
      <c r="Q4" t="str">
        <f>CONCATENATE(L4,M4,N4,O4)</f>
        <v>0010</v>
      </c>
      <c r="T4" s="2">
        <f>C9</f>
        <v>1</v>
      </c>
      <c r="U4">
        <v>0</v>
      </c>
      <c r="V4">
        <v>0</v>
      </c>
      <c r="W4">
        <v>1</v>
      </c>
      <c r="X4">
        <v>1</v>
      </c>
      <c r="Z4" t="str">
        <f>CONCATENATE(U4,V4,W4,X4)</f>
        <v>0011</v>
      </c>
      <c r="AD4">
        <v>0</v>
      </c>
      <c r="AE4">
        <v>1</v>
      </c>
      <c r="AF4">
        <f ca="1">OFFSET($AF29,$AF$2,0)</f>
        <v>0</v>
      </c>
      <c r="AG4">
        <v>0</v>
      </c>
      <c r="AI4" t="str">
        <f ca="1">CONCATENATE(AD4,AE4,AF4,AG4)</f>
        <v>0100</v>
      </c>
      <c r="AL4">
        <f>U9</f>
        <v>1</v>
      </c>
      <c r="AM4" s="1">
        <v>0</v>
      </c>
      <c r="AN4" s="1">
        <v>1</v>
      </c>
      <c r="AO4" s="1">
        <v>1</v>
      </c>
      <c r="AP4" s="1">
        <v>0</v>
      </c>
      <c r="AR4" t="str">
        <f>CONCATENATE(AM4,AN4,AO4,AP4)</f>
        <v>0110</v>
      </c>
    </row>
    <row r="5" spans="2:44" ht="14.45" x14ac:dyDescent="0.3">
      <c r="B5" s="2">
        <f>B4+1</f>
        <v>2</v>
      </c>
      <c r="C5">
        <f>IF((E4&lt;&gt;F4),1,0)</f>
        <v>1</v>
      </c>
      <c r="D5">
        <f>C4</f>
        <v>0</v>
      </c>
      <c r="E5">
        <f>D4</f>
        <v>0</v>
      </c>
      <c r="F5">
        <f>E4</f>
        <v>0</v>
      </c>
      <c r="H5" t="str">
        <f t="shared" ref="H5:H19" si="0">CONCATENATE(C5,D5,E5,F5)</f>
        <v>1000</v>
      </c>
      <c r="K5">
        <f>K4+1</f>
        <v>2</v>
      </c>
      <c r="L5">
        <f>IF(N4&lt;&gt;O4,1,0)</f>
        <v>1</v>
      </c>
      <c r="M5">
        <f>L4</f>
        <v>0</v>
      </c>
      <c r="N5">
        <f>M4</f>
        <v>0</v>
      </c>
      <c r="O5">
        <f>N4</f>
        <v>1</v>
      </c>
      <c r="Q5" t="str">
        <f t="shared" ref="Q5:Q19" si="1">CONCATENATE(L5,M5,N5,O5)</f>
        <v>1001</v>
      </c>
      <c r="T5">
        <f>T4+1</f>
        <v>2</v>
      </c>
      <c r="U5">
        <f>IF(W4&lt;&gt;X4,1,0)</f>
        <v>0</v>
      </c>
      <c r="V5">
        <f>U4</f>
        <v>0</v>
      </c>
      <c r="W5">
        <f>V4</f>
        <v>0</v>
      </c>
      <c r="X5">
        <f>W4</f>
        <v>1</v>
      </c>
      <c r="Z5" t="str">
        <f t="shared" ref="Z5:Z19" si="2">CONCATENATE(U5,V5,W5,X5)</f>
        <v>0001</v>
      </c>
      <c r="AC5">
        <f>AC4+1</f>
        <v>1</v>
      </c>
      <c r="AD5">
        <f t="shared" ref="AD5:AD19" ca="1" si="3">OFFSET($AD30,$AF$2,0)</f>
        <v>1</v>
      </c>
      <c r="AE5">
        <f t="shared" ref="AE5:AE19" ca="1" si="4">OFFSET($AE30,$AF$2,0)</f>
        <v>0</v>
      </c>
      <c r="AF5">
        <f t="shared" ref="AF5:AF19" ca="1" si="5">OFFSET($AF30,$AF$2,0)</f>
        <v>1</v>
      </c>
      <c r="AG5">
        <f t="shared" ref="AG5:AG19" ca="1" si="6">OFFSET($AG30,$AF$2,0)</f>
        <v>0</v>
      </c>
      <c r="AI5" t="str">
        <f t="shared" ref="AI5:AI19" ca="1" si="7">CONCATENATE(AD5,AE5,AF5,AG5)</f>
        <v>1010</v>
      </c>
      <c r="AL5">
        <f>AL4+1</f>
        <v>2</v>
      </c>
      <c r="AM5">
        <f>IF(AO4&lt;&gt;AP4,1,0)</f>
        <v>1</v>
      </c>
      <c r="AN5">
        <f>AM4</f>
        <v>0</v>
      </c>
      <c r="AO5">
        <f>AN4</f>
        <v>1</v>
      </c>
      <c r="AP5">
        <f>AO4</f>
        <v>1</v>
      </c>
      <c r="AR5" t="str">
        <f t="shared" ref="AR5:AR19" si="8">CONCATENATE(AM5,AN5,AO5,AP5)</f>
        <v>1011</v>
      </c>
    </row>
    <row r="6" spans="2:44" ht="14.45" x14ac:dyDescent="0.3">
      <c r="B6" s="2">
        <f t="shared" ref="B6:B19" si="9">B5+1</f>
        <v>3</v>
      </c>
      <c r="C6">
        <f t="shared" ref="C6:C19" si="10">IF((E5&lt;&gt;F5),1,0)</f>
        <v>0</v>
      </c>
      <c r="D6">
        <f t="shared" ref="D6:F19" si="11">C5</f>
        <v>1</v>
      </c>
      <c r="E6">
        <f t="shared" si="11"/>
        <v>0</v>
      </c>
      <c r="F6">
        <f t="shared" si="11"/>
        <v>0</v>
      </c>
      <c r="H6" t="str">
        <f t="shared" si="0"/>
        <v>0100</v>
      </c>
      <c r="K6">
        <f t="shared" ref="K6:K19" si="12">K5+1</f>
        <v>3</v>
      </c>
      <c r="L6">
        <f t="shared" ref="L6:L19" si="13">IF(N5&lt;&gt;O5,1,0)</f>
        <v>1</v>
      </c>
      <c r="M6">
        <f t="shared" ref="M6:M19" si="14">L5</f>
        <v>1</v>
      </c>
      <c r="N6">
        <f t="shared" ref="N6:N19" si="15">M5</f>
        <v>0</v>
      </c>
      <c r="O6">
        <f t="shared" ref="O6:O19" si="16">N5</f>
        <v>0</v>
      </c>
      <c r="Q6" t="str">
        <f t="shared" si="1"/>
        <v>1100</v>
      </c>
      <c r="T6">
        <f t="shared" ref="T6:T19" si="17">T5+1</f>
        <v>3</v>
      </c>
      <c r="U6">
        <f t="shared" ref="U6:U19" si="18">IF(W5&lt;&gt;X5,1,0)</f>
        <v>1</v>
      </c>
      <c r="V6">
        <f t="shared" ref="V6:V19" si="19">U5</f>
        <v>0</v>
      </c>
      <c r="W6">
        <f t="shared" ref="W6:W19" si="20">V5</f>
        <v>0</v>
      </c>
      <c r="X6">
        <f t="shared" ref="X6:X19" si="21">W5</f>
        <v>0</v>
      </c>
      <c r="Z6" t="str">
        <f t="shared" si="2"/>
        <v>1000</v>
      </c>
      <c r="AC6">
        <f t="shared" ref="AC6:AC19" si="22">AC5+1</f>
        <v>2</v>
      </c>
      <c r="AD6">
        <f t="shared" ca="1" si="3"/>
        <v>1</v>
      </c>
      <c r="AE6">
        <f t="shared" ca="1" si="4"/>
        <v>1</v>
      </c>
      <c r="AF6">
        <f t="shared" ca="1" si="5"/>
        <v>0</v>
      </c>
      <c r="AG6">
        <f t="shared" ca="1" si="6"/>
        <v>1</v>
      </c>
      <c r="AI6" t="str">
        <f t="shared" ca="1" si="7"/>
        <v>1101</v>
      </c>
      <c r="AL6">
        <f t="shared" ref="AL6:AL19" si="23">AL5+1</f>
        <v>3</v>
      </c>
      <c r="AM6">
        <f t="shared" ref="AM6:AM19" si="24">IF(AO5&lt;&gt;AP5,1,0)</f>
        <v>0</v>
      </c>
      <c r="AN6">
        <f t="shared" ref="AN6:AN19" si="25">AM5</f>
        <v>1</v>
      </c>
      <c r="AO6">
        <f t="shared" ref="AO6:AO19" si="26">AN5</f>
        <v>0</v>
      </c>
      <c r="AP6">
        <f t="shared" ref="AP6:AP19" si="27">AO5</f>
        <v>1</v>
      </c>
      <c r="AR6" t="str">
        <f t="shared" si="8"/>
        <v>0101</v>
      </c>
    </row>
    <row r="7" spans="2:44" ht="14.45" x14ac:dyDescent="0.3">
      <c r="B7" s="2">
        <f t="shared" si="9"/>
        <v>4</v>
      </c>
      <c r="C7">
        <f t="shared" si="10"/>
        <v>0</v>
      </c>
      <c r="D7" s="2">
        <f t="shared" si="11"/>
        <v>0</v>
      </c>
      <c r="E7" s="2">
        <f t="shared" si="11"/>
        <v>1</v>
      </c>
      <c r="F7" s="2">
        <f t="shared" si="11"/>
        <v>0</v>
      </c>
      <c r="H7" t="str">
        <f t="shared" si="0"/>
        <v>0010</v>
      </c>
      <c r="K7">
        <f t="shared" si="12"/>
        <v>4</v>
      </c>
      <c r="L7">
        <f t="shared" si="13"/>
        <v>0</v>
      </c>
      <c r="M7">
        <f t="shared" si="14"/>
        <v>1</v>
      </c>
      <c r="N7">
        <f t="shared" si="15"/>
        <v>1</v>
      </c>
      <c r="O7">
        <f t="shared" si="16"/>
        <v>0</v>
      </c>
      <c r="Q7" t="str">
        <f t="shared" si="1"/>
        <v>0110</v>
      </c>
      <c r="T7">
        <f t="shared" si="17"/>
        <v>4</v>
      </c>
      <c r="U7">
        <f t="shared" si="18"/>
        <v>0</v>
      </c>
      <c r="V7">
        <f t="shared" si="19"/>
        <v>1</v>
      </c>
      <c r="W7">
        <f t="shared" si="20"/>
        <v>0</v>
      </c>
      <c r="X7">
        <f t="shared" si="21"/>
        <v>0</v>
      </c>
      <c r="Z7" t="str">
        <f t="shared" si="2"/>
        <v>0100</v>
      </c>
      <c r="AC7">
        <f t="shared" si="22"/>
        <v>3</v>
      </c>
      <c r="AD7">
        <f t="shared" ca="1" si="3"/>
        <v>1</v>
      </c>
      <c r="AE7">
        <f t="shared" ca="1" si="4"/>
        <v>1</v>
      </c>
      <c r="AF7">
        <f t="shared" ca="1" si="5"/>
        <v>1</v>
      </c>
      <c r="AG7">
        <f t="shared" ca="1" si="6"/>
        <v>0</v>
      </c>
      <c r="AI7" t="str">
        <f t="shared" ca="1" si="7"/>
        <v>1110</v>
      </c>
      <c r="AL7">
        <f t="shared" si="23"/>
        <v>4</v>
      </c>
      <c r="AM7">
        <f t="shared" si="24"/>
        <v>1</v>
      </c>
      <c r="AN7">
        <f t="shared" si="25"/>
        <v>0</v>
      </c>
      <c r="AO7">
        <f t="shared" si="26"/>
        <v>1</v>
      </c>
      <c r="AP7">
        <f t="shared" si="27"/>
        <v>0</v>
      </c>
      <c r="AR7" t="str">
        <f t="shared" si="8"/>
        <v>1010</v>
      </c>
    </row>
    <row r="8" spans="2:44" ht="14.45" x14ac:dyDescent="0.3">
      <c r="B8" s="2">
        <f t="shared" si="9"/>
        <v>5</v>
      </c>
      <c r="C8">
        <f t="shared" si="10"/>
        <v>1</v>
      </c>
      <c r="D8" s="2">
        <f t="shared" si="11"/>
        <v>0</v>
      </c>
      <c r="E8" s="2">
        <f t="shared" si="11"/>
        <v>0</v>
      </c>
      <c r="F8" s="2">
        <f t="shared" si="11"/>
        <v>1</v>
      </c>
      <c r="H8" t="str">
        <f t="shared" si="0"/>
        <v>1001</v>
      </c>
      <c r="K8">
        <f t="shared" si="12"/>
        <v>5</v>
      </c>
      <c r="L8">
        <f t="shared" si="13"/>
        <v>1</v>
      </c>
      <c r="M8">
        <f t="shared" si="14"/>
        <v>0</v>
      </c>
      <c r="N8">
        <f t="shared" si="15"/>
        <v>1</v>
      </c>
      <c r="O8">
        <f t="shared" si="16"/>
        <v>1</v>
      </c>
      <c r="Q8" t="str">
        <f t="shared" si="1"/>
        <v>1011</v>
      </c>
      <c r="T8">
        <f t="shared" si="17"/>
        <v>5</v>
      </c>
      <c r="U8">
        <f t="shared" si="18"/>
        <v>0</v>
      </c>
      <c r="V8">
        <f t="shared" si="19"/>
        <v>0</v>
      </c>
      <c r="W8">
        <f t="shared" si="20"/>
        <v>1</v>
      </c>
      <c r="X8">
        <f t="shared" si="21"/>
        <v>0</v>
      </c>
      <c r="Z8" t="str">
        <f t="shared" si="2"/>
        <v>0010</v>
      </c>
      <c r="AC8">
        <f t="shared" si="22"/>
        <v>4</v>
      </c>
      <c r="AD8">
        <f t="shared" ca="1" si="3"/>
        <v>1</v>
      </c>
      <c r="AE8">
        <f t="shared" ca="1" si="4"/>
        <v>1</v>
      </c>
      <c r="AF8">
        <f t="shared" ca="1" si="5"/>
        <v>1</v>
      </c>
      <c r="AG8">
        <f t="shared" ca="1" si="6"/>
        <v>1</v>
      </c>
      <c r="AI8" t="str">
        <f t="shared" ca="1" si="7"/>
        <v>1111</v>
      </c>
      <c r="AL8">
        <f t="shared" si="23"/>
        <v>5</v>
      </c>
      <c r="AM8">
        <f t="shared" si="24"/>
        <v>1</v>
      </c>
      <c r="AN8">
        <f t="shared" si="25"/>
        <v>1</v>
      </c>
      <c r="AO8">
        <f t="shared" si="26"/>
        <v>0</v>
      </c>
      <c r="AP8">
        <f t="shared" si="27"/>
        <v>1</v>
      </c>
      <c r="AR8" t="str">
        <f t="shared" si="8"/>
        <v>1101</v>
      </c>
    </row>
    <row r="9" spans="2:44" ht="14.45" x14ac:dyDescent="0.3">
      <c r="B9" s="2">
        <f t="shared" si="9"/>
        <v>6</v>
      </c>
      <c r="C9">
        <f t="shared" si="10"/>
        <v>1</v>
      </c>
      <c r="D9" s="2">
        <f t="shared" si="11"/>
        <v>1</v>
      </c>
      <c r="E9" s="2">
        <f t="shared" si="11"/>
        <v>0</v>
      </c>
      <c r="F9" s="2">
        <f t="shared" si="11"/>
        <v>0</v>
      </c>
      <c r="H9" t="str">
        <f t="shared" si="0"/>
        <v>1100</v>
      </c>
      <c r="K9">
        <f t="shared" si="12"/>
        <v>6</v>
      </c>
      <c r="L9">
        <f t="shared" si="13"/>
        <v>0</v>
      </c>
      <c r="M9">
        <f t="shared" si="14"/>
        <v>1</v>
      </c>
      <c r="N9">
        <f t="shared" si="15"/>
        <v>0</v>
      </c>
      <c r="O9">
        <f t="shared" si="16"/>
        <v>1</v>
      </c>
      <c r="Q9" t="str">
        <f t="shared" si="1"/>
        <v>0101</v>
      </c>
      <c r="T9">
        <f t="shared" si="17"/>
        <v>6</v>
      </c>
      <c r="U9">
        <f t="shared" si="18"/>
        <v>1</v>
      </c>
      <c r="V9">
        <f t="shared" si="19"/>
        <v>0</v>
      </c>
      <c r="W9">
        <f t="shared" si="20"/>
        <v>0</v>
      </c>
      <c r="X9">
        <f t="shared" si="21"/>
        <v>1</v>
      </c>
      <c r="Z9" t="str">
        <f t="shared" si="2"/>
        <v>1001</v>
      </c>
      <c r="AC9">
        <f t="shared" si="22"/>
        <v>5</v>
      </c>
      <c r="AD9">
        <f t="shared" ca="1" si="3"/>
        <v>0</v>
      </c>
      <c r="AE9">
        <f t="shared" ca="1" si="4"/>
        <v>1</v>
      </c>
      <c r="AF9">
        <f t="shared" ca="1" si="5"/>
        <v>1</v>
      </c>
      <c r="AG9">
        <f t="shared" ca="1" si="6"/>
        <v>1</v>
      </c>
      <c r="AI9" t="str">
        <f t="shared" ca="1" si="7"/>
        <v>0111</v>
      </c>
      <c r="AL9">
        <f t="shared" si="23"/>
        <v>6</v>
      </c>
      <c r="AM9">
        <f t="shared" si="24"/>
        <v>1</v>
      </c>
      <c r="AN9">
        <f t="shared" si="25"/>
        <v>1</v>
      </c>
      <c r="AO9">
        <f t="shared" si="26"/>
        <v>1</v>
      </c>
      <c r="AP9">
        <f t="shared" si="27"/>
        <v>0</v>
      </c>
      <c r="AR9" t="str">
        <f t="shared" si="8"/>
        <v>1110</v>
      </c>
    </row>
    <row r="10" spans="2:44" ht="14.45" x14ac:dyDescent="0.3">
      <c r="B10" s="2">
        <f t="shared" si="9"/>
        <v>7</v>
      </c>
      <c r="C10">
        <f t="shared" si="10"/>
        <v>0</v>
      </c>
      <c r="D10" s="2">
        <f t="shared" si="11"/>
        <v>1</v>
      </c>
      <c r="E10" s="2">
        <f t="shared" si="11"/>
        <v>1</v>
      </c>
      <c r="F10" s="2">
        <f t="shared" si="11"/>
        <v>0</v>
      </c>
      <c r="H10" t="str">
        <f t="shared" si="0"/>
        <v>0110</v>
      </c>
      <c r="K10">
        <f t="shared" si="12"/>
        <v>7</v>
      </c>
      <c r="L10">
        <f t="shared" si="13"/>
        <v>1</v>
      </c>
      <c r="M10">
        <f t="shared" si="14"/>
        <v>0</v>
      </c>
      <c r="N10">
        <f t="shared" si="15"/>
        <v>1</v>
      </c>
      <c r="O10">
        <f t="shared" si="16"/>
        <v>0</v>
      </c>
      <c r="Q10" t="str">
        <f t="shared" si="1"/>
        <v>1010</v>
      </c>
      <c r="T10">
        <f t="shared" si="17"/>
        <v>7</v>
      </c>
      <c r="U10">
        <f t="shared" si="18"/>
        <v>1</v>
      </c>
      <c r="V10">
        <f t="shared" si="19"/>
        <v>1</v>
      </c>
      <c r="W10">
        <f t="shared" si="20"/>
        <v>0</v>
      </c>
      <c r="X10">
        <f t="shared" si="21"/>
        <v>0</v>
      </c>
      <c r="Z10" t="str">
        <f t="shared" si="2"/>
        <v>1100</v>
      </c>
      <c r="AC10">
        <f t="shared" si="22"/>
        <v>6</v>
      </c>
      <c r="AD10">
        <f t="shared" ca="1" si="3"/>
        <v>0</v>
      </c>
      <c r="AE10">
        <f t="shared" ca="1" si="4"/>
        <v>0</v>
      </c>
      <c r="AF10">
        <f t="shared" ca="1" si="5"/>
        <v>1</v>
      </c>
      <c r="AG10">
        <f t="shared" ca="1" si="6"/>
        <v>1</v>
      </c>
      <c r="AI10" t="str">
        <f t="shared" ca="1" si="7"/>
        <v>0011</v>
      </c>
      <c r="AL10">
        <f t="shared" si="23"/>
        <v>7</v>
      </c>
      <c r="AM10">
        <f t="shared" si="24"/>
        <v>1</v>
      </c>
      <c r="AN10">
        <f t="shared" si="25"/>
        <v>1</v>
      </c>
      <c r="AO10">
        <f t="shared" si="26"/>
        <v>1</v>
      </c>
      <c r="AP10">
        <f t="shared" si="27"/>
        <v>1</v>
      </c>
      <c r="AR10" t="str">
        <f t="shared" si="8"/>
        <v>1111</v>
      </c>
    </row>
    <row r="11" spans="2:44" ht="14.45" x14ac:dyDescent="0.3">
      <c r="B11" s="2">
        <f t="shared" si="9"/>
        <v>8</v>
      </c>
      <c r="C11">
        <f t="shared" si="10"/>
        <v>1</v>
      </c>
      <c r="D11" s="2">
        <f t="shared" si="11"/>
        <v>0</v>
      </c>
      <c r="E11" s="2">
        <f t="shared" si="11"/>
        <v>1</v>
      </c>
      <c r="F11" s="2">
        <f t="shared" si="11"/>
        <v>1</v>
      </c>
      <c r="H11" t="str">
        <f t="shared" si="0"/>
        <v>1011</v>
      </c>
      <c r="K11">
        <f t="shared" si="12"/>
        <v>8</v>
      </c>
      <c r="L11">
        <f t="shared" si="13"/>
        <v>1</v>
      </c>
      <c r="M11">
        <f t="shared" si="14"/>
        <v>1</v>
      </c>
      <c r="N11">
        <f t="shared" si="15"/>
        <v>0</v>
      </c>
      <c r="O11">
        <f t="shared" si="16"/>
        <v>1</v>
      </c>
      <c r="Q11" t="str">
        <f t="shared" si="1"/>
        <v>1101</v>
      </c>
      <c r="T11">
        <f t="shared" si="17"/>
        <v>8</v>
      </c>
      <c r="U11">
        <f t="shared" si="18"/>
        <v>0</v>
      </c>
      <c r="V11">
        <f t="shared" si="19"/>
        <v>1</v>
      </c>
      <c r="W11">
        <f t="shared" si="20"/>
        <v>1</v>
      </c>
      <c r="X11">
        <f t="shared" si="21"/>
        <v>0</v>
      </c>
      <c r="Z11" t="str">
        <f t="shared" si="2"/>
        <v>0110</v>
      </c>
      <c r="AC11">
        <f t="shared" si="22"/>
        <v>7</v>
      </c>
      <c r="AD11">
        <f t="shared" ca="1" si="3"/>
        <v>0</v>
      </c>
      <c r="AE11">
        <f t="shared" ca="1" si="4"/>
        <v>0</v>
      </c>
      <c r="AF11">
        <f t="shared" ca="1" si="5"/>
        <v>0</v>
      </c>
      <c r="AG11">
        <f t="shared" ca="1" si="6"/>
        <v>1</v>
      </c>
      <c r="AI11" t="str">
        <f t="shared" ca="1" si="7"/>
        <v>0001</v>
      </c>
      <c r="AL11">
        <f t="shared" si="23"/>
        <v>8</v>
      </c>
      <c r="AM11">
        <f t="shared" si="24"/>
        <v>0</v>
      </c>
      <c r="AN11">
        <f t="shared" si="25"/>
        <v>1</v>
      </c>
      <c r="AO11">
        <f t="shared" si="26"/>
        <v>1</v>
      </c>
      <c r="AP11">
        <f t="shared" si="27"/>
        <v>1</v>
      </c>
      <c r="AR11" t="str">
        <f t="shared" si="8"/>
        <v>0111</v>
      </c>
    </row>
    <row r="12" spans="2:44" ht="14.45" x14ac:dyDescent="0.3">
      <c r="B12" s="2">
        <f t="shared" si="9"/>
        <v>9</v>
      </c>
      <c r="C12">
        <f t="shared" si="10"/>
        <v>0</v>
      </c>
      <c r="D12" s="2">
        <f t="shared" si="11"/>
        <v>1</v>
      </c>
      <c r="E12" s="2">
        <f t="shared" si="11"/>
        <v>0</v>
      </c>
      <c r="F12" s="2">
        <f t="shared" si="11"/>
        <v>1</v>
      </c>
      <c r="H12" t="str">
        <f t="shared" si="0"/>
        <v>0101</v>
      </c>
      <c r="K12">
        <f t="shared" si="12"/>
        <v>9</v>
      </c>
      <c r="L12">
        <f t="shared" si="13"/>
        <v>1</v>
      </c>
      <c r="M12">
        <f t="shared" si="14"/>
        <v>1</v>
      </c>
      <c r="N12">
        <f t="shared" si="15"/>
        <v>1</v>
      </c>
      <c r="O12">
        <f t="shared" si="16"/>
        <v>0</v>
      </c>
      <c r="Q12" t="str">
        <f t="shared" si="1"/>
        <v>1110</v>
      </c>
      <c r="T12">
        <f t="shared" si="17"/>
        <v>9</v>
      </c>
      <c r="U12">
        <f t="shared" si="18"/>
        <v>1</v>
      </c>
      <c r="V12">
        <f t="shared" si="19"/>
        <v>0</v>
      </c>
      <c r="W12">
        <f t="shared" si="20"/>
        <v>1</v>
      </c>
      <c r="X12">
        <f t="shared" si="21"/>
        <v>1</v>
      </c>
      <c r="Z12" t="str">
        <f t="shared" si="2"/>
        <v>1011</v>
      </c>
      <c r="AC12">
        <f t="shared" si="22"/>
        <v>8</v>
      </c>
      <c r="AD12">
        <f t="shared" ca="1" si="3"/>
        <v>1</v>
      </c>
      <c r="AE12">
        <f t="shared" ca="1" si="4"/>
        <v>0</v>
      </c>
      <c r="AF12">
        <f t="shared" ca="1" si="5"/>
        <v>0</v>
      </c>
      <c r="AG12">
        <f t="shared" ca="1" si="6"/>
        <v>0</v>
      </c>
      <c r="AI12" t="str">
        <f t="shared" ca="1" si="7"/>
        <v>1000</v>
      </c>
      <c r="AL12">
        <f t="shared" si="23"/>
        <v>9</v>
      </c>
      <c r="AM12">
        <f t="shared" si="24"/>
        <v>0</v>
      </c>
      <c r="AN12">
        <f t="shared" si="25"/>
        <v>0</v>
      </c>
      <c r="AO12">
        <f t="shared" si="26"/>
        <v>1</v>
      </c>
      <c r="AP12">
        <f t="shared" si="27"/>
        <v>1</v>
      </c>
      <c r="AR12" t="str">
        <f t="shared" si="8"/>
        <v>0011</v>
      </c>
    </row>
    <row r="13" spans="2:44" ht="14.45" x14ac:dyDescent="0.3">
      <c r="B13" s="2">
        <f t="shared" si="9"/>
        <v>10</v>
      </c>
      <c r="C13">
        <f t="shared" si="10"/>
        <v>1</v>
      </c>
      <c r="D13" s="2">
        <f t="shared" si="11"/>
        <v>0</v>
      </c>
      <c r="E13" s="2">
        <f t="shared" si="11"/>
        <v>1</v>
      </c>
      <c r="F13" s="2">
        <f t="shared" si="11"/>
        <v>0</v>
      </c>
      <c r="H13" t="str">
        <f t="shared" si="0"/>
        <v>1010</v>
      </c>
      <c r="K13">
        <f t="shared" si="12"/>
        <v>10</v>
      </c>
      <c r="L13">
        <f t="shared" si="13"/>
        <v>1</v>
      </c>
      <c r="M13">
        <f t="shared" si="14"/>
        <v>1</v>
      </c>
      <c r="N13">
        <f t="shared" si="15"/>
        <v>1</v>
      </c>
      <c r="O13">
        <f t="shared" si="16"/>
        <v>1</v>
      </c>
      <c r="Q13" t="str">
        <f t="shared" si="1"/>
        <v>1111</v>
      </c>
      <c r="T13">
        <f t="shared" si="17"/>
        <v>10</v>
      </c>
      <c r="U13">
        <f t="shared" si="18"/>
        <v>0</v>
      </c>
      <c r="V13">
        <f t="shared" si="19"/>
        <v>1</v>
      </c>
      <c r="W13">
        <f t="shared" si="20"/>
        <v>0</v>
      </c>
      <c r="X13">
        <f t="shared" si="21"/>
        <v>1</v>
      </c>
      <c r="Z13" t="str">
        <f t="shared" si="2"/>
        <v>0101</v>
      </c>
      <c r="AC13">
        <f t="shared" si="22"/>
        <v>9</v>
      </c>
      <c r="AD13">
        <f t="shared" ca="1" si="3"/>
        <v>0</v>
      </c>
      <c r="AE13">
        <f t="shared" ca="1" si="4"/>
        <v>1</v>
      </c>
      <c r="AF13">
        <f t="shared" ca="1" si="5"/>
        <v>0</v>
      </c>
      <c r="AG13">
        <f t="shared" ca="1" si="6"/>
        <v>0</v>
      </c>
      <c r="AI13" t="str">
        <f t="shared" ca="1" si="7"/>
        <v>0100</v>
      </c>
      <c r="AL13">
        <f t="shared" si="23"/>
        <v>10</v>
      </c>
      <c r="AM13">
        <f t="shared" si="24"/>
        <v>0</v>
      </c>
      <c r="AN13">
        <f t="shared" si="25"/>
        <v>0</v>
      </c>
      <c r="AO13">
        <f t="shared" si="26"/>
        <v>0</v>
      </c>
      <c r="AP13">
        <f t="shared" si="27"/>
        <v>1</v>
      </c>
      <c r="AR13" t="str">
        <f t="shared" si="8"/>
        <v>0001</v>
      </c>
    </row>
    <row r="14" spans="2:44" ht="14.45" x14ac:dyDescent="0.3">
      <c r="B14" s="2">
        <f t="shared" si="9"/>
        <v>11</v>
      </c>
      <c r="C14">
        <f t="shared" si="10"/>
        <v>1</v>
      </c>
      <c r="D14" s="2">
        <f t="shared" si="11"/>
        <v>1</v>
      </c>
      <c r="E14" s="2">
        <f t="shared" si="11"/>
        <v>0</v>
      </c>
      <c r="F14" s="2">
        <f t="shared" si="11"/>
        <v>1</v>
      </c>
      <c r="H14" t="str">
        <f t="shared" si="0"/>
        <v>1101</v>
      </c>
      <c r="K14">
        <f t="shared" si="12"/>
        <v>11</v>
      </c>
      <c r="L14">
        <f t="shared" si="13"/>
        <v>0</v>
      </c>
      <c r="M14">
        <f t="shared" si="14"/>
        <v>1</v>
      </c>
      <c r="N14">
        <f t="shared" si="15"/>
        <v>1</v>
      </c>
      <c r="O14">
        <f t="shared" si="16"/>
        <v>1</v>
      </c>
      <c r="Q14" t="str">
        <f t="shared" si="1"/>
        <v>0111</v>
      </c>
      <c r="T14">
        <f t="shared" si="17"/>
        <v>11</v>
      </c>
      <c r="U14">
        <f t="shared" si="18"/>
        <v>1</v>
      </c>
      <c r="V14">
        <f t="shared" si="19"/>
        <v>0</v>
      </c>
      <c r="W14">
        <f t="shared" si="20"/>
        <v>1</v>
      </c>
      <c r="X14">
        <f t="shared" si="21"/>
        <v>0</v>
      </c>
      <c r="Z14" t="str">
        <f t="shared" si="2"/>
        <v>1010</v>
      </c>
      <c r="AC14">
        <f t="shared" si="22"/>
        <v>10</v>
      </c>
      <c r="AD14">
        <f t="shared" ca="1" si="3"/>
        <v>0</v>
      </c>
      <c r="AE14">
        <f t="shared" ca="1" si="4"/>
        <v>0</v>
      </c>
      <c r="AF14">
        <f t="shared" ca="1" si="5"/>
        <v>1</v>
      </c>
      <c r="AG14">
        <f t="shared" ca="1" si="6"/>
        <v>0</v>
      </c>
      <c r="AI14" t="str">
        <f t="shared" ca="1" si="7"/>
        <v>0010</v>
      </c>
      <c r="AL14">
        <f t="shared" si="23"/>
        <v>11</v>
      </c>
      <c r="AM14">
        <f t="shared" si="24"/>
        <v>1</v>
      </c>
      <c r="AN14">
        <f t="shared" si="25"/>
        <v>0</v>
      </c>
      <c r="AO14">
        <f t="shared" si="26"/>
        <v>0</v>
      </c>
      <c r="AP14">
        <f t="shared" si="27"/>
        <v>0</v>
      </c>
      <c r="AR14" t="str">
        <f t="shared" si="8"/>
        <v>1000</v>
      </c>
    </row>
    <row r="15" spans="2:44" ht="14.45" x14ac:dyDescent="0.3">
      <c r="B15" s="2">
        <f t="shared" si="9"/>
        <v>12</v>
      </c>
      <c r="C15">
        <f t="shared" si="10"/>
        <v>1</v>
      </c>
      <c r="D15" s="2">
        <f t="shared" si="11"/>
        <v>1</v>
      </c>
      <c r="E15" s="2">
        <f t="shared" si="11"/>
        <v>1</v>
      </c>
      <c r="F15" s="2">
        <f t="shared" si="11"/>
        <v>0</v>
      </c>
      <c r="H15" t="str">
        <f t="shared" si="0"/>
        <v>1110</v>
      </c>
      <c r="K15">
        <f t="shared" si="12"/>
        <v>12</v>
      </c>
      <c r="L15">
        <f t="shared" si="13"/>
        <v>0</v>
      </c>
      <c r="M15">
        <f t="shared" si="14"/>
        <v>0</v>
      </c>
      <c r="N15">
        <f t="shared" si="15"/>
        <v>1</v>
      </c>
      <c r="O15">
        <f t="shared" si="16"/>
        <v>1</v>
      </c>
      <c r="Q15" t="str">
        <f t="shared" si="1"/>
        <v>0011</v>
      </c>
      <c r="T15">
        <f t="shared" si="17"/>
        <v>12</v>
      </c>
      <c r="U15">
        <f t="shared" si="18"/>
        <v>1</v>
      </c>
      <c r="V15">
        <f t="shared" si="19"/>
        <v>1</v>
      </c>
      <c r="W15">
        <f t="shared" si="20"/>
        <v>0</v>
      </c>
      <c r="X15">
        <f t="shared" si="21"/>
        <v>1</v>
      </c>
      <c r="Z15" t="str">
        <f t="shared" si="2"/>
        <v>1101</v>
      </c>
      <c r="AC15">
        <f t="shared" si="22"/>
        <v>11</v>
      </c>
      <c r="AD15">
        <f t="shared" ca="1" si="3"/>
        <v>1</v>
      </c>
      <c r="AE15">
        <f t="shared" ca="1" si="4"/>
        <v>0</v>
      </c>
      <c r="AF15">
        <f t="shared" ca="1" si="5"/>
        <v>0</v>
      </c>
      <c r="AG15">
        <f t="shared" ca="1" si="6"/>
        <v>1</v>
      </c>
      <c r="AI15" t="str">
        <f t="shared" ca="1" si="7"/>
        <v>1001</v>
      </c>
      <c r="AL15">
        <f t="shared" si="23"/>
        <v>12</v>
      </c>
      <c r="AM15">
        <f t="shared" si="24"/>
        <v>0</v>
      </c>
      <c r="AN15">
        <f t="shared" si="25"/>
        <v>1</v>
      </c>
      <c r="AO15">
        <f t="shared" si="26"/>
        <v>0</v>
      </c>
      <c r="AP15">
        <f t="shared" si="27"/>
        <v>0</v>
      </c>
      <c r="AR15" t="str">
        <f t="shared" si="8"/>
        <v>0100</v>
      </c>
    </row>
    <row r="16" spans="2:44" ht="14.45" x14ac:dyDescent="0.3">
      <c r="B16" s="2">
        <f t="shared" si="9"/>
        <v>13</v>
      </c>
      <c r="C16">
        <f t="shared" si="10"/>
        <v>1</v>
      </c>
      <c r="D16" s="2">
        <f t="shared" si="11"/>
        <v>1</v>
      </c>
      <c r="E16" s="2">
        <f t="shared" si="11"/>
        <v>1</v>
      </c>
      <c r="F16" s="2">
        <f t="shared" si="11"/>
        <v>1</v>
      </c>
      <c r="H16" t="str">
        <f t="shared" si="0"/>
        <v>1111</v>
      </c>
      <c r="K16">
        <f t="shared" si="12"/>
        <v>13</v>
      </c>
      <c r="L16">
        <f t="shared" si="13"/>
        <v>0</v>
      </c>
      <c r="M16">
        <f t="shared" si="14"/>
        <v>0</v>
      </c>
      <c r="N16">
        <f t="shared" si="15"/>
        <v>0</v>
      </c>
      <c r="O16">
        <f t="shared" si="16"/>
        <v>1</v>
      </c>
      <c r="Q16" t="str">
        <f t="shared" si="1"/>
        <v>0001</v>
      </c>
      <c r="T16">
        <f t="shared" si="17"/>
        <v>13</v>
      </c>
      <c r="U16">
        <f t="shared" si="18"/>
        <v>1</v>
      </c>
      <c r="V16">
        <f t="shared" si="19"/>
        <v>1</v>
      </c>
      <c r="W16">
        <f t="shared" si="20"/>
        <v>1</v>
      </c>
      <c r="X16">
        <f t="shared" si="21"/>
        <v>0</v>
      </c>
      <c r="Z16" t="str">
        <f t="shared" si="2"/>
        <v>1110</v>
      </c>
      <c r="AC16">
        <f t="shared" si="22"/>
        <v>12</v>
      </c>
      <c r="AD16">
        <f t="shared" ca="1" si="3"/>
        <v>1</v>
      </c>
      <c r="AE16">
        <f t="shared" ca="1" si="4"/>
        <v>1</v>
      </c>
      <c r="AF16">
        <f t="shared" ca="1" si="5"/>
        <v>0</v>
      </c>
      <c r="AG16">
        <f t="shared" ca="1" si="6"/>
        <v>0</v>
      </c>
      <c r="AI16" t="str">
        <f t="shared" ca="1" si="7"/>
        <v>1100</v>
      </c>
      <c r="AL16">
        <f t="shared" si="23"/>
        <v>13</v>
      </c>
      <c r="AM16">
        <f t="shared" si="24"/>
        <v>0</v>
      </c>
      <c r="AN16">
        <f t="shared" si="25"/>
        <v>0</v>
      </c>
      <c r="AO16">
        <f t="shared" si="26"/>
        <v>1</v>
      </c>
      <c r="AP16">
        <f t="shared" si="27"/>
        <v>0</v>
      </c>
      <c r="AR16" t="str">
        <f t="shared" si="8"/>
        <v>0010</v>
      </c>
    </row>
    <row r="17" spans="2:44" ht="14.45" x14ac:dyDescent="0.3">
      <c r="B17">
        <f t="shared" si="9"/>
        <v>14</v>
      </c>
      <c r="C17">
        <f t="shared" si="10"/>
        <v>0</v>
      </c>
      <c r="D17">
        <f t="shared" si="11"/>
        <v>1</v>
      </c>
      <c r="E17">
        <f t="shared" si="11"/>
        <v>1</v>
      </c>
      <c r="F17">
        <f t="shared" si="11"/>
        <v>1</v>
      </c>
      <c r="H17" t="str">
        <f t="shared" si="0"/>
        <v>0111</v>
      </c>
      <c r="K17">
        <f t="shared" si="12"/>
        <v>14</v>
      </c>
      <c r="L17">
        <f t="shared" si="13"/>
        <v>1</v>
      </c>
      <c r="M17">
        <f t="shared" si="14"/>
        <v>0</v>
      </c>
      <c r="N17">
        <f t="shared" si="15"/>
        <v>0</v>
      </c>
      <c r="O17">
        <f t="shared" si="16"/>
        <v>0</v>
      </c>
      <c r="Q17" t="str">
        <f t="shared" si="1"/>
        <v>1000</v>
      </c>
      <c r="T17">
        <f t="shared" si="17"/>
        <v>14</v>
      </c>
      <c r="U17">
        <f t="shared" si="18"/>
        <v>1</v>
      </c>
      <c r="V17">
        <f t="shared" si="19"/>
        <v>1</v>
      </c>
      <c r="W17">
        <f t="shared" si="20"/>
        <v>1</v>
      </c>
      <c r="X17">
        <f t="shared" si="21"/>
        <v>1</v>
      </c>
      <c r="Z17" t="str">
        <f t="shared" si="2"/>
        <v>1111</v>
      </c>
      <c r="AC17">
        <f t="shared" si="22"/>
        <v>13</v>
      </c>
      <c r="AD17">
        <f t="shared" ca="1" si="3"/>
        <v>0</v>
      </c>
      <c r="AE17">
        <f t="shared" ca="1" si="4"/>
        <v>1</v>
      </c>
      <c r="AF17">
        <f t="shared" ca="1" si="5"/>
        <v>1</v>
      </c>
      <c r="AG17">
        <f t="shared" ca="1" si="6"/>
        <v>0</v>
      </c>
      <c r="AI17" t="str">
        <f t="shared" ca="1" si="7"/>
        <v>0110</v>
      </c>
      <c r="AL17">
        <f t="shared" si="23"/>
        <v>14</v>
      </c>
      <c r="AM17">
        <f t="shared" si="24"/>
        <v>1</v>
      </c>
      <c r="AN17">
        <f t="shared" si="25"/>
        <v>0</v>
      </c>
      <c r="AO17">
        <f t="shared" si="26"/>
        <v>0</v>
      </c>
      <c r="AP17">
        <f t="shared" si="27"/>
        <v>1</v>
      </c>
      <c r="AR17" t="str">
        <f t="shared" si="8"/>
        <v>1001</v>
      </c>
    </row>
    <row r="18" spans="2:44" ht="14.45" x14ac:dyDescent="0.3">
      <c r="B18">
        <f t="shared" si="9"/>
        <v>15</v>
      </c>
      <c r="C18">
        <f t="shared" si="10"/>
        <v>0</v>
      </c>
      <c r="D18">
        <f t="shared" si="11"/>
        <v>0</v>
      </c>
      <c r="E18">
        <f t="shared" si="11"/>
        <v>1</v>
      </c>
      <c r="F18">
        <f t="shared" si="11"/>
        <v>1</v>
      </c>
      <c r="H18" t="str">
        <f t="shared" si="0"/>
        <v>0011</v>
      </c>
      <c r="K18">
        <f t="shared" si="12"/>
        <v>15</v>
      </c>
      <c r="L18">
        <f t="shared" si="13"/>
        <v>0</v>
      </c>
      <c r="M18">
        <f t="shared" si="14"/>
        <v>1</v>
      </c>
      <c r="N18">
        <f t="shared" si="15"/>
        <v>0</v>
      </c>
      <c r="O18">
        <f t="shared" si="16"/>
        <v>0</v>
      </c>
      <c r="Q18" t="str">
        <f t="shared" si="1"/>
        <v>0100</v>
      </c>
      <c r="T18">
        <f t="shared" si="17"/>
        <v>15</v>
      </c>
      <c r="U18">
        <f t="shared" si="18"/>
        <v>0</v>
      </c>
      <c r="V18">
        <f t="shared" si="19"/>
        <v>1</v>
      </c>
      <c r="W18">
        <f t="shared" si="20"/>
        <v>1</v>
      </c>
      <c r="X18">
        <f t="shared" si="21"/>
        <v>1</v>
      </c>
      <c r="Z18" t="str">
        <f t="shared" si="2"/>
        <v>0111</v>
      </c>
      <c r="AC18">
        <f t="shared" si="22"/>
        <v>14</v>
      </c>
      <c r="AD18">
        <f t="shared" ca="1" si="3"/>
        <v>0</v>
      </c>
      <c r="AE18">
        <f t="shared" ca="1" si="4"/>
        <v>0</v>
      </c>
      <c r="AF18">
        <f t="shared" ca="1" si="5"/>
        <v>0</v>
      </c>
      <c r="AG18">
        <f t="shared" ca="1" si="6"/>
        <v>0</v>
      </c>
      <c r="AI18" t="str">
        <f t="shared" ca="1" si="7"/>
        <v>0000</v>
      </c>
      <c r="AL18">
        <f t="shared" si="23"/>
        <v>15</v>
      </c>
      <c r="AM18">
        <f t="shared" si="24"/>
        <v>1</v>
      </c>
      <c r="AN18">
        <f t="shared" si="25"/>
        <v>1</v>
      </c>
      <c r="AO18">
        <f t="shared" si="26"/>
        <v>0</v>
      </c>
      <c r="AP18">
        <f t="shared" si="27"/>
        <v>0</v>
      </c>
      <c r="AR18" t="str">
        <f t="shared" si="8"/>
        <v>1100</v>
      </c>
    </row>
    <row r="19" spans="2:44" ht="14.45" x14ac:dyDescent="0.3">
      <c r="B19">
        <f t="shared" si="9"/>
        <v>16</v>
      </c>
      <c r="C19">
        <f t="shared" si="10"/>
        <v>0</v>
      </c>
      <c r="D19">
        <f t="shared" si="11"/>
        <v>0</v>
      </c>
      <c r="E19">
        <f t="shared" si="11"/>
        <v>0</v>
      </c>
      <c r="F19">
        <f t="shared" si="11"/>
        <v>1</v>
      </c>
      <c r="H19" t="str">
        <f t="shared" si="0"/>
        <v>0001</v>
      </c>
      <c r="K19">
        <f t="shared" si="12"/>
        <v>16</v>
      </c>
      <c r="L19">
        <f t="shared" si="13"/>
        <v>0</v>
      </c>
      <c r="M19">
        <f t="shared" si="14"/>
        <v>0</v>
      </c>
      <c r="N19">
        <f t="shared" si="15"/>
        <v>1</v>
      </c>
      <c r="O19">
        <f t="shared" si="16"/>
        <v>0</v>
      </c>
      <c r="Q19" t="str">
        <f t="shared" si="1"/>
        <v>0010</v>
      </c>
      <c r="T19">
        <f t="shared" si="17"/>
        <v>16</v>
      </c>
      <c r="U19">
        <f t="shared" si="18"/>
        <v>0</v>
      </c>
      <c r="V19">
        <f t="shared" si="19"/>
        <v>0</v>
      </c>
      <c r="W19">
        <f t="shared" si="20"/>
        <v>1</v>
      </c>
      <c r="X19">
        <f t="shared" si="21"/>
        <v>1</v>
      </c>
      <c r="Z19" t="str">
        <f t="shared" si="2"/>
        <v>0011</v>
      </c>
      <c r="AC19">
        <f t="shared" si="22"/>
        <v>15</v>
      </c>
      <c r="AD19">
        <f t="shared" ca="1" si="3"/>
        <v>0</v>
      </c>
      <c r="AE19">
        <f t="shared" ca="1" si="4"/>
        <v>0</v>
      </c>
      <c r="AF19">
        <f t="shared" ca="1" si="5"/>
        <v>0</v>
      </c>
      <c r="AG19">
        <f t="shared" ca="1" si="6"/>
        <v>0</v>
      </c>
      <c r="AI19" t="str">
        <f t="shared" ca="1" si="7"/>
        <v>0000</v>
      </c>
      <c r="AL19">
        <f t="shared" si="23"/>
        <v>16</v>
      </c>
      <c r="AM19">
        <f t="shared" si="24"/>
        <v>0</v>
      </c>
      <c r="AN19">
        <f t="shared" si="25"/>
        <v>1</v>
      </c>
      <c r="AO19">
        <f t="shared" si="26"/>
        <v>1</v>
      </c>
      <c r="AP19">
        <f t="shared" si="27"/>
        <v>0</v>
      </c>
      <c r="AR19" t="str">
        <f t="shared" si="8"/>
        <v>0110</v>
      </c>
    </row>
    <row r="21" spans="2:44" ht="14.45" x14ac:dyDescent="0.3">
      <c r="B21" t="s">
        <v>2</v>
      </c>
      <c r="K21" t="s">
        <v>2</v>
      </c>
      <c r="T21" t="s">
        <v>2</v>
      </c>
      <c r="AC21" t="s">
        <v>2</v>
      </c>
      <c r="AL21" t="s">
        <v>2</v>
      </c>
    </row>
    <row r="22" spans="2:44" ht="14.45" x14ac:dyDescent="0.3">
      <c r="B22" t="str">
        <f>CONCATENATE(H4,H5,H6,H7,H8,H9,H10,H11,H12,H13,H14,H15,H16,H17,H18)</f>
        <v>000110000100001010011100011010110101101011011110111101110011</v>
      </c>
      <c r="K22" t="str">
        <f>CONCATENATE(Q4,Q5,Q6,Q7,Q8,Q9,Q10,Q11,Q12,Q13,Q14,Q15,Q16,Q17,Q18)</f>
        <v>001010011100011010110101101011011110111101110011000110000100</v>
      </c>
      <c r="T22" t="str">
        <f>CONCATENATE(Z4,Z5,Z6,Z7,Z8,Z9,Z10,Z11,Z12,Z13,Z14,Z15,Z16,Z17,Z18)</f>
        <v>001100011000010000101001110001101011010110101101111011110111</v>
      </c>
      <c r="AC22" t="str">
        <f ca="1">CONCATENATE(AI4,AI5,AI6,AI7,AI8,AI9,AI10,AI11,AI12,AI13,AI14,AI15,AI16,AI17,AI18)</f>
        <v>010010101101111011110111001100011000010000101001110001100000</v>
      </c>
      <c r="AL22" t="str">
        <f>CONCATENATE(AR4,AR5,AR6,AR7,AR8,AR9,AR10,AR11,AR12,AR13,AR14,AR15,AR16,AR17,AR18)</f>
        <v>011010110101101011011110111101110011000110000100001010011100</v>
      </c>
    </row>
    <row r="24" spans="2:44" thickBot="1" x14ac:dyDescent="0.35">
      <c r="AA24" t="s">
        <v>24</v>
      </c>
      <c r="AC24" s="19">
        <f ca="1">'pattern across the five lanes'!M35</f>
        <v>10</v>
      </c>
    </row>
    <row r="25" spans="2:44" thickBot="1" x14ac:dyDescent="0.35">
      <c r="B25" s="7" t="s">
        <v>24</v>
      </c>
      <c r="C25" s="7"/>
      <c r="D25" s="6">
        <f ca="1">'pattern across the five lanes'!M35</f>
        <v>10</v>
      </c>
    </row>
    <row r="26" spans="2:44" x14ac:dyDescent="0.25">
      <c r="W26">
        <v>1</v>
      </c>
    </row>
    <row r="27" spans="2:44" ht="15.75" thickBot="1" x14ac:dyDescent="0.3">
      <c r="B27" s="9" t="s">
        <v>25</v>
      </c>
      <c r="S27" t="s">
        <v>28</v>
      </c>
      <c r="AB27" t="s">
        <v>31</v>
      </c>
    </row>
    <row r="28" spans="2:44" x14ac:dyDescent="0.25">
      <c r="B28" s="10" t="str">
        <f>'pattern comparison'!C2</f>
        <v>000110000100001010011100011010110101101011011110111101110011</v>
      </c>
      <c r="C28" s="11"/>
      <c r="D28" s="11"/>
      <c r="E28" s="11"/>
      <c r="F28" s="11"/>
      <c r="G28" s="11"/>
      <c r="H28" s="11"/>
      <c r="I28" s="12"/>
      <c r="U28">
        <v>1</v>
      </c>
      <c r="V28">
        <v>2</v>
      </c>
      <c r="W28">
        <v>3</v>
      </c>
      <c r="X28">
        <v>4</v>
      </c>
      <c r="Z28" t="s">
        <v>3</v>
      </c>
      <c r="AD28">
        <v>1</v>
      </c>
      <c r="AE28">
        <v>2</v>
      </c>
      <c r="AF28">
        <v>3</v>
      </c>
      <c r="AG28">
        <v>4</v>
      </c>
      <c r="AI28" t="s">
        <v>3</v>
      </c>
    </row>
    <row r="29" spans="2:44" x14ac:dyDescent="0.25">
      <c r="B29" s="13" t="str">
        <f>'pattern comparison'!C3</f>
        <v>001010011100011010110101101011011110111101110011000110000100</v>
      </c>
      <c r="C29" s="14"/>
      <c r="D29" s="14"/>
      <c r="E29" s="14"/>
      <c r="F29" s="14"/>
      <c r="G29" s="14"/>
      <c r="H29" s="14"/>
      <c r="I29" s="15"/>
      <c r="T29" s="2">
        <v>1</v>
      </c>
      <c r="U29">
        <f ca="1">OFFSET($C$4,$N$2,0)</f>
        <v>1</v>
      </c>
      <c r="V29">
        <v>1</v>
      </c>
      <c r="W29">
        <f ca="1">OFFSET($E$4,$N$2,0)</f>
        <v>0</v>
      </c>
      <c r="X29">
        <f ca="1">OFFSET($F$4,$N$2,0)</f>
        <v>0</v>
      </c>
      <c r="Z29" t="str">
        <f ca="1">CONCATENATE(U29,V29,W29,X29)</f>
        <v>1100</v>
      </c>
      <c r="AC29" s="2">
        <v>1</v>
      </c>
      <c r="AD29">
        <v>0</v>
      </c>
      <c r="AE29">
        <v>1</v>
      </c>
      <c r="AF29">
        <v>1</v>
      </c>
      <c r="AG29">
        <v>0</v>
      </c>
      <c r="AI29" t="str">
        <f>CONCATENATE(AD29,AE29,AF29,AG29)</f>
        <v>0110</v>
      </c>
    </row>
    <row r="30" spans="2:44" x14ac:dyDescent="0.25">
      <c r="B30" s="13" t="str">
        <f>'pattern comparison'!C4</f>
        <v>001100011000010000101001110001101011010110101101111011110111</v>
      </c>
      <c r="C30" s="14"/>
      <c r="D30" s="14"/>
      <c r="E30" s="14"/>
      <c r="F30" s="14"/>
      <c r="G30" s="14"/>
      <c r="H30" s="14"/>
      <c r="I30" s="15"/>
      <c r="T30" s="2">
        <f>T29+1</f>
        <v>2</v>
      </c>
      <c r="U30">
        <f ca="1">IF((W29&lt;&gt;X29),1,0)</f>
        <v>0</v>
      </c>
      <c r="V30">
        <f ca="1">U29</f>
        <v>1</v>
      </c>
      <c r="W30">
        <f>V29</f>
        <v>1</v>
      </c>
      <c r="X30">
        <f ca="1">W29</f>
        <v>0</v>
      </c>
      <c r="Z30" t="str">
        <f t="shared" ref="Z30:Z44" ca="1" si="28">CONCATENATE(U30,V30,W30,X30)</f>
        <v>0110</v>
      </c>
      <c r="AC30" s="2">
        <f>AC29+1</f>
        <v>2</v>
      </c>
      <c r="AD30">
        <f>IF((AF29&lt;&gt;AG29),1,0)</f>
        <v>1</v>
      </c>
      <c r="AE30">
        <f>AD29</f>
        <v>0</v>
      </c>
      <c r="AF30">
        <f>AE29</f>
        <v>1</v>
      </c>
      <c r="AG30">
        <f>AF29</f>
        <v>1</v>
      </c>
      <c r="AI30" t="str">
        <f t="shared" ref="AI30:AI44" si="29">CONCATENATE(AD30,AE30,AF30,AG30)</f>
        <v>1011</v>
      </c>
    </row>
    <row r="31" spans="2:44" x14ac:dyDescent="0.25">
      <c r="B31" s="13" t="str">
        <f ca="1">'pattern comparison'!C5</f>
        <v>010010101101111011110111001100011000010000101001110001100000</v>
      </c>
      <c r="C31" s="14"/>
      <c r="D31" s="14"/>
      <c r="E31" s="14"/>
      <c r="F31" s="14"/>
      <c r="G31" s="14"/>
      <c r="H31" s="14"/>
      <c r="I31" s="15"/>
      <c r="T31" s="2">
        <f t="shared" ref="T31:T44" si="30">T30+1</f>
        <v>3</v>
      </c>
      <c r="U31">
        <f t="shared" ref="U31:U44" ca="1" si="31">IF((W30&lt;&gt;X30),1,0)</f>
        <v>1</v>
      </c>
      <c r="V31">
        <f t="shared" ref="V31:V44" ca="1" si="32">U30</f>
        <v>0</v>
      </c>
      <c r="W31">
        <f t="shared" ref="W31:W44" ca="1" si="33">V30</f>
        <v>1</v>
      </c>
      <c r="X31">
        <f t="shared" ref="X31:X44" si="34">W30</f>
        <v>1</v>
      </c>
      <c r="Z31" t="str">
        <f t="shared" ca="1" si="28"/>
        <v>1011</v>
      </c>
      <c r="AC31" s="2">
        <f t="shared" ref="AC31:AC44" si="35">AC30+1</f>
        <v>3</v>
      </c>
      <c r="AD31">
        <f>IF((AF30&lt;&gt;AG30),1,0)</f>
        <v>0</v>
      </c>
      <c r="AE31">
        <f t="shared" ref="AE31:AE44" si="36">AD30</f>
        <v>1</v>
      </c>
      <c r="AF31">
        <f t="shared" ref="AF31:AF44" si="37">AE30</f>
        <v>0</v>
      </c>
      <c r="AG31">
        <f t="shared" ref="AG31:AG44" si="38">AF30</f>
        <v>1</v>
      </c>
      <c r="AI31" t="str">
        <f t="shared" si="29"/>
        <v>0101</v>
      </c>
    </row>
    <row r="32" spans="2:44" ht="15.75" thickBot="1" x14ac:dyDescent="0.3">
      <c r="B32" s="16" t="str">
        <f>'pattern comparison'!C6</f>
        <v>011010110101101011011110111101110011000110000100001010011100</v>
      </c>
      <c r="C32" s="17"/>
      <c r="D32" s="17"/>
      <c r="E32" s="17"/>
      <c r="F32" s="17"/>
      <c r="G32" s="17"/>
      <c r="H32" s="17"/>
      <c r="I32" s="18"/>
      <c r="T32" s="2">
        <f t="shared" si="30"/>
        <v>4</v>
      </c>
      <c r="U32">
        <f t="shared" ca="1" si="31"/>
        <v>0</v>
      </c>
      <c r="V32" s="2">
        <f t="shared" ca="1" si="32"/>
        <v>1</v>
      </c>
      <c r="W32" s="2">
        <f t="shared" ca="1" si="33"/>
        <v>0</v>
      </c>
      <c r="X32" s="2">
        <f t="shared" ca="1" si="34"/>
        <v>1</v>
      </c>
      <c r="Z32" t="str">
        <f t="shared" ca="1" si="28"/>
        <v>0101</v>
      </c>
      <c r="AC32" s="2">
        <f t="shared" si="35"/>
        <v>4</v>
      </c>
      <c r="AD32">
        <f t="shared" ref="AD31:AD44" si="39">IF((AF31&lt;&gt;AG31),1,0)</f>
        <v>1</v>
      </c>
      <c r="AE32" s="2">
        <f t="shared" si="36"/>
        <v>0</v>
      </c>
      <c r="AF32" s="2">
        <f t="shared" si="37"/>
        <v>1</v>
      </c>
      <c r="AG32" s="2">
        <f t="shared" si="38"/>
        <v>0</v>
      </c>
      <c r="AI32" t="str">
        <f t="shared" si="29"/>
        <v>1010</v>
      </c>
    </row>
    <row r="33" spans="20:35" x14ac:dyDescent="0.25">
      <c r="T33" s="2">
        <f t="shared" si="30"/>
        <v>5</v>
      </c>
      <c r="U33">
        <f t="shared" ca="1" si="31"/>
        <v>1</v>
      </c>
      <c r="V33" s="2">
        <f t="shared" ca="1" si="32"/>
        <v>0</v>
      </c>
      <c r="W33" s="2">
        <f t="shared" ca="1" si="33"/>
        <v>1</v>
      </c>
      <c r="X33" s="2">
        <f t="shared" ca="1" si="34"/>
        <v>0</v>
      </c>
      <c r="Z33" t="str">
        <f t="shared" ca="1" si="28"/>
        <v>1010</v>
      </c>
      <c r="AC33" s="2">
        <f t="shared" si="35"/>
        <v>5</v>
      </c>
      <c r="AD33">
        <f t="shared" si="39"/>
        <v>1</v>
      </c>
      <c r="AE33" s="2">
        <f t="shared" si="36"/>
        <v>1</v>
      </c>
      <c r="AF33" s="2">
        <f t="shared" si="37"/>
        <v>0</v>
      </c>
      <c r="AG33" s="2">
        <f t="shared" si="38"/>
        <v>1</v>
      </c>
      <c r="AI33" t="str">
        <f t="shared" si="29"/>
        <v>1101</v>
      </c>
    </row>
    <row r="34" spans="20:35" x14ac:dyDescent="0.25">
      <c r="T34" s="2">
        <f t="shared" si="30"/>
        <v>6</v>
      </c>
      <c r="U34">
        <f t="shared" ca="1" si="31"/>
        <v>1</v>
      </c>
      <c r="V34" s="2">
        <f t="shared" ca="1" si="32"/>
        <v>1</v>
      </c>
      <c r="W34" s="2">
        <f t="shared" ca="1" si="33"/>
        <v>0</v>
      </c>
      <c r="X34" s="2">
        <f t="shared" ca="1" si="34"/>
        <v>1</v>
      </c>
      <c r="Z34" t="str">
        <f t="shared" ca="1" si="28"/>
        <v>1101</v>
      </c>
      <c r="AC34" s="2">
        <f t="shared" si="35"/>
        <v>6</v>
      </c>
      <c r="AD34">
        <f t="shared" si="39"/>
        <v>1</v>
      </c>
      <c r="AE34" s="2">
        <f t="shared" si="36"/>
        <v>1</v>
      </c>
      <c r="AF34" s="2">
        <f t="shared" si="37"/>
        <v>1</v>
      </c>
      <c r="AG34" s="2">
        <f t="shared" si="38"/>
        <v>0</v>
      </c>
      <c r="AI34" t="str">
        <f t="shared" si="29"/>
        <v>1110</v>
      </c>
    </row>
    <row r="35" spans="20:35" x14ac:dyDescent="0.25">
      <c r="T35" s="2">
        <f t="shared" si="30"/>
        <v>7</v>
      </c>
      <c r="U35">
        <f t="shared" ca="1" si="31"/>
        <v>1</v>
      </c>
      <c r="V35" s="2">
        <f t="shared" ca="1" si="32"/>
        <v>1</v>
      </c>
      <c r="W35" s="2">
        <f t="shared" ca="1" si="33"/>
        <v>1</v>
      </c>
      <c r="X35" s="2">
        <f t="shared" ca="1" si="34"/>
        <v>0</v>
      </c>
      <c r="Z35" t="str">
        <f t="shared" ca="1" si="28"/>
        <v>1110</v>
      </c>
      <c r="AC35" s="2">
        <f t="shared" si="35"/>
        <v>7</v>
      </c>
      <c r="AD35">
        <f t="shared" si="39"/>
        <v>1</v>
      </c>
      <c r="AE35" s="2">
        <f t="shared" si="36"/>
        <v>1</v>
      </c>
      <c r="AF35" s="2">
        <f t="shared" si="37"/>
        <v>1</v>
      </c>
      <c r="AG35" s="2">
        <f t="shared" si="38"/>
        <v>1</v>
      </c>
      <c r="AI35" t="str">
        <f t="shared" si="29"/>
        <v>1111</v>
      </c>
    </row>
    <row r="36" spans="20:35" x14ac:dyDescent="0.25">
      <c r="T36" s="2">
        <f t="shared" si="30"/>
        <v>8</v>
      </c>
      <c r="U36">
        <f t="shared" ca="1" si="31"/>
        <v>1</v>
      </c>
      <c r="V36" s="2">
        <f t="shared" ca="1" si="32"/>
        <v>1</v>
      </c>
      <c r="W36" s="2">
        <f t="shared" ca="1" si="33"/>
        <v>1</v>
      </c>
      <c r="X36" s="2">
        <f t="shared" ca="1" si="34"/>
        <v>1</v>
      </c>
      <c r="Z36" t="str">
        <f t="shared" ca="1" si="28"/>
        <v>1111</v>
      </c>
      <c r="AC36" s="2">
        <f t="shared" si="35"/>
        <v>8</v>
      </c>
      <c r="AD36">
        <f t="shared" si="39"/>
        <v>0</v>
      </c>
      <c r="AE36" s="2">
        <f t="shared" si="36"/>
        <v>1</v>
      </c>
      <c r="AF36" s="2">
        <f t="shared" si="37"/>
        <v>1</v>
      </c>
      <c r="AG36" s="2">
        <f t="shared" si="38"/>
        <v>1</v>
      </c>
      <c r="AI36" t="str">
        <f t="shared" si="29"/>
        <v>0111</v>
      </c>
    </row>
    <row r="37" spans="20:35" x14ac:dyDescent="0.25">
      <c r="T37" s="2">
        <f t="shared" si="30"/>
        <v>9</v>
      </c>
      <c r="U37">
        <f t="shared" ca="1" si="31"/>
        <v>0</v>
      </c>
      <c r="V37" s="2">
        <f t="shared" ca="1" si="32"/>
        <v>1</v>
      </c>
      <c r="W37" s="2">
        <f t="shared" ca="1" si="33"/>
        <v>1</v>
      </c>
      <c r="X37" s="2">
        <f t="shared" ca="1" si="34"/>
        <v>1</v>
      </c>
      <c r="Z37" t="str">
        <f t="shared" ca="1" si="28"/>
        <v>0111</v>
      </c>
      <c r="AC37" s="2">
        <f t="shared" si="35"/>
        <v>9</v>
      </c>
      <c r="AD37">
        <f t="shared" si="39"/>
        <v>0</v>
      </c>
      <c r="AE37" s="2">
        <f t="shared" si="36"/>
        <v>0</v>
      </c>
      <c r="AF37" s="2">
        <f t="shared" si="37"/>
        <v>1</v>
      </c>
      <c r="AG37" s="2">
        <f t="shared" si="38"/>
        <v>1</v>
      </c>
      <c r="AI37" t="str">
        <f t="shared" si="29"/>
        <v>0011</v>
      </c>
    </row>
    <row r="38" spans="20:35" x14ac:dyDescent="0.25">
      <c r="T38" s="2">
        <f t="shared" si="30"/>
        <v>10</v>
      </c>
      <c r="U38">
        <f t="shared" ca="1" si="31"/>
        <v>0</v>
      </c>
      <c r="V38" s="2">
        <f t="shared" ca="1" si="32"/>
        <v>0</v>
      </c>
      <c r="W38" s="2">
        <f t="shared" ca="1" si="33"/>
        <v>1</v>
      </c>
      <c r="X38" s="2">
        <f t="shared" ca="1" si="34"/>
        <v>1</v>
      </c>
      <c r="Z38" t="str">
        <f t="shared" ca="1" si="28"/>
        <v>0011</v>
      </c>
      <c r="AC38" s="2">
        <f t="shared" si="35"/>
        <v>10</v>
      </c>
      <c r="AD38">
        <f t="shared" si="39"/>
        <v>0</v>
      </c>
      <c r="AE38" s="2">
        <f t="shared" si="36"/>
        <v>0</v>
      </c>
      <c r="AF38" s="2">
        <f t="shared" si="37"/>
        <v>0</v>
      </c>
      <c r="AG38" s="2">
        <f t="shared" si="38"/>
        <v>1</v>
      </c>
      <c r="AI38" t="str">
        <f t="shared" si="29"/>
        <v>0001</v>
      </c>
    </row>
    <row r="39" spans="20:35" x14ac:dyDescent="0.25">
      <c r="T39" s="2">
        <f t="shared" si="30"/>
        <v>11</v>
      </c>
      <c r="U39">
        <f t="shared" ca="1" si="31"/>
        <v>0</v>
      </c>
      <c r="V39" s="2">
        <f t="shared" ca="1" si="32"/>
        <v>0</v>
      </c>
      <c r="W39" s="2">
        <f t="shared" ca="1" si="33"/>
        <v>0</v>
      </c>
      <c r="X39" s="2">
        <f t="shared" ca="1" si="34"/>
        <v>1</v>
      </c>
      <c r="Z39" t="str">
        <f t="shared" ca="1" si="28"/>
        <v>0001</v>
      </c>
      <c r="AC39" s="2">
        <f t="shared" si="35"/>
        <v>11</v>
      </c>
      <c r="AD39">
        <f t="shared" si="39"/>
        <v>1</v>
      </c>
      <c r="AE39" s="2">
        <f t="shared" si="36"/>
        <v>0</v>
      </c>
      <c r="AF39" s="2">
        <f t="shared" si="37"/>
        <v>0</v>
      </c>
      <c r="AG39" s="2">
        <f t="shared" si="38"/>
        <v>0</v>
      </c>
      <c r="AI39" t="str">
        <f t="shared" si="29"/>
        <v>1000</v>
      </c>
    </row>
    <row r="40" spans="20:35" x14ac:dyDescent="0.25">
      <c r="T40" s="2">
        <f t="shared" si="30"/>
        <v>12</v>
      </c>
      <c r="U40">
        <f t="shared" ca="1" si="31"/>
        <v>1</v>
      </c>
      <c r="V40" s="2">
        <f t="shared" ca="1" si="32"/>
        <v>0</v>
      </c>
      <c r="W40" s="2">
        <f t="shared" ca="1" si="33"/>
        <v>0</v>
      </c>
      <c r="X40" s="2">
        <f t="shared" ca="1" si="34"/>
        <v>0</v>
      </c>
      <c r="Z40" t="str">
        <f t="shared" ca="1" si="28"/>
        <v>1000</v>
      </c>
      <c r="AC40" s="2">
        <f t="shared" si="35"/>
        <v>12</v>
      </c>
      <c r="AD40">
        <f t="shared" si="39"/>
        <v>0</v>
      </c>
      <c r="AE40" s="2">
        <f t="shared" si="36"/>
        <v>1</v>
      </c>
      <c r="AF40" s="2">
        <f t="shared" si="37"/>
        <v>0</v>
      </c>
      <c r="AG40" s="2">
        <f t="shared" si="38"/>
        <v>0</v>
      </c>
      <c r="AI40" t="str">
        <f t="shared" si="29"/>
        <v>0100</v>
      </c>
    </row>
    <row r="41" spans="20:35" x14ac:dyDescent="0.25">
      <c r="T41" s="2">
        <f t="shared" si="30"/>
        <v>13</v>
      </c>
      <c r="U41">
        <f t="shared" ca="1" si="31"/>
        <v>0</v>
      </c>
      <c r="V41" s="2">
        <f t="shared" ca="1" si="32"/>
        <v>1</v>
      </c>
      <c r="W41" s="2">
        <f t="shared" ca="1" si="33"/>
        <v>0</v>
      </c>
      <c r="X41" s="2">
        <f t="shared" ca="1" si="34"/>
        <v>0</v>
      </c>
      <c r="Z41" t="str">
        <f t="shared" ca="1" si="28"/>
        <v>0100</v>
      </c>
      <c r="AC41" s="2">
        <f t="shared" si="35"/>
        <v>13</v>
      </c>
      <c r="AD41">
        <f t="shared" si="39"/>
        <v>0</v>
      </c>
      <c r="AE41" s="2">
        <f t="shared" si="36"/>
        <v>0</v>
      </c>
      <c r="AF41" s="2">
        <f t="shared" si="37"/>
        <v>1</v>
      </c>
      <c r="AG41" s="2">
        <f t="shared" si="38"/>
        <v>0</v>
      </c>
      <c r="AI41" t="str">
        <f t="shared" si="29"/>
        <v>0010</v>
      </c>
    </row>
    <row r="42" spans="20:35" x14ac:dyDescent="0.25">
      <c r="T42">
        <f t="shared" si="30"/>
        <v>14</v>
      </c>
      <c r="U42">
        <f t="shared" ca="1" si="31"/>
        <v>0</v>
      </c>
      <c r="V42">
        <f t="shared" ca="1" si="32"/>
        <v>0</v>
      </c>
      <c r="W42">
        <f t="shared" ca="1" si="33"/>
        <v>1</v>
      </c>
      <c r="X42">
        <f t="shared" ca="1" si="34"/>
        <v>0</v>
      </c>
      <c r="Z42" t="str">
        <f t="shared" ca="1" si="28"/>
        <v>0010</v>
      </c>
      <c r="AC42">
        <f t="shared" si="35"/>
        <v>14</v>
      </c>
      <c r="AD42">
        <f t="shared" si="39"/>
        <v>1</v>
      </c>
      <c r="AE42">
        <f t="shared" si="36"/>
        <v>0</v>
      </c>
      <c r="AF42">
        <f t="shared" si="37"/>
        <v>0</v>
      </c>
      <c r="AG42">
        <f t="shared" si="38"/>
        <v>1</v>
      </c>
      <c r="AI42" t="str">
        <f t="shared" si="29"/>
        <v>1001</v>
      </c>
    </row>
    <row r="43" spans="20:35" x14ac:dyDescent="0.25">
      <c r="T43">
        <f t="shared" si="30"/>
        <v>15</v>
      </c>
      <c r="U43">
        <f t="shared" ca="1" si="31"/>
        <v>1</v>
      </c>
      <c r="V43">
        <f t="shared" ca="1" si="32"/>
        <v>0</v>
      </c>
      <c r="W43">
        <f t="shared" ca="1" si="33"/>
        <v>0</v>
      </c>
      <c r="X43">
        <f t="shared" ca="1" si="34"/>
        <v>1</v>
      </c>
      <c r="Z43" t="str">
        <f t="shared" ca="1" si="28"/>
        <v>1001</v>
      </c>
      <c r="AC43">
        <f t="shared" si="35"/>
        <v>15</v>
      </c>
      <c r="AD43">
        <f t="shared" si="39"/>
        <v>1</v>
      </c>
      <c r="AE43">
        <f t="shared" si="36"/>
        <v>1</v>
      </c>
      <c r="AF43">
        <f t="shared" si="37"/>
        <v>0</v>
      </c>
      <c r="AG43">
        <f t="shared" si="38"/>
        <v>0</v>
      </c>
      <c r="AI43" t="str">
        <f t="shared" si="29"/>
        <v>1100</v>
      </c>
    </row>
    <row r="44" spans="20:35" x14ac:dyDescent="0.25">
      <c r="T44">
        <f t="shared" si="30"/>
        <v>16</v>
      </c>
      <c r="U44">
        <f t="shared" ca="1" si="31"/>
        <v>1</v>
      </c>
      <c r="V44">
        <f t="shared" ca="1" si="32"/>
        <v>1</v>
      </c>
      <c r="W44">
        <f t="shared" ca="1" si="33"/>
        <v>0</v>
      </c>
      <c r="X44">
        <f t="shared" ca="1" si="34"/>
        <v>0</v>
      </c>
      <c r="Z44" t="str">
        <f t="shared" ca="1" si="28"/>
        <v>1100</v>
      </c>
      <c r="AC44">
        <f t="shared" si="35"/>
        <v>16</v>
      </c>
      <c r="AD44">
        <f t="shared" si="39"/>
        <v>0</v>
      </c>
      <c r="AE44">
        <f t="shared" si="36"/>
        <v>1</v>
      </c>
      <c r="AF44">
        <f t="shared" si="37"/>
        <v>1</v>
      </c>
      <c r="AG44">
        <f t="shared" si="38"/>
        <v>0</v>
      </c>
      <c r="AI44" t="str">
        <f t="shared" si="29"/>
        <v>0110</v>
      </c>
    </row>
    <row r="46" spans="20:35" x14ac:dyDescent="0.25">
      <c r="T46" t="s">
        <v>2</v>
      </c>
      <c r="AC46" t="s">
        <v>2</v>
      </c>
    </row>
    <row r="47" spans="20:35" x14ac:dyDescent="0.25">
      <c r="T47" t="str">
        <f ca="1">CONCATENATE(Z29,Z30,Z31,Z32,Z33,Z34,Z35,Z36,Z37,Z38,Z39,Z40,Z41,Z42,Z43,Z44)</f>
        <v>1100011010110101101011011110111101110011000110000100001010011100</v>
      </c>
      <c r="AC47" t="str">
        <f>CONCATENATE(AI29,AI30,AI31,AI32,AI33,AI34,AI35,AI36,AI37,AI38,AI39,AI40,AI41,AI42,AI43,AI44)</f>
        <v>0110101101011010110111101111011100110001100001000010100111000110</v>
      </c>
    </row>
  </sheetData>
  <conditionalFormatting sqref="D25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2" sqref="C2"/>
    </sheetView>
  </sheetViews>
  <sheetFormatPr defaultRowHeight="15" x14ac:dyDescent="0.25"/>
  <cols>
    <col min="3" max="3" width="66.5703125" bestFit="1" customWidth="1"/>
  </cols>
  <sheetData>
    <row r="2" spans="2:3" x14ac:dyDescent="0.3">
      <c r="B2" t="s">
        <v>8</v>
      </c>
      <c r="C2" t="str">
        <f>'pattern generation'!B22</f>
        <v>000110000100001010011100011010110101101011011110111101110011</v>
      </c>
    </row>
    <row r="3" spans="2:3" x14ac:dyDescent="0.3">
      <c r="B3" t="s">
        <v>9</v>
      </c>
      <c r="C3" t="str">
        <f>'pattern generation'!K22</f>
        <v>001010011100011010110101101011011110111101110011000110000100</v>
      </c>
    </row>
    <row r="4" spans="2:3" x14ac:dyDescent="0.3">
      <c r="B4" t="s">
        <v>10</v>
      </c>
      <c r="C4" t="str">
        <f>'pattern generation'!T22</f>
        <v>001100011000010000101001110001101011010110101101111011110111</v>
      </c>
    </row>
    <row r="5" spans="2:3" x14ac:dyDescent="0.3">
      <c r="B5" t="s">
        <v>11</v>
      </c>
      <c r="C5" t="str">
        <f ca="1">'pattern generation'!AC22</f>
        <v>010010101101111011110111001100011000010000101001110001100000</v>
      </c>
    </row>
    <row r="6" spans="2:3" x14ac:dyDescent="0.3">
      <c r="B6" t="s">
        <v>12</v>
      </c>
      <c r="C6" t="str">
        <f>'pattern generation'!AL22</f>
        <v>011010110101101011011110111101110011000110000100001010011100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5"/>
  <sheetViews>
    <sheetView zoomScale="85" zoomScaleNormal="85" workbookViewId="0">
      <selection activeCell="F3" sqref="F3"/>
    </sheetView>
  </sheetViews>
  <sheetFormatPr defaultRowHeight="15" x14ac:dyDescent="0.25"/>
  <cols>
    <col min="8" max="8" width="9.28515625" bestFit="1" customWidth="1"/>
    <col min="12" max="12" width="18.28515625" bestFit="1" customWidth="1"/>
    <col min="16" max="16" width="16" bestFit="1" customWidth="1"/>
  </cols>
  <sheetData>
    <row r="1" spans="2:16" ht="14.45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s="3" t="s">
        <v>19</v>
      </c>
      <c r="K1" t="s">
        <v>22</v>
      </c>
      <c r="L1" t="s">
        <v>20</v>
      </c>
      <c r="M1" t="s">
        <v>21</v>
      </c>
    </row>
    <row r="2" spans="2:16" ht="14.45" x14ac:dyDescent="0.3">
      <c r="B2">
        <v>1</v>
      </c>
      <c r="C2" t="str">
        <f>MID('pattern comparison'!$C$2,B2,1)</f>
        <v>0</v>
      </c>
      <c r="D2" t="str">
        <f>MID('pattern comparison'!$C$3,B2,1)</f>
        <v>0</v>
      </c>
      <c r="E2" t="str">
        <f>MID('pattern comparison'!$C$4,B2,1)</f>
        <v>0</v>
      </c>
      <c r="F2" t="str">
        <f ca="1">MID('pattern comparison'!$C$5,B2,1)</f>
        <v>0</v>
      </c>
      <c r="G2" t="str">
        <f>MID('pattern comparison'!$C$6,B2,1)</f>
        <v>0</v>
      </c>
      <c r="H2" s="3" t="str">
        <f ca="1">CONCATENATE(C2,D2,E2,F2,G2)</f>
        <v>00000</v>
      </c>
      <c r="K2">
        <v>0</v>
      </c>
      <c r="L2" t="str">
        <f>DEC2BIN(K2,5)</f>
        <v>00000</v>
      </c>
      <c r="M2">
        <f ca="1">COUNTIF(H2:H65,L2)</f>
        <v>4</v>
      </c>
      <c r="P2" t="s">
        <v>23</v>
      </c>
    </row>
    <row r="3" spans="2:16" ht="14.45" x14ac:dyDescent="0.3">
      <c r="B3">
        <f>B2+1</f>
        <v>2</v>
      </c>
      <c r="C3" t="str">
        <f>MID('pattern comparison'!$C$2,B3,1)</f>
        <v>0</v>
      </c>
      <c r="D3" t="str">
        <f>MID('pattern comparison'!$C$3,B3,1)</f>
        <v>0</v>
      </c>
      <c r="E3" t="str">
        <f>MID('pattern comparison'!$C$4,B3,1)</f>
        <v>0</v>
      </c>
      <c r="F3" t="str">
        <f ca="1">MID('pattern comparison'!$C$5,B3,1)</f>
        <v>1</v>
      </c>
      <c r="G3" t="str">
        <f>MID('pattern comparison'!$C$6,B3,1)</f>
        <v>1</v>
      </c>
      <c r="H3" s="3" t="str">
        <f t="shared" ref="H3:H65" ca="1" si="0">CONCATENATE(C3,D3,E3,F3,G3)</f>
        <v>00011</v>
      </c>
      <c r="K3">
        <f>K2+1</f>
        <v>1</v>
      </c>
      <c r="L3" t="str">
        <f t="shared" ref="L3:L33" si="1">DEC2BIN(K3,5)</f>
        <v>00001</v>
      </c>
      <c r="M3">
        <f t="shared" ref="M3:M33" ca="1" si="2">COUNTIF(H3:H66,L3)</f>
        <v>1</v>
      </c>
    </row>
    <row r="4" spans="2:16" ht="14.45" x14ac:dyDescent="0.3">
      <c r="B4">
        <f t="shared" ref="B4:B65" si="3">B3+1</f>
        <v>3</v>
      </c>
      <c r="C4" t="str">
        <f>MID('pattern comparison'!$C$2,B4,1)</f>
        <v>0</v>
      </c>
      <c r="D4" t="str">
        <f>MID('pattern comparison'!$C$3,B4,1)</f>
        <v>1</v>
      </c>
      <c r="E4" t="str">
        <f>MID('pattern comparison'!$C$4,B4,1)</f>
        <v>1</v>
      </c>
      <c r="F4" t="str">
        <f ca="1">MID('pattern comparison'!$C$5,B4,1)</f>
        <v>0</v>
      </c>
      <c r="G4" t="str">
        <f>MID('pattern comparison'!$C$6,B4,1)</f>
        <v>1</v>
      </c>
      <c r="H4" s="3" t="str">
        <f t="shared" ca="1" si="0"/>
        <v>01101</v>
      </c>
      <c r="K4">
        <f t="shared" ref="K4:K33" si="4">K3+1</f>
        <v>2</v>
      </c>
      <c r="L4" t="str">
        <f t="shared" si="1"/>
        <v>00010</v>
      </c>
      <c r="M4">
        <f t="shared" ca="1" si="2"/>
        <v>0</v>
      </c>
    </row>
    <row r="5" spans="2:16" ht="14.45" x14ac:dyDescent="0.3">
      <c r="B5">
        <f t="shared" si="3"/>
        <v>4</v>
      </c>
      <c r="C5" t="str">
        <f>MID('pattern comparison'!$C$2,B5,1)</f>
        <v>1</v>
      </c>
      <c r="D5" t="str">
        <f>MID('pattern comparison'!$C$3,B5,1)</f>
        <v>0</v>
      </c>
      <c r="E5" t="str">
        <f>MID('pattern comparison'!$C$4,B5,1)</f>
        <v>1</v>
      </c>
      <c r="F5" t="str">
        <f ca="1">MID('pattern comparison'!$C$5,B5,1)</f>
        <v>0</v>
      </c>
      <c r="G5" t="str">
        <f>MID('pattern comparison'!$C$6,B5,1)</f>
        <v>0</v>
      </c>
      <c r="H5" s="3" t="str">
        <f t="shared" ca="1" si="0"/>
        <v>10100</v>
      </c>
      <c r="K5">
        <f t="shared" si="4"/>
        <v>3</v>
      </c>
      <c r="L5" t="str">
        <f t="shared" si="1"/>
        <v>00011</v>
      </c>
      <c r="M5">
        <f t="shared" ca="1" si="2"/>
        <v>6</v>
      </c>
    </row>
    <row r="6" spans="2:16" ht="14.45" x14ac:dyDescent="0.3">
      <c r="B6">
        <f t="shared" si="3"/>
        <v>5</v>
      </c>
      <c r="C6" t="str">
        <f>MID('pattern comparison'!$C$2,B6,1)</f>
        <v>1</v>
      </c>
      <c r="D6" t="str">
        <f>MID('pattern comparison'!$C$3,B6,1)</f>
        <v>1</v>
      </c>
      <c r="E6" t="str">
        <f>MID('pattern comparison'!$C$4,B6,1)</f>
        <v>0</v>
      </c>
      <c r="F6" t="str">
        <f ca="1">MID('pattern comparison'!$C$5,B6,1)</f>
        <v>1</v>
      </c>
      <c r="G6" t="str">
        <f>MID('pattern comparison'!$C$6,B6,1)</f>
        <v>1</v>
      </c>
      <c r="H6" s="3" t="str">
        <f t="shared" ca="1" si="0"/>
        <v>11011</v>
      </c>
      <c r="K6">
        <f t="shared" si="4"/>
        <v>4</v>
      </c>
      <c r="L6" t="str">
        <f t="shared" si="1"/>
        <v>00100</v>
      </c>
      <c r="M6">
        <f t="shared" ca="1" si="2"/>
        <v>0</v>
      </c>
    </row>
    <row r="7" spans="2:16" ht="14.45" x14ac:dyDescent="0.3">
      <c r="B7">
        <f t="shared" si="3"/>
        <v>6</v>
      </c>
      <c r="C7" t="str">
        <f>MID('pattern comparison'!$C$2,B7,1)</f>
        <v>0</v>
      </c>
      <c r="D7" t="str">
        <f>MID('pattern comparison'!$C$3,B7,1)</f>
        <v>0</v>
      </c>
      <c r="E7" t="str">
        <f>MID('pattern comparison'!$C$4,B7,1)</f>
        <v>0</v>
      </c>
      <c r="F7" t="str">
        <f ca="1">MID('pattern comparison'!$C$5,B7,1)</f>
        <v>0</v>
      </c>
      <c r="G7" t="str">
        <f>MID('pattern comparison'!$C$6,B7,1)</f>
        <v>0</v>
      </c>
      <c r="H7" s="3" t="str">
        <f t="shared" ca="1" si="0"/>
        <v>00000</v>
      </c>
      <c r="K7">
        <f t="shared" si="4"/>
        <v>5</v>
      </c>
      <c r="L7" t="str">
        <f t="shared" si="1"/>
        <v>00101</v>
      </c>
      <c r="M7">
        <f t="shared" ca="1" si="2"/>
        <v>0</v>
      </c>
    </row>
    <row r="8" spans="2:16" ht="14.45" x14ac:dyDescent="0.3">
      <c r="B8">
        <f t="shared" si="3"/>
        <v>7</v>
      </c>
      <c r="C8" t="str">
        <f>MID('pattern comparison'!$C$2,B8,1)</f>
        <v>0</v>
      </c>
      <c r="D8" t="str">
        <f>MID('pattern comparison'!$C$3,B8,1)</f>
        <v>0</v>
      </c>
      <c r="E8" t="str">
        <f>MID('pattern comparison'!$C$4,B8,1)</f>
        <v>0</v>
      </c>
      <c r="F8" t="str">
        <f ca="1">MID('pattern comparison'!$C$5,B8,1)</f>
        <v>1</v>
      </c>
      <c r="G8" t="str">
        <f>MID('pattern comparison'!$C$6,B8,1)</f>
        <v>1</v>
      </c>
      <c r="H8" s="3" t="str">
        <f t="shared" ca="1" si="0"/>
        <v>00011</v>
      </c>
      <c r="K8">
        <f t="shared" si="4"/>
        <v>6</v>
      </c>
      <c r="L8" t="str">
        <f t="shared" si="1"/>
        <v>00110</v>
      </c>
      <c r="M8">
        <f t="shared" ca="1" si="2"/>
        <v>0</v>
      </c>
    </row>
    <row r="9" spans="2:16" ht="14.45" x14ac:dyDescent="0.3">
      <c r="B9">
        <f t="shared" si="3"/>
        <v>8</v>
      </c>
      <c r="C9" t="str">
        <f>MID('pattern comparison'!$C$2,B9,1)</f>
        <v>0</v>
      </c>
      <c r="D9" t="str">
        <f>MID('pattern comparison'!$C$3,B9,1)</f>
        <v>1</v>
      </c>
      <c r="E9" t="str">
        <f>MID('pattern comparison'!$C$4,B9,1)</f>
        <v>1</v>
      </c>
      <c r="F9" t="str">
        <f ca="1">MID('pattern comparison'!$C$5,B9,1)</f>
        <v>0</v>
      </c>
      <c r="G9" t="str">
        <f>MID('pattern comparison'!$C$6,B9,1)</f>
        <v>1</v>
      </c>
      <c r="H9" s="3" t="str">
        <f t="shared" ca="1" si="0"/>
        <v>01101</v>
      </c>
      <c r="K9">
        <f t="shared" si="4"/>
        <v>7</v>
      </c>
      <c r="L9" t="str">
        <f t="shared" si="1"/>
        <v>00111</v>
      </c>
      <c r="M9">
        <f t="shared" ca="1" si="2"/>
        <v>0</v>
      </c>
    </row>
    <row r="10" spans="2:16" ht="14.45" x14ac:dyDescent="0.3">
      <c r="B10">
        <f t="shared" si="3"/>
        <v>9</v>
      </c>
      <c r="C10" t="str">
        <f>MID('pattern comparison'!$C$2,B10,1)</f>
        <v>0</v>
      </c>
      <c r="D10" t="str">
        <f>MID('pattern comparison'!$C$3,B10,1)</f>
        <v>1</v>
      </c>
      <c r="E10" t="str">
        <f>MID('pattern comparison'!$C$4,B10,1)</f>
        <v>1</v>
      </c>
      <c r="F10" t="str">
        <f ca="1">MID('pattern comparison'!$C$5,B10,1)</f>
        <v>1</v>
      </c>
      <c r="G10" t="str">
        <f>MID('pattern comparison'!$C$6,B10,1)</f>
        <v>0</v>
      </c>
      <c r="H10" s="3" t="str">
        <f t="shared" ca="1" si="0"/>
        <v>01110</v>
      </c>
      <c r="K10">
        <f t="shared" si="4"/>
        <v>8</v>
      </c>
      <c r="L10" t="str">
        <f t="shared" si="1"/>
        <v>01000</v>
      </c>
      <c r="M10">
        <f t="shared" ca="1" si="2"/>
        <v>0</v>
      </c>
    </row>
    <row r="11" spans="2:16" ht="14.45" x14ac:dyDescent="0.3">
      <c r="B11">
        <f t="shared" si="3"/>
        <v>10</v>
      </c>
      <c r="C11" t="str">
        <f>MID('pattern comparison'!$C$2,B11,1)</f>
        <v>1</v>
      </c>
      <c r="D11" t="str">
        <f>MID('pattern comparison'!$C$3,B11,1)</f>
        <v>1</v>
      </c>
      <c r="E11" t="str">
        <f>MID('pattern comparison'!$C$4,B11,1)</f>
        <v>0</v>
      </c>
      <c r="F11" t="str">
        <f ca="1">MID('pattern comparison'!$C$5,B11,1)</f>
        <v>1</v>
      </c>
      <c r="G11" t="str">
        <f>MID('pattern comparison'!$C$6,B11,1)</f>
        <v>1</v>
      </c>
      <c r="H11" s="3" t="str">
        <f t="shared" ca="1" si="0"/>
        <v>11011</v>
      </c>
      <c r="K11">
        <f t="shared" si="4"/>
        <v>9</v>
      </c>
      <c r="L11" t="str">
        <f t="shared" si="1"/>
        <v>01001</v>
      </c>
      <c r="M11">
        <f t="shared" ca="1" si="2"/>
        <v>0</v>
      </c>
    </row>
    <row r="12" spans="2:16" ht="14.45" x14ac:dyDescent="0.3">
      <c r="B12">
        <f t="shared" si="3"/>
        <v>11</v>
      </c>
      <c r="C12" t="str">
        <f>MID('pattern comparison'!$C$2,B12,1)</f>
        <v>0</v>
      </c>
      <c r="D12" t="str">
        <f>MID('pattern comparison'!$C$3,B12,1)</f>
        <v>0</v>
      </c>
      <c r="E12" t="str">
        <f>MID('pattern comparison'!$C$4,B12,1)</f>
        <v>0</v>
      </c>
      <c r="F12" t="str">
        <f ca="1">MID('pattern comparison'!$C$5,B12,1)</f>
        <v>0</v>
      </c>
      <c r="G12" t="str">
        <f>MID('pattern comparison'!$C$6,B12,1)</f>
        <v>0</v>
      </c>
      <c r="H12" s="3" t="str">
        <f t="shared" ca="1" si="0"/>
        <v>00000</v>
      </c>
      <c r="K12">
        <f t="shared" si="4"/>
        <v>10</v>
      </c>
      <c r="L12" t="str">
        <f t="shared" si="1"/>
        <v>01010</v>
      </c>
      <c r="M12">
        <f t="shared" ca="1" si="2"/>
        <v>0</v>
      </c>
    </row>
    <row r="13" spans="2:16" ht="14.45" x14ac:dyDescent="0.3">
      <c r="B13">
        <f t="shared" si="3"/>
        <v>12</v>
      </c>
      <c r="C13" t="str">
        <f>MID('pattern comparison'!$C$2,B13,1)</f>
        <v>0</v>
      </c>
      <c r="D13" t="str">
        <f>MID('pattern comparison'!$C$3,B13,1)</f>
        <v>0</v>
      </c>
      <c r="E13" t="str">
        <f>MID('pattern comparison'!$C$4,B13,1)</f>
        <v>0</v>
      </c>
      <c r="F13" t="str">
        <f ca="1">MID('pattern comparison'!$C$5,B13,1)</f>
        <v>1</v>
      </c>
      <c r="G13" t="str">
        <f>MID('pattern comparison'!$C$6,B13,1)</f>
        <v>1</v>
      </c>
      <c r="H13" s="3" t="str">
        <f t="shared" ca="1" si="0"/>
        <v>00011</v>
      </c>
      <c r="K13">
        <f t="shared" si="4"/>
        <v>11</v>
      </c>
      <c r="L13" t="str">
        <f t="shared" si="1"/>
        <v>01011</v>
      </c>
      <c r="M13">
        <f t="shared" ca="1" si="2"/>
        <v>0</v>
      </c>
    </row>
    <row r="14" spans="2:16" ht="14.45" x14ac:dyDescent="0.3">
      <c r="B14">
        <f t="shared" si="3"/>
        <v>13</v>
      </c>
      <c r="C14" t="str">
        <f>MID('pattern comparison'!$C$2,B14,1)</f>
        <v>0</v>
      </c>
      <c r="D14" t="str">
        <f>MID('pattern comparison'!$C$3,B14,1)</f>
        <v>0</v>
      </c>
      <c r="E14" t="str">
        <f>MID('pattern comparison'!$C$4,B14,1)</f>
        <v>0</v>
      </c>
      <c r="F14" t="str">
        <f ca="1">MID('pattern comparison'!$C$5,B14,1)</f>
        <v>1</v>
      </c>
      <c r="G14" t="str">
        <f>MID('pattern comparison'!$C$6,B14,1)</f>
        <v>1</v>
      </c>
      <c r="H14" s="3" t="str">
        <f t="shared" ca="1" si="0"/>
        <v>00011</v>
      </c>
      <c r="K14">
        <f t="shared" si="4"/>
        <v>12</v>
      </c>
      <c r="L14" t="str">
        <f t="shared" si="1"/>
        <v>01100</v>
      </c>
      <c r="M14">
        <f t="shared" ca="1" si="2"/>
        <v>0</v>
      </c>
    </row>
    <row r="15" spans="2:16" ht="14.45" x14ac:dyDescent="0.3">
      <c r="B15">
        <f t="shared" si="3"/>
        <v>14</v>
      </c>
      <c r="C15" t="str">
        <f>MID('pattern comparison'!$C$2,B15,1)</f>
        <v>0</v>
      </c>
      <c r="D15" t="str">
        <f>MID('pattern comparison'!$C$3,B15,1)</f>
        <v>1</v>
      </c>
      <c r="E15" t="str">
        <f>MID('pattern comparison'!$C$4,B15,1)</f>
        <v>1</v>
      </c>
      <c r="F15" t="str">
        <f ca="1">MID('pattern comparison'!$C$5,B15,1)</f>
        <v>1</v>
      </c>
      <c r="G15" t="str">
        <f>MID('pattern comparison'!$C$6,B15,1)</f>
        <v>0</v>
      </c>
      <c r="H15" s="3" t="str">
        <f t="shared" ca="1" si="0"/>
        <v>01110</v>
      </c>
      <c r="K15">
        <f t="shared" si="4"/>
        <v>13</v>
      </c>
      <c r="L15" t="str">
        <f t="shared" si="1"/>
        <v>01101</v>
      </c>
      <c r="M15">
        <f t="shared" ca="1" si="2"/>
        <v>6</v>
      </c>
    </row>
    <row r="16" spans="2:16" ht="14.45" x14ac:dyDescent="0.3">
      <c r="B16">
        <f t="shared" si="3"/>
        <v>15</v>
      </c>
      <c r="C16" t="str">
        <f>MID('pattern comparison'!$C$2,B16,1)</f>
        <v>1</v>
      </c>
      <c r="D16" t="str">
        <f>MID('pattern comparison'!$C$3,B16,1)</f>
        <v>1</v>
      </c>
      <c r="E16" t="str">
        <f>MID('pattern comparison'!$C$4,B16,1)</f>
        <v>0</v>
      </c>
      <c r="F16" t="str">
        <f ca="1">MID('pattern comparison'!$C$5,B16,1)</f>
        <v>1</v>
      </c>
      <c r="G16" t="str">
        <f>MID('pattern comparison'!$C$6,B16,1)</f>
        <v>1</v>
      </c>
      <c r="H16" s="3" t="str">
        <f t="shared" ca="1" si="0"/>
        <v>11011</v>
      </c>
      <c r="K16">
        <f t="shared" si="4"/>
        <v>14</v>
      </c>
      <c r="L16" t="str">
        <f t="shared" si="1"/>
        <v>01110</v>
      </c>
      <c r="M16">
        <f t="shared" ca="1" si="2"/>
        <v>6</v>
      </c>
    </row>
    <row r="17" spans="2:13" ht="14.45" x14ac:dyDescent="0.3">
      <c r="B17">
        <f t="shared" si="3"/>
        <v>16</v>
      </c>
      <c r="C17" t="str">
        <f>MID('pattern comparison'!$C$2,B17,1)</f>
        <v>0</v>
      </c>
      <c r="D17" t="str">
        <f>MID('pattern comparison'!$C$3,B17,1)</f>
        <v>0</v>
      </c>
      <c r="E17" t="str">
        <f>MID('pattern comparison'!$C$4,B17,1)</f>
        <v>0</v>
      </c>
      <c r="F17" t="str">
        <f ca="1">MID('pattern comparison'!$C$5,B17,1)</f>
        <v>0</v>
      </c>
      <c r="G17" t="str">
        <f>MID('pattern comparison'!$C$6,B17,1)</f>
        <v>0</v>
      </c>
      <c r="H17" s="3" t="str">
        <f t="shared" ca="1" si="0"/>
        <v>00000</v>
      </c>
      <c r="K17">
        <f t="shared" si="4"/>
        <v>15</v>
      </c>
      <c r="L17" t="str">
        <f t="shared" si="1"/>
        <v>01111</v>
      </c>
      <c r="M17">
        <f t="shared" ca="1" si="2"/>
        <v>0</v>
      </c>
    </row>
    <row r="18" spans="2:13" ht="14.45" x14ac:dyDescent="0.3">
      <c r="B18">
        <f t="shared" si="3"/>
        <v>17</v>
      </c>
      <c r="C18" t="str">
        <f>MID('pattern comparison'!$C$2,B18,1)</f>
        <v>1</v>
      </c>
      <c r="D18" t="str">
        <f>MID('pattern comparison'!$C$3,B18,1)</f>
        <v>1</v>
      </c>
      <c r="E18" t="str">
        <f>MID('pattern comparison'!$C$4,B18,1)</f>
        <v>0</v>
      </c>
      <c r="F18" t="str">
        <f ca="1">MID('pattern comparison'!$C$5,B18,1)</f>
        <v>1</v>
      </c>
      <c r="G18" t="str">
        <f>MID('pattern comparison'!$C$6,B18,1)</f>
        <v>1</v>
      </c>
      <c r="H18" s="3" t="str">
        <f t="shared" ca="1" si="0"/>
        <v>11011</v>
      </c>
      <c r="K18">
        <f t="shared" si="4"/>
        <v>16</v>
      </c>
      <c r="L18" t="str">
        <f t="shared" si="1"/>
        <v>10000</v>
      </c>
      <c r="M18">
        <f t="shared" ca="1" si="2"/>
        <v>0</v>
      </c>
    </row>
    <row r="19" spans="2:13" ht="14.45" x14ac:dyDescent="0.3">
      <c r="B19">
        <f t="shared" si="3"/>
        <v>18</v>
      </c>
      <c r="C19" t="str">
        <f>MID('pattern comparison'!$C$2,B19,1)</f>
        <v>0</v>
      </c>
      <c r="D19" t="str">
        <f>MID('pattern comparison'!$C$3,B19,1)</f>
        <v>0</v>
      </c>
      <c r="E19" t="str">
        <f>MID('pattern comparison'!$C$4,B19,1)</f>
        <v>0</v>
      </c>
      <c r="F19" t="str">
        <f ca="1">MID('pattern comparison'!$C$5,B19,1)</f>
        <v>1</v>
      </c>
      <c r="G19" t="str">
        <f>MID('pattern comparison'!$C$6,B19,1)</f>
        <v>1</v>
      </c>
      <c r="H19" s="3" t="str">
        <f t="shared" ca="1" si="0"/>
        <v>00011</v>
      </c>
      <c r="K19">
        <f t="shared" si="4"/>
        <v>17</v>
      </c>
      <c r="L19" t="str">
        <f t="shared" si="1"/>
        <v>10001</v>
      </c>
      <c r="M19">
        <f t="shared" ca="1" si="2"/>
        <v>0</v>
      </c>
    </row>
    <row r="20" spans="2:13" ht="14.45" x14ac:dyDescent="0.3">
      <c r="B20">
        <f t="shared" si="3"/>
        <v>19</v>
      </c>
      <c r="C20" t="str">
        <f>MID('pattern comparison'!$C$2,B20,1)</f>
        <v>0</v>
      </c>
      <c r="D20" t="str">
        <f>MID('pattern comparison'!$C$3,B20,1)</f>
        <v>1</v>
      </c>
      <c r="E20" t="str">
        <f>MID('pattern comparison'!$C$4,B20,1)</f>
        <v>1</v>
      </c>
      <c r="F20" t="str">
        <f ca="1">MID('pattern comparison'!$C$5,B20,1)</f>
        <v>1</v>
      </c>
      <c r="G20" t="str">
        <f>MID('pattern comparison'!$C$6,B20,1)</f>
        <v>0</v>
      </c>
      <c r="H20" s="3" t="str">
        <f t="shared" ca="1" si="0"/>
        <v>01110</v>
      </c>
      <c r="K20">
        <f t="shared" si="4"/>
        <v>18</v>
      </c>
      <c r="L20" t="str">
        <f t="shared" si="1"/>
        <v>10010</v>
      </c>
      <c r="M20">
        <f t="shared" ca="1" si="2"/>
        <v>0</v>
      </c>
    </row>
    <row r="21" spans="2:13" ht="14.45" x14ac:dyDescent="0.3">
      <c r="B21">
        <f t="shared" si="3"/>
        <v>20</v>
      </c>
      <c r="C21" t="str">
        <f>MID('pattern comparison'!$C$2,B21,1)</f>
        <v>1</v>
      </c>
      <c r="D21" t="str">
        <f>MID('pattern comparison'!$C$3,B21,1)</f>
        <v>1</v>
      </c>
      <c r="E21" t="str">
        <f>MID('pattern comparison'!$C$4,B21,1)</f>
        <v>0</v>
      </c>
      <c r="F21" t="str">
        <f ca="1">MID('pattern comparison'!$C$5,B21,1)</f>
        <v>1</v>
      </c>
      <c r="G21" t="str">
        <f>MID('pattern comparison'!$C$6,B21,1)</f>
        <v>1</v>
      </c>
      <c r="H21" s="3" t="str">
        <f t="shared" ca="1" si="0"/>
        <v>11011</v>
      </c>
      <c r="K21">
        <f t="shared" si="4"/>
        <v>19</v>
      </c>
      <c r="L21" t="str">
        <f t="shared" si="1"/>
        <v>10011</v>
      </c>
      <c r="M21">
        <f t="shared" ca="1" si="2"/>
        <v>0</v>
      </c>
    </row>
    <row r="22" spans="2:13" ht="14.45" x14ac:dyDescent="0.3">
      <c r="B22">
        <f t="shared" si="3"/>
        <v>21</v>
      </c>
      <c r="C22" t="str">
        <f>MID('pattern comparison'!$C$2,B22,1)</f>
        <v>1</v>
      </c>
      <c r="D22" t="str">
        <f>MID('pattern comparison'!$C$3,B22,1)</f>
        <v>0</v>
      </c>
      <c r="E22" t="str">
        <f>MID('pattern comparison'!$C$4,B22,1)</f>
        <v>1</v>
      </c>
      <c r="F22" t="str">
        <f ca="1">MID('pattern comparison'!$C$5,B22,1)</f>
        <v>0</v>
      </c>
      <c r="G22" t="str">
        <f>MID('pattern comparison'!$C$6,B22,1)</f>
        <v>1</v>
      </c>
      <c r="H22" s="3" t="str">
        <f t="shared" ca="1" si="0"/>
        <v>10101</v>
      </c>
      <c r="K22">
        <f t="shared" si="4"/>
        <v>20</v>
      </c>
      <c r="L22" t="str">
        <f t="shared" si="1"/>
        <v>10100</v>
      </c>
      <c r="M22">
        <f t="shared" ca="1" si="2"/>
        <v>2</v>
      </c>
    </row>
    <row r="23" spans="2:13" ht="14.45" x14ac:dyDescent="0.3">
      <c r="B23">
        <f t="shared" si="3"/>
        <v>22</v>
      </c>
      <c r="C23" t="str">
        <f>MID('pattern comparison'!$C$2,B23,1)</f>
        <v>1</v>
      </c>
      <c r="D23" t="str">
        <f>MID('pattern comparison'!$C$3,B23,1)</f>
        <v>1</v>
      </c>
      <c r="E23" t="str">
        <f>MID('pattern comparison'!$C$4,B23,1)</f>
        <v>0</v>
      </c>
      <c r="F23" t="str">
        <f ca="1">MID('pattern comparison'!$C$5,B23,1)</f>
        <v>1</v>
      </c>
      <c r="G23" t="str">
        <f>MID('pattern comparison'!$C$6,B23,1)</f>
        <v>1</v>
      </c>
      <c r="H23" s="3" t="str">
        <f t="shared" ca="1" si="0"/>
        <v>11011</v>
      </c>
      <c r="K23">
        <f t="shared" si="4"/>
        <v>21</v>
      </c>
      <c r="L23" t="str">
        <f t="shared" si="1"/>
        <v>10101</v>
      </c>
      <c r="M23">
        <f t="shared" ca="1" si="2"/>
        <v>7</v>
      </c>
    </row>
    <row r="24" spans="2:13" ht="14.45" x14ac:dyDescent="0.3">
      <c r="B24">
        <f t="shared" si="3"/>
        <v>23</v>
      </c>
      <c r="C24" t="str">
        <f>MID('pattern comparison'!$C$2,B24,1)</f>
        <v>0</v>
      </c>
      <c r="D24" t="str">
        <f>MID('pattern comparison'!$C$3,B24,1)</f>
        <v>0</v>
      </c>
      <c r="E24" t="str">
        <f>MID('pattern comparison'!$C$4,B24,1)</f>
        <v>0</v>
      </c>
      <c r="F24" t="str">
        <f ca="1">MID('pattern comparison'!$C$5,B24,1)</f>
        <v>1</v>
      </c>
      <c r="G24" t="str">
        <f>MID('pattern comparison'!$C$6,B24,1)</f>
        <v>1</v>
      </c>
      <c r="H24" s="3" t="str">
        <f t="shared" ca="1" si="0"/>
        <v>00011</v>
      </c>
      <c r="K24">
        <f t="shared" si="4"/>
        <v>22</v>
      </c>
      <c r="L24" t="str">
        <f t="shared" si="1"/>
        <v>10110</v>
      </c>
      <c r="M24">
        <f t="shared" ca="1" si="2"/>
        <v>5</v>
      </c>
    </row>
    <row r="25" spans="2:13" ht="14.45" x14ac:dyDescent="0.3">
      <c r="B25">
        <f t="shared" si="3"/>
        <v>24</v>
      </c>
      <c r="C25" t="str">
        <f>MID('pattern comparison'!$C$2,B25,1)</f>
        <v>0</v>
      </c>
      <c r="D25" t="str">
        <f>MID('pattern comparison'!$C$3,B25,1)</f>
        <v>1</v>
      </c>
      <c r="E25" t="str">
        <f>MID('pattern comparison'!$C$4,B25,1)</f>
        <v>1</v>
      </c>
      <c r="F25" t="str">
        <f ca="1">MID('pattern comparison'!$C$5,B25,1)</f>
        <v>1</v>
      </c>
      <c r="G25" t="str">
        <f>MID('pattern comparison'!$C$6,B25,1)</f>
        <v>0</v>
      </c>
      <c r="H25" s="3" t="str">
        <f t="shared" ca="1" si="0"/>
        <v>01110</v>
      </c>
      <c r="K25">
        <f t="shared" si="4"/>
        <v>23</v>
      </c>
      <c r="L25" t="str">
        <f t="shared" si="1"/>
        <v>10111</v>
      </c>
      <c r="M25">
        <f t="shared" ca="1" si="2"/>
        <v>0</v>
      </c>
    </row>
    <row r="26" spans="2:13" ht="14.45" x14ac:dyDescent="0.3">
      <c r="B26">
        <f t="shared" si="3"/>
        <v>25</v>
      </c>
      <c r="C26" t="str">
        <f>MID('pattern comparison'!$C$2,B26,1)</f>
        <v>0</v>
      </c>
      <c r="D26" t="str">
        <f>MID('pattern comparison'!$C$3,B26,1)</f>
        <v>1</v>
      </c>
      <c r="E26" t="str">
        <f>MID('pattern comparison'!$C$4,B26,1)</f>
        <v>1</v>
      </c>
      <c r="F26" t="str">
        <f ca="1">MID('pattern comparison'!$C$5,B26,1)</f>
        <v>0</v>
      </c>
      <c r="G26" t="str">
        <f>MID('pattern comparison'!$C$6,B26,1)</f>
        <v>1</v>
      </c>
      <c r="H26" s="3" t="str">
        <f t="shared" ca="1" si="0"/>
        <v>01101</v>
      </c>
      <c r="K26">
        <f t="shared" si="4"/>
        <v>24</v>
      </c>
      <c r="L26" t="str">
        <f t="shared" si="1"/>
        <v>11000</v>
      </c>
      <c r="M26">
        <f t="shared" ca="1" si="2"/>
        <v>8</v>
      </c>
    </row>
    <row r="27" spans="2:13" ht="14.45" x14ac:dyDescent="0.3">
      <c r="B27">
        <f t="shared" si="3"/>
        <v>26</v>
      </c>
      <c r="C27" t="str">
        <f>MID('pattern comparison'!$C$2,B27,1)</f>
        <v>1</v>
      </c>
      <c r="D27" t="str">
        <f>MID('pattern comparison'!$C$3,B27,1)</f>
        <v>0</v>
      </c>
      <c r="E27" t="str">
        <f>MID('pattern comparison'!$C$4,B27,1)</f>
        <v>1</v>
      </c>
      <c r="F27" t="str">
        <f ca="1">MID('pattern comparison'!$C$5,B27,1)</f>
        <v>0</v>
      </c>
      <c r="G27" t="str">
        <f>MID('pattern comparison'!$C$6,B27,1)</f>
        <v>1</v>
      </c>
      <c r="H27" s="3" t="str">
        <f t="shared" ca="1" si="0"/>
        <v>10101</v>
      </c>
      <c r="K27">
        <f t="shared" si="4"/>
        <v>25</v>
      </c>
      <c r="L27" t="str">
        <f t="shared" si="1"/>
        <v>11001</v>
      </c>
      <c r="M27">
        <f t="shared" ca="1" si="2"/>
        <v>0</v>
      </c>
    </row>
    <row r="28" spans="2:13" ht="14.45" x14ac:dyDescent="0.3">
      <c r="B28">
        <f t="shared" si="3"/>
        <v>27</v>
      </c>
      <c r="C28" t="str">
        <f>MID('pattern comparison'!$C$2,B28,1)</f>
        <v>1</v>
      </c>
      <c r="D28" t="str">
        <f>MID('pattern comparison'!$C$3,B28,1)</f>
        <v>1</v>
      </c>
      <c r="E28" t="str">
        <f>MID('pattern comparison'!$C$4,B28,1)</f>
        <v>0</v>
      </c>
      <c r="F28" t="str">
        <f ca="1">MID('pattern comparison'!$C$5,B28,1)</f>
        <v>1</v>
      </c>
      <c r="G28" t="str">
        <f>MID('pattern comparison'!$C$6,B28,1)</f>
        <v>1</v>
      </c>
      <c r="H28" s="3" t="str">
        <f t="shared" ca="1" si="0"/>
        <v>11011</v>
      </c>
      <c r="K28">
        <f t="shared" si="4"/>
        <v>26</v>
      </c>
      <c r="L28" t="str">
        <f t="shared" si="1"/>
        <v>11010</v>
      </c>
      <c r="M28">
        <f t="shared" ca="1" si="2"/>
        <v>0</v>
      </c>
    </row>
    <row r="29" spans="2:13" ht="14.45" x14ac:dyDescent="0.3">
      <c r="B29">
        <f t="shared" si="3"/>
        <v>28</v>
      </c>
      <c r="C29" t="str">
        <f>MID('pattern comparison'!$C$2,B29,1)</f>
        <v>0</v>
      </c>
      <c r="D29" t="str">
        <f>MID('pattern comparison'!$C$3,B29,1)</f>
        <v>0</v>
      </c>
      <c r="E29" t="str">
        <f>MID('pattern comparison'!$C$4,B29,1)</f>
        <v>0</v>
      </c>
      <c r="F29" t="str">
        <f ca="1">MID('pattern comparison'!$C$5,B29,1)</f>
        <v>1</v>
      </c>
      <c r="G29" t="str">
        <f>MID('pattern comparison'!$C$6,B29,1)</f>
        <v>1</v>
      </c>
      <c r="H29" s="3" t="str">
        <f t="shared" ca="1" si="0"/>
        <v>00011</v>
      </c>
      <c r="K29">
        <f t="shared" si="4"/>
        <v>27</v>
      </c>
      <c r="L29" t="str">
        <f t="shared" si="1"/>
        <v>11011</v>
      </c>
      <c r="M29">
        <f t="shared" ca="1" si="2"/>
        <v>1</v>
      </c>
    </row>
    <row r="30" spans="2:13" ht="14.45" x14ac:dyDescent="0.3">
      <c r="B30">
        <f t="shared" si="3"/>
        <v>29</v>
      </c>
      <c r="C30" t="str">
        <f>MID('pattern comparison'!$C$2,B30,1)</f>
        <v>1</v>
      </c>
      <c r="D30" t="str">
        <f>MID('pattern comparison'!$C$3,B30,1)</f>
        <v>1</v>
      </c>
      <c r="E30" t="str">
        <f>MID('pattern comparison'!$C$4,B30,1)</f>
        <v>0</v>
      </c>
      <c r="F30" t="str">
        <f ca="1">MID('pattern comparison'!$C$5,B30,1)</f>
        <v>0</v>
      </c>
      <c r="G30" t="str">
        <f>MID('pattern comparison'!$C$6,B30,1)</f>
        <v>0</v>
      </c>
      <c r="H30" s="3" t="str">
        <f t="shared" ca="1" si="0"/>
        <v>11000</v>
      </c>
      <c r="K30">
        <f t="shared" si="4"/>
        <v>28</v>
      </c>
      <c r="L30" t="str">
        <f t="shared" si="1"/>
        <v>11100</v>
      </c>
      <c r="M30">
        <f t="shared" ca="1" si="2"/>
        <v>0</v>
      </c>
    </row>
    <row r="31" spans="2:13" ht="14.45" x14ac:dyDescent="0.3">
      <c r="B31">
        <f t="shared" si="3"/>
        <v>30</v>
      </c>
      <c r="C31" t="str">
        <f>MID('pattern comparison'!$C$2,B31,1)</f>
        <v>0</v>
      </c>
      <c r="D31" t="str">
        <f>MID('pattern comparison'!$C$3,B31,1)</f>
        <v>1</v>
      </c>
      <c r="E31" t="str">
        <f>MID('pattern comparison'!$C$4,B31,1)</f>
        <v>1</v>
      </c>
      <c r="F31" t="str">
        <f ca="1">MID('pattern comparison'!$C$5,B31,1)</f>
        <v>0</v>
      </c>
      <c r="G31" t="str">
        <f>MID('pattern comparison'!$C$6,B31,1)</f>
        <v>1</v>
      </c>
      <c r="H31" s="3" t="str">
        <f t="shared" ca="1" si="0"/>
        <v>01101</v>
      </c>
      <c r="K31">
        <f t="shared" si="4"/>
        <v>29</v>
      </c>
      <c r="L31" t="str">
        <f t="shared" si="1"/>
        <v>11101</v>
      </c>
      <c r="M31">
        <f t="shared" ca="1" si="2"/>
        <v>0</v>
      </c>
    </row>
    <row r="32" spans="2:13" ht="14.45" x14ac:dyDescent="0.3">
      <c r="B32">
        <f t="shared" si="3"/>
        <v>31</v>
      </c>
      <c r="C32" t="str">
        <f>MID('pattern comparison'!$C$2,B32,1)</f>
        <v>1</v>
      </c>
      <c r="D32" t="str">
        <f>MID('pattern comparison'!$C$3,B32,1)</f>
        <v>0</v>
      </c>
      <c r="E32" t="str">
        <f>MID('pattern comparison'!$C$4,B32,1)</f>
        <v>1</v>
      </c>
      <c r="F32" t="str">
        <f ca="1">MID('pattern comparison'!$C$5,B32,1)</f>
        <v>0</v>
      </c>
      <c r="G32" t="str">
        <f>MID('pattern comparison'!$C$6,B32,1)</f>
        <v>1</v>
      </c>
      <c r="H32" s="3" t="str">
        <f t="shared" ca="1" si="0"/>
        <v>10101</v>
      </c>
      <c r="K32">
        <f t="shared" si="4"/>
        <v>30</v>
      </c>
      <c r="L32" t="str">
        <f t="shared" si="1"/>
        <v>11110</v>
      </c>
      <c r="M32">
        <f t="shared" ca="1" si="2"/>
        <v>0</v>
      </c>
    </row>
    <row r="33" spans="2:13" ht="14.45" x14ac:dyDescent="0.3">
      <c r="B33">
        <f t="shared" si="3"/>
        <v>32</v>
      </c>
      <c r="C33" t="str">
        <f>MID('pattern comparison'!$C$2,B33,1)</f>
        <v>1</v>
      </c>
      <c r="D33" t="str">
        <f>MID('pattern comparison'!$C$3,B33,1)</f>
        <v>1</v>
      </c>
      <c r="E33" t="str">
        <f>MID('pattern comparison'!$C$4,B33,1)</f>
        <v>0</v>
      </c>
      <c r="F33" t="str">
        <f ca="1">MID('pattern comparison'!$C$5,B33,1)</f>
        <v>1</v>
      </c>
      <c r="G33" t="str">
        <f>MID('pattern comparison'!$C$6,B33,1)</f>
        <v>1</v>
      </c>
      <c r="H33" s="3" t="str">
        <f t="shared" ca="1" si="0"/>
        <v>11011</v>
      </c>
      <c r="K33">
        <f t="shared" si="4"/>
        <v>31</v>
      </c>
      <c r="L33" t="str">
        <f t="shared" si="1"/>
        <v>11111</v>
      </c>
      <c r="M33">
        <f t="shared" ca="1" si="2"/>
        <v>0</v>
      </c>
    </row>
    <row r="34" spans="2:13" thickBot="1" x14ac:dyDescent="0.35">
      <c r="B34">
        <f t="shared" si="3"/>
        <v>33</v>
      </c>
      <c r="C34" t="str">
        <f>MID('pattern comparison'!$C$2,B34,1)</f>
        <v>0</v>
      </c>
      <c r="D34" t="str">
        <f>MID('pattern comparison'!$C$3,B34,1)</f>
        <v>1</v>
      </c>
      <c r="E34" t="str">
        <f>MID('pattern comparison'!$C$4,B34,1)</f>
        <v>1</v>
      </c>
      <c r="F34" t="str">
        <f ca="1">MID('pattern comparison'!$C$5,B34,1)</f>
        <v>1</v>
      </c>
      <c r="G34" t="str">
        <f>MID('pattern comparison'!$C$6,B34,1)</f>
        <v>0</v>
      </c>
      <c r="H34" s="3" t="str">
        <f t="shared" ca="1" si="0"/>
        <v>01110</v>
      </c>
    </row>
    <row r="35" spans="2:13" thickBot="1" x14ac:dyDescent="0.35">
      <c r="B35">
        <f t="shared" si="3"/>
        <v>34</v>
      </c>
      <c r="C35" t="str">
        <f>MID('pattern comparison'!$C$2,B35,1)</f>
        <v>1</v>
      </c>
      <c r="D35" t="str">
        <f>MID('pattern comparison'!$C$3,B35,1)</f>
        <v>1</v>
      </c>
      <c r="E35" t="str">
        <f>MID('pattern comparison'!$C$4,B35,1)</f>
        <v>0</v>
      </c>
      <c r="F35" t="str">
        <f ca="1">MID('pattern comparison'!$C$5,B35,1)</f>
        <v>0</v>
      </c>
      <c r="G35" t="str">
        <f>MID('pattern comparison'!$C$6,B35,1)</f>
        <v>0</v>
      </c>
      <c r="H35" s="3" t="str">
        <f t="shared" ca="1" si="0"/>
        <v>11000</v>
      </c>
      <c r="L35" s="7" t="s">
        <v>24</v>
      </c>
      <c r="M35" s="6">
        <f ca="1">COUNTIF(M2:M33,"&lt;&gt;"&amp;0)</f>
        <v>10</v>
      </c>
    </row>
    <row r="36" spans="2:13" ht="14.45" x14ac:dyDescent="0.3">
      <c r="B36">
        <f t="shared" si="3"/>
        <v>35</v>
      </c>
      <c r="C36" t="str">
        <f>MID('pattern comparison'!$C$2,B36,1)</f>
        <v>0</v>
      </c>
      <c r="D36" t="str">
        <f>MID('pattern comparison'!$C$3,B36,1)</f>
        <v>1</v>
      </c>
      <c r="E36" t="str">
        <f>MID('pattern comparison'!$C$4,B36,1)</f>
        <v>1</v>
      </c>
      <c r="F36" t="str">
        <f ca="1">MID('pattern comparison'!$C$5,B36,1)</f>
        <v>0</v>
      </c>
      <c r="G36" t="str">
        <f>MID('pattern comparison'!$C$6,B36,1)</f>
        <v>1</v>
      </c>
      <c r="H36" s="3" t="str">
        <f t="shared" ca="1" si="0"/>
        <v>01101</v>
      </c>
    </row>
    <row r="37" spans="2:13" ht="14.45" x14ac:dyDescent="0.3">
      <c r="B37">
        <f t="shared" si="3"/>
        <v>36</v>
      </c>
      <c r="C37" t="str">
        <f>MID('pattern comparison'!$C$2,B37,1)</f>
        <v>1</v>
      </c>
      <c r="D37" t="str">
        <f>MID('pattern comparison'!$C$3,B37,1)</f>
        <v>0</v>
      </c>
      <c r="E37" t="str">
        <f>MID('pattern comparison'!$C$4,B37,1)</f>
        <v>1</v>
      </c>
      <c r="F37" t="str">
        <f ca="1">MID('pattern comparison'!$C$5,B37,1)</f>
        <v>0</v>
      </c>
      <c r="G37" t="str">
        <f>MID('pattern comparison'!$C$6,B37,1)</f>
        <v>1</v>
      </c>
      <c r="H37" s="3" t="str">
        <f t="shared" ca="1" si="0"/>
        <v>10101</v>
      </c>
    </row>
    <row r="38" spans="2:13" ht="14.45" x14ac:dyDescent="0.3">
      <c r="B38">
        <f t="shared" si="3"/>
        <v>37</v>
      </c>
      <c r="C38" t="str">
        <f>MID('pattern comparison'!$C$2,B38,1)</f>
        <v>1</v>
      </c>
      <c r="D38" t="str">
        <f>MID('pattern comparison'!$C$3,B38,1)</f>
        <v>1</v>
      </c>
      <c r="E38" t="str">
        <f>MID('pattern comparison'!$C$4,B38,1)</f>
        <v>0</v>
      </c>
      <c r="F38" t="str">
        <f ca="1">MID('pattern comparison'!$C$5,B38,1)</f>
        <v>0</v>
      </c>
      <c r="G38" t="str">
        <f>MID('pattern comparison'!$C$6,B38,1)</f>
        <v>0</v>
      </c>
      <c r="H38" s="3" t="str">
        <f t="shared" ca="1" si="0"/>
        <v>11000</v>
      </c>
    </row>
    <row r="39" spans="2:13" ht="14.45" x14ac:dyDescent="0.3">
      <c r="B39">
        <f t="shared" si="3"/>
        <v>38</v>
      </c>
      <c r="C39" t="str">
        <f>MID('pattern comparison'!$C$2,B39,1)</f>
        <v>0</v>
      </c>
      <c r="D39" t="str">
        <f>MID('pattern comparison'!$C$3,B39,1)</f>
        <v>1</v>
      </c>
      <c r="E39" t="str">
        <f>MID('pattern comparison'!$C$4,B39,1)</f>
        <v>1</v>
      </c>
      <c r="F39" t="str">
        <f ca="1">MID('pattern comparison'!$C$5,B39,1)</f>
        <v>1</v>
      </c>
      <c r="G39" t="str">
        <f>MID('pattern comparison'!$C$6,B39,1)</f>
        <v>0</v>
      </c>
      <c r="H39" s="3" t="str">
        <f t="shared" ca="1" si="0"/>
        <v>01110</v>
      </c>
    </row>
    <row r="40" spans="2:13" ht="14.45" x14ac:dyDescent="0.3">
      <c r="B40">
        <f t="shared" si="3"/>
        <v>39</v>
      </c>
      <c r="C40" t="str">
        <f>MID('pattern comparison'!$C$2,B40,1)</f>
        <v>1</v>
      </c>
      <c r="D40" t="str">
        <f>MID('pattern comparison'!$C$3,B40,1)</f>
        <v>1</v>
      </c>
      <c r="E40" t="str">
        <f>MID('pattern comparison'!$C$4,B40,1)</f>
        <v>0</v>
      </c>
      <c r="F40" t="str">
        <f ca="1">MID('pattern comparison'!$C$5,B40,1)</f>
        <v>0</v>
      </c>
      <c r="G40" t="str">
        <f>MID('pattern comparison'!$C$6,B40,1)</f>
        <v>0</v>
      </c>
      <c r="H40" s="3" t="str">
        <f t="shared" ca="1" si="0"/>
        <v>11000</v>
      </c>
    </row>
    <row r="41" spans="2:13" ht="14.45" x14ac:dyDescent="0.3">
      <c r="B41">
        <f t="shared" si="3"/>
        <v>40</v>
      </c>
      <c r="C41" t="str">
        <f>MID('pattern comparison'!$C$2,B41,1)</f>
        <v>0</v>
      </c>
      <c r="D41" t="str">
        <f>MID('pattern comparison'!$C$3,B41,1)</f>
        <v>1</v>
      </c>
      <c r="E41" t="str">
        <f>MID('pattern comparison'!$C$4,B41,1)</f>
        <v>1</v>
      </c>
      <c r="F41" t="str">
        <f ca="1">MID('pattern comparison'!$C$5,B41,1)</f>
        <v>0</v>
      </c>
      <c r="G41" t="str">
        <f>MID('pattern comparison'!$C$6,B41,1)</f>
        <v>1</v>
      </c>
      <c r="H41" s="3" t="str">
        <f t="shared" ca="1" si="0"/>
        <v>01101</v>
      </c>
    </row>
    <row r="42" spans="2:13" x14ac:dyDescent="0.25">
      <c r="B42">
        <f t="shared" si="3"/>
        <v>41</v>
      </c>
      <c r="C42" t="str">
        <f>MID('pattern comparison'!$C$2,B42,1)</f>
        <v>1</v>
      </c>
      <c r="D42" t="str">
        <f>MID('pattern comparison'!$C$3,B42,1)</f>
        <v>0</v>
      </c>
      <c r="E42" t="str">
        <f>MID('pattern comparison'!$C$4,B42,1)</f>
        <v>1</v>
      </c>
      <c r="F42" t="str">
        <f ca="1">MID('pattern comparison'!$C$5,B42,1)</f>
        <v>0</v>
      </c>
      <c r="G42" t="str">
        <f>MID('pattern comparison'!$C$6,B42,1)</f>
        <v>1</v>
      </c>
      <c r="H42" s="3" t="str">
        <f t="shared" ca="1" si="0"/>
        <v>10101</v>
      </c>
    </row>
    <row r="43" spans="2:13" x14ac:dyDescent="0.25">
      <c r="B43">
        <f t="shared" si="3"/>
        <v>42</v>
      </c>
      <c r="C43" t="str">
        <f>MID('pattern comparison'!$C$2,B43,1)</f>
        <v>1</v>
      </c>
      <c r="D43" t="str">
        <f>MID('pattern comparison'!$C$3,B43,1)</f>
        <v>1</v>
      </c>
      <c r="E43" t="str">
        <f>MID('pattern comparison'!$C$4,B43,1)</f>
        <v>0</v>
      </c>
      <c r="F43" t="str">
        <f ca="1">MID('pattern comparison'!$C$5,B43,1)</f>
        <v>0</v>
      </c>
      <c r="G43" t="str">
        <f>MID('pattern comparison'!$C$6,B43,1)</f>
        <v>0</v>
      </c>
      <c r="H43" s="3" t="str">
        <f t="shared" ca="1" si="0"/>
        <v>11000</v>
      </c>
    </row>
    <row r="44" spans="2:13" x14ac:dyDescent="0.25">
      <c r="B44">
        <f t="shared" si="3"/>
        <v>43</v>
      </c>
      <c r="C44" t="str">
        <f>MID('pattern comparison'!$C$2,B44,1)</f>
        <v>0</v>
      </c>
      <c r="D44" t="str">
        <f>MID('pattern comparison'!$C$3,B44,1)</f>
        <v>1</v>
      </c>
      <c r="E44" t="str">
        <f>MID('pattern comparison'!$C$4,B44,1)</f>
        <v>1</v>
      </c>
      <c r="F44" t="str">
        <f ca="1">MID('pattern comparison'!$C$5,B44,1)</f>
        <v>1</v>
      </c>
      <c r="G44" t="str">
        <f>MID('pattern comparison'!$C$6,B44,1)</f>
        <v>0</v>
      </c>
      <c r="H44" s="3" t="str">
        <f t="shared" ca="1" si="0"/>
        <v>01110</v>
      </c>
    </row>
    <row r="45" spans="2:13" x14ac:dyDescent="0.25">
      <c r="B45">
        <f t="shared" si="3"/>
        <v>44</v>
      </c>
      <c r="C45" t="str">
        <f>MID('pattern comparison'!$C$2,B45,1)</f>
        <v>1</v>
      </c>
      <c r="D45" t="str">
        <f>MID('pattern comparison'!$C$3,B45,1)</f>
        <v>1</v>
      </c>
      <c r="E45" t="str">
        <f>MID('pattern comparison'!$C$4,B45,1)</f>
        <v>0</v>
      </c>
      <c r="F45" t="str">
        <f ca="1">MID('pattern comparison'!$C$5,B45,1)</f>
        <v>0</v>
      </c>
      <c r="G45" t="str">
        <f>MID('pattern comparison'!$C$6,B45,1)</f>
        <v>0</v>
      </c>
      <c r="H45" s="3" t="str">
        <f t="shared" ca="1" si="0"/>
        <v>11000</v>
      </c>
    </row>
    <row r="46" spans="2:13" x14ac:dyDescent="0.25">
      <c r="B46">
        <f t="shared" si="3"/>
        <v>45</v>
      </c>
      <c r="C46" t="str">
        <f>MID('pattern comparison'!$C$2,B46,1)</f>
        <v>1</v>
      </c>
      <c r="D46" t="str">
        <f>MID('pattern comparison'!$C$3,B46,1)</f>
        <v>0</v>
      </c>
      <c r="E46" t="str">
        <f>MID('pattern comparison'!$C$4,B46,1)</f>
        <v>1</v>
      </c>
      <c r="F46" t="str">
        <f ca="1">MID('pattern comparison'!$C$5,B46,1)</f>
        <v>1</v>
      </c>
      <c r="G46" t="str">
        <f>MID('pattern comparison'!$C$6,B46,1)</f>
        <v>0</v>
      </c>
      <c r="H46" s="3" t="str">
        <f t="shared" ca="1" si="0"/>
        <v>10110</v>
      </c>
    </row>
    <row r="47" spans="2:13" x14ac:dyDescent="0.25">
      <c r="B47">
        <f t="shared" si="3"/>
        <v>46</v>
      </c>
      <c r="C47" t="str">
        <f>MID('pattern comparison'!$C$2,B47,1)</f>
        <v>1</v>
      </c>
      <c r="D47" t="str">
        <f>MID('pattern comparison'!$C$3,B47,1)</f>
        <v>0</v>
      </c>
      <c r="E47" t="str">
        <f>MID('pattern comparison'!$C$4,B47,1)</f>
        <v>1</v>
      </c>
      <c r="F47" t="str">
        <f ca="1">MID('pattern comparison'!$C$5,B47,1)</f>
        <v>0</v>
      </c>
      <c r="G47" t="str">
        <f>MID('pattern comparison'!$C$6,B47,1)</f>
        <v>1</v>
      </c>
      <c r="H47" s="3" t="str">
        <f t="shared" ca="1" si="0"/>
        <v>10101</v>
      </c>
    </row>
    <row r="48" spans="2:13" x14ac:dyDescent="0.25">
      <c r="B48">
        <f t="shared" si="3"/>
        <v>47</v>
      </c>
      <c r="C48" t="str">
        <f>MID('pattern comparison'!$C$2,B48,1)</f>
        <v>1</v>
      </c>
      <c r="D48" t="str">
        <f>MID('pattern comparison'!$C$3,B48,1)</f>
        <v>1</v>
      </c>
      <c r="E48" t="str">
        <f>MID('pattern comparison'!$C$4,B48,1)</f>
        <v>0</v>
      </c>
      <c r="F48" t="str">
        <f ca="1">MID('pattern comparison'!$C$5,B48,1)</f>
        <v>0</v>
      </c>
      <c r="G48" t="str">
        <f>MID('pattern comparison'!$C$6,B48,1)</f>
        <v>0</v>
      </c>
      <c r="H48" s="3" t="str">
        <f t="shared" ca="1" si="0"/>
        <v>11000</v>
      </c>
    </row>
    <row r="49" spans="2:8" x14ac:dyDescent="0.25">
      <c r="B49">
        <f t="shared" si="3"/>
        <v>48</v>
      </c>
      <c r="C49" t="str">
        <f>MID('pattern comparison'!$C$2,B49,1)</f>
        <v>0</v>
      </c>
      <c r="D49" t="str">
        <f>MID('pattern comparison'!$C$3,B49,1)</f>
        <v>1</v>
      </c>
      <c r="E49" t="str">
        <f>MID('pattern comparison'!$C$4,B49,1)</f>
        <v>1</v>
      </c>
      <c r="F49" t="str">
        <f ca="1">MID('pattern comparison'!$C$5,B49,1)</f>
        <v>1</v>
      </c>
      <c r="G49" t="str">
        <f>MID('pattern comparison'!$C$6,B49,1)</f>
        <v>0</v>
      </c>
      <c r="H49" s="3" t="str">
        <f t="shared" ca="1" si="0"/>
        <v>01110</v>
      </c>
    </row>
    <row r="50" spans="2:8" x14ac:dyDescent="0.25">
      <c r="B50">
        <f t="shared" si="3"/>
        <v>49</v>
      </c>
      <c r="C50" t="str">
        <f>MID('pattern comparison'!$C$2,B50,1)</f>
        <v>1</v>
      </c>
      <c r="D50" t="str">
        <f>MID('pattern comparison'!$C$3,B50,1)</f>
        <v>0</v>
      </c>
      <c r="E50" t="str">
        <f>MID('pattern comparison'!$C$4,B50,1)</f>
        <v>1</v>
      </c>
      <c r="F50" t="str">
        <f ca="1">MID('pattern comparison'!$C$5,B50,1)</f>
        <v>1</v>
      </c>
      <c r="G50" t="str">
        <f>MID('pattern comparison'!$C$6,B50,1)</f>
        <v>0</v>
      </c>
      <c r="H50" s="3" t="str">
        <f t="shared" ca="1" si="0"/>
        <v>10110</v>
      </c>
    </row>
    <row r="51" spans="2:8" x14ac:dyDescent="0.25">
      <c r="B51">
        <f t="shared" si="3"/>
        <v>50</v>
      </c>
      <c r="C51" t="str">
        <f>MID('pattern comparison'!$C$2,B51,1)</f>
        <v>1</v>
      </c>
      <c r="D51" t="str">
        <f>MID('pattern comparison'!$C$3,B51,1)</f>
        <v>0</v>
      </c>
      <c r="E51" t="str">
        <f>MID('pattern comparison'!$C$4,B51,1)</f>
        <v>1</v>
      </c>
      <c r="F51" t="str">
        <f ca="1">MID('pattern comparison'!$C$5,B51,1)</f>
        <v>1</v>
      </c>
      <c r="G51" t="str">
        <f>MID('pattern comparison'!$C$6,B51,1)</f>
        <v>0</v>
      </c>
      <c r="H51" s="3" t="str">
        <f t="shared" ca="1" si="0"/>
        <v>10110</v>
      </c>
    </row>
    <row r="52" spans="2:8" x14ac:dyDescent="0.25">
      <c r="B52">
        <f t="shared" si="3"/>
        <v>51</v>
      </c>
      <c r="C52" t="str">
        <f>MID('pattern comparison'!$C$2,B52,1)</f>
        <v>1</v>
      </c>
      <c r="D52" t="str">
        <f>MID('pattern comparison'!$C$3,B52,1)</f>
        <v>0</v>
      </c>
      <c r="E52" t="str">
        <f>MID('pattern comparison'!$C$4,B52,1)</f>
        <v>1</v>
      </c>
      <c r="F52" t="str">
        <f ca="1">MID('pattern comparison'!$C$5,B52,1)</f>
        <v>0</v>
      </c>
      <c r="G52" t="str">
        <f>MID('pattern comparison'!$C$6,B52,1)</f>
        <v>1</v>
      </c>
      <c r="H52" s="3" t="str">
        <f t="shared" ca="1" si="0"/>
        <v>10101</v>
      </c>
    </row>
    <row r="53" spans="2:8" x14ac:dyDescent="0.25">
      <c r="B53">
        <f t="shared" si="3"/>
        <v>52</v>
      </c>
      <c r="C53" t="str">
        <f>MID('pattern comparison'!$C$2,B53,1)</f>
        <v>1</v>
      </c>
      <c r="D53" t="str">
        <f>MID('pattern comparison'!$C$3,B53,1)</f>
        <v>1</v>
      </c>
      <c r="E53" t="str">
        <f>MID('pattern comparison'!$C$4,B53,1)</f>
        <v>0</v>
      </c>
      <c r="F53" t="str">
        <f ca="1">MID('pattern comparison'!$C$5,B53,1)</f>
        <v>0</v>
      </c>
      <c r="G53" t="str">
        <f>MID('pattern comparison'!$C$6,B53,1)</f>
        <v>0</v>
      </c>
      <c r="H53" s="3" t="str">
        <f t="shared" ca="1" si="0"/>
        <v>11000</v>
      </c>
    </row>
    <row r="54" spans="2:8" x14ac:dyDescent="0.25">
      <c r="B54">
        <f t="shared" si="3"/>
        <v>53</v>
      </c>
      <c r="C54" t="str">
        <f>MID('pattern comparison'!$C$2,B54,1)</f>
        <v>0</v>
      </c>
      <c r="D54" t="str">
        <f>MID('pattern comparison'!$C$3,B54,1)</f>
        <v>1</v>
      </c>
      <c r="E54" t="str">
        <f>MID('pattern comparison'!$C$4,B54,1)</f>
        <v>1</v>
      </c>
      <c r="F54" t="str">
        <f ca="1">MID('pattern comparison'!$C$5,B54,1)</f>
        <v>0</v>
      </c>
      <c r="G54" t="str">
        <f>MID('pattern comparison'!$C$6,B54,1)</f>
        <v>1</v>
      </c>
      <c r="H54" s="3" t="str">
        <f t="shared" ca="1" si="0"/>
        <v>01101</v>
      </c>
    </row>
    <row r="55" spans="2:8" x14ac:dyDescent="0.25">
      <c r="B55">
        <f t="shared" si="3"/>
        <v>54</v>
      </c>
      <c r="C55" t="str">
        <f>MID('pattern comparison'!$C$2,B55,1)</f>
        <v>1</v>
      </c>
      <c r="D55" t="str">
        <f>MID('pattern comparison'!$C$3,B55,1)</f>
        <v>0</v>
      </c>
      <c r="E55" t="str">
        <f>MID('pattern comparison'!$C$4,B55,1)</f>
        <v>1</v>
      </c>
      <c r="F55" t="str">
        <f ca="1">MID('pattern comparison'!$C$5,B55,1)</f>
        <v>1</v>
      </c>
      <c r="G55" t="str">
        <f>MID('pattern comparison'!$C$6,B55,1)</f>
        <v>0</v>
      </c>
      <c r="H55" s="3" t="str">
        <f t="shared" ca="1" si="0"/>
        <v>10110</v>
      </c>
    </row>
    <row r="56" spans="2:8" x14ac:dyDescent="0.25">
      <c r="B56">
        <f t="shared" si="3"/>
        <v>55</v>
      </c>
      <c r="C56" t="str">
        <f>MID('pattern comparison'!$C$2,B56,1)</f>
        <v>1</v>
      </c>
      <c r="D56" t="str">
        <f>MID('pattern comparison'!$C$3,B56,1)</f>
        <v>0</v>
      </c>
      <c r="E56" t="str">
        <f>MID('pattern comparison'!$C$4,B56,1)</f>
        <v>1</v>
      </c>
      <c r="F56" t="str">
        <f ca="1">MID('pattern comparison'!$C$5,B56,1)</f>
        <v>1</v>
      </c>
      <c r="G56" t="str">
        <f>MID('pattern comparison'!$C$6,B56,1)</f>
        <v>0</v>
      </c>
      <c r="H56" s="3" t="str">
        <f t="shared" ca="1" si="0"/>
        <v>10110</v>
      </c>
    </row>
    <row r="57" spans="2:8" x14ac:dyDescent="0.25">
      <c r="B57">
        <f t="shared" si="3"/>
        <v>56</v>
      </c>
      <c r="C57" t="str">
        <f>MID('pattern comparison'!$C$2,B57,1)</f>
        <v>1</v>
      </c>
      <c r="D57" t="str">
        <f>MID('pattern comparison'!$C$3,B57,1)</f>
        <v>0</v>
      </c>
      <c r="E57" t="str">
        <f>MID('pattern comparison'!$C$4,B57,1)</f>
        <v>1</v>
      </c>
      <c r="F57" t="str">
        <f ca="1">MID('pattern comparison'!$C$5,B57,1)</f>
        <v>0</v>
      </c>
      <c r="G57" t="str">
        <f>MID('pattern comparison'!$C$6,B57,1)</f>
        <v>1</v>
      </c>
      <c r="H57" s="3" t="str">
        <f t="shared" ca="1" si="0"/>
        <v>10101</v>
      </c>
    </row>
    <row r="58" spans="2:8" x14ac:dyDescent="0.25">
      <c r="B58">
        <f t="shared" si="3"/>
        <v>57</v>
      </c>
      <c r="C58" t="str">
        <f>MID('pattern comparison'!$C$2,B58,1)</f>
        <v>0</v>
      </c>
      <c r="D58" t="str">
        <f>MID('pattern comparison'!$C$3,B58,1)</f>
        <v>0</v>
      </c>
      <c r="E58" t="str">
        <f>MID('pattern comparison'!$C$4,B58,1)</f>
        <v>0</v>
      </c>
      <c r="F58" t="str">
        <f ca="1">MID('pattern comparison'!$C$5,B58,1)</f>
        <v>0</v>
      </c>
      <c r="G58" t="str">
        <f>MID('pattern comparison'!$C$6,B58,1)</f>
        <v>1</v>
      </c>
      <c r="H58" s="3" t="str">
        <f t="shared" ca="1" si="0"/>
        <v>00001</v>
      </c>
    </row>
    <row r="59" spans="2:8" x14ac:dyDescent="0.25">
      <c r="B59">
        <f t="shared" si="3"/>
        <v>58</v>
      </c>
      <c r="C59" t="str">
        <f>MID('pattern comparison'!$C$2,B59,1)</f>
        <v>0</v>
      </c>
      <c r="D59" t="str">
        <f>MID('pattern comparison'!$C$3,B59,1)</f>
        <v>1</v>
      </c>
      <c r="E59" t="str">
        <f>MID('pattern comparison'!$C$4,B59,1)</f>
        <v>1</v>
      </c>
      <c r="F59" t="str">
        <f ca="1">MID('pattern comparison'!$C$5,B59,1)</f>
        <v>0</v>
      </c>
      <c r="G59" t="str">
        <f>MID('pattern comparison'!$C$6,B59,1)</f>
        <v>1</v>
      </c>
      <c r="H59" s="3" t="str">
        <f t="shared" ca="1" si="0"/>
        <v>01101</v>
      </c>
    </row>
    <row r="60" spans="2:8" x14ac:dyDescent="0.25">
      <c r="B60">
        <f t="shared" si="3"/>
        <v>59</v>
      </c>
      <c r="C60" t="str">
        <f>MID('pattern comparison'!$C$2,B60,1)</f>
        <v>1</v>
      </c>
      <c r="D60" t="str">
        <f>MID('pattern comparison'!$C$3,B60,1)</f>
        <v>0</v>
      </c>
      <c r="E60" t="str">
        <f>MID('pattern comparison'!$C$4,B60,1)</f>
        <v>1</v>
      </c>
      <c r="F60" t="str">
        <f ca="1">MID('pattern comparison'!$C$5,B60,1)</f>
        <v>0</v>
      </c>
      <c r="G60" t="str">
        <f>MID('pattern comparison'!$C$6,B60,1)</f>
        <v>0</v>
      </c>
      <c r="H60" s="3" t="str">
        <f t="shared" ca="1" si="0"/>
        <v>10100</v>
      </c>
    </row>
    <row r="61" spans="2:8" x14ac:dyDescent="0.25">
      <c r="B61">
        <f t="shared" si="3"/>
        <v>60</v>
      </c>
      <c r="C61" t="str">
        <f>MID('pattern comparison'!$C$2,B61,1)</f>
        <v>1</v>
      </c>
      <c r="D61" t="str">
        <f>MID('pattern comparison'!$C$3,B61,1)</f>
        <v>0</v>
      </c>
      <c r="E61" t="str">
        <f>MID('pattern comparison'!$C$4,B61,1)</f>
        <v>1</v>
      </c>
      <c r="F61" t="str">
        <f ca="1">MID('pattern comparison'!$C$5,B61,1)</f>
        <v>0</v>
      </c>
      <c r="G61" t="str">
        <f>MID('pattern comparison'!$C$6,B61,1)</f>
        <v>0</v>
      </c>
      <c r="H61" s="3" t="str">
        <f t="shared" ca="1" si="0"/>
        <v>10100</v>
      </c>
    </row>
    <row r="62" spans="2:8" x14ac:dyDescent="0.25">
      <c r="B62">
        <f t="shared" si="3"/>
        <v>61</v>
      </c>
      <c r="C62" t="str">
        <f>MID('pattern comparison'!$C$2,B62,1)</f>
        <v/>
      </c>
      <c r="D62" t="str">
        <f>MID('pattern comparison'!$C$3,B62,1)</f>
        <v/>
      </c>
      <c r="E62" t="str">
        <f>MID('pattern comparison'!$C$4,B62,1)</f>
        <v/>
      </c>
      <c r="F62" t="str">
        <f ca="1">MID('pattern comparison'!$C$5,B62,1)</f>
        <v/>
      </c>
      <c r="G62" t="str">
        <f>MID('pattern comparison'!$C$6,B62,1)</f>
        <v/>
      </c>
      <c r="H62" s="3" t="str">
        <f t="shared" ca="1" si="0"/>
        <v/>
      </c>
    </row>
    <row r="63" spans="2:8" x14ac:dyDescent="0.25">
      <c r="B63">
        <f t="shared" si="3"/>
        <v>62</v>
      </c>
      <c r="C63" t="str">
        <f>MID('pattern comparison'!$C$2,B63,1)</f>
        <v/>
      </c>
      <c r="D63" t="str">
        <f>MID('pattern comparison'!$C$3,B63,1)</f>
        <v/>
      </c>
      <c r="E63" t="str">
        <f>MID('pattern comparison'!$C$4,B63,1)</f>
        <v/>
      </c>
      <c r="F63" t="str">
        <f ca="1">MID('pattern comparison'!$C$5,B63,1)</f>
        <v/>
      </c>
      <c r="G63" t="str">
        <f>MID('pattern comparison'!$C$6,B63,1)</f>
        <v/>
      </c>
      <c r="H63" s="3" t="str">
        <f t="shared" ca="1" si="0"/>
        <v/>
      </c>
    </row>
    <row r="64" spans="2:8" x14ac:dyDescent="0.25">
      <c r="B64">
        <f t="shared" si="3"/>
        <v>63</v>
      </c>
      <c r="C64" t="str">
        <f>MID('pattern comparison'!$C$2,B64,1)</f>
        <v/>
      </c>
      <c r="D64" t="str">
        <f>MID('pattern comparison'!$C$3,B64,1)</f>
        <v/>
      </c>
      <c r="E64" t="str">
        <f>MID('pattern comparison'!$C$4,B64,1)</f>
        <v/>
      </c>
      <c r="F64" t="str">
        <f ca="1">MID('pattern comparison'!$C$5,B64,1)</f>
        <v/>
      </c>
      <c r="G64" t="str">
        <f>MID('pattern comparison'!$C$6,B64,1)</f>
        <v/>
      </c>
      <c r="H64" s="3" t="str">
        <f t="shared" ca="1" si="0"/>
        <v/>
      </c>
    </row>
    <row r="65" spans="2:8" x14ac:dyDescent="0.25">
      <c r="B65">
        <f t="shared" si="3"/>
        <v>64</v>
      </c>
      <c r="C65" t="str">
        <f>MID('pattern comparison'!$C$2,B65,1)</f>
        <v/>
      </c>
      <c r="D65" t="str">
        <f>MID('pattern comparison'!$C$3,B65,1)</f>
        <v/>
      </c>
      <c r="E65" t="str">
        <f>MID('pattern comparison'!$C$4,B65,1)</f>
        <v/>
      </c>
      <c r="F65" t="str">
        <f ca="1">MID('pattern comparison'!$C$5,B65,1)</f>
        <v/>
      </c>
      <c r="G65" t="str">
        <f>MID('pattern comparison'!$C$6,B65,1)</f>
        <v/>
      </c>
      <c r="H65" s="3" t="str">
        <f t="shared" ca="1" si="0"/>
        <v/>
      </c>
    </row>
  </sheetData>
  <conditionalFormatting sqref="M2:M33 M3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H16" sqref="H16"/>
    </sheetView>
  </sheetViews>
  <sheetFormatPr defaultRowHeight="15" x14ac:dyDescent="0.25"/>
  <sheetData>
    <row r="2" spans="3:3" x14ac:dyDescent="0.3">
      <c r="C2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 generation</vt:lpstr>
      <vt:lpstr>pattern comparison</vt:lpstr>
      <vt:lpstr>pattern across the five lanes</vt:lpstr>
      <vt:lpstr>notes</vt:lpstr>
      <vt:lpstr>Sheet1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Corporation User</dc:creator>
  <cp:lastModifiedBy>LUIS SANTIAGO</cp:lastModifiedBy>
  <dcterms:created xsi:type="dcterms:W3CDTF">2015-03-12T20:26:58Z</dcterms:created>
  <dcterms:modified xsi:type="dcterms:W3CDTF">2015-03-16T02:00:25Z</dcterms:modified>
</cp:coreProperties>
</file>