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35" windowWidth="20835" windowHeight="9765" activeTab="1"/>
  </bookViews>
  <sheets>
    <sheet name="ISI_BOM" sheetId="1" r:id="rId1"/>
    <sheet name="Sheet2" sheetId="3" r:id="rId2"/>
  </sheets>
  <calcPr calcId="145621"/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5" i="1"/>
  <c r="G7" i="3"/>
  <c r="G8" i="3"/>
  <c r="G9" i="3"/>
  <c r="G10" i="3"/>
  <c r="G11" i="3"/>
  <c r="G12" i="3"/>
  <c r="G13" i="3"/>
  <c r="G14" i="3"/>
  <c r="G6" i="3"/>
  <c r="G30" i="1" l="1"/>
  <c r="G34" i="1" s="1"/>
  <c r="G16" i="3"/>
  <c r="G21" i="3" s="1"/>
</calcChain>
</file>

<file path=xl/sharedStrings.xml><?xml version="1.0" encoding="utf-8"?>
<sst xmlns="http://schemas.openxmlformats.org/spreadsheetml/2006/main" count="143" uniqueCount="76">
  <si>
    <t>Qty</t>
  </si>
  <si>
    <t>Value</t>
  </si>
  <si>
    <t>Device</t>
  </si>
  <si>
    <t>Package</t>
  </si>
  <si>
    <t>Parts</t>
  </si>
  <si>
    <t>Description</t>
  </si>
  <si>
    <t>JP1E</t>
  </si>
  <si>
    <t>JP1</t>
  </si>
  <si>
    <t>JUMPER</t>
  </si>
  <si>
    <t>PINHD-2X4</t>
  </si>
  <si>
    <t>2X04</t>
  </si>
  <si>
    <t>PIN HEADER</t>
  </si>
  <si>
    <t>USBMINIB</t>
  </si>
  <si>
    <t>USB-MINIB</t>
  </si>
  <si>
    <t>USB Connectors</t>
  </si>
  <si>
    <t>.1uF</t>
  </si>
  <si>
    <t>C</t>
  </si>
  <si>
    <t>C0805</t>
  </si>
  <si>
    <t>CAPACITOR, European symbol</t>
  </si>
  <si>
    <t>C-USC1206K</t>
  </si>
  <si>
    <t>C1206K</t>
  </si>
  <si>
    <t>CAPACITOR, American symbol</t>
  </si>
  <si>
    <t>.5 uH</t>
  </si>
  <si>
    <t>PM0805-8N2M-RC</t>
  </si>
  <si>
    <t>INDC2115X15N</t>
  </si>
  <si>
    <t>CHIP INDUCTOR, 8.2NH, 600mA, 20%, 4.7GHZ</t>
  </si>
  <si>
    <t>R-US_M0805</t>
  </si>
  <si>
    <t>M0805</t>
  </si>
  <si>
    <t>RESISTOR, American symbol</t>
  </si>
  <si>
    <t>100uf</t>
  </si>
  <si>
    <t>10uF</t>
  </si>
  <si>
    <t>R-US_R0805</t>
  </si>
  <si>
    <t>R0805</t>
  </si>
  <si>
    <t>1K</t>
  </si>
  <si>
    <t>1uH</t>
  </si>
  <si>
    <t>50pf</t>
  </si>
  <si>
    <t>74266D</t>
  </si>
  <si>
    <t>SO14</t>
  </si>
  <si>
    <t>Quadruple EXCLUSIVE-NOR (XNOR), open-collector</t>
  </si>
  <si>
    <t>74AC11240D</t>
  </si>
  <si>
    <t>SO24W</t>
  </si>
  <si>
    <t>Octal BUFFER/DRIVER</t>
  </si>
  <si>
    <t>74AC11374D</t>
  </si>
  <si>
    <t>Octal D-type edge triggered FLIP FLOP, 3-state</t>
  </si>
  <si>
    <t>74HC04D</t>
  </si>
  <si>
    <t>Hex INVERTER</t>
  </si>
  <si>
    <t>74HC191NS</t>
  </si>
  <si>
    <t>SO16NS</t>
  </si>
  <si>
    <t>Synchronous  UP/DOWN COUNTER</t>
  </si>
  <si>
    <t>C-TRIMM</t>
  </si>
  <si>
    <t>C_TRIM</t>
  </si>
  <si>
    <t>Variable capacitor</t>
  </si>
  <si>
    <t>ECS-8FX</t>
  </si>
  <si>
    <t>SMD Clock Oscillator</t>
  </si>
  <si>
    <t>RF_INDUCTOR</t>
  </si>
  <si>
    <t>ADJ_IND_NON_STD_PKG</t>
  </si>
  <si>
    <t>AUDIO AMPLIFIER</t>
  </si>
  <si>
    <t>SO08</t>
  </si>
  <si>
    <t>NE5532D</t>
  </si>
  <si>
    <t>17MHz to 170MHz Resistor Oscillator</t>
  </si>
  <si>
    <t>SOT95P280X100-5N</t>
  </si>
  <si>
    <t>LTC6905CS5TRMPBF</t>
  </si>
  <si>
    <t>74ALS04D</t>
  </si>
  <si>
    <t>100uF</t>
  </si>
  <si>
    <t>0.1uF</t>
  </si>
  <si>
    <t>0204V</t>
  </si>
  <si>
    <t>R-US_0204/2V</t>
  </si>
  <si>
    <t xml:space="preserve">Total </t>
  </si>
  <si>
    <t xml:space="preserve">Variable Inductor </t>
  </si>
  <si>
    <t>jumpers</t>
  </si>
  <si>
    <t>Total Cost</t>
  </si>
  <si>
    <t>Board manufacture</t>
  </si>
  <si>
    <t>Board manufacture cost</t>
  </si>
  <si>
    <t xml:space="preserve">Unit Cost </t>
  </si>
  <si>
    <t xml:space="preserve">Sub Total </t>
  </si>
  <si>
    <t xml:space="preserve">3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</si>
</sst>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18" fillId="0" borderId="14" xfId="42" applyBorder="1"/>
    <xf numFmtId="164" fontId="0" fillId="0" borderId="14" xfId="0" applyNumberFormat="1" applyBorder="1"/>
    <xf numFmtId="164" fontId="0" fillId="0" borderId="0" xfId="0" applyNumberFormat="1"/>
    <xf numFmtId="4" fontId="0" fillId="0" borderId="14" xfId="0" applyNumberFormat="1" applyBorder="1"/>
    <xf numFmtId="0" fontId="0" fillId="0" borderId="0" xfId="0" applyAlignment="1">
      <alignment horizontal="right"/>
    </xf>
    <xf numFmtId="0" fontId="19" fillId="0" borderId="0" xfId="0" applyFont="1" applyAlignment="1">
      <alignment horizontal="right"/>
    </xf>
    <xf numFmtId="164" fontId="0" fillId="0" borderId="15" xfId="0" applyNumberFormat="1" applyBorder="1"/>
    <xf numFmtId="164" fontId="0" fillId="0" borderId="18" xfId="0" applyNumberFormat="1" applyBorder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</xdr:row>
      <xdr:rowOff>85725</xdr:rowOff>
    </xdr:from>
    <xdr:ext cx="535211" cy="280205"/>
    <xdr:sp macro="" textlink="">
      <xdr:nvSpPr>
        <xdr:cNvPr id="2" name="TextBox 1"/>
        <xdr:cNvSpPr txBox="1"/>
      </xdr:nvSpPr>
      <xdr:spPr>
        <a:xfrm>
          <a:off x="9525" y="276225"/>
          <a:ext cx="53521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/>
            <a:t>Parts</a:t>
          </a:r>
          <a:r>
            <a:rPr lang="en-US" sz="1100"/>
            <a:t> </a:t>
          </a:r>
        </a:p>
      </xdr:txBody>
    </xdr:sp>
    <xdr:clientData/>
  </xdr:oneCellAnchor>
  <xdr:oneCellAnchor>
    <xdr:from>
      <xdr:col>3</xdr:col>
      <xdr:colOff>28575</xdr:colOff>
      <xdr:row>1</xdr:row>
      <xdr:rowOff>57150</xdr:rowOff>
    </xdr:from>
    <xdr:ext cx="2312171" cy="264560"/>
    <xdr:sp macro="" textlink="">
      <xdr:nvSpPr>
        <xdr:cNvPr id="4" name="TextBox 3"/>
        <xdr:cNvSpPr txBox="1"/>
      </xdr:nvSpPr>
      <xdr:spPr>
        <a:xfrm>
          <a:off x="2390775" y="247650"/>
          <a:ext cx="23121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ISI Experimement</a:t>
          </a:r>
          <a:r>
            <a:rPr lang="en-US" sz="1100" b="1" baseline="0"/>
            <a:t>  Cost Breakdowm </a:t>
          </a:r>
          <a:endParaRPr lang="en-US" sz="11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95250</xdr:colOff>
      <xdr:row>2</xdr:row>
      <xdr:rowOff>47625</xdr:rowOff>
    </xdr:from>
    <xdr:ext cx="1529073" cy="264560"/>
    <xdr:sp macro="" textlink="">
      <xdr:nvSpPr>
        <xdr:cNvPr id="2" name="TextBox 1"/>
        <xdr:cNvSpPr txBox="1"/>
      </xdr:nvSpPr>
      <xdr:spPr>
        <a:xfrm>
          <a:off x="2305050" y="428625"/>
          <a:ext cx="15290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MSGPCost</a:t>
          </a:r>
          <a:r>
            <a:rPr lang="en-US" sz="1100" b="1" baseline="0"/>
            <a:t> Breakdown </a:t>
          </a:r>
          <a:endParaRPr lang="en-US" sz="11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ti.com/lit/ds/symlink/sn74hc14.pdf" TargetMode="External"/><Relationship Id="rId7" Type="http://schemas.openxmlformats.org/officeDocument/2006/relationships/hyperlink" Target="mailto:3@" TargetMode="External"/><Relationship Id="rId2" Type="http://schemas.openxmlformats.org/officeDocument/2006/relationships/hyperlink" Target="http://www.digikey.com/product-detail/en/0/296-8261-5-ND" TargetMode="External"/><Relationship Id="rId1" Type="http://schemas.openxmlformats.org/officeDocument/2006/relationships/hyperlink" Target="http://www.ti.com/lit/ds/symlink/74act11374.pdf" TargetMode="External"/><Relationship Id="rId6" Type="http://schemas.openxmlformats.org/officeDocument/2006/relationships/hyperlink" Target="http://media.digikey.com/pdf/Data%20Sheets/Sprague-Goodman%20PDFs/GX,GY,GZ%20Series.pdf" TargetMode="External"/><Relationship Id="rId5" Type="http://schemas.openxmlformats.org/officeDocument/2006/relationships/hyperlink" Target="http://media.digikey.com/pdf/Data%20Sheets/Toko%20PDFs/5K_5KM.pdf" TargetMode="External"/><Relationship Id="rId4" Type="http://schemas.openxmlformats.org/officeDocument/2006/relationships/hyperlink" Target="http://www.ecsxtal.com/store/pdf/ecs-8fx.pdf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4"/>
  <sheetViews>
    <sheetView workbookViewId="0">
      <selection activeCell="F33" sqref="F33"/>
    </sheetView>
  </sheetViews>
  <sheetFormatPr defaultRowHeight="15" x14ac:dyDescent="0.25"/>
  <cols>
    <col min="1" max="1" width="5.7109375" customWidth="1"/>
    <col min="2" max="2" width="13.140625" customWidth="1"/>
    <col min="3" max="3" width="16.5703125" customWidth="1"/>
    <col min="4" max="4" width="14.7109375" customWidth="1"/>
    <col min="5" max="5" width="45.28515625" customWidth="1"/>
  </cols>
  <sheetData>
    <row r="4" spans="1:7" x14ac:dyDescent="0.25">
      <c r="A4" s="5" t="s">
        <v>0</v>
      </c>
      <c r="B4" s="5" t="s">
        <v>1</v>
      </c>
      <c r="C4" s="5" t="s">
        <v>2</v>
      </c>
      <c r="D4" s="5" t="s">
        <v>3</v>
      </c>
      <c r="E4" s="5" t="s">
        <v>5</v>
      </c>
      <c r="F4" s="5" t="s">
        <v>73</v>
      </c>
      <c r="G4" s="5" t="s">
        <v>74</v>
      </c>
    </row>
    <row r="5" spans="1:7" x14ac:dyDescent="0.25">
      <c r="A5" s="5">
        <v>11</v>
      </c>
      <c r="B5" s="5"/>
      <c r="C5" s="5" t="s">
        <v>6</v>
      </c>
      <c r="D5" s="5" t="s">
        <v>7</v>
      </c>
      <c r="E5" s="5" t="s">
        <v>8</v>
      </c>
      <c r="F5" s="11">
        <v>0.16</v>
      </c>
      <c r="G5" s="11">
        <f t="shared" ref="G5:G27" si="0">F5*A5</f>
        <v>1.76</v>
      </c>
    </row>
    <row r="6" spans="1:7" x14ac:dyDescent="0.25">
      <c r="A6" s="5">
        <v>1</v>
      </c>
      <c r="B6" s="5"/>
      <c r="C6" s="5" t="s">
        <v>9</v>
      </c>
      <c r="D6" s="5" t="s">
        <v>10</v>
      </c>
      <c r="E6" s="5" t="s">
        <v>11</v>
      </c>
      <c r="F6" s="11">
        <v>0.16</v>
      </c>
      <c r="G6" s="11">
        <f t="shared" si="0"/>
        <v>0.16</v>
      </c>
    </row>
    <row r="7" spans="1:7" x14ac:dyDescent="0.25">
      <c r="A7" s="5">
        <v>1</v>
      </c>
      <c r="B7" s="5"/>
      <c r="C7" s="5" t="s">
        <v>12</v>
      </c>
      <c r="D7" s="5" t="s">
        <v>13</v>
      </c>
      <c r="E7" s="5" t="s">
        <v>14</v>
      </c>
      <c r="F7" s="11">
        <v>1.76</v>
      </c>
      <c r="G7" s="11">
        <f t="shared" si="0"/>
        <v>1.76</v>
      </c>
    </row>
    <row r="8" spans="1:7" x14ac:dyDescent="0.25">
      <c r="A8" s="5">
        <v>7</v>
      </c>
      <c r="B8" s="5" t="s">
        <v>15</v>
      </c>
      <c r="C8" s="5" t="s">
        <v>16</v>
      </c>
      <c r="D8" s="5" t="s">
        <v>17</v>
      </c>
      <c r="E8" s="5" t="s">
        <v>18</v>
      </c>
      <c r="F8" s="11">
        <v>0.12</v>
      </c>
      <c r="G8" s="11">
        <f t="shared" si="0"/>
        <v>0.84</v>
      </c>
    </row>
    <row r="9" spans="1:7" x14ac:dyDescent="0.25">
      <c r="A9" s="5">
        <v>1</v>
      </c>
      <c r="B9" s="5" t="s">
        <v>15</v>
      </c>
      <c r="C9" s="5" t="s">
        <v>19</v>
      </c>
      <c r="D9" s="5" t="s">
        <v>20</v>
      </c>
      <c r="E9" s="5" t="s">
        <v>21</v>
      </c>
      <c r="F9" s="11">
        <v>0.12</v>
      </c>
      <c r="G9" s="11">
        <f t="shared" si="0"/>
        <v>0.12</v>
      </c>
    </row>
    <row r="10" spans="1:7" x14ac:dyDescent="0.25">
      <c r="A10" s="5">
        <v>1</v>
      </c>
      <c r="B10" s="5" t="s">
        <v>22</v>
      </c>
      <c r="C10" s="5" t="s">
        <v>23</v>
      </c>
      <c r="D10" s="5" t="s">
        <v>24</v>
      </c>
      <c r="E10" s="5" t="s">
        <v>25</v>
      </c>
      <c r="F10" s="11">
        <v>0.13</v>
      </c>
      <c r="G10" s="11">
        <f t="shared" si="0"/>
        <v>0.13</v>
      </c>
    </row>
    <row r="11" spans="1:7" x14ac:dyDescent="0.25">
      <c r="A11" s="5">
        <v>4</v>
      </c>
      <c r="B11" s="5">
        <v>100</v>
      </c>
      <c r="C11" s="5" t="s">
        <v>26</v>
      </c>
      <c r="D11" s="5" t="s">
        <v>27</v>
      </c>
      <c r="E11" s="5" t="s">
        <v>28</v>
      </c>
      <c r="F11" s="11">
        <v>0.15</v>
      </c>
      <c r="G11" s="11">
        <f t="shared" si="0"/>
        <v>0.6</v>
      </c>
    </row>
    <row r="12" spans="1:7" x14ac:dyDescent="0.25">
      <c r="A12" s="5">
        <v>2</v>
      </c>
      <c r="B12" s="5" t="s">
        <v>29</v>
      </c>
      <c r="C12" s="5" t="s">
        <v>19</v>
      </c>
      <c r="D12" s="5" t="s">
        <v>20</v>
      </c>
      <c r="E12" s="5" t="s">
        <v>21</v>
      </c>
      <c r="F12" s="11">
        <v>0.14000000000000001</v>
      </c>
      <c r="G12" s="11">
        <f t="shared" si="0"/>
        <v>0.28000000000000003</v>
      </c>
    </row>
    <row r="13" spans="1:7" x14ac:dyDescent="0.25">
      <c r="A13" s="5">
        <v>2</v>
      </c>
      <c r="B13" s="5" t="s">
        <v>30</v>
      </c>
      <c r="C13" s="5" t="s">
        <v>19</v>
      </c>
      <c r="D13" s="5" t="s">
        <v>20</v>
      </c>
      <c r="E13" s="5" t="s">
        <v>21</v>
      </c>
      <c r="F13" s="11">
        <v>0.1</v>
      </c>
      <c r="G13" s="11">
        <f t="shared" si="0"/>
        <v>0.2</v>
      </c>
    </row>
    <row r="14" spans="1:7" x14ac:dyDescent="0.25">
      <c r="A14" s="5">
        <v>8</v>
      </c>
      <c r="B14" s="5">
        <v>15</v>
      </c>
      <c r="C14" s="5" t="s">
        <v>31</v>
      </c>
      <c r="D14" s="5" t="s">
        <v>32</v>
      </c>
      <c r="E14" s="5" t="s">
        <v>28</v>
      </c>
      <c r="F14" s="11">
        <v>0.1</v>
      </c>
      <c r="G14" s="11">
        <f t="shared" si="0"/>
        <v>0.8</v>
      </c>
    </row>
    <row r="15" spans="1:7" x14ac:dyDescent="0.25">
      <c r="A15" s="5">
        <v>5</v>
      </c>
      <c r="B15" s="5" t="s">
        <v>33</v>
      </c>
      <c r="C15" s="5" t="s">
        <v>26</v>
      </c>
      <c r="D15" s="5" t="s">
        <v>27</v>
      </c>
      <c r="E15" s="5" t="s">
        <v>28</v>
      </c>
      <c r="F15" s="11">
        <v>0.1</v>
      </c>
      <c r="G15" s="11">
        <f t="shared" si="0"/>
        <v>0.5</v>
      </c>
    </row>
    <row r="16" spans="1:7" x14ac:dyDescent="0.25">
      <c r="A16" s="5">
        <v>1</v>
      </c>
      <c r="B16" s="5" t="s">
        <v>33</v>
      </c>
      <c r="C16" s="5" t="s">
        <v>31</v>
      </c>
      <c r="D16" s="5" t="s">
        <v>32</v>
      </c>
      <c r="E16" s="5" t="s">
        <v>28</v>
      </c>
      <c r="F16" s="11">
        <v>0.1</v>
      </c>
      <c r="G16" s="11">
        <f t="shared" si="0"/>
        <v>0.1</v>
      </c>
    </row>
    <row r="17" spans="1:7" x14ac:dyDescent="0.25">
      <c r="A17" s="5">
        <v>1</v>
      </c>
      <c r="B17" s="5" t="s">
        <v>34</v>
      </c>
      <c r="C17" s="5" t="s">
        <v>23</v>
      </c>
      <c r="D17" s="5" t="s">
        <v>24</v>
      </c>
      <c r="E17" s="5" t="s">
        <v>25</v>
      </c>
      <c r="F17" s="11">
        <v>0.1</v>
      </c>
      <c r="G17" s="11">
        <f t="shared" si="0"/>
        <v>0.1</v>
      </c>
    </row>
    <row r="18" spans="1:7" x14ac:dyDescent="0.25">
      <c r="A18" s="5">
        <v>5</v>
      </c>
      <c r="B18" s="5" t="s">
        <v>35</v>
      </c>
      <c r="C18" s="5" t="s">
        <v>16</v>
      </c>
      <c r="D18" s="5" t="s">
        <v>17</v>
      </c>
      <c r="E18" s="5" t="s">
        <v>18</v>
      </c>
      <c r="F18" s="11">
        <v>0.14000000000000001</v>
      </c>
      <c r="G18" s="11">
        <f t="shared" si="0"/>
        <v>0.70000000000000007</v>
      </c>
    </row>
    <row r="19" spans="1:7" x14ac:dyDescent="0.25">
      <c r="A19" s="5">
        <v>2</v>
      </c>
      <c r="B19" s="5" t="s">
        <v>36</v>
      </c>
      <c r="C19" s="5" t="s">
        <v>36</v>
      </c>
      <c r="D19" s="5" t="s">
        <v>37</v>
      </c>
      <c r="E19" s="8" t="s">
        <v>38</v>
      </c>
      <c r="F19" s="11">
        <v>0.56999999999999995</v>
      </c>
      <c r="G19" s="11">
        <f t="shared" si="0"/>
        <v>1.1399999999999999</v>
      </c>
    </row>
    <row r="20" spans="1:7" x14ac:dyDescent="0.25">
      <c r="A20" s="5">
        <v>1</v>
      </c>
      <c r="B20" s="5" t="s">
        <v>39</v>
      </c>
      <c r="C20" s="5" t="s">
        <v>39</v>
      </c>
      <c r="D20" s="5" t="s">
        <v>40</v>
      </c>
      <c r="E20" s="8" t="s">
        <v>41</v>
      </c>
      <c r="F20" s="11">
        <v>4.2</v>
      </c>
      <c r="G20" s="11">
        <f t="shared" si="0"/>
        <v>4.2</v>
      </c>
    </row>
    <row r="21" spans="1:7" x14ac:dyDescent="0.25">
      <c r="A21" s="5">
        <v>3</v>
      </c>
      <c r="B21" s="5" t="s">
        <v>42</v>
      </c>
      <c r="C21" s="5" t="s">
        <v>42</v>
      </c>
      <c r="D21" s="5" t="s">
        <v>40</v>
      </c>
      <c r="E21" s="8" t="s">
        <v>43</v>
      </c>
      <c r="F21" s="11">
        <v>4</v>
      </c>
      <c r="G21" s="11">
        <f t="shared" si="0"/>
        <v>12</v>
      </c>
    </row>
    <row r="22" spans="1:7" x14ac:dyDescent="0.25">
      <c r="A22" s="5">
        <v>2</v>
      </c>
      <c r="B22" s="5" t="s">
        <v>44</v>
      </c>
      <c r="C22" s="5" t="s">
        <v>44</v>
      </c>
      <c r="D22" s="5" t="s">
        <v>37</v>
      </c>
      <c r="E22" s="8" t="s">
        <v>45</v>
      </c>
      <c r="F22" s="11">
        <v>0.56000000000000005</v>
      </c>
      <c r="G22" s="11">
        <f t="shared" si="0"/>
        <v>1.1200000000000001</v>
      </c>
    </row>
    <row r="23" spans="1:7" x14ac:dyDescent="0.25">
      <c r="A23" s="5">
        <v>1</v>
      </c>
      <c r="B23" s="5" t="s">
        <v>46</v>
      </c>
      <c r="C23" s="5" t="s">
        <v>46</v>
      </c>
      <c r="D23" s="5" t="s">
        <v>47</v>
      </c>
      <c r="E23" s="8" t="s">
        <v>48</v>
      </c>
      <c r="F23" s="11">
        <v>0.63</v>
      </c>
      <c r="G23" s="11">
        <f t="shared" si="0"/>
        <v>0.63</v>
      </c>
    </row>
    <row r="24" spans="1:7" x14ac:dyDescent="0.25">
      <c r="A24" s="5">
        <v>1</v>
      </c>
      <c r="B24" s="5" t="s">
        <v>49</v>
      </c>
      <c r="C24" s="5" t="s">
        <v>49</v>
      </c>
      <c r="D24" s="5" t="s">
        <v>50</v>
      </c>
      <c r="E24" s="8" t="s">
        <v>51</v>
      </c>
      <c r="F24" s="11">
        <v>2.91</v>
      </c>
      <c r="G24" s="11">
        <f t="shared" si="0"/>
        <v>2.91</v>
      </c>
    </row>
    <row r="25" spans="1:7" x14ac:dyDescent="0.25">
      <c r="A25" s="5">
        <v>1</v>
      </c>
      <c r="B25" s="5" t="s">
        <v>52</v>
      </c>
      <c r="C25" s="5" t="s">
        <v>52</v>
      </c>
      <c r="D25" s="5" t="s">
        <v>52</v>
      </c>
      <c r="E25" s="8" t="s">
        <v>53</v>
      </c>
      <c r="F25" s="11">
        <v>4.13</v>
      </c>
      <c r="G25" s="11">
        <f t="shared" si="0"/>
        <v>4.13</v>
      </c>
    </row>
    <row r="26" spans="1:7" x14ac:dyDescent="0.25">
      <c r="A26" s="5">
        <v>18</v>
      </c>
      <c r="B26" s="5" t="s">
        <v>7</v>
      </c>
      <c r="C26" s="5" t="s">
        <v>7</v>
      </c>
      <c r="D26" s="5" t="s">
        <v>7</v>
      </c>
      <c r="E26" s="5" t="s">
        <v>69</v>
      </c>
      <c r="F26" s="11">
        <v>0.16</v>
      </c>
      <c r="G26" s="11">
        <f t="shared" si="0"/>
        <v>2.88</v>
      </c>
    </row>
    <row r="27" spans="1:7" x14ac:dyDescent="0.25">
      <c r="A27" s="5">
        <v>1</v>
      </c>
      <c r="B27" s="5" t="s">
        <v>54</v>
      </c>
      <c r="C27" s="5" t="s">
        <v>54</v>
      </c>
      <c r="D27" s="5" t="s">
        <v>55</v>
      </c>
      <c r="E27" s="8" t="s">
        <v>68</v>
      </c>
      <c r="F27" s="11">
        <v>1.1299999999999999</v>
      </c>
      <c r="G27" s="11">
        <f t="shared" si="0"/>
        <v>1.1299999999999999</v>
      </c>
    </row>
    <row r="28" spans="1:7" x14ac:dyDescent="0.25">
      <c r="A28" s="5"/>
      <c r="B28" s="5"/>
      <c r="C28" s="5"/>
      <c r="D28" s="5"/>
      <c r="E28" s="5"/>
      <c r="F28" s="9"/>
      <c r="G28" s="5"/>
    </row>
    <row r="29" spans="1:7" x14ac:dyDescent="0.25">
      <c r="A29" s="5"/>
      <c r="B29" s="5"/>
      <c r="C29" s="5"/>
      <c r="D29" s="5"/>
      <c r="E29" s="5"/>
      <c r="F29" s="5"/>
      <c r="G29" s="5"/>
    </row>
    <row r="30" spans="1:7" x14ac:dyDescent="0.25">
      <c r="A30" s="5"/>
      <c r="B30" s="5"/>
      <c r="C30" s="5"/>
      <c r="D30" s="5"/>
      <c r="E30" s="5"/>
      <c r="F30" s="5" t="s">
        <v>67</v>
      </c>
      <c r="G30" s="9">
        <f>SUM(G5:G27)</f>
        <v>38.190000000000005</v>
      </c>
    </row>
    <row r="31" spans="1:7" x14ac:dyDescent="0.25">
      <c r="G31" s="10"/>
    </row>
    <row r="32" spans="1:7" x14ac:dyDescent="0.25">
      <c r="G32" s="10"/>
    </row>
    <row r="33" spans="5:7" x14ac:dyDescent="0.25">
      <c r="E33" s="13" t="s">
        <v>71</v>
      </c>
      <c r="F33" s="16" t="s">
        <v>75</v>
      </c>
      <c r="G33" s="10">
        <v>64.25</v>
      </c>
    </row>
    <row r="34" spans="5:7" x14ac:dyDescent="0.25">
      <c r="E34" s="12" t="s">
        <v>70</v>
      </c>
      <c r="G34" s="10">
        <f>SUM(G33,G30)</f>
        <v>102.44</v>
      </c>
    </row>
  </sheetData>
  <hyperlinks>
    <hyperlink ref="E21" r:id="rId1"/>
    <hyperlink ref="E23" r:id="rId2"/>
    <hyperlink ref="E22" r:id="rId3"/>
    <hyperlink ref="E25" r:id="rId4"/>
    <hyperlink ref="E27" r:id="rId5"/>
    <hyperlink ref="E24" r:id="rId6"/>
    <hyperlink ref="F33" r:id="rId7" display="3@"/>
  </hyperlinks>
  <pageMargins left="0.7" right="0.7" top="0.75" bottom="0.75" header="0.3" footer="0.3"/>
  <pageSetup paperSize="0" orientation="landscape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1"/>
  <sheetViews>
    <sheetView tabSelected="1" workbookViewId="0">
      <selection activeCell="F19" sqref="F19"/>
    </sheetView>
  </sheetViews>
  <sheetFormatPr defaultRowHeight="15" x14ac:dyDescent="0.25"/>
  <cols>
    <col min="3" max="3" width="14.85546875" customWidth="1"/>
    <col min="4" max="4" width="17.140625" customWidth="1"/>
    <col min="5" max="5" width="36.5703125" customWidth="1"/>
  </cols>
  <sheetData>
    <row r="3" spans="1:7" x14ac:dyDescent="0.25">
      <c r="A3" t="s">
        <v>4</v>
      </c>
    </row>
    <row r="4" spans="1:7" ht="15.75" thickBot="1" x14ac:dyDescent="0.3"/>
    <row r="5" spans="1:7" ht="15.75" thickTop="1" x14ac:dyDescent="0.25">
      <c r="A5" s="1" t="s">
        <v>0</v>
      </c>
      <c r="B5" s="2" t="s">
        <v>1</v>
      </c>
      <c r="C5" s="2" t="s">
        <v>2</v>
      </c>
      <c r="D5" s="2" t="s">
        <v>3</v>
      </c>
      <c r="E5" s="2" t="s">
        <v>5</v>
      </c>
      <c r="F5" s="2" t="s">
        <v>73</v>
      </c>
      <c r="G5" s="3" t="s">
        <v>74</v>
      </c>
    </row>
    <row r="6" spans="1:7" x14ac:dyDescent="0.25">
      <c r="A6" s="4">
        <v>15</v>
      </c>
      <c r="B6" s="5"/>
      <c r="C6" s="5" t="s">
        <v>6</v>
      </c>
      <c r="D6" s="5" t="s">
        <v>7</v>
      </c>
      <c r="E6" s="5" t="s">
        <v>8</v>
      </c>
      <c r="F6" s="9">
        <v>0.16</v>
      </c>
      <c r="G6" s="14">
        <f t="shared" ref="G6:G14" si="0">F6*A6</f>
        <v>2.4</v>
      </c>
    </row>
    <row r="7" spans="1:7" x14ac:dyDescent="0.25">
      <c r="A7" s="4">
        <v>19</v>
      </c>
      <c r="B7" s="5"/>
      <c r="C7" s="5" t="s">
        <v>66</v>
      </c>
      <c r="D7" s="5" t="s">
        <v>65</v>
      </c>
      <c r="E7" s="5" t="s">
        <v>28</v>
      </c>
      <c r="F7" s="9">
        <v>0.1</v>
      </c>
      <c r="G7" s="14">
        <f t="shared" si="0"/>
        <v>1.9000000000000001</v>
      </c>
    </row>
    <row r="8" spans="1:7" x14ac:dyDescent="0.25">
      <c r="A8" s="4">
        <v>1</v>
      </c>
      <c r="B8" s="5"/>
      <c r="C8" s="5" t="s">
        <v>12</v>
      </c>
      <c r="D8" s="5" t="s">
        <v>13</v>
      </c>
      <c r="E8" s="5" t="s">
        <v>14</v>
      </c>
      <c r="F8" s="9">
        <v>1.76</v>
      </c>
      <c r="G8" s="14">
        <f t="shared" si="0"/>
        <v>1.76</v>
      </c>
    </row>
    <row r="9" spans="1:7" x14ac:dyDescent="0.25">
      <c r="A9" s="4">
        <v>1</v>
      </c>
      <c r="B9" s="5" t="s">
        <v>64</v>
      </c>
      <c r="C9" s="5" t="s">
        <v>19</v>
      </c>
      <c r="D9" s="5" t="s">
        <v>20</v>
      </c>
      <c r="E9" s="5" t="s">
        <v>21</v>
      </c>
      <c r="F9" s="9">
        <v>0.12</v>
      </c>
      <c r="G9" s="14">
        <f t="shared" si="0"/>
        <v>0.12</v>
      </c>
    </row>
    <row r="10" spans="1:7" x14ac:dyDescent="0.25">
      <c r="A10" s="4">
        <v>3</v>
      </c>
      <c r="B10" s="5" t="s">
        <v>63</v>
      </c>
      <c r="C10" s="5" t="s">
        <v>19</v>
      </c>
      <c r="D10" s="5" t="s">
        <v>20</v>
      </c>
      <c r="E10" s="5" t="s">
        <v>21</v>
      </c>
      <c r="F10" s="9">
        <v>0.12</v>
      </c>
      <c r="G10" s="14">
        <f t="shared" si="0"/>
        <v>0.36</v>
      </c>
    </row>
    <row r="11" spans="1:7" x14ac:dyDescent="0.25">
      <c r="A11" s="4">
        <v>1</v>
      </c>
      <c r="B11" s="5" t="s">
        <v>30</v>
      </c>
      <c r="C11" s="5" t="s">
        <v>19</v>
      </c>
      <c r="D11" s="5" t="s">
        <v>20</v>
      </c>
      <c r="E11" s="5" t="s">
        <v>21</v>
      </c>
      <c r="F11" s="9">
        <v>0.12</v>
      </c>
      <c r="G11" s="14">
        <f t="shared" si="0"/>
        <v>0.12</v>
      </c>
    </row>
    <row r="12" spans="1:7" x14ac:dyDescent="0.25">
      <c r="A12" s="4">
        <v>3</v>
      </c>
      <c r="B12" s="5" t="s">
        <v>62</v>
      </c>
      <c r="C12" s="5" t="s">
        <v>62</v>
      </c>
      <c r="D12" s="5" t="s">
        <v>37</v>
      </c>
      <c r="E12" s="5" t="s">
        <v>45</v>
      </c>
      <c r="F12" s="9">
        <v>0.56000000000000005</v>
      </c>
      <c r="G12" s="14">
        <f t="shared" si="0"/>
        <v>1.6800000000000002</v>
      </c>
    </row>
    <row r="13" spans="1:7" x14ac:dyDescent="0.25">
      <c r="A13" s="4">
        <v>1</v>
      </c>
      <c r="B13" s="5" t="s">
        <v>61</v>
      </c>
      <c r="C13" s="5" t="s">
        <v>61</v>
      </c>
      <c r="D13" s="5" t="s">
        <v>60</v>
      </c>
      <c r="E13" s="5" t="s">
        <v>59</v>
      </c>
      <c r="F13" s="5"/>
      <c r="G13" s="14">
        <f t="shared" si="0"/>
        <v>0</v>
      </c>
    </row>
    <row r="14" spans="1:7" x14ac:dyDescent="0.25">
      <c r="A14" s="4">
        <v>1</v>
      </c>
      <c r="B14" s="5" t="s">
        <v>58</v>
      </c>
      <c r="C14" s="5" t="s">
        <v>58</v>
      </c>
      <c r="D14" s="5" t="s">
        <v>57</v>
      </c>
      <c r="E14" s="5" t="s">
        <v>56</v>
      </c>
      <c r="F14" s="5"/>
      <c r="G14" s="14">
        <f t="shared" si="0"/>
        <v>0</v>
      </c>
    </row>
    <row r="15" spans="1:7" x14ac:dyDescent="0.25">
      <c r="A15" s="4"/>
      <c r="B15" s="5"/>
      <c r="C15" s="5"/>
      <c r="D15" s="5"/>
      <c r="E15" s="5"/>
      <c r="F15" s="5"/>
      <c r="G15" s="14"/>
    </row>
    <row r="16" spans="1:7" ht="15.75" thickBot="1" x14ac:dyDescent="0.3">
      <c r="A16" s="6"/>
      <c r="B16" s="7"/>
      <c r="C16" s="7"/>
      <c r="D16" s="7"/>
      <c r="E16" s="7"/>
      <c r="F16" s="7" t="s">
        <v>67</v>
      </c>
      <c r="G16" s="15">
        <f>SUM(G6:G14)</f>
        <v>8.34</v>
      </c>
    </row>
    <row r="17" spans="5:7" ht="15.75" thickTop="1" x14ac:dyDescent="0.25"/>
    <row r="19" spans="5:7" x14ac:dyDescent="0.25">
      <c r="E19" s="13" t="s">
        <v>72</v>
      </c>
      <c r="F19" s="13" t="s">
        <v>75</v>
      </c>
      <c r="G19" s="13"/>
    </row>
    <row r="20" spans="5:7" x14ac:dyDescent="0.25">
      <c r="E20" s="13"/>
      <c r="F20" s="13"/>
      <c r="G20" s="13"/>
    </row>
    <row r="21" spans="5:7" x14ac:dyDescent="0.25">
      <c r="F21" t="s">
        <v>70</v>
      </c>
      <c r="G21" s="10">
        <f>SUM(G16,G19)</f>
        <v>8.34</v>
      </c>
    </row>
  </sheetData>
  <pageMargins left="0.7" right="0.7" top="0.75" bottom="0.75" header="0.3" footer="0.3"/>
  <pageSetup paperSize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ISI_BOM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Santiago</dc:creator>
  <cp:lastModifiedBy>LUIS SANTIAGO</cp:lastModifiedBy>
  <cp:lastPrinted>2015-06-10T18:03:27Z</cp:lastPrinted>
  <dcterms:created xsi:type="dcterms:W3CDTF">2015-06-10T18:05:28Z</dcterms:created>
  <dcterms:modified xsi:type="dcterms:W3CDTF">2015-06-10T18:08:56Z</dcterms:modified>
</cp:coreProperties>
</file>