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35A8D34D-00EC-4060-BB84-7062D17CBACA}" xr6:coauthVersionLast="45" xr6:coauthVersionMax="45" xr10:uidLastSave="{00000000-0000-0000-0000-000000000000}"/>
  <bookViews>
    <workbookView xWindow="1950" yWindow="1950" windowWidth="22515" windowHeight="18105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I93" i="1"/>
  <c r="H93" i="1"/>
  <c r="H92" i="1"/>
  <c r="K84" i="1"/>
  <c r="L84" i="1"/>
  <c r="H84" i="1"/>
  <c r="H83" i="1"/>
  <c r="I74" i="1"/>
  <c r="J74" i="1"/>
  <c r="L74" i="1"/>
  <c r="M74" i="1"/>
  <c r="H73" i="1"/>
  <c r="I63" i="1"/>
  <c r="J63" i="1"/>
  <c r="K63" i="1"/>
  <c r="N63" i="1"/>
  <c r="H63" i="1"/>
  <c r="H62" i="1"/>
  <c r="H50" i="1"/>
  <c r="I51" i="1"/>
  <c r="L51" i="1"/>
  <c r="M51" i="1"/>
  <c r="N51" i="1"/>
  <c r="O51" i="1"/>
  <c r="H51" i="1"/>
  <c r="I38" i="1"/>
  <c r="H38" i="1"/>
  <c r="J15" i="1"/>
  <c r="N38" i="1"/>
  <c r="O38" i="1"/>
  <c r="P38" i="1"/>
  <c r="J38" i="1"/>
  <c r="K38" i="1"/>
  <c r="H37" i="1"/>
  <c r="I29" i="1"/>
  <c r="J29" i="1"/>
  <c r="K29" i="1"/>
  <c r="L29" i="1"/>
  <c r="M29" i="1"/>
  <c r="N29" i="1"/>
  <c r="O29" i="1"/>
  <c r="P29" i="1"/>
  <c r="I30" i="1"/>
  <c r="J30" i="1"/>
  <c r="K30" i="1"/>
  <c r="L30" i="1"/>
  <c r="M30" i="1"/>
  <c r="N30" i="1"/>
  <c r="O30" i="1"/>
  <c r="P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I34" i="1"/>
  <c r="J34" i="1"/>
  <c r="K34" i="1"/>
  <c r="L34" i="1"/>
  <c r="M34" i="1"/>
  <c r="N34" i="1"/>
  <c r="O34" i="1"/>
  <c r="P34" i="1"/>
  <c r="I35" i="1"/>
  <c r="J35" i="1"/>
  <c r="K35" i="1"/>
  <c r="L35" i="1"/>
  <c r="M35" i="1"/>
  <c r="N35" i="1"/>
  <c r="O35" i="1"/>
  <c r="P35" i="1"/>
  <c r="J28" i="1"/>
  <c r="K28" i="1"/>
  <c r="L28" i="1"/>
  <c r="M28" i="1"/>
  <c r="N28" i="1"/>
  <c r="O28" i="1"/>
  <c r="P28" i="1"/>
  <c r="I28" i="1"/>
  <c r="K15" i="1"/>
  <c r="L15" i="1"/>
  <c r="M15" i="1"/>
  <c r="N15" i="1"/>
  <c r="O15" i="1"/>
  <c r="P15" i="1"/>
  <c r="Q15" i="1"/>
  <c r="H14" i="1"/>
  <c r="L10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I3" i="1"/>
  <c r="J3" i="1"/>
  <c r="K3" i="1"/>
  <c r="L3" i="1"/>
  <c r="M3" i="1"/>
  <c r="N3" i="1"/>
  <c r="O3" i="1"/>
  <c r="P3" i="1"/>
  <c r="Q3" i="1"/>
  <c r="H3" i="1"/>
</calcChain>
</file>

<file path=xl/sharedStrings.xml><?xml version="1.0" encoding="utf-8"?>
<sst xmlns="http://schemas.openxmlformats.org/spreadsheetml/2006/main" count="185" uniqueCount="33">
  <si>
    <t>Nurse exp</t>
  </si>
  <si>
    <t>Doc exp</t>
  </si>
  <si>
    <t>Admin exp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</si>
  <si>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</si>
  <si>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</si>
  <si>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</si>
  <si>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</si>
  <si>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</si>
  <si>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</si>
  <si>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</si>
  <si>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</si>
  <si>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</si>
  <si>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</si>
  <si>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Pripraviť dendogram (Hierarchické zoskupovanie) a rozdel do dvoch skupín (C-mean clustering):</t>
  </si>
  <si>
    <t>team 1-2</t>
  </si>
  <si>
    <t>team 6-7</t>
  </si>
  <si>
    <t>minimum</t>
  </si>
  <si>
    <t>Min z 1-2 do X</t>
  </si>
  <si>
    <t>-</t>
  </si>
  <si>
    <t>Min z 6-7 do X</t>
  </si>
  <si>
    <t>Min z 4-5 do X</t>
  </si>
  <si>
    <t>team 4-5</t>
  </si>
  <si>
    <t>Min z 8-9 do X</t>
  </si>
  <si>
    <t>team 8-9</t>
  </si>
  <si>
    <t>Min z 1-2-6-7</t>
  </si>
  <si>
    <t>team 1-2-6-7</t>
  </si>
  <si>
    <t>Min z 3-4-5 doX</t>
  </si>
  <si>
    <t>team 3-4-5</t>
  </si>
  <si>
    <t>min 8-9-10</t>
  </si>
  <si>
    <t>team 8-9-10</t>
  </si>
  <si>
    <t>min</t>
  </si>
  <si>
    <t>min 3-4-5-8-9-10</t>
  </si>
  <si>
    <t>team 3-4-5- 8-9-10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</si>
</sst>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2" borderId="17" xfId="0" applyFill="1" applyBorder="1"/>
    <xf numFmtId="0" fontId="0" fillId="2" borderId="1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0" borderId="2" xfId="0" applyBorder="1"/>
    <xf numFmtId="0" fontId="0" fillId="3" borderId="1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  <xf numFmtId="0" fontId="0" fillId="3" borderId="9" xfId="0" applyFill="1" applyBorder="1"/>
    <xf numFmtId="0" fontId="0" fillId="3" borderId="17" xfId="0" applyFill="1" applyBorder="1"/>
    <xf numFmtId="0" fontId="0" fillId="3" borderId="26" xfId="0" applyFill="1" applyBorder="1"/>
    <xf numFmtId="0" fontId="0" fillId="2" borderId="1" xfId="0" applyFill="1" applyBorder="1"/>
  </cellXfs>
  <cellStyles count="1">
    <cellStyle name="Normálna" xfId="0" builtinId="0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"/>
  <sheetViews>
    <sheetView tabSelected="1" topLeftCell="A52" workbookViewId="0">
      <selection activeCell="P62" sqref="P62"/>
    </sheetView>
  </sheetViews>
  <sheetFormatPr defaultRowHeight="15" x14ac:dyDescent="0.25"/>
  <cols>
    <col min="3" max="5" width="11.7109375" customWidth="1"/>
    <col min="7" max="15" width="14.28515625" customWidth="1"/>
    <col min="16" max="16" width="14.85546875" customWidth="1"/>
  </cols>
  <sheetData>
    <row r="1" spans="1:17" ht="15.75" thickBot="1" x14ac:dyDescent="0.3">
      <c r="A1" t="s">
        <v>13</v>
      </c>
    </row>
    <row r="2" spans="1:17" ht="15.75" thickBot="1" x14ac:dyDescent="0.3">
      <c r="B2" s="29"/>
      <c r="C2" s="27" t="s">
        <v>0</v>
      </c>
      <c r="D2" s="17" t="s">
        <v>1</v>
      </c>
      <c r="E2" s="18" t="s">
        <v>2</v>
      </c>
      <c r="G2" s="29"/>
      <c r="H2" s="27" t="s">
        <v>3</v>
      </c>
      <c r="I2" s="35" t="s">
        <v>4</v>
      </c>
      <c r="J2" s="17" t="s">
        <v>5</v>
      </c>
      <c r="K2" s="17" t="s">
        <v>6</v>
      </c>
      <c r="L2" s="17" t="s">
        <v>7</v>
      </c>
      <c r="M2" s="17" t="s">
        <v>8</v>
      </c>
      <c r="N2" s="17" t="s">
        <v>9</v>
      </c>
      <c r="O2" s="17" t="s">
        <v>10</v>
      </c>
      <c r="P2" s="17" t="s">
        <v>11</v>
      </c>
      <c r="Q2" s="18" t="s">
        <v>12</v>
      </c>
    </row>
    <row r="3" spans="1:17" x14ac:dyDescent="0.25">
      <c r="B3" s="28" t="s">
        <v>3</v>
      </c>
      <c r="C3" s="7">
        <v>1</v>
      </c>
      <c r="D3" s="13">
        <v>1</v>
      </c>
      <c r="E3" s="10">
        <v>1</v>
      </c>
      <c r="G3" s="36" t="s">
        <v>3</v>
      </c>
      <c r="H3" s="1" t="str">
        <f>IF($G3=H$2,"-",SQRT(SUMXMY2($C3:$E3,C$20:C$22)))</f>
        <v>-</v>
      </c>
      <c r="I3" s="1">
        <f t="shared" ref="I3:Q3" si="0">IF($G3=I$2,"-",SQRT(SUMXMY2($C3:$E3,D$20:D$22)))</f>
        <v>1</v>
      </c>
      <c r="J3" s="1">
        <f t="shared" si="0"/>
        <v>3.7416573867739413</v>
      </c>
      <c r="K3" s="1">
        <f t="shared" si="0"/>
        <v>4.4721359549995796</v>
      </c>
      <c r="L3" s="1">
        <f t="shared" si="0"/>
        <v>3.3166247903553998</v>
      </c>
      <c r="M3" s="1">
        <f t="shared" si="0"/>
        <v>2</v>
      </c>
      <c r="N3" s="1">
        <f t="shared" si="0"/>
        <v>3.1622776601683795</v>
      </c>
      <c r="O3" s="1">
        <f t="shared" si="0"/>
        <v>5.3851648071345037</v>
      </c>
      <c r="P3" s="1">
        <f t="shared" si="0"/>
        <v>6.4031242374328485</v>
      </c>
      <c r="Q3" s="1">
        <f t="shared" si="0"/>
        <v>5.0990195135927845</v>
      </c>
    </row>
    <row r="4" spans="1:17" x14ac:dyDescent="0.25">
      <c r="B4" s="19" t="s">
        <v>4</v>
      </c>
      <c r="C4" s="8">
        <v>2</v>
      </c>
      <c r="D4" s="14">
        <v>1</v>
      </c>
      <c r="E4" s="11">
        <v>1</v>
      </c>
      <c r="G4" s="19" t="s">
        <v>4</v>
      </c>
      <c r="H4" s="1">
        <f>IF($G4=H$2,"-",SQRT(SUMXMY2($C4:$E4,C$20:C$22)))</f>
        <v>1</v>
      </c>
      <c r="I4" s="1" t="str">
        <f>IF($G4=I$2,"-",SQRT(SUMXMY2($C4:$E4,D$20:D$22)))</f>
        <v>-</v>
      </c>
      <c r="J4" s="1">
        <f>IF($G4=J$2,"-",SQRT(SUMXMY2($C4:$E4,E$20:E$22)))</f>
        <v>3</v>
      </c>
      <c r="K4" s="1">
        <f>IF($G4=K$2,"-",SQRT(SUMXMY2($C4:$E4,F$20:F$22)))</f>
        <v>4.5825756949558398</v>
      </c>
      <c r="L4" s="1">
        <f>IF($G4=L$2,"-",SQRT(SUMXMY2($C4:$E4,G$20:G$22)))</f>
        <v>3.1622776601683795</v>
      </c>
      <c r="M4" s="1">
        <f>IF($G4=M$2,"-",SQRT(SUMXMY2($C4:$E4,H$20:H$22)))</f>
        <v>2.2360679774997898</v>
      </c>
      <c r="N4" s="1">
        <f>IF($G4=N$2,"-",SQRT(SUMXMY2($C4:$E4,I$20:I$22)))</f>
        <v>3</v>
      </c>
      <c r="O4" s="1">
        <f>IF($G4=O$2,"-",SQRT(SUMXMY2($C4:$E4,J$20:J$22)))</f>
        <v>4.8989794855663558</v>
      </c>
      <c r="P4" s="1">
        <f>IF($G4=P$2,"-",SQRT(SUMXMY2($C4:$E4,K$20:K$22)))</f>
        <v>6</v>
      </c>
      <c r="Q4" s="1">
        <f>IF($G4=Q$2,"-",SQRT(SUMXMY2($C4:$E4,L$20:L$22)))</f>
        <v>5</v>
      </c>
    </row>
    <row r="5" spans="1:17" x14ac:dyDescent="0.25">
      <c r="B5" s="19" t="s">
        <v>5</v>
      </c>
      <c r="C5" s="8">
        <v>4</v>
      </c>
      <c r="D5" s="14">
        <v>3</v>
      </c>
      <c r="E5" s="11">
        <v>2</v>
      </c>
      <c r="G5" s="19" t="s">
        <v>5</v>
      </c>
      <c r="H5" s="1">
        <f>IF($G5=H$2,"-",SQRT(SUMXMY2($C5:$E5,C$20:C$22)))</f>
        <v>3.7416573867739413</v>
      </c>
      <c r="I5" s="1">
        <f>IF($G5=I$2,"-",SQRT(SUMXMY2($C5:$E5,D$20:D$22)))</f>
        <v>3</v>
      </c>
      <c r="J5" s="1" t="str">
        <f>IF($G5=J$2,"-",SQRT(SUMXMY2($C5:$E5,E$20:E$22)))</f>
        <v>-</v>
      </c>
      <c r="K5" s="1">
        <f>IF($G5=K$2,"-",SQRT(SUMXMY2($C5:$E5,F$20:F$22)))</f>
        <v>3.7416573867739413</v>
      </c>
      <c r="L5" s="1">
        <f>IF($G5=L$2,"-",SQRT(SUMXMY2($C5:$E5,G$20:G$22)))</f>
        <v>2.2360679774997898</v>
      </c>
      <c r="M5" s="1">
        <f>IF($G5=M$2,"-",SQRT(SUMXMY2($C5:$E5,H$20:H$22)))</f>
        <v>3.7416573867739413</v>
      </c>
      <c r="N5" s="1">
        <f>IF($G5=N$2,"-",SQRT(SUMXMY2($C5:$E5,I$20:I$22)))</f>
        <v>3.4641016151377544</v>
      </c>
      <c r="O5" s="1">
        <f>IF($G5=O$2,"-",SQRT(SUMXMY2($C5:$E5,J$20:J$22)))</f>
        <v>3</v>
      </c>
      <c r="P5" s="1">
        <f>IF($G5=P$2,"-",SQRT(SUMXMY2($C5:$E5,K$20:K$22)))</f>
        <v>3.6055512754639891</v>
      </c>
      <c r="Q5" s="1">
        <f>IF($G5=Q$2,"-",SQRT(SUMXMY2($C5:$E5,L$20:L$22)))</f>
        <v>3.7416573867739413</v>
      </c>
    </row>
    <row r="6" spans="1:17" x14ac:dyDescent="0.25">
      <c r="B6" s="19" t="s">
        <v>6</v>
      </c>
      <c r="C6" s="8">
        <v>1</v>
      </c>
      <c r="D6" s="14">
        <v>5</v>
      </c>
      <c r="E6" s="11">
        <v>3</v>
      </c>
      <c r="G6" s="19" t="s">
        <v>6</v>
      </c>
      <c r="H6" s="1">
        <f>IF($G6=H$2,"-",SQRT(SUMXMY2($C6:$E6,C$20:C$22)))</f>
        <v>4.4721359549995796</v>
      </c>
      <c r="I6" s="1">
        <f>IF($G6=I$2,"-",SQRT(SUMXMY2($C6:$E6,D$20:D$22)))</f>
        <v>4.5825756949558398</v>
      </c>
      <c r="J6" s="1">
        <f>IF($G6=J$2,"-",SQRT(SUMXMY2($C6:$E6,E$20:E$22)))</f>
        <v>3.7416573867739413</v>
      </c>
      <c r="K6" s="1" t="str">
        <f>IF($G6=K$2,"-",SQRT(SUMXMY2($C6:$E6,F$20:F$22)))</f>
        <v>-</v>
      </c>
      <c r="L6" s="1">
        <f>IF($G6=L$2,"-",SQRT(SUMXMY2($C6:$E6,G$20:G$22)))</f>
        <v>1.7320508075688772</v>
      </c>
      <c r="M6" s="1">
        <f>IF($G6=M$2,"-",SQRT(SUMXMY2($C6:$E6,H$20:H$22)))</f>
        <v>4</v>
      </c>
      <c r="N6" s="1">
        <f>IF($G6=N$2,"-",SQRT(SUMXMY2($C6:$E6,I$20:I$22)))</f>
        <v>4.2426406871192848</v>
      </c>
      <c r="O6" s="1">
        <f>IF($G6=O$2,"-",SQRT(SUMXMY2($C6:$E6,J$20:J$22)))</f>
        <v>4.1231056256176606</v>
      </c>
      <c r="P6" s="1">
        <f>IF($G6=P$2,"-",SQRT(SUMXMY2($C6:$E6,K$20:K$22)))</f>
        <v>3.6055512754639891</v>
      </c>
      <c r="Q6" s="1">
        <f>IF($G6=Q$2,"-",SQRT(SUMXMY2($C6:$E6,L$20:L$22)))</f>
        <v>2.4494897427831779</v>
      </c>
    </row>
    <row r="7" spans="1:17" x14ac:dyDescent="0.25">
      <c r="B7" s="19" t="s">
        <v>7</v>
      </c>
      <c r="C7" s="8">
        <v>2</v>
      </c>
      <c r="D7" s="14">
        <v>4</v>
      </c>
      <c r="E7" s="11">
        <v>2</v>
      </c>
      <c r="G7" s="19" t="s">
        <v>7</v>
      </c>
      <c r="H7" s="1">
        <f>IF($G7=H$2,"-",SQRT(SUMXMY2($C7:$E7,C$20:C$22)))</f>
        <v>3.3166247903553998</v>
      </c>
      <c r="I7" s="1">
        <f>IF($G7=I$2,"-",SQRT(SUMXMY2($C7:$E7,D$20:D$22)))</f>
        <v>3.1622776601683795</v>
      </c>
      <c r="J7" s="1">
        <f>IF($G7=J$2,"-",SQRT(SUMXMY2($C7:$E7,E$20:E$22)))</f>
        <v>2.2360679774997898</v>
      </c>
      <c r="K7" s="1">
        <f>IF($G7=K$2,"-",SQRT(SUMXMY2($C7:$E7,F$20:F$22)))</f>
        <v>1.7320508075688772</v>
      </c>
      <c r="L7" s="1" t="str">
        <f>IF($G7=L$2,"-",SQRT(SUMXMY2($C7:$E7,G$20:G$22)))</f>
        <v>-</v>
      </c>
      <c r="M7" s="1">
        <f>IF($G7=M$2,"-",SQRT(SUMXMY2($C7:$E7,H$20:H$22)))</f>
        <v>3.3166247903553998</v>
      </c>
      <c r="N7" s="1">
        <f>IF($G7=N$2,"-",SQRT(SUMXMY2($C7:$E7,I$20:I$22)))</f>
        <v>3.6055512754639891</v>
      </c>
      <c r="O7" s="1">
        <f>IF($G7=O$2,"-",SQRT(SUMXMY2($C7:$E7,J$20:J$22)))</f>
        <v>3.7416573867739413</v>
      </c>
      <c r="P7" s="1">
        <f>IF($G7=P$2,"-",SQRT(SUMXMY2($C7:$E7,K$20:K$22)))</f>
        <v>3.7416573867739413</v>
      </c>
      <c r="Q7" s="1">
        <f>IF($G7=Q$2,"-",SQRT(SUMXMY2($C7:$E7,L$20:L$22)))</f>
        <v>3</v>
      </c>
    </row>
    <row r="8" spans="1:17" x14ac:dyDescent="0.25">
      <c r="B8" s="19" t="s">
        <v>8</v>
      </c>
      <c r="C8" s="8">
        <v>1</v>
      </c>
      <c r="D8" s="14">
        <v>1</v>
      </c>
      <c r="E8" s="11">
        <v>3</v>
      </c>
      <c r="G8" s="19" t="s">
        <v>8</v>
      </c>
      <c r="H8" s="1">
        <f>IF($G8=H$2,"-",SQRT(SUMXMY2($C8:$E8,C$20:C$22)))</f>
        <v>2</v>
      </c>
      <c r="I8" s="1">
        <f>IF($G8=I$2,"-",SQRT(SUMXMY2($C8:$E8,D$20:D$22)))</f>
        <v>2.2360679774997898</v>
      </c>
      <c r="J8" s="1">
        <f>IF($G8=J$2,"-",SQRT(SUMXMY2($C8:$E8,E$20:E$22)))</f>
        <v>3.7416573867739413</v>
      </c>
      <c r="K8" s="1">
        <f>IF($G8=K$2,"-",SQRT(SUMXMY2($C8:$E8,F$20:F$22)))</f>
        <v>4</v>
      </c>
      <c r="L8" s="1">
        <f>IF($G8=L$2,"-",SQRT(SUMXMY2($C8:$E8,G$20:G$22)))</f>
        <v>3.3166247903553998</v>
      </c>
      <c r="M8" s="1" t="str">
        <f>IF($G8=M$2,"-",SQRT(SUMXMY2($C8:$E8,H$20:H$22)))</f>
        <v>-</v>
      </c>
      <c r="N8" s="1">
        <f>IF($G8=N$2,"-",SQRT(SUMXMY2($C8:$E8,I$20:I$22)))</f>
        <v>1.4142135623730951</v>
      </c>
      <c r="O8" s="1">
        <f>IF($G8=O$2,"-",SQRT(SUMXMY2($C8:$E8,J$20:J$22)))</f>
        <v>4.1231056256176606</v>
      </c>
      <c r="P8" s="1">
        <f>IF($G8=P$2,"-",SQRT(SUMXMY2($C8:$E8,K$20:K$22)))</f>
        <v>5.3851648071345037</v>
      </c>
      <c r="Q8" s="1">
        <f>IF($G8=Q$2,"-",SQRT(SUMXMY2($C8:$E8,L$20:L$22)))</f>
        <v>3.7416573867739413</v>
      </c>
    </row>
    <row r="9" spans="1:17" x14ac:dyDescent="0.25">
      <c r="B9" s="19" t="s">
        <v>9</v>
      </c>
      <c r="C9" s="8">
        <v>2</v>
      </c>
      <c r="D9" s="14">
        <v>1</v>
      </c>
      <c r="E9" s="11">
        <v>4</v>
      </c>
      <c r="G9" s="19" t="s">
        <v>9</v>
      </c>
      <c r="H9" s="1">
        <f>IF($G9=H$2,"-",SQRT(SUMXMY2($C9:$E9,C$20:C$22)))</f>
        <v>3.1622776601683795</v>
      </c>
      <c r="I9" s="1">
        <f>IF($G9=I$2,"-",SQRT(SUMXMY2($C9:$E9,D$20:D$22)))</f>
        <v>3</v>
      </c>
      <c r="J9" s="1">
        <f>IF($G9=J$2,"-",SQRT(SUMXMY2($C9:$E9,E$20:E$22)))</f>
        <v>3.4641016151377544</v>
      </c>
      <c r="K9" s="1">
        <f>IF($G9=K$2,"-",SQRT(SUMXMY2($C9:$E9,F$20:F$22)))</f>
        <v>4.2426406871192848</v>
      </c>
      <c r="L9" s="1">
        <f>IF($G9=L$2,"-",SQRT(SUMXMY2($C9:$E9,G$20:G$22)))</f>
        <v>3.6055512754639891</v>
      </c>
      <c r="M9" s="1">
        <f>IF($G9=M$2,"-",SQRT(SUMXMY2($C9:$E9,H$20:H$22)))</f>
        <v>1.4142135623730951</v>
      </c>
      <c r="N9" s="1" t="str">
        <f>IF($G9=N$2,"-",SQRT(SUMXMY2($C9:$E9,I$20:I$22)))</f>
        <v>-</v>
      </c>
      <c r="O9" s="1">
        <f>IF($G9=O$2,"-",SQRT(SUMXMY2($C9:$E9,J$20:J$22)))</f>
        <v>3</v>
      </c>
      <c r="P9" s="1">
        <f>IF($G9=P$2,"-",SQRT(SUMXMY2($C9:$E9,K$20:K$22)))</f>
        <v>4.5825756949558398</v>
      </c>
      <c r="Q9" s="1">
        <f>IF($G9=Q$2,"-",SQRT(SUMXMY2($C9:$E9,L$20:L$22)))</f>
        <v>3.1622776601683795</v>
      </c>
    </row>
    <row r="10" spans="1:17" x14ac:dyDescent="0.25">
      <c r="B10" s="19" t="s">
        <v>10</v>
      </c>
      <c r="C10" s="8">
        <v>4</v>
      </c>
      <c r="D10" s="14">
        <v>3</v>
      </c>
      <c r="E10" s="11">
        <v>5</v>
      </c>
      <c r="G10" s="19" t="s">
        <v>10</v>
      </c>
      <c r="H10" s="1">
        <f>IF($G10=H$2,"-",SQRT(SUMXMY2($C10:$E10,C$20:C$22)))</f>
        <v>5.3851648071345037</v>
      </c>
      <c r="I10" s="1">
        <f>IF($G10=I$2,"-",SQRT(SUMXMY2($C10:$E10,D$20:D$22)))</f>
        <v>4.8989794855663558</v>
      </c>
      <c r="J10" s="1">
        <f>IF($G10=J$2,"-",SQRT(SUMXMY2($C10:$E10,E$20:E$22)))</f>
        <v>3</v>
      </c>
      <c r="K10" s="1">
        <f>IF($G10=K$2,"-",SQRT(SUMXMY2($C10:$E10,F$20:F$22)))</f>
        <v>4.1231056256176606</v>
      </c>
      <c r="L10" s="1">
        <f>IF($G10=L$2,"-",SQRT(SUMXMY2($C10:$E10,G$20:G$22)))</f>
        <v>3.7416573867739413</v>
      </c>
      <c r="M10" s="1">
        <f>IF($G10=M$2,"-",SQRT(SUMXMY2($C10:$E10,H$20:H$22)))</f>
        <v>4.1231056256176606</v>
      </c>
      <c r="N10" s="1">
        <f>IF($G10=N$2,"-",SQRT(SUMXMY2($C10:$E10,I$20:I$22)))</f>
        <v>3</v>
      </c>
      <c r="O10" s="1" t="str">
        <f>IF($G10=O$2,"-",SQRT(SUMXMY2($C10:$E10,J$20:J$22)))</f>
        <v>-</v>
      </c>
      <c r="P10" s="1">
        <f>IF($G10=P$2,"-",SQRT(SUMXMY2($C10:$E10,K$20:K$22)))</f>
        <v>2</v>
      </c>
      <c r="Q10" s="1">
        <f>IF($G10=Q$2,"-",SQRT(SUMXMY2($C10:$E10,L$20:L$22)))</f>
        <v>2.2360679774997898</v>
      </c>
    </row>
    <row r="11" spans="1:17" x14ac:dyDescent="0.25">
      <c r="B11" s="19" t="s">
        <v>11</v>
      </c>
      <c r="C11" s="8">
        <v>4</v>
      </c>
      <c r="D11" s="14">
        <v>5</v>
      </c>
      <c r="E11" s="11">
        <v>5</v>
      </c>
      <c r="G11" s="19" t="s">
        <v>11</v>
      </c>
      <c r="H11" s="1">
        <f>IF($G11=H$2,"-",SQRT(SUMXMY2($C11:$E11,C$20:C$22)))</f>
        <v>6.4031242374328485</v>
      </c>
      <c r="I11" s="1">
        <f>IF($G11=I$2,"-",SQRT(SUMXMY2($C11:$E11,D$20:D$22)))</f>
        <v>6</v>
      </c>
      <c r="J11" s="1">
        <f>IF($G11=J$2,"-",SQRT(SUMXMY2($C11:$E11,E$20:E$22)))</f>
        <v>3.6055512754639891</v>
      </c>
      <c r="K11" s="1">
        <f>IF($G11=K$2,"-",SQRT(SUMXMY2($C11:$E11,F$20:F$22)))</f>
        <v>3.6055512754639891</v>
      </c>
      <c r="L11" s="1">
        <f>IF($G11=L$2,"-",SQRT(SUMXMY2($C11:$E11,G$20:G$22)))</f>
        <v>3.7416573867739413</v>
      </c>
      <c r="M11" s="1">
        <f>IF($G11=M$2,"-",SQRT(SUMXMY2($C11:$E11,H$20:H$22)))</f>
        <v>5.3851648071345037</v>
      </c>
      <c r="N11" s="1">
        <f>IF($G11=N$2,"-",SQRT(SUMXMY2($C11:$E11,I$20:I$22)))</f>
        <v>4.5825756949558398</v>
      </c>
      <c r="O11" s="1">
        <f>IF($G11=O$2,"-",SQRT(SUMXMY2($C11:$E11,J$20:J$22)))</f>
        <v>2</v>
      </c>
      <c r="P11" s="1" t="str">
        <f>IF($G11=P$2,"-",SQRT(SUMXMY2($C11:$E11,K$20:K$22)))</f>
        <v>-</v>
      </c>
      <c r="Q11" s="1">
        <f>IF($G11=Q$2,"-",SQRT(SUMXMY2($C11:$E11,L$20:L$22)))</f>
        <v>2.2360679774997898</v>
      </c>
    </row>
    <row r="12" spans="1:17" ht="15.75" thickBot="1" x14ac:dyDescent="0.3">
      <c r="B12" s="20" t="s">
        <v>12</v>
      </c>
      <c r="C12" s="9">
        <v>2</v>
      </c>
      <c r="D12" s="15">
        <v>4</v>
      </c>
      <c r="E12" s="12">
        <v>5</v>
      </c>
      <c r="G12" s="20" t="s">
        <v>12</v>
      </c>
      <c r="H12" s="1">
        <f>IF($G12=H$2,"-",SQRT(SUMXMY2($C12:$E12,C$20:C$22)))</f>
        <v>5.0990195135927845</v>
      </c>
      <c r="I12" s="1">
        <f>IF($G12=I$2,"-",SQRT(SUMXMY2($C12:$E12,D$20:D$22)))</f>
        <v>5</v>
      </c>
      <c r="J12" s="1">
        <f>IF($G12=J$2,"-",SQRT(SUMXMY2($C12:$E12,E$20:E$22)))</f>
        <v>3.7416573867739413</v>
      </c>
      <c r="K12" s="1">
        <f>IF($G12=K$2,"-",SQRT(SUMXMY2($C12:$E12,F$20:F$22)))</f>
        <v>2.4494897427831779</v>
      </c>
      <c r="L12" s="1">
        <f>IF($G12=L$2,"-",SQRT(SUMXMY2($C12:$E12,G$20:G$22)))</f>
        <v>3</v>
      </c>
      <c r="M12" s="1">
        <f>IF($G12=M$2,"-",SQRT(SUMXMY2($C12:$E12,H$20:H$22)))</f>
        <v>3.7416573867739413</v>
      </c>
      <c r="N12" s="1">
        <f>IF($G12=N$2,"-",SQRT(SUMXMY2($C12:$E12,I$20:I$22)))</f>
        <v>3.1622776601683795</v>
      </c>
      <c r="O12" s="1">
        <f>IF($G12=O$2,"-",SQRT(SUMXMY2($C12:$E12,J$20:J$22)))</f>
        <v>2.2360679774997898</v>
      </c>
      <c r="P12" s="1">
        <f>IF($G12=P$2,"-",SQRT(SUMXMY2($C12:$E12,K$20:K$22)))</f>
        <v>2.2360679774997898</v>
      </c>
      <c r="Q12" s="1" t="str">
        <f>IF($G12=Q$2,"-",SQRT(SUMXMY2($C12:$E12,L$20:L$22)))</f>
        <v>-</v>
      </c>
    </row>
    <row r="14" spans="1:17" x14ac:dyDescent="0.25">
      <c r="G14" s="33" t="s">
        <v>16</v>
      </c>
      <c r="H14" s="33">
        <f>MIN(H3:Q12)</f>
        <v>1</v>
      </c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25">
      <c r="G15" s="32" t="s">
        <v>17</v>
      </c>
      <c r="H15" s="33"/>
      <c r="I15" s="33"/>
      <c r="J15" s="33">
        <f>MIN(J3:J4)</f>
        <v>3</v>
      </c>
      <c r="K15" s="33">
        <f t="shared" ref="J15:Z16" si="1">MIN(K3:K4)</f>
        <v>4.4721359549995796</v>
      </c>
      <c r="L15" s="33">
        <f t="shared" si="1"/>
        <v>3.1622776601683795</v>
      </c>
      <c r="M15" s="33">
        <f t="shared" si="1"/>
        <v>2</v>
      </c>
      <c r="N15" s="33">
        <f t="shared" si="1"/>
        <v>3</v>
      </c>
      <c r="O15" s="33">
        <f t="shared" si="1"/>
        <v>4.8989794855663558</v>
      </c>
      <c r="P15" s="33">
        <f t="shared" si="1"/>
        <v>6</v>
      </c>
      <c r="Q15" s="33">
        <f t="shared" si="1"/>
        <v>5</v>
      </c>
    </row>
    <row r="16" spans="1:17" x14ac:dyDescent="0.25"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3:17" x14ac:dyDescent="0.25"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3:17" ht="15.75" thickBot="1" x14ac:dyDescent="0.3"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3:17" ht="15.75" thickBot="1" x14ac:dyDescent="0.3">
      <c r="C19" s="24" t="s">
        <v>3</v>
      </c>
      <c r="D19" s="25" t="s">
        <v>4</v>
      </c>
      <c r="E19" s="25" t="s">
        <v>5</v>
      </c>
      <c r="F19" s="25" t="s">
        <v>6</v>
      </c>
      <c r="G19" s="25" t="s">
        <v>7</v>
      </c>
      <c r="H19" s="25" t="s">
        <v>8</v>
      </c>
      <c r="I19" s="25" t="s">
        <v>9</v>
      </c>
      <c r="J19" s="25" t="s">
        <v>10</v>
      </c>
      <c r="K19" s="25" t="s">
        <v>11</v>
      </c>
      <c r="L19" s="26" t="s">
        <v>12</v>
      </c>
    </row>
    <row r="20" spans="3:17" x14ac:dyDescent="0.25">
      <c r="C20" s="21">
        <v>1</v>
      </c>
      <c r="D20" s="22">
        <v>2</v>
      </c>
      <c r="E20" s="22">
        <v>4</v>
      </c>
      <c r="F20" s="22">
        <v>1</v>
      </c>
      <c r="G20" s="22">
        <v>2</v>
      </c>
      <c r="H20" s="22">
        <v>1</v>
      </c>
      <c r="I20" s="22">
        <v>2</v>
      </c>
      <c r="J20" s="22">
        <v>4</v>
      </c>
      <c r="K20" s="22">
        <v>4</v>
      </c>
      <c r="L20" s="23">
        <v>2</v>
      </c>
    </row>
    <row r="21" spans="3:17" x14ac:dyDescent="0.25">
      <c r="C21" s="2">
        <v>1</v>
      </c>
      <c r="D21" s="1">
        <v>1</v>
      </c>
      <c r="E21" s="1">
        <v>3</v>
      </c>
      <c r="F21" s="1">
        <v>5</v>
      </c>
      <c r="G21" s="1">
        <v>4</v>
      </c>
      <c r="H21" s="1">
        <v>1</v>
      </c>
      <c r="I21" s="1">
        <v>1</v>
      </c>
      <c r="J21" s="1">
        <v>3</v>
      </c>
      <c r="K21" s="1">
        <v>5</v>
      </c>
      <c r="L21" s="3">
        <v>4</v>
      </c>
    </row>
    <row r="22" spans="3:17" ht="15.75" thickBot="1" x14ac:dyDescent="0.3">
      <c r="C22" s="4">
        <v>1</v>
      </c>
      <c r="D22" s="5">
        <v>1</v>
      </c>
      <c r="E22" s="5">
        <v>2</v>
      </c>
      <c r="F22" s="5">
        <v>3</v>
      </c>
      <c r="G22" s="5">
        <v>2</v>
      </c>
      <c r="H22" s="5">
        <v>3</v>
      </c>
      <c r="I22" s="5">
        <v>4</v>
      </c>
      <c r="J22" s="5">
        <v>5</v>
      </c>
      <c r="K22" s="5">
        <v>5</v>
      </c>
      <c r="L22" s="6">
        <v>5</v>
      </c>
    </row>
    <row r="25" spans="3:17" ht="15.75" thickBot="1" x14ac:dyDescent="0.3"/>
    <row r="26" spans="3:17" ht="15.75" thickBot="1" x14ac:dyDescent="0.3">
      <c r="G26" s="29"/>
      <c r="H26" s="27" t="s">
        <v>14</v>
      </c>
      <c r="I26" s="17" t="s">
        <v>5</v>
      </c>
      <c r="J26" s="17" t="s">
        <v>6</v>
      </c>
      <c r="K26" s="17" t="s">
        <v>7</v>
      </c>
      <c r="L26" s="35" t="s">
        <v>8</v>
      </c>
      <c r="M26" s="35" t="s">
        <v>9</v>
      </c>
      <c r="N26" s="17" t="s">
        <v>10</v>
      </c>
      <c r="O26" s="17" t="s">
        <v>11</v>
      </c>
      <c r="P26" s="18" t="s">
        <v>12</v>
      </c>
      <c r="Q26" s="16"/>
    </row>
    <row r="27" spans="3:17" x14ac:dyDescent="0.25">
      <c r="G27" s="28" t="s">
        <v>14</v>
      </c>
      <c r="H27" s="1" t="s">
        <v>18</v>
      </c>
      <c r="I27" s="1">
        <v>3</v>
      </c>
      <c r="J27" s="1">
        <v>4.4721359549995796</v>
      </c>
      <c r="K27" s="1">
        <v>3.1622776601683795</v>
      </c>
      <c r="L27" s="1">
        <v>2</v>
      </c>
      <c r="M27" s="1">
        <v>3</v>
      </c>
      <c r="N27" s="1">
        <v>4.8989794855663558</v>
      </c>
      <c r="O27" s="1">
        <v>6</v>
      </c>
      <c r="P27" s="1">
        <v>5</v>
      </c>
      <c r="Q27" s="16"/>
    </row>
    <row r="28" spans="3:17" x14ac:dyDescent="0.25">
      <c r="G28" s="19" t="s">
        <v>5</v>
      </c>
      <c r="H28" s="1">
        <v>3</v>
      </c>
      <c r="I28" s="1" t="str">
        <f>J5</f>
        <v>-</v>
      </c>
      <c r="J28" s="1">
        <f t="shared" ref="J28:P28" si="2">K5</f>
        <v>3.7416573867739413</v>
      </c>
      <c r="K28" s="1">
        <f t="shared" si="2"/>
        <v>2.2360679774997898</v>
      </c>
      <c r="L28" s="1">
        <f t="shared" si="2"/>
        <v>3.7416573867739413</v>
      </c>
      <c r="M28" s="1">
        <f t="shared" si="2"/>
        <v>3.4641016151377544</v>
      </c>
      <c r="N28" s="1">
        <f t="shared" si="2"/>
        <v>3</v>
      </c>
      <c r="O28" s="1">
        <f t="shared" si="2"/>
        <v>3.6055512754639891</v>
      </c>
      <c r="P28" s="1">
        <f t="shared" si="2"/>
        <v>3.7416573867739413</v>
      </c>
      <c r="Q28" s="16"/>
    </row>
    <row r="29" spans="3:17" x14ac:dyDescent="0.25">
      <c r="G29" s="19" t="s">
        <v>6</v>
      </c>
      <c r="H29" s="1">
        <v>4.4721359549995796</v>
      </c>
      <c r="I29" s="1">
        <f t="shared" ref="I29:P29" si="3">J6</f>
        <v>3.7416573867739413</v>
      </c>
      <c r="J29" s="1" t="str">
        <f t="shared" si="3"/>
        <v>-</v>
      </c>
      <c r="K29" s="1">
        <f t="shared" si="3"/>
        <v>1.7320508075688772</v>
      </c>
      <c r="L29" s="1">
        <f t="shared" si="3"/>
        <v>4</v>
      </c>
      <c r="M29" s="1">
        <f t="shared" si="3"/>
        <v>4.2426406871192848</v>
      </c>
      <c r="N29" s="1">
        <f t="shared" si="3"/>
        <v>4.1231056256176606</v>
      </c>
      <c r="O29" s="1">
        <f t="shared" si="3"/>
        <v>3.6055512754639891</v>
      </c>
      <c r="P29" s="1">
        <f t="shared" si="3"/>
        <v>2.4494897427831779</v>
      </c>
      <c r="Q29" s="16"/>
    </row>
    <row r="30" spans="3:17" x14ac:dyDescent="0.25">
      <c r="G30" s="19" t="s">
        <v>7</v>
      </c>
      <c r="H30" s="1">
        <v>3.1622776601683795</v>
      </c>
      <c r="I30" s="1">
        <f t="shared" ref="I30:P30" si="4">J7</f>
        <v>2.2360679774997898</v>
      </c>
      <c r="J30" s="1">
        <f t="shared" si="4"/>
        <v>1.7320508075688772</v>
      </c>
      <c r="K30" s="1" t="str">
        <f t="shared" si="4"/>
        <v>-</v>
      </c>
      <c r="L30" s="1">
        <f t="shared" si="4"/>
        <v>3.3166247903553998</v>
      </c>
      <c r="M30" s="1">
        <f t="shared" si="4"/>
        <v>3.6055512754639891</v>
      </c>
      <c r="N30" s="1">
        <f t="shared" si="4"/>
        <v>3.7416573867739413</v>
      </c>
      <c r="O30" s="1">
        <f t="shared" si="4"/>
        <v>3.7416573867739413</v>
      </c>
      <c r="P30" s="1">
        <f t="shared" si="4"/>
        <v>3</v>
      </c>
      <c r="Q30" s="16"/>
    </row>
    <row r="31" spans="3:17" x14ac:dyDescent="0.25">
      <c r="G31" s="34" t="s">
        <v>8</v>
      </c>
      <c r="H31" s="1">
        <v>2</v>
      </c>
      <c r="I31" s="1">
        <f t="shared" ref="I31:P31" si="5">J8</f>
        <v>3.7416573867739413</v>
      </c>
      <c r="J31" s="1">
        <f t="shared" si="5"/>
        <v>4</v>
      </c>
      <c r="K31" s="1">
        <f t="shared" si="5"/>
        <v>3.3166247903553998</v>
      </c>
      <c r="L31" s="1" t="str">
        <f t="shared" si="5"/>
        <v>-</v>
      </c>
      <c r="M31" s="30">
        <f t="shared" si="5"/>
        <v>1.4142135623730951</v>
      </c>
      <c r="N31" s="1">
        <f t="shared" si="5"/>
        <v>4.1231056256176606</v>
      </c>
      <c r="O31" s="1">
        <f t="shared" si="5"/>
        <v>5.3851648071345037</v>
      </c>
      <c r="P31" s="1">
        <f t="shared" si="5"/>
        <v>3.7416573867739413</v>
      </c>
      <c r="Q31" s="16"/>
    </row>
    <row r="32" spans="3:17" x14ac:dyDescent="0.25">
      <c r="G32" s="34" t="s">
        <v>9</v>
      </c>
      <c r="H32" s="1">
        <v>3</v>
      </c>
      <c r="I32" s="1">
        <f t="shared" ref="I32:P32" si="6">J9</f>
        <v>3.4641016151377544</v>
      </c>
      <c r="J32" s="1">
        <f t="shared" si="6"/>
        <v>4.2426406871192848</v>
      </c>
      <c r="K32" s="1">
        <f t="shared" si="6"/>
        <v>3.6055512754639891</v>
      </c>
      <c r="L32" s="30">
        <f t="shared" si="6"/>
        <v>1.4142135623730951</v>
      </c>
      <c r="M32" s="1" t="str">
        <f t="shared" si="6"/>
        <v>-</v>
      </c>
      <c r="N32" s="1">
        <f t="shared" si="6"/>
        <v>3</v>
      </c>
      <c r="O32" s="1">
        <f t="shared" si="6"/>
        <v>4.5825756949558398</v>
      </c>
      <c r="P32" s="1">
        <f t="shared" si="6"/>
        <v>3.1622776601683795</v>
      </c>
      <c r="Q32" s="16"/>
    </row>
    <row r="33" spans="7:17" x14ac:dyDescent="0.25">
      <c r="G33" s="19" t="s">
        <v>10</v>
      </c>
      <c r="H33" s="1">
        <v>4.8989794855663558</v>
      </c>
      <c r="I33" s="1">
        <f t="shared" ref="I33:P33" si="7">J10</f>
        <v>3</v>
      </c>
      <c r="J33" s="1">
        <f t="shared" si="7"/>
        <v>4.1231056256176606</v>
      </c>
      <c r="K33" s="1">
        <f t="shared" si="7"/>
        <v>3.7416573867739413</v>
      </c>
      <c r="L33" s="1">
        <f t="shared" si="7"/>
        <v>4.1231056256176606</v>
      </c>
      <c r="M33" s="1">
        <f t="shared" si="7"/>
        <v>3</v>
      </c>
      <c r="N33" s="1" t="str">
        <f t="shared" si="7"/>
        <v>-</v>
      </c>
      <c r="O33" s="1">
        <f t="shared" si="7"/>
        <v>2</v>
      </c>
      <c r="P33" s="1">
        <f t="shared" si="7"/>
        <v>2.2360679774997898</v>
      </c>
      <c r="Q33" s="16"/>
    </row>
    <row r="34" spans="7:17" x14ac:dyDescent="0.25">
      <c r="G34" s="19" t="s">
        <v>11</v>
      </c>
      <c r="H34" s="1">
        <v>6</v>
      </c>
      <c r="I34" s="1">
        <f t="shared" ref="I34:P34" si="8">J11</f>
        <v>3.6055512754639891</v>
      </c>
      <c r="J34" s="1">
        <f t="shared" si="8"/>
        <v>3.6055512754639891</v>
      </c>
      <c r="K34" s="1">
        <f t="shared" si="8"/>
        <v>3.7416573867739413</v>
      </c>
      <c r="L34" s="1">
        <f t="shared" si="8"/>
        <v>5.3851648071345037</v>
      </c>
      <c r="M34" s="1">
        <f t="shared" si="8"/>
        <v>4.5825756949558398</v>
      </c>
      <c r="N34" s="1">
        <f t="shared" si="8"/>
        <v>2</v>
      </c>
      <c r="O34" s="1" t="str">
        <f t="shared" si="8"/>
        <v>-</v>
      </c>
      <c r="P34" s="1">
        <f t="shared" si="8"/>
        <v>2.2360679774997898</v>
      </c>
      <c r="Q34" s="16"/>
    </row>
    <row r="35" spans="7:17" ht="15.75" thickBot="1" x14ac:dyDescent="0.3">
      <c r="G35" s="20" t="s">
        <v>12</v>
      </c>
      <c r="H35" s="1">
        <v>5</v>
      </c>
      <c r="I35" s="1">
        <f t="shared" ref="I35:P35" si="9">J12</f>
        <v>3.7416573867739413</v>
      </c>
      <c r="J35" s="1">
        <f t="shared" si="9"/>
        <v>2.4494897427831779</v>
      </c>
      <c r="K35" s="1">
        <f t="shared" si="9"/>
        <v>3</v>
      </c>
      <c r="L35" s="1">
        <f t="shared" si="9"/>
        <v>3.7416573867739413</v>
      </c>
      <c r="M35" s="1">
        <f t="shared" si="9"/>
        <v>3.1622776601683795</v>
      </c>
      <c r="N35" s="1">
        <f t="shared" si="9"/>
        <v>2.2360679774997898</v>
      </c>
      <c r="O35" s="1">
        <f t="shared" si="9"/>
        <v>2.2360679774997898</v>
      </c>
      <c r="P35" s="1" t="str">
        <f t="shared" si="9"/>
        <v>-</v>
      </c>
      <c r="Q35" s="16"/>
    </row>
    <row r="36" spans="7:17" x14ac:dyDescent="0.25"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16"/>
    </row>
    <row r="37" spans="7:17" x14ac:dyDescent="0.25">
      <c r="G37" s="31" t="s">
        <v>16</v>
      </c>
      <c r="H37" s="32">
        <f>MIN(I27:P35)</f>
        <v>1.4142135623730951</v>
      </c>
      <c r="I37" s="32"/>
      <c r="J37" s="32"/>
      <c r="K37" s="32"/>
      <c r="L37" s="32"/>
      <c r="M37" s="32"/>
      <c r="N37" s="32"/>
      <c r="O37" s="32"/>
      <c r="P37" s="32"/>
      <c r="Q37" s="16"/>
    </row>
    <row r="38" spans="7:17" x14ac:dyDescent="0.25">
      <c r="G38" s="31" t="s">
        <v>19</v>
      </c>
      <c r="H38" s="32">
        <f t="shared" ref="H38:P38" si="10">MIN(H31:H32)</f>
        <v>2</v>
      </c>
      <c r="I38" s="32">
        <f>MIN(I31:I32)</f>
        <v>3.4641016151377544</v>
      </c>
      <c r="J38" s="32">
        <f t="shared" si="10"/>
        <v>4</v>
      </c>
      <c r="K38" s="32">
        <f t="shared" si="10"/>
        <v>3.3166247903553998</v>
      </c>
      <c r="L38" s="32"/>
      <c r="M38" s="32"/>
      <c r="N38" s="32">
        <f t="shared" si="10"/>
        <v>3</v>
      </c>
      <c r="O38" s="32">
        <f t="shared" si="10"/>
        <v>4.5825756949558398</v>
      </c>
      <c r="P38" s="32">
        <f t="shared" si="10"/>
        <v>3.1622776601683795</v>
      </c>
      <c r="Q38" s="16"/>
    </row>
    <row r="39" spans="7:17" ht="15.75" thickBot="1" x14ac:dyDescent="0.3">
      <c r="G39" s="33"/>
      <c r="H39" s="32"/>
      <c r="I39" s="32"/>
      <c r="J39" s="32"/>
      <c r="K39" s="32"/>
      <c r="L39" s="32"/>
      <c r="M39" s="32"/>
      <c r="N39" s="32"/>
      <c r="O39" s="32"/>
      <c r="P39" s="32"/>
      <c r="Q39" s="16"/>
    </row>
    <row r="40" spans="7:17" ht="15.75" thickBot="1" x14ac:dyDescent="0.3">
      <c r="G40" s="29"/>
      <c r="H40" s="27" t="s">
        <v>14</v>
      </c>
      <c r="I40" s="17" t="s">
        <v>5</v>
      </c>
      <c r="J40" s="35" t="s">
        <v>6</v>
      </c>
      <c r="K40" s="35" t="s">
        <v>7</v>
      </c>
      <c r="L40" s="17" t="s">
        <v>15</v>
      </c>
      <c r="M40" s="17" t="s">
        <v>10</v>
      </c>
      <c r="N40" s="17" t="s">
        <v>11</v>
      </c>
      <c r="O40" s="18" t="s">
        <v>12</v>
      </c>
      <c r="Q40" s="16"/>
    </row>
    <row r="41" spans="7:17" x14ac:dyDescent="0.25">
      <c r="G41" s="28" t="s">
        <v>14</v>
      </c>
      <c r="H41" s="1" t="s">
        <v>18</v>
      </c>
      <c r="I41" s="1">
        <v>3</v>
      </c>
      <c r="J41" s="1">
        <v>4.4721359549995796</v>
      </c>
      <c r="K41" s="1">
        <v>3.1622776601683795</v>
      </c>
      <c r="L41" s="1">
        <v>2</v>
      </c>
      <c r="M41" s="1">
        <v>4.8989794855663558</v>
      </c>
      <c r="N41" s="1">
        <v>6</v>
      </c>
      <c r="O41" s="1">
        <v>5</v>
      </c>
      <c r="Q41" s="16"/>
    </row>
    <row r="42" spans="7:17" x14ac:dyDescent="0.25">
      <c r="G42" s="19" t="s">
        <v>5</v>
      </c>
      <c r="H42" s="1">
        <v>3</v>
      </c>
      <c r="I42" s="1" t="s">
        <v>18</v>
      </c>
      <c r="J42" s="1">
        <v>3.7416573867739413</v>
      </c>
      <c r="K42" s="1">
        <v>2.2360679774997898</v>
      </c>
      <c r="L42" s="1">
        <v>3.4641016151377544</v>
      </c>
      <c r="M42" s="1">
        <v>3</v>
      </c>
      <c r="N42" s="1">
        <v>3.6055512754639891</v>
      </c>
      <c r="O42" s="1">
        <v>3.7416573867739413</v>
      </c>
    </row>
    <row r="43" spans="7:17" x14ac:dyDescent="0.25">
      <c r="G43" s="34" t="s">
        <v>6</v>
      </c>
      <c r="H43" s="1">
        <v>4.4721359549995796</v>
      </c>
      <c r="I43" s="1">
        <v>3.7416573867739413</v>
      </c>
      <c r="J43" s="1" t="s">
        <v>18</v>
      </c>
      <c r="K43" s="30">
        <v>1.7320508075688772</v>
      </c>
      <c r="L43" s="1">
        <v>4</v>
      </c>
      <c r="M43" s="1">
        <v>4.1231056256176606</v>
      </c>
      <c r="N43" s="1">
        <v>3.6055512754639891</v>
      </c>
      <c r="O43" s="1">
        <v>2.4494897427831779</v>
      </c>
    </row>
    <row r="44" spans="7:17" x14ac:dyDescent="0.25">
      <c r="G44" s="34" t="s">
        <v>7</v>
      </c>
      <c r="H44" s="1">
        <v>3.1622776601683795</v>
      </c>
      <c r="I44" s="1">
        <v>2.2360679774997898</v>
      </c>
      <c r="J44" s="30">
        <v>1.7320508075688772</v>
      </c>
      <c r="K44" s="1" t="s">
        <v>18</v>
      </c>
      <c r="L44" s="1">
        <v>3.3166247903553998</v>
      </c>
      <c r="M44" s="1">
        <v>3.7416573867739413</v>
      </c>
      <c r="N44" s="1">
        <v>3.7416573867739413</v>
      </c>
      <c r="O44" s="1">
        <v>3</v>
      </c>
    </row>
    <row r="45" spans="7:17" x14ac:dyDescent="0.25">
      <c r="G45" s="19" t="s">
        <v>15</v>
      </c>
      <c r="H45" s="1">
        <v>2</v>
      </c>
      <c r="I45" s="1">
        <v>3.4641016151377544</v>
      </c>
      <c r="J45" s="1">
        <v>4</v>
      </c>
      <c r="K45" s="1">
        <v>3.3166247903553998</v>
      </c>
      <c r="L45" s="1" t="s">
        <v>18</v>
      </c>
      <c r="M45" s="1">
        <v>3</v>
      </c>
      <c r="N45" s="1">
        <v>4.5825756949558398</v>
      </c>
      <c r="O45" s="1">
        <v>3.1622776601683795</v>
      </c>
    </row>
    <row r="46" spans="7:17" x14ac:dyDescent="0.25">
      <c r="G46" s="19" t="s">
        <v>10</v>
      </c>
      <c r="H46" s="1">
        <v>4.8989794855663558</v>
      </c>
      <c r="I46" s="1">
        <v>3</v>
      </c>
      <c r="J46" s="1">
        <v>4.1231056256176606</v>
      </c>
      <c r="K46" s="1">
        <v>3.7416573867739413</v>
      </c>
      <c r="L46" s="1">
        <v>3</v>
      </c>
      <c r="M46" s="1" t="s">
        <v>18</v>
      </c>
      <c r="N46" s="1">
        <v>2</v>
      </c>
      <c r="O46" s="1">
        <v>2.2360679774997898</v>
      </c>
    </row>
    <row r="47" spans="7:17" x14ac:dyDescent="0.25">
      <c r="G47" s="19" t="s">
        <v>11</v>
      </c>
      <c r="H47" s="1">
        <v>6</v>
      </c>
      <c r="I47" s="1">
        <v>3.6055512754639891</v>
      </c>
      <c r="J47" s="1">
        <v>3.6055512754639891</v>
      </c>
      <c r="K47" s="1">
        <v>3.7416573867739413</v>
      </c>
      <c r="L47" s="1">
        <v>4.5825756949558398</v>
      </c>
      <c r="M47" s="1">
        <v>2</v>
      </c>
      <c r="N47" s="1" t="s">
        <v>18</v>
      </c>
      <c r="O47" s="1">
        <v>2.2360679774997898</v>
      </c>
    </row>
    <row r="48" spans="7:17" ht="15.75" thickBot="1" x14ac:dyDescent="0.3">
      <c r="G48" s="20" t="s">
        <v>12</v>
      </c>
      <c r="H48" s="1">
        <v>5</v>
      </c>
      <c r="I48" s="1">
        <v>3.7416573867739413</v>
      </c>
      <c r="J48" s="1">
        <v>2.4494897427831779</v>
      </c>
      <c r="K48" s="1">
        <v>3</v>
      </c>
      <c r="L48" s="1">
        <v>3.1622776601683795</v>
      </c>
      <c r="M48" s="1">
        <v>2.2360679774997898</v>
      </c>
      <c r="N48" s="1">
        <v>2.2360679774997898</v>
      </c>
      <c r="O48" s="1" t="s">
        <v>18</v>
      </c>
    </row>
    <row r="50" spans="7:15" x14ac:dyDescent="0.25">
      <c r="G50" s="31" t="s">
        <v>16</v>
      </c>
      <c r="H50">
        <f>MIN(H41:O48)</f>
        <v>1.7320508075688772</v>
      </c>
    </row>
    <row r="51" spans="7:15" x14ac:dyDescent="0.25">
      <c r="G51" s="31" t="s">
        <v>20</v>
      </c>
      <c r="H51">
        <f>MIN(H43:H44)</f>
        <v>3.1622776601683795</v>
      </c>
      <c r="I51">
        <f t="shared" ref="I51:O51" si="11">MIN(I43:I44)</f>
        <v>2.2360679774997898</v>
      </c>
      <c r="L51">
        <f t="shared" si="11"/>
        <v>3.3166247903553998</v>
      </c>
      <c r="M51">
        <f t="shared" si="11"/>
        <v>3.7416573867739413</v>
      </c>
      <c r="N51">
        <f t="shared" si="11"/>
        <v>3.6055512754639891</v>
      </c>
      <c r="O51">
        <f t="shared" si="11"/>
        <v>2.4494897427831779</v>
      </c>
    </row>
    <row r="53" spans="7:15" x14ac:dyDescent="0.25">
      <c r="G53" s="1"/>
      <c r="H53" s="37" t="s">
        <v>14</v>
      </c>
      <c r="I53" s="37" t="s">
        <v>5</v>
      </c>
      <c r="J53" s="37" t="s">
        <v>21</v>
      </c>
      <c r="K53" s="37" t="s">
        <v>15</v>
      </c>
      <c r="L53" s="30" t="s">
        <v>10</v>
      </c>
      <c r="M53" s="30" t="s">
        <v>11</v>
      </c>
      <c r="N53" s="37" t="s">
        <v>12</v>
      </c>
    </row>
    <row r="54" spans="7:15" x14ac:dyDescent="0.25">
      <c r="G54" s="37" t="s">
        <v>14</v>
      </c>
      <c r="H54" s="1" t="s">
        <v>18</v>
      </c>
      <c r="I54" s="1">
        <v>3</v>
      </c>
      <c r="J54" s="1">
        <v>3.1622776601683795</v>
      </c>
      <c r="K54" s="1">
        <v>2</v>
      </c>
      <c r="L54" s="1">
        <v>4.8989794855663558</v>
      </c>
      <c r="M54" s="1">
        <v>6</v>
      </c>
      <c r="N54" s="1">
        <v>5</v>
      </c>
    </row>
    <row r="55" spans="7:15" x14ac:dyDescent="0.25">
      <c r="G55" s="37" t="s">
        <v>5</v>
      </c>
      <c r="H55" s="1">
        <v>3</v>
      </c>
      <c r="I55" s="1" t="s">
        <v>18</v>
      </c>
      <c r="J55" s="1">
        <v>2.2360679774997898</v>
      </c>
      <c r="K55" s="1">
        <v>3.4641016151377544</v>
      </c>
      <c r="L55" s="1">
        <v>3</v>
      </c>
      <c r="M55" s="1">
        <v>3.6055512754639891</v>
      </c>
      <c r="N55" s="1">
        <v>3.7416573867739413</v>
      </c>
    </row>
    <row r="56" spans="7:15" x14ac:dyDescent="0.25">
      <c r="G56" s="37" t="s">
        <v>21</v>
      </c>
      <c r="H56" s="1">
        <v>3.1622776601683795</v>
      </c>
      <c r="I56" s="1">
        <v>2.2360679774997898</v>
      </c>
      <c r="J56" s="1" t="s">
        <v>18</v>
      </c>
      <c r="K56" s="1">
        <v>3.3166247903553998</v>
      </c>
      <c r="L56" s="1">
        <v>3.7416573867739413</v>
      </c>
      <c r="M56" s="1">
        <v>3.6055512754639891</v>
      </c>
      <c r="N56" s="1">
        <v>2.4494897427831779</v>
      </c>
    </row>
    <row r="57" spans="7:15" x14ac:dyDescent="0.25">
      <c r="G57" s="37" t="s">
        <v>15</v>
      </c>
      <c r="H57" s="1">
        <v>2</v>
      </c>
      <c r="I57" s="1">
        <v>3.4641016151377544</v>
      </c>
      <c r="J57" s="1">
        <v>3.3166247903553998</v>
      </c>
      <c r="K57" s="1" t="s">
        <v>18</v>
      </c>
      <c r="L57" s="1">
        <v>3</v>
      </c>
      <c r="M57" s="1">
        <v>4.5825756949558398</v>
      </c>
      <c r="N57" s="1">
        <v>3.1622776601683795</v>
      </c>
    </row>
    <row r="58" spans="7:15" x14ac:dyDescent="0.25">
      <c r="G58" s="30" t="s">
        <v>10</v>
      </c>
      <c r="H58" s="1">
        <v>4.8989794855663558</v>
      </c>
      <c r="I58" s="1">
        <v>3</v>
      </c>
      <c r="J58" s="1">
        <v>3.7416573867739413</v>
      </c>
      <c r="K58" s="1">
        <v>3</v>
      </c>
      <c r="L58" s="1" t="s">
        <v>18</v>
      </c>
      <c r="M58" s="30">
        <v>2</v>
      </c>
      <c r="N58" s="1">
        <v>2.2360679774997898</v>
      </c>
    </row>
    <row r="59" spans="7:15" x14ac:dyDescent="0.25">
      <c r="G59" s="30" t="s">
        <v>11</v>
      </c>
      <c r="H59" s="1">
        <v>6</v>
      </c>
      <c r="I59" s="1">
        <v>3.6055512754639891</v>
      </c>
      <c r="J59" s="1">
        <v>3.6055512754639891</v>
      </c>
      <c r="K59" s="1">
        <v>4.5825756949558398</v>
      </c>
      <c r="L59" s="30">
        <v>2</v>
      </c>
      <c r="M59" s="1" t="s">
        <v>18</v>
      </c>
      <c r="N59" s="1">
        <v>2.2360679774997898</v>
      </c>
    </row>
    <row r="60" spans="7:15" x14ac:dyDescent="0.25">
      <c r="G60" s="37" t="s">
        <v>12</v>
      </c>
      <c r="H60" s="1">
        <v>5</v>
      </c>
      <c r="I60" s="1">
        <v>3.7416573867739413</v>
      </c>
      <c r="J60" s="1">
        <v>2.4494897427831779</v>
      </c>
      <c r="K60" s="1">
        <v>3.1622776601683795</v>
      </c>
      <c r="L60" s="1">
        <v>2.2360679774997898</v>
      </c>
      <c r="M60" s="1">
        <v>2.2360679774997898</v>
      </c>
      <c r="N60" s="1" t="s">
        <v>18</v>
      </c>
    </row>
    <row r="62" spans="7:15" x14ac:dyDescent="0.25">
      <c r="G62" t="s">
        <v>16</v>
      </c>
      <c r="H62">
        <f>MIN(H54:N60)</f>
        <v>2</v>
      </c>
    </row>
    <row r="63" spans="7:15" x14ac:dyDescent="0.25">
      <c r="G63" t="s">
        <v>22</v>
      </c>
      <c r="H63">
        <f>MIN(H58:H59)</f>
        <v>4.8989794855663558</v>
      </c>
      <c r="I63">
        <f t="shared" ref="I63:N63" si="12">MIN(I58:I59)</f>
        <v>3</v>
      </c>
      <c r="J63">
        <f t="shared" si="12"/>
        <v>3.6055512754639891</v>
      </c>
      <c r="K63">
        <f t="shared" si="12"/>
        <v>3</v>
      </c>
      <c r="N63">
        <f t="shared" si="12"/>
        <v>2.2360679774997898</v>
      </c>
    </row>
    <row r="65" spans="7:13" x14ac:dyDescent="0.25">
      <c r="G65" s="1"/>
      <c r="H65" s="30" t="s">
        <v>14</v>
      </c>
      <c r="I65" s="37" t="s">
        <v>5</v>
      </c>
      <c r="J65" s="37" t="s">
        <v>21</v>
      </c>
      <c r="K65" s="30" t="s">
        <v>15</v>
      </c>
      <c r="L65" s="37" t="s">
        <v>23</v>
      </c>
      <c r="M65" s="37" t="s">
        <v>12</v>
      </c>
    </row>
    <row r="66" spans="7:13" x14ac:dyDescent="0.25">
      <c r="G66" s="30" t="s">
        <v>14</v>
      </c>
      <c r="H66" s="1" t="s">
        <v>18</v>
      </c>
      <c r="I66" s="1">
        <v>3</v>
      </c>
      <c r="J66" s="1">
        <v>3.1622776601683795</v>
      </c>
      <c r="K66" s="30">
        <v>2</v>
      </c>
      <c r="L66" s="1">
        <v>4.8989794855663558</v>
      </c>
      <c r="M66" s="1">
        <v>5</v>
      </c>
    </row>
    <row r="67" spans="7:13" x14ac:dyDescent="0.25">
      <c r="G67" s="37" t="s">
        <v>5</v>
      </c>
      <c r="H67" s="1">
        <v>3</v>
      </c>
      <c r="I67" s="1" t="s">
        <v>18</v>
      </c>
      <c r="J67" s="1">
        <v>2.2360679774997898</v>
      </c>
      <c r="K67" s="1">
        <v>3.4641016151377544</v>
      </c>
      <c r="L67" s="1">
        <v>3</v>
      </c>
      <c r="M67" s="1">
        <v>3.7416573867739413</v>
      </c>
    </row>
    <row r="68" spans="7:13" x14ac:dyDescent="0.25">
      <c r="G68" s="37" t="s">
        <v>21</v>
      </c>
      <c r="H68" s="1">
        <v>3.1622776601683795</v>
      </c>
      <c r="I68" s="1">
        <v>2.2360679774997898</v>
      </c>
      <c r="J68" s="1" t="s">
        <v>18</v>
      </c>
      <c r="K68" s="1">
        <v>3.3166247903553998</v>
      </c>
      <c r="L68" s="1">
        <v>3.6055512754639891</v>
      </c>
      <c r="M68" s="1">
        <v>2.4494897427831779</v>
      </c>
    </row>
    <row r="69" spans="7:13" x14ac:dyDescent="0.25">
      <c r="G69" s="30" t="s">
        <v>15</v>
      </c>
      <c r="H69" s="30">
        <v>2</v>
      </c>
      <c r="I69" s="1">
        <v>3.4641016151377544</v>
      </c>
      <c r="J69" s="1">
        <v>3.3166247903553998</v>
      </c>
      <c r="K69" s="1" t="s">
        <v>18</v>
      </c>
      <c r="L69" s="1">
        <v>3</v>
      </c>
      <c r="M69" s="1">
        <v>3.1622776601683795</v>
      </c>
    </row>
    <row r="70" spans="7:13" x14ac:dyDescent="0.25">
      <c r="G70" s="37" t="s">
        <v>23</v>
      </c>
      <c r="H70" s="1">
        <v>4.8989794855663558</v>
      </c>
      <c r="I70" s="1">
        <v>3</v>
      </c>
      <c r="J70" s="1">
        <v>3.6055512754639891</v>
      </c>
      <c r="K70" s="1">
        <v>3</v>
      </c>
      <c r="L70" s="1" t="s">
        <v>18</v>
      </c>
      <c r="M70" s="1">
        <v>2.2360679774997898</v>
      </c>
    </row>
    <row r="71" spans="7:13" x14ac:dyDescent="0.25">
      <c r="G71" s="37" t="s">
        <v>12</v>
      </c>
      <c r="H71" s="1">
        <v>5</v>
      </c>
      <c r="I71" s="1">
        <v>3.7416573867739413</v>
      </c>
      <c r="J71" s="1">
        <v>2.4494897427831779</v>
      </c>
      <c r="K71" s="1">
        <v>3.1622776601683795</v>
      </c>
      <c r="L71" s="1">
        <v>2.2360679774997898</v>
      </c>
      <c r="M71" s="1" t="s">
        <v>18</v>
      </c>
    </row>
    <row r="73" spans="7:13" x14ac:dyDescent="0.25">
      <c r="G73" s="31" t="s">
        <v>16</v>
      </c>
      <c r="H73">
        <f>MIN(H66:M71)</f>
        <v>2</v>
      </c>
    </row>
    <row r="74" spans="7:13" x14ac:dyDescent="0.25">
      <c r="G74" s="31" t="s">
        <v>24</v>
      </c>
      <c r="I74">
        <f t="shared" ref="I74:M74" si="13">MIN(I69,I66)</f>
        <v>3</v>
      </c>
      <c r="J74">
        <f t="shared" si="13"/>
        <v>3.1622776601683795</v>
      </c>
      <c r="L74">
        <f t="shared" si="13"/>
        <v>3</v>
      </c>
      <c r="M74">
        <f t="shared" si="13"/>
        <v>3.1622776601683795</v>
      </c>
    </row>
    <row r="76" spans="7:13" x14ac:dyDescent="0.25">
      <c r="G76" s="1"/>
      <c r="H76" s="37" t="s">
        <v>25</v>
      </c>
      <c r="I76" s="30" t="s">
        <v>5</v>
      </c>
      <c r="J76" s="30" t="s">
        <v>21</v>
      </c>
      <c r="K76" s="37" t="s">
        <v>23</v>
      </c>
      <c r="L76" s="37" t="s">
        <v>12</v>
      </c>
    </row>
    <row r="77" spans="7:13" x14ac:dyDescent="0.25">
      <c r="G77" s="37" t="s">
        <v>25</v>
      </c>
      <c r="H77" s="1" t="s">
        <v>18</v>
      </c>
      <c r="I77" s="1">
        <v>3</v>
      </c>
      <c r="J77" s="1">
        <v>3.1622776601683795</v>
      </c>
      <c r="K77" s="1">
        <v>3</v>
      </c>
      <c r="L77" s="1">
        <v>3.1622776601683795</v>
      </c>
    </row>
    <row r="78" spans="7:13" x14ac:dyDescent="0.25">
      <c r="G78" s="30" t="s">
        <v>5</v>
      </c>
      <c r="H78" s="1">
        <v>3</v>
      </c>
      <c r="I78" s="1" t="s">
        <v>18</v>
      </c>
      <c r="J78" s="30">
        <v>2.2360679774997898</v>
      </c>
      <c r="K78" s="1">
        <v>3</v>
      </c>
      <c r="L78" s="1">
        <v>3.7416573867739413</v>
      </c>
    </row>
    <row r="79" spans="7:13" x14ac:dyDescent="0.25">
      <c r="G79" s="30" t="s">
        <v>21</v>
      </c>
      <c r="H79" s="1">
        <v>3.1622776601683795</v>
      </c>
      <c r="I79" s="30">
        <v>2.2360679774997898</v>
      </c>
      <c r="J79" s="1" t="s">
        <v>18</v>
      </c>
      <c r="K79" s="1">
        <v>3.6055512754639891</v>
      </c>
      <c r="L79" s="1">
        <v>2.4494897427831779</v>
      </c>
    </row>
    <row r="80" spans="7:13" x14ac:dyDescent="0.25">
      <c r="G80" s="37" t="s">
        <v>23</v>
      </c>
      <c r="H80" s="1">
        <v>3</v>
      </c>
      <c r="I80" s="1">
        <v>3</v>
      </c>
      <c r="J80" s="1">
        <v>3.6055512754639891</v>
      </c>
      <c r="K80" s="1" t="s">
        <v>18</v>
      </c>
      <c r="L80" s="1">
        <v>2.2360679774997898</v>
      </c>
    </row>
    <row r="81" spans="7:12" x14ac:dyDescent="0.25">
      <c r="G81" s="37" t="s">
        <v>12</v>
      </c>
      <c r="H81" s="1">
        <v>3.1622776601683795</v>
      </c>
      <c r="I81" s="1">
        <v>3.7416573867739413</v>
      </c>
      <c r="J81" s="1">
        <v>2.4494897427831779</v>
      </c>
      <c r="K81" s="1">
        <v>2.2360679774997898</v>
      </c>
      <c r="L81" s="1" t="s">
        <v>18</v>
      </c>
    </row>
    <row r="83" spans="7:12" x14ac:dyDescent="0.25">
      <c r="G83" s="31" t="s">
        <v>16</v>
      </c>
      <c r="H83">
        <f>MIN(H77:L81)</f>
        <v>2.2360679774997898</v>
      </c>
    </row>
    <row r="84" spans="7:12" x14ac:dyDescent="0.25">
      <c r="G84" s="31" t="s">
        <v>26</v>
      </c>
      <c r="H84">
        <f>MIN(H78:H79)</f>
        <v>3</v>
      </c>
      <c r="K84">
        <f t="shared" ref="I84:L84" si="14">MIN(K78:K79)</f>
        <v>3</v>
      </c>
      <c r="L84">
        <f t="shared" si="14"/>
        <v>2.4494897427831779</v>
      </c>
    </row>
    <row r="86" spans="7:12" x14ac:dyDescent="0.25">
      <c r="G86" s="1"/>
      <c r="H86" s="1" t="s">
        <v>25</v>
      </c>
      <c r="I86" s="1" t="s">
        <v>27</v>
      </c>
      <c r="J86" s="30" t="s">
        <v>23</v>
      </c>
      <c r="K86" s="30" t="s">
        <v>12</v>
      </c>
    </row>
    <row r="87" spans="7:12" x14ac:dyDescent="0.25">
      <c r="G87" s="1" t="s">
        <v>25</v>
      </c>
      <c r="H87" s="1" t="s">
        <v>18</v>
      </c>
      <c r="I87" s="1">
        <v>3</v>
      </c>
      <c r="J87" s="1">
        <v>3</v>
      </c>
      <c r="K87" s="1">
        <v>3.1622776601683795</v>
      </c>
    </row>
    <row r="88" spans="7:12" x14ac:dyDescent="0.25">
      <c r="G88" s="1" t="s">
        <v>27</v>
      </c>
      <c r="H88" s="1">
        <v>3</v>
      </c>
      <c r="I88" s="1" t="s">
        <v>18</v>
      </c>
      <c r="J88" s="1">
        <v>3</v>
      </c>
      <c r="K88" s="1">
        <v>2.4494897427831779</v>
      </c>
    </row>
    <row r="89" spans="7:12" x14ac:dyDescent="0.25">
      <c r="G89" s="30" t="s">
        <v>23</v>
      </c>
      <c r="H89" s="1">
        <v>3</v>
      </c>
      <c r="I89" s="1">
        <v>3</v>
      </c>
      <c r="J89" s="1" t="s">
        <v>18</v>
      </c>
      <c r="K89" s="30">
        <v>2.2360679774997898</v>
      </c>
    </row>
    <row r="90" spans="7:12" x14ac:dyDescent="0.25">
      <c r="G90" s="30" t="s">
        <v>12</v>
      </c>
      <c r="H90" s="1">
        <v>3.1622776601683795</v>
      </c>
      <c r="I90" s="1">
        <v>2.4494897427831779</v>
      </c>
      <c r="J90" s="30">
        <v>2.2360679774997898</v>
      </c>
      <c r="K90" s="1" t="s">
        <v>18</v>
      </c>
    </row>
    <row r="92" spans="7:12" x14ac:dyDescent="0.25">
      <c r="G92" t="s">
        <v>16</v>
      </c>
      <c r="H92">
        <f>MIN(H87:K90)</f>
        <v>2.2360679774997898</v>
      </c>
    </row>
    <row r="93" spans="7:12" x14ac:dyDescent="0.25">
      <c r="G93" t="s">
        <v>28</v>
      </c>
      <c r="H93">
        <f>MIN(H89:H90)</f>
        <v>3</v>
      </c>
      <c r="I93">
        <f t="shared" ref="I93:K93" si="15">MIN(I89:I90)</f>
        <v>2.4494897427831779</v>
      </c>
    </row>
    <row r="95" spans="7:12" x14ac:dyDescent="0.25">
      <c r="G95" s="1"/>
      <c r="H95" s="1" t="s">
        <v>25</v>
      </c>
      <c r="I95" s="30" t="s">
        <v>27</v>
      </c>
      <c r="J95" s="30" t="s">
        <v>29</v>
      </c>
    </row>
    <row r="96" spans="7:12" x14ac:dyDescent="0.25">
      <c r="G96" s="1" t="s">
        <v>25</v>
      </c>
      <c r="H96" s="1" t="s">
        <v>18</v>
      </c>
      <c r="I96" s="1">
        <v>3</v>
      </c>
      <c r="J96" s="1">
        <v>3</v>
      </c>
    </row>
    <row r="97" spans="7:10" x14ac:dyDescent="0.25">
      <c r="G97" s="30" t="s">
        <v>27</v>
      </c>
      <c r="H97" s="1">
        <v>3</v>
      </c>
      <c r="I97" s="1" t="s">
        <v>18</v>
      </c>
      <c r="J97" s="30">
        <v>2.4494897427831779</v>
      </c>
    </row>
    <row r="98" spans="7:10" x14ac:dyDescent="0.25">
      <c r="G98" s="30" t="s">
        <v>29</v>
      </c>
      <c r="H98" s="1">
        <v>3</v>
      </c>
      <c r="I98" s="30">
        <v>2.4494897427831779</v>
      </c>
      <c r="J98" s="1" t="s">
        <v>18</v>
      </c>
    </row>
    <row r="100" spans="7:10" x14ac:dyDescent="0.25">
      <c r="G100" t="s">
        <v>30</v>
      </c>
      <c r="H100">
        <f>MIN(H96:J98)</f>
        <v>2.4494897427831779</v>
      </c>
    </row>
    <row r="101" spans="7:10" x14ac:dyDescent="0.25">
      <c r="G101" t="s">
        <v>31</v>
      </c>
      <c r="H101">
        <f>MIN(H97:H98)</f>
        <v>3</v>
      </c>
    </row>
    <row r="103" spans="7:10" x14ac:dyDescent="0.25">
      <c r="G103" s="1"/>
      <c r="H103" s="30" t="s">
        <v>25</v>
      </c>
      <c r="I103" s="30" t="s">
        <v>32</v>
      </c>
    </row>
    <row r="104" spans="7:10" x14ac:dyDescent="0.25">
      <c r="G104" s="30" t="s">
        <v>25</v>
      </c>
      <c r="H104" s="1" t="s">
        <v>18</v>
      </c>
      <c r="I104" s="30">
        <v>3</v>
      </c>
    </row>
    <row r="105" spans="7:10" x14ac:dyDescent="0.25">
      <c r="G105" s="30" t="s">
        <v>32</v>
      </c>
      <c r="H105" s="30">
        <v>3</v>
      </c>
      <c r="I105" s="1" t="s">
        <v>18</v>
      </c>
    </row>
    <row r="107" spans="7:10" x14ac:dyDescent="0.25">
      <c r="G107" t="s">
        <v>30</v>
      </c>
      <c r="H10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2020-03-05T13:13:46Z</dcterms:modified>
</cp:coreProperties>
</file>