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al\Desktop\"/>
    </mc:Choice>
  </mc:AlternateContent>
  <bookViews>
    <workbookView xWindow="0" yWindow="0" windowWidth="19440" windowHeight="11985" tabRatio="500"/>
  </bookViews>
  <sheets>
    <sheet name="Izračun_2" sheetId="2" r:id="rId1"/>
    <sheet name="1.letnik" sheetId="3" r:id="rId2"/>
    <sheet name="2.letnik" sheetId="4" r:id="rId3"/>
    <sheet name="3.letnik_2" sheetId="6" r:id="rId4"/>
  </sheets>
  <definedNames>
    <definedName name="_xlnm._FilterDatabase" localSheetId="2" hidden="1">'2.letnik'!$A$7:$Y$138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8" i="4" l="1"/>
  <c r="O68" i="4"/>
  <c r="F68" i="4"/>
  <c r="P68" i="4"/>
  <c r="Q68" i="4"/>
  <c r="D68" i="4"/>
  <c r="E68" i="4"/>
  <c r="G68" i="4"/>
  <c r="H68" i="4"/>
  <c r="J68" i="4"/>
  <c r="K68" i="4"/>
  <c r="M68" i="4"/>
  <c r="I52" i="3" l="1"/>
  <c r="H17" i="2" l="1"/>
  <c r="H19" i="2" s="1"/>
  <c r="H18" i="2"/>
  <c r="I18" i="2" s="1"/>
  <c r="K47" i="6"/>
  <c r="J46" i="6"/>
  <c r="I46" i="6"/>
  <c r="H46" i="6"/>
  <c r="G46" i="6"/>
  <c r="F46" i="6"/>
  <c r="E46" i="6"/>
  <c r="Y58" i="4"/>
  <c r="N53" i="3"/>
  <c r="M52" i="3"/>
  <c r="L52" i="3"/>
  <c r="K52" i="3"/>
  <c r="J52" i="3"/>
  <c r="H52" i="3"/>
  <c r="G52" i="3"/>
  <c r="F52" i="3"/>
  <c r="E52" i="3"/>
  <c r="D52" i="3"/>
  <c r="F18" i="2"/>
  <c r="G18" i="2" s="1"/>
  <c r="D18" i="2"/>
  <c r="E18" i="2" s="1"/>
  <c r="F17" i="2"/>
  <c r="G17" i="2"/>
  <c r="D17" i="2"/>
  <c r="E17" i="2" s="1"/>
  <c r="M11" i="2"/>
  <c r="L11" i="2"/>
  <c r="K11" i="2"/>
  <c r="J11" i="2"/>
  <c r="I11" i="2"/>
  <c r="H11" i="2"/>
  <c r="G11" i="2"/>
  <c r="F11" i="2"/>
  <c r="E11" i="2"/>
  <c r="N10" i="2"/>
  <c r="O10" i="2" s="1"/>
  <c r="N9" i="2"/>
  <c r="O9" i="2"/>
  <c r="N8" i="2"/>
  <c r="O8" i="2" s="1"/>
  <c r="F19" i="2"/>
  <c r="D19" i="2"/>
  <c r="O11" i="2" l="1"/>
  <c r="N11" i="2"/>
  <c r="D50" i="6"/>
  <c r="D49" i="6"/>
  <c r="B55" i="3"/>
  <c r="B56" i="3"/>
  <c r="J18" i="2"/>
  <c r="I17" i="2"/>
  <c r="J17" i="2" s="1"/>
</calcChain>
</file>

<file path=xl/comments1.xml><?xml version="1.0" encoding="utf-8"?>
<comments xmlns="http://schemas.openxmlformats.org/spreadsheetml/2006/main">
  <authors>
    <author/>
  </authors>
  <commentList>
    <comment ref="I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Franjo Harcet:
</t>
        </r>
        <r>
          <rPr>
            <sz val="9"/>
            <color rgb="FF000000"/>
            <rFont val="Tahoma"/>
            <family val="2"/>
            <charset val="1"/>
          </rPr>
          <t>UUPO 1.letnik
VIO 3.letnik</t>
        </r>
      </text>
    </comment>
  </commentList>
</comments>
</file>

<file path=xl/sharedStrings.xml><?xml version="1.0" encoding="utf-8"?>
<sst xmlns="http://schemas.openxmlformats.org/spreadsheetml/2006/main" count="590" uniqueCount="72">
  <si>
    <t>URE RAČUNALNIKAR -praksa</t>
  </si>
  <si>
    <t>Osnovne ure pri eni skupini</t>
  </si>
  <si>
    <t>PREDMET           LETNIK</t>
  </si>
  <si>
    <t>ITK</t>
  </si>
  <si>
    <t>VIO</t>
  </si>
  <si>
    <t>NVPO</t>
  </si>
  <si>
    <t>UUPO</t>
  </si>
  <si>
    <t>UUPO/VIO</t>
  </si>
  <si>
    <t>IEKI</t>
  </si>
  <si>
    <t>OS</t>
  </si>
  <si>
    <t>VPPB</t>
  </si>
  <si>
    <t>PN</t>
  </si>
  <si>
    <t>Skupaj ure</t>
  </si>
  <si>
    <t>OBVEZA</t>
  </si>
  <si>
    <t>LETNIK</t>
  </si>
  <si>
    <t>Franjo</t>
  </si>
  <si>
    <t>Branko</t>
  </si>
  <si>
    <t>SKUPINE</t>
  </si>
  <si>
    <t>Tedni</t>
  </si>
  <si>
    <t>SKUPAJ</t>
  </si>
  <si>
    <t>PROJEKCIJA za leto 2015-2016</t>
  </si>
  <si>
    <t>Z upoštevanjem skupin</t>
  </si>
  <si>
    <t>1. letnik</t>
  </si>
  <si>
    <t>2.letnik</t>
  </si>
  <si>
    <t>3.letnik</t>
  </si>
  <si>
    <t>SKUPAJ OBVEZA SPI</t>
  </si>
  <si>
    <t>Franjo Harcet</t>
  </si>
  <si>
    <t>Branko Jelen</t>
  </si>
  <si>
    <t>Teden (delovni)</t>
  </si>
  <si>
    <t>VIO1</t>
  </si>
  <si>
    <t>VIO2</t>
  </si>
  <si>
    <t>ITK1</t>
  </si>
  <si>
    <t>ITK2</t>
  </si>
  <si>
    <t>UUPO2</t>
  </si>
  <si>
    <t>UUPO3</t>
  </si>
  <si>
    <t>IEKI1</t>
  </si>
  <si>
    <t>IEKI2</t>
  </si>
  <si>
    <t>OS1</t>
  </si>
  <si>
    <t>OS2</t>
  </si>
  <si>
    <t>1.konferenca</t>
  </si>
  <si>
    <t>**********</t>
  </si>
  <si>
    <t>Jesenske počitnice</t>
  </si>
  <si>
    <t>Novoletn počitnice</t>
  </si>
  <si>
    <t>2.konferenca</t>
  </si>
  <si>
    <t>Zimske počitnice</t>
  </si>
  <si>
    <t>Izračunano po modulu</t>
  </si>
  <si>
    <t>Skupaj ur</t>
  </si>
  <si>
    <t>Ure po modulu</t>
  </si>
  <si>
    <t>Ure po učitelju</t>
  </si>
  <si>
    <t>NVPO1</t>
  </si>
  <si>
    <t>NVPO2</t>
  </si>
  <si>
    <t>VPPB1</t>
  </si>
  <si>
    <t>VPPB2</t>
  </si>
  <si>
    <t>PN1</t>
  </si>
  <si>
    <t>PN2</t>
  </si>
  <si>
    <t>Datum(četrtek,petek)</t>
  </si>
  <si>
    <t>sreda</t>
  </si>
  <si>
    <t>ČET</t>
  </si>
  <si>
    <t>PON</t>
  </si>
  <si>
    <t>Datum(PON,TOR,ČET)</t>
  </si>
  <si>
    <t>TOR</t>
  </si>
  <si>
    <t>UVS1</t>
  </si>
  <si>
    <t>PET</t>
  </si>
  <si>
    <t>PUD</t>
  </si>
  <si>
    <t>UR</t>
  </si>
  <si>
    <t>VIO3</t>
  </si>
  <si>
    <t>ITK3</t>
  </si>
  <si>
    <t>NVPO3</t>
  </si>
  <si>
    <t>OS3</t>
  </si>
  <si>
    <t>IEKI3</t>
  </si>
  <si>
    <t>VPPB3</t>
  </si>
  <si>
    <t>PN3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</si>
</sst>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;@"/>
  </numFmts>
  <fonts count="4" x14ac:knownFonts="1">
    <font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238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1"/>
        <bgColor rgb="FFDCE6F2"/>
      </patternFill>
    </fill>
    <fill>
      <patternFill patternType="solid">
        <fgColor rgb="FFFF66CC"/>
        <bgColor rgb="FFCC99FF"/>
      </patternFill>
    </fill>
    <fill>
      <patternFill patternType="solid">
        <fgColor rgb="FF9BBB59"/>
        <bgColor rgb="FF969696"/>
      </patternFill>
    </fill>
    <fill>
      <patternFill patternType="solid">
        <fgColor rgb="FF8EB4E3"/>
        <bgColor rgb="FF95B3D7"/>
      </patternFill>
    </fill>
    <fill>
      <patternFill patternType="solid">
        <fgColor rgb="FFFDEADA"/>
        <bgColor rgb="FFFDE9D9"/>
      </patternFill>
    </fill>
    <fill>
      <patternFill patternType="solid">
        <fgColor rgb="FFDBEEF4"/>
        <bgColor rgb="FFDCE6F2"/>
      </patternFill>
    </fill>
    <fill>
      <patternFill patternType="solid">
        <fgColor rgb="FFE6E0EC"/>
        <bgColor rgb="FFDCE6F2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FF0000"/>
        <bgColor rgb="FF993300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F2DCDB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DE9D9"/>
      </patternFill>
    </fill>
    <fill>
      <patternFill patternType="solid">
        <fgColor rgb="FFFF0000"/>
        <bgColor rgb="FFDCE6F2"/>
      </patternFill>
    </fill>
    <fill>
      <patternFill patternType="solid">
        <fgColor rgb="FFFF0000"/>
        <bgColor rgb="FFFDEADA"/>
      </patternFill>
    </fill>
    <fill>
      <patternFill patternType="solid">
        <fgColor rgb="FFFF0000"/>
        <bgColor rgb="FFE6E0EC"/>
      </patternFill>
    </fill>
    <fill>
      <patternFill patternType="solid">
        <fgColor rgb="FFFF0000"/>
        <bgColor rgb="FFDBEEF4"/>
      </patternFill>
    </fill>
    <fill>
      <patternFill patternType="solid">
        <fgColor rgb="FFFFFF00"/>
        <bgColor rgb="FFFDEADA"/>
      </patternFill>
    </fill>
    <fill>
      <patternFill patternType="solid">
        <fgColor rgb="FFFFFF00"/>
        <bgColor rgb="FFDBEEF4"/>
      </patternFill>
    </fill>
    <fill>
      <patternFill patternType="solid">
        <fgColor rgb="FFFFFF00"/>
        <bgColor rgb="FFF2DCDB"/>
      </patternFill>
    </fill>
    <fill>
      <patternFill patternType="solid">
        <fgColor rgb="FFFFFF00"/>
        <bgColor rgb="FFFDE9D9"/>
      </patternFill>
    </fill>
    <fill>
      <patternFill patternType="solid">
        <fgColor rgb="FFFFFF00"/>
        <bgColor rgb="FFDCE6F2"/>
      </patternFill>
    </fill>
    <fill>
      <patternFill patternType="solid">
        <fgColor rgb="FFFFFF00"/>
        <bgColor rgb="FFE6E0EC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9BBB59"/>
      </left>
      <right style="hair">
        <color auto="1"/>
      </right>
      <top style="thick">
        <color rgb="FFC3D69B"/>
      </top>
      <bottom/>
      <diagonal/>
    </border>
    <border>
      <left style="hair">
        <color auto="1"/>
      </left>
      <right style="hair">
        <color auto="1"/>
      </right>
      <top style="thick">
        <color rgb="FFC3D69B"/>
      </top>
      <bottom/>
      <diagonal/>
    </border>
    <border>
      <left style="thick">
        <color rgb="FF9BBB59"/>
      </left>
      <right style="hair">
        <color auto="1"/>
      </right>
      <top style="thick">
        <color rgb="FF95B3D7"/>
      </top>
      <bottom/>
      <diagonal/>
    </border>
    <border>
      <left style="hair">
        <color auto="1"/>
      </left>
      <right style="hair">
        <color auto="1"/>
      </right>
      <top style="thick">
        <color rgb="FF95B3D7"/>
      </top>
      <bottom/>
      <diagonal/>
    </border>
    <border>
      <left style="thick">
        <color rgb="FF9BBB59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ck">
        <color rgb="FF9BBB59"/>
      </right>
      <top/>
      <bottom/>
      <diagonal/>
    </border>
    <border>
      <left style="hair">
        <color auto="1"/>
      </left>
      <right style="thick">
        <color rgb="FF8EB4E3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rgb="FF9BBB59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9BBB59"/>
      </left>
      <right style="hair">
        <color auto="1"/>
      </right>
      <top/>
      <bottom style="thick">
        <color rgb="FF9BBB59"/>
      </bottom>
      <diagonal/>
    </border>
    <border>
      <left style="hair">
        <color auto="1"/>
      </left>
      <right style="hair">
        <color auto="1"/>
      </right>
      <top/>
      <bottom style="thick">
        <color rgb="FF9BBB59"/>
      </bottom>
      <diagonal/>
    </border>
    <border>
      <left style="thick">
        <color rgb="FF9BBB59"/>
      </left>
      <right style="hair">
        <color auto="1"/>
      </right>
      <top/>
      <bottom style="thick">
        <color rgb="FF8EB4E3"/>
      </bottom>
      <diagonal/>
    </border>
    <border>
      <left style="hair">
        <color auto="1"/>
      </left>
      <right style="hair">
        <color auto="1"/>
      </right>
      <top/>
      <bottom style="thick">
        <color rgb="FF8EB4E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rgb="FF9BBB59"/>
      </left>
      <right style="hair">
        <color auto="1"/>
      </right>
      <top style="thick">
        <color rgb="FF9BBB59"/>
      </top>
      <bottom/>
      <diagonal/>
    </border>
    <border>
      <left style="hair">
        <color auto="1"/>
      </left>
      <right style="hair">
        <color auto="1"/>
      </right>
      <top style="thick">
        <color rgb="FF9BBB59"/>
      </top>
      <bottom/>
      <diagonal/>
    </border>
    <border>
      <left style="hair">
        <color auto="1"/>
      </left>
      <right style="thick">
        <color rgb="FF9BBB59"/>
      </right>
      <top style="thick">
        <color rgb="FF9BBB59"/>
      </top>
      <bottom/>
      <diagonal/>
    </border>
    <border>
      <left style="thick">
        <color rgb="FF9BBB59"/>
      </left>
      <right style="hair">
        <color auto="1"/>
      </right>
      <top style="thick">
        <color rgb="FF8EB4E3"/>
      </top>
      <bottom/>
      <diagonal/>
    </border>
    <border>
      <left style="hair">
        <color auto="1"/>
      </left>
      <right style="hair">
        <color auto="1"/>
      </right>
      <top style="thick">
        <color rgb="FF8EB4E3"/>
      </top>
      <bottom/>
      <diagonal/>
    </border>
    <border>
      <left style="hair">
        <color auto="1"/>
      </left>
      <right style="thick">
        <color rgb="FF8EB4E3"/>
      </right>
      <top style="thick">
        <color rgb="FF8EB4E3"/>
      </top>
      <bottom/>
      <diagonal/>
    </border>
    <border>
      <left style="thick">
        <color rgb="FF8EB4E3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0" borderId="0" xfId="0" applyFont="1"/>
    <xf numFmtId="0" fontId="0" fillId="4" borderId="0" xfId="0" applyFont="1" applyFill="1"/>
    <xf numFmtId="0" fontId="1" fillId="4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2" borderId="0" xfId="0" applyFont="1" applyFill="1"/>
    <xf numFmtId="164" fontId="0" fillId="12" borderId="0" xfId="0" applyNumberFormat="1" applyFill="1"/>
    <xf numFmtId="0" fontId="0" fillId="12" borderId="6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0" fillId="12" borderId="8" xfId="0" applyFont="1" applyFill="1" applyBorder="1" applyAlignment="1">
      <alignment horizontal="center"/>
    </xf>
    <xf numFmtId="0" fontId="0" fillId="12" borderId="9" xfId="0" applyFont="1" applyFill="1" applyBorder="1" applyAlignment="1">
      <alignment horizontal="center"/>
    </xf>
    <xf numFmtId="164" fontId="0" fillId="0" borderId="0" xfId="0" applyNumberFormat="1"/>
    <xf numFmtId="0" fontId="0" fillId="0" borderId="10" xfId="0" applyFont="1" applyBorder="1"/>
    <xf numFmtId="164" fontId="0" fillId="0" borderId="11" xfId="0" applyNumberFormat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/>
    <xf numFmtId="164" fontId="0" fillId="0" borderId="16" xfId="0" applyNumberFormat="1" applyBorder="1"/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0" borderId="21" xfId="0" applyBorder="1"/>
    <xf numFmtId="164" fontId="0" fillId="0" borderId="14" xfId="0" applyNumberFormat="1" applyBorder="1"/>
    <xf numFmtId="0" fontId="0" fillId="6" borderId="22" xfId="0" applyFont="1" applyFill="1" applyBorder="1"/>
    <xf numFmtId="0" fontId="0" fillId="6" borderId="23" xfId="0" applyFont="1" applyFill="1" applyBorder="1"/>
    <xf numFmtId="0" fontId="0" fillId="5" borderId="15" xfId="0" applyFont="1" applyFill="1" applyBorder="1"/>
    <xf numFmtId="0" fontId="0" fillId="5" borderId="21" xfId="0" applyFont="1" applyFill="1" applyBorder="1"/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3" borderId="7" xfId="0" applyFont="1" applyFill="1" applyBorder="1" applyAlignment="1">
      <alignment horizontal="center"/>
    </xf>
    <xf numFmtId="0" fontId="0" fillId="14" borderId="7" xfId="0" applyFont="1" applyFill="1" applyBorder="1" applyAlignment="1">
      <alignment horizontal="center"/>
    </xf>
    <xf numFmtId="0" fontId="0" fillId="14" borderId="9" xfId="0" applyFont="1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7" borderId="30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Border="1"/>
    <xf numFmtId="0" fontId="0" fillId="6" borderId="0" xfId="0" applyFont="1" applyFill="1" applyBorder="1"/>
    <xf numFmtId="0" fontId="0" fillId="5" borderId="0" xfId="0" applyFont="1" applyFill="1" applyBorder="1"/>
    <xf numFmtId="0" fontId="0" fillId="0" borderId="0" xfId="0" applyFont="1" applyFill="1"/>
    <xf numFmtId="164" fontId="0" fillId="0" borderId="0" xfId="0" applyNumberFormat="1" applyFill="1"/>
    <xf numFmtId="164" fontId="0" fillId="15" borderId="0" xfId="0" applyNumberFormat="1" applyFill="1"/>
    <xf numFmtId="0" fontId="0" fillId="0" borderId="0" xfId="0" applyFill="1"/>
    <xf numFmtId="0" fontId="0" fillId="0" borderId="15" xfId="0" applyFont="1" applyFill="1" applyBorder="1"/>
    <xf numFmtId="0" fontId="0" fillId="8" borderId="31" xfId="0" applyFill="1" applyBorder="1" applyAlignment="1">
      <alignment horizontal="center"/>
    </xf>
    <xf numFmtId="0" fontId="0" fillId="15" borderId="0" xfId="0" applyFill="1"/>
    <xf numFmtId="0" fontId="0" fillId="16" borderId="6" xfId="0" applyFont="1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7" xfId="0" applyFont="1" applyFill="1" applyBorder="1" applyAlignment="1">
      <alignment horizontal="center"/>
    </xf>
    <xf numFmtId="0" fontId="0" fillId="18" borderId="7" xfId="0" applyFont="1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20" borderId="7" xfId="0" applyFont="1" applyFill="1" applyBorder="1" applyAlignment="1">
      <alignment horizontal="center"/>
    </xf>
    <xf numFmtId="0" fontId="0" fillId="16" borderId="30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0" fillId="23" borderId="1" xfId="0" applyFont="1" applyFill="1" applyBorder="1" applyAlignment="1">
      <alignment horizontal="center"/>
    </xf>
    <xf numFmtId="0" fontId="0" fillId="24" borderId="1" xfId="0" applyFont="1" applyFill="1" applyBorder="1" applyAlignment="1">
      <alignment horizontal="center"/>
    </xf>
    <xf numFmtId="0" fontId="0" fillId="25" borderId="1" xfId="0" applyFont="1" applyFill="1" applyBorder="1" applyAlignment="1">
      <alignment horizontal="center"/>
    </xf>
    <xf numFmtId="0" fontId="0" fillId="26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9" borderId="3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2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993366"/>
      <rgbColor rgb="FFEBF1DE"/>
      <rgbColor rgb="FFDBEEF4"/>
      <rgbColor rgb="FF660066"/>
      <rgbColor rgb="FFFF66CC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DE9D9"/>
      <rgbColor rgb="FF8EB4E3"/>
      <rgbColor rgb="FFF2DCDB"/>
      <rgbColor rgb="FFCC99FF"/>
      <rgbColor rgb="FFDDD9C3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304800</xdr:colOff>
      <xdr:row>46</xdr:row>
      <xdr:rowOff>123825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T19"/>
  <sheetViews>
    <sheetView tabSelected="1" topLeftCell="C7" zoomScaleNormal="100" zoomScalePageLayoutView="170" workbookViewId="0">
      <selection activeCell="F18" sqref="F18"/>
    </sheetView>
  </sheetViews>
  <sheetFormatPr defaultColWidth="8.875" defaultRowHeight="15.75" x14ac:dyDescent="0.25"/>
  <sheetData>
    <row r="4" spans="3:20" x14ac:dyDescent="0.25">
      <c r="D4" t="s">
        <v>0</v>
      </c>
    </row>
    <row r="5" spans="3:20" x14ac:dyDescent="0.25">
      <c r="C5" t="s">
        <v>1</v>
      </c>
    </row>
    <row r="6" spans="3:20" ht="15.75" customHeight="1" x14ac:dyDescent="0.25">
      <c r="C6" s="104" t="s">
        <v>2</v>
      </c>
      <c r="D6" s="104"/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Q6" s="2" t="s">
        <v>14</v>
      </c>
      <c r="R6" s="3">
        <v>1</v>
      </c>
      <c r="S6" s="3">
        <v>2</v>
      </c>
      <c r="T6" s="3">
        <v>3</v>
      </c>
    </row>
    <row r="7" spans="3:20" x14ac:dyDescent="0.25">
      <c r="C7" s="104"/>
      <c r="D7" s="104"/>
      <c r="E7" s="4" t="s">
        <v>15</v>
      </c>
      <c r="F7" s="4" t="s">
        <v>15</v>
      </c>
      <c r="G7" s="4" t="s">
        <v>15</v>
      </c>
      <c r="H7" s="4" t="s">
        <v>15</v>
      </c>
      <c r="I7" s="5" t="s">
        <v>16</v>
      </c>
      <c r="J7" s="5" t="s">
        <v>16</v>
      </c>
      <c r="K7" s="5" t="s">
        <v>16</v>
      </c>
      <c r="L7" s="5" t="s">
        <v>16</v>
      </c>
      <c r="M7" s="5" t="s">
        <v>16</v>
      </c>
      <c r="Q7" s="3" t="s">
        <v>17</v>
      </c>
      <c r="R7" s="3">
        <v>3</v>
      </c>
      <c r="S7" s="3">
        <v>3</v>
      </c>
      <c r="T7" s="3">
        <v>1</v>
      </c>
    </row>
    <row r="8" spans="3:20" x14ac:dyDescent="0.25">
      <c r="C8">
        <v>1</v>
      </c>
      <c r="E8">
        <v>34</v>
      </c>
      <c r="F8">
        <v>65</v>
      </c>
      <c r="G8">
        <v>0</v>
      </c>
      <c r="H8">
        <v>0</v>
      </c>
      <c r="I8">
        <v>30</v>
      </c>
      <c r="J8">
        <v>24</v>
      </c>
      <c r="K8">
        <v>72</v>
      </c>
      <c r="L8">
        <v>0</v>
      </c>
      <c r="M8">
        <v>0</v>
      </c>
      <c r="N8">
        <f>SUM(E8:M8)</f>
        <v>225</v>
      </c>
      <c r="O8">
        <f>N8/36</f>
        <v>6.25</v>
      </c>
      <c r="Q8" s="3" t="s">
        <v>18</v>
      </c>
      <c r="R8" s="3">
        <v>36</v>
      </c>
      <c r="S8" s="3">
        <v>36</v>
      </c>
      <c r="T8" s="3">
        <v>34</v>
      </c>
    </row>
    <row r="9" spans="3:20" x14ac:dyDescent="0.25">
      <c r="C9">
        <v>2</v>
      </c>
      <c r="E9">
        <v>30</v>
      </c>
      <c r="F9">
        <v>60</v>
      </c>
      <c r="G9">
        <v>106</v>
      </c>
      <c r="H9">
        <v>0</v>
      </c>
      <c r="I9">
        <v>0</v>
      </c>
      <c r="J9">
        <v>60</v>
      </c>
      <c r="K9">
        <v>60</v>
      </c>
      <c r="L9">
        <v>35</v>
      </c>
      <c r="M9">
        <v>35</v>
      </c>
      <c r="N9">
        <f>SUM(E9:M9)</f>
        <v>386</v>
      </c>
      <c r="O9">
        <f>N9/34</f>
        <v>11.352941176470589</v>
      </c>
    </row>
    <row r="10" spans="3:20" x14ac:dyDescent="0.25">
      <c r="C10">
        <v>3</v>
      </c>
      <c r="E10">
        <v>0</v>
      </c>
      <c r="F10">
        <v>48</v>
      </c>
      <c r="G10">
        <v>64</v>
      </c>
      <c r="H10">
        <v>0</v>
      </c>
      <c r="I10">
        <v>0</v>
      </c>
      <c r="J10">
        <v>16</v>
      </c>
      <c r="K10">
        <v>36</v>
      </c>
      <c r="L10">
        <v>24</v>
      </c>
      <c r="M10">
        <v>24</v>
      </c>
      <c r="N10">
        <f>SUM(E10:M10)</f>
        <v>212</v>
      </c>
      <c r="O10">
        <f>N10/16</f>
        <v>13.25</v>
      </c>
    </row>
    <row r="11" spans="3:20" x14ac:dyDescent="0.25">
      <c r="C11" t="s">
        <v>19</v>
      </c>
      <c r="E11" s="6">
        <f t="shared" ref="E11:M11" si="0">SUM(E8:E10)</f>
        <v>64</v>
      </c>
      <c r="F11" s="6">
        <f t="shared" si="0"/>
        <v>173</v>
      </c>
      <c r="G11" s="6">
        <f t="shared" si="0"/>
        <v>170</v>
      </c>
      <c r="H11" s="6">
        <f t="shared" si="0"/>
        <v>0</v>
      </c>
      <c r="I11" s="6">
        <f t="shared" si="0"/>
        <v>30</v>
      </c>
      <c r="J11" s="6">
        <f t="shared" si="0"/>
        <v>100</v>
      </c>
      <c r="K11" s="6">
        <f t="shared" si="0"/>
        <v>168</v>
      </c>
      <c r="L11" s="6">
        <f t="shared" si="0"/>
        <v>59</v>
      </c>
      <c r="M11" s="6">
        <f t="shared" si="0"/>
        <v>59</v>
      </c>
      <c r="N11" s="6">
        <f>SUM(E11:M11)</f>
        <v>823</v>
      </c>
      <c r="O11" s="6">
        <f>SUM(O8:O10)</f>
        <v>30.852941176470587</v>
      </c>
    </row>
    <row r="12" spans="3:20" x14ac:dyDescent="0.25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3:20" x14ac:dyDescent="0.25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3:20" x14ac:dyDescent="0.25">
      <c r="C14" s="7" t="s">
        <v>20</v>
      </c>
      <c r="D14" s="7"/>
      <c r="E14" s="8"/>
      <c r="F14" s="8" t="s">
        <v>21</v>
      </c>
      <c r="G14" s="8"/>
      <c r="H14" s="8"/>
      <c r="I14" s="8"/>
      <c r="J14" s="6"/>
      <c r="K14" s="6"/>
      <c r="L14" s="6"/>
      <c r="M14" s="6"/>
      <c r="N14" s="6"/>
      <c r="O14" s="6"/>
      <c r="P14" s="6"/>
      <c r="Q14" s="6"/>
      <c r="R14" s="6"/>
    </row>
    <row r="15" spans="3:20" x14ac:dyDescent="0.2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3:20" ht="47.25" x14ac:dyDescent="0.25">
      <c r="D16" s="9" t="s">
        <v>22</v>
      </c>
      <c r="E16" s="9" t="s">
        <v>13</v>
      </c>
      <c r="F16" s="10" t="s">
        <v>23</v>
      </c>
      <c r="G16" s="9" t="s">
        <v>13</v>
      </c>
      <c r="H16" s="9" t="s">
        <v>24</v>
      </c>
      <c r="I16" s="9" t="s">
        <v>13</v>
      </c>
      <c r="J16" s="10" t="s">
        <v>25</v>
      </c>
      <c r="L16" s="10"/>
      <c r="P16" s="6"/>
      <c r="Q16" s="6"/>
      <c r="R16" s="6"/>
    </row>
    <row r="17" spans="3:18" x14ac:dyDescent="0.25">
      <c r="C17" t="s">
        <v>15</v>
      </c>
      <c r="D17" s="11">
        <f>SUM(E8:H8)*R7</f>
        <v>297</v>
      </c>
      <c r="E17" s="11">
        <f>D17/R8</f>
        <v>8.25</v>
      </c>
      <c r="F17" s="11">
        <f>SUM(E9:I9)*S7</f>
        <v>588</v>
      </c>
      <c r="G17" s="11">
        <f>F17/S8</f>
        <v>16.333333333333332</v>
      </c>
      <c r="H17" s="11">
        <f>SUM(E10:H10)*T7</f>
        <v>112</v>
      </c>
      <c r="I17" s="11">
        <f>H17/T8</f>
        <v>3.2941176470588234</v>
      </c>
      <c r="J17" s="11">
        <f>E17+G17+I17</f>
        <v>27.877450980392155</v>
      </c>
      <c r="P17" s="6"/>
      <c r="Q17" s="6"/>
      <c r="R17" s="6"/>
    </row>
    <row r="18" spans="3:18" x14ac:dyDescent="0.25">
      <c r="C18" t="s">
        <v>16</v>
      </c>
      <c r="D18" s="11">
        <f>SUM(I8:M8)*R7</f>
        <v>378</v>
      </c>
      <c r="E18" s="11">
        <f>D18/R8</f>
        <v>10.5</v>
      </c>
      <c r="F18" s="11">
        <f>SUM(J9:M9)*S7</f>
        <v>570</v>
      </c>
      <c r="G18" s="11">
        <f>F18/S8</f>
        <v>15.833333333333334</v>
      </c>
      <c r="H18" s="11">
        <f>SUM(I10:M10)*T7</f>
        <v>100</v>
      </c>
      <c r="I18" s="11">
        <f>H18/T8</f>
        <v>2.9411764705882355</v>
      </c>
      <c r="J18" s="11">
        <f>E18+G18+I18</f>
        <v>29.274509803921571</v>
      </c>
    </row>
    <row r="19" spans="3:18" x14ac:dyDescent="0.25">
      <c r="D19">
        <f>SUM(D17:D18)</f>
        <v>675</v>
      </c>
      <c r="F19">
        <f>SUM(F17:F18)</f>
        <v>1158</v>
      </c>
      <c r="H19">
        <f>SUM(H17:H18)</f>
        <v>212</v>
      </c>
    </row>
  </sheetData>
  <mergeCells count="1">
    <mergeCell ref="C6:D7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9" zoomScaleNormal="100" zoomScalePageLayoutView="60" workbookViewId="0">
      <selection activeCell="Q51" sqref="Q51"/>
    </sheetView>
  </sheetViews>
  <sheetFormatPr defaultColWidth="8.875" defaultRowHeight="15.75" x14ac:dyDescent="0.25"/>
  <cols>
    <col min="1" max="1" width="12.75" customWidth="1"/>
    <col min="2" max="3" width="14.125" customWidth="1"/>
    <col min="4" max="10" width="8.875" style="12"/>
    <col min="11" max="11" width="8.875" style="12" customWidth="1"/>
    <col min="12" max="13" width="8.875" style="12"/>
  </cols>
  <sheetData>
    <row r="1" spans="1:13" x14ac:dyDescent="0.25">
      <c r="D1"/>
      <c r="E1"/>
      <c r="F1"/>
      <c r="G1"/>
      <c r="H1"/>
      <c r="I1"/>
      <c r="J1"/>
      <c r="K1"/>
      <c r="L1"/>
      <c r="M1"/>
    </row>
    <row r="5" spans="1:13" x14ac:dyDescent="0.25">
      <c r="D5"/>
      <c r="E5"/>
      <c r="F5"/>
      <c r="G5"/>
      <c r="H5"/>
      <c r="I5"/>
      <c r="J5"/>
      <c r="K5"/>
      <c r="L5"/>
      <c r="M5"/>
    </row>
    <row r="6" spans="1:13" x14ac:dyDescent="0.25">
      <c r="D6" s="13" t="s">
        <v>56</v>
      </c>
      <c r="E6" s="14" t="s">
        <v>56</v>
      </c>
      <c r="F6" s="14" t="s">
        <v>26</v>
      </c>
      <c r="G6" s="14"/>
      <c r="H6" s="15"/>
      <c r="I6" s="16"/>
      <c r="J6" s="16"/>
      <c r="K6" s="16" t="s">
        <v>27</v>
      </c>
      <c r="L6" s="16" t="s">
        <v>56</v>
      </c>
      <c r="M6" s="16" t="s">
        <v>56</v>
      </c>
    </row>
    <row r="7" spans="1:13" x14ac:dyDescent="0.25">
      <c r="A7" t="s">
        <v>28</v>
      </c>
      <c r="D7" s="17" t="s">
        <v>29</v>
      </c>
      <c r="E7" s="18" t="s">
        <v>30</v>
      </c>
      <c r="F7" s="19" t="s">
        <v>31</v>
      </c>
      <c r="G7" s="19" t="s">
        <v>32</v>
      </c>
      <c r="H7" s="21" t="s">
        <v>33</v>
      </c>
      <c r="I7" s="22" t="s">
        <v>34</v>
      </c>
      <c r="J7" s="23" t="s">
        <v>35</v>
      </c>
      <c r="K7" s="23" t="s">
        <v>36</v>
      </c>
      <c r="L7" s="24" t="s">
        <v>37</v>
      </c>
      <c r="M7" s="24" t="s">
        <v>38</v>
      </c>
    </row>
    <row r="8" spans="1:13" x14ac:dyDescent="0.25">
      <c r="A8" s="25" t="s">
        <v>39</v>
      </c>
      <c r="B8" s="26">
        <v>42248</v>
      </c>
      <c r="C8" s="26"/>
      <c r="D8" s="27" t="s">
        <v>40</v>
      </c>
      <c r="E8" s="28" t="s">
        <v>40</v>
      </c>
      <c r="F8" s="28" t="s">
        <v>40</v>
      </c>
      <c r="G8" s="28" t="s">
        <v>40</v>
      </c>
      <c r="H8" s="27" t="s">
        <v>40</v>
      </c>
      <c r="I8" s="28" t="s">
        <v>40</v>
      </c>
      <c r="J8" s="28" t="s">
        <v>40</v>
      </c>
      <c r="K8" s="28" t="s">
        <v>40</v>
      </c>
      <c r="L8" s="28" t="s">
        <v>40</v>
      </c>
      <c r="M8" s="28" t="s">
        <v>40</v>
      </c>
    </row>
    <row r="9" spans="1:13" x14ac:dyDescent="0.25">
      <c r="A9">
        <v>1</v>
      </c>
      <c r="B9" s="31">
        <v>42620</v>
      </c>
      <c r="C9" s="71"/>
      <c r="D9" s="17">
        <v>3</v>
      </c>
      <c r="E9" s="18">
        <v>3</v>
      </c>
      <c r="F9" s="19"/>
      <c r="G9" s="19"/>
      <c r="H9" s="21"/>
      <c r="I9" s="22"/>
      <c r="J9" s="23"/>
      <c r="K9" s="23"/>
      <c r="L9" s="24">
        <v>3</v>
      </c>
      <c r="M9" s="24">
        <v>4</v>
      </c>
    </row>
    <row r="10" spans="1:13" x14ac:dyDescent="0.25">
      <c r="A10">
        <v>2</v>
      </c>
      <c r="B10" s="31">
        <v>42627</v>
      </c>
      <c r="C10" s="71"/>
      <c r="D10" s="17">
        <v>3</v>
      </c>
      <c r="E10" s="18">
        <v>3</v>
      </c>
      <c r="F10" s="19"/>
      <c r="G10" s="19"/>
      <c r="H10" s="21"/>
      <c r="I10" s="22"/>
      <c r="J10" s="23"/>
      <c r="K10" s="23"/>
      <c r="L10" s="24">
        <v>3</v>
      </c>
      <c r="M10" s="24">
        <v>4</v>
      </c>
    </row>
    <row r="11" spans="1:13" x14ac:dyDescent="0.25">
      <c r="A11">
        <v>3</v>
      </c>
      <c r="B11" s="71">
        <v>42634</v>
      </c>
      <c r="C11" s="71"/>
      <c r="D11" s="17">
        <v>3</v>
      </c>
      <c r="E11" s="18">
        <v>3</v>
      </c>
      <c r="F11" s="19"/>
      <c r="G11" s="19"/>
      <c r="H11" s="21"/>
      <c r="I11" s="22"/>
      <c r="J11" s="23"/>
      <c r="K11" s="23"/>
      <c r="L11" s="24">
        <v>4</v>
      </c>
      <c r="M11" s="24">
        <v>3</v>
      </c>
    </row>
    <row r="12" spans="1:13" x14ac:dyDescent="0.25">
      <c r="A12">
        <v>4</v>
      </c>
      <c r="B12" s="71">
        <v>42641</v>
      </c>
      <c r="C12" s="71"/>
      <c r="D12" s="17">
        <v>3</v>
      </c>
      <c r="E12" s="18">
        <v>3</v>
      </c>
      <c r="F12" s="19"/>
      <c r="G12" s="19"/>
      <c r="H12" s="21"/>
      <c r="I12" s="22"/>
      <c r="J12" s="23"/>
      <c r="K12" s="23"/>
      <c r="L12" s="24">
        <v>3</v>
      </c>
      <c r="M12" s="24">
        <v>4</v>
      </c>
    </row>
    <row r="13" spans="1:13" x14ac:dyDescent="0.25">
      <c r="A13">
        <v>5</v>
      </c>
      <c r="B13" s="71">
        <v>42648</v>
      </c>
      <c r="C13" s="71"/>
      <c r="D13" s="17">
        <v>3</v>
      </c>
      <c r="E13" s="18">
        <v>3</v>
      </c>
      <c r="F13" s="19"/>
      <c r="G13" s="19"/>
      <c r="H13" s="21"/>
      <c r="I13" s="22"/>
      <c r="J13" s="23"/>
      <c r="K13" s="23"/>
      <c r="L13" s="24">
        <v>4</v>
      </c>
      <c r="M13" s="24">
        <v>3</v>
      </c>
    </row>
    <row r="14" spans="1:13" x14ac:dyDescent="0.25">
      <c r="A14">
        <v>6</v>
      </c>
      <c r="B14" s="71">
        <v>42655</v>
      </c>
      <c r="C14" s="71"/>
      <c r="D14" s="17">
        <v>3</v>
      </c>
      <c r="E14" s="18">
        <v>3</v>
      </c>
      <c r="F14" s="19"/>
      <c r="G14" s="19"/>
      <c r="H14" s="21"/>
      <c r="I14" s="22"/>
      <c r="J14" s="23"/>
      <c r="K14" s="23"/>
      <c r="L14" s="24">
        <v>3</v>
      </c>
      <c r="M14" s="24">
        <v>4</v>
      </c>
    </row>
    <row r="15" spans="1:13" x14ac:dyDescent="0.25">
      <c r="A15">
        <v>7</v>
      </c>
      <c r="B15" s="71">
        <v>42662</v>
      </c>
      <c r="C15" s="71"/>
      <c r="D15" s="17">
        <v>3</v>
      </c>
      <c r="E15" s="18">
        <v>3</v>
      </c>
      <c r="F15" s="19"/>
      <c r="G15" s="19"/>
      <c r="H15" s="21"/>
      <c r="I15" s="22"/>
      <c r="J15" s="23"/>
      <c r="K15" s="23"/>
      <c r="L15" s="24">
        <v>4</v>
      </c>
      <c r="M15" s="24">
        <v>3</v>
      </c>
    </row>
    <row r="16" spans="1:13" x14ac:dyDescent="0.25">
      <c r="A16">
        <v>8</v>
      </c>
      <c r="B16" s="71">
        <v>42669</v>
      </c>
      <c r="C16" s="71"/>
      <c r="D16" s="17">
        <v>3</v>
      </c>
      <c r="E16" s="18">
        <v>3</v>
      </c>
      <c r="F16" s="19"/>
      <c r="G16" s="19"/>
      <c r="H16" s="21"/>
      <c r="I16" s="22"/>
      <c r="J16" s="23"/>
      <c r="K16" s="23"/>
      <c r="L16" s="24">
        <v>3</v>
      </c>
      <c r="M16" s="24">
        <v>4</v>
      </c>
    </row>
    <row r="17" spans="1:13" x14ac:dyDescent="0.25">
      <c r="A17" s="25" t="s">
        <v>41</v>
      </c>
      <c r="B17" s="77">
        <v>42676</v>
      </c>
      <c r="C17" s="26"/>
      <c r="D17" s="27" t="s">
        <v>40</v>
      </c>
      <c r="E17" s="28" t="s">
        <v>40</v>
      </c>
      <c r="F17" s="28" t="s">
        <v>40</v>
      </c>
      <c r="G17" s="28" t="s">
        <v>40</v>
      </c>
      <c r="H17" s="27" t="s">
        <v>40</v>
      </c>
      <c r="I17" s="28" t="s">
        <v>40</v>
      </c>
      <c r="J17" s="28" t="s">
        <v>40</v>
      </c>
      <c r="K17" s="28" t="s">
        <v>40</v>
      </c>
      <c r="L17" s="28" t="s">
        <v>40</v>
      </c>
      <c r="M17" s="28" t="s">
        <v>40</v>
      </c>
    </row>
    <row r="18" spans="1:13" x14ac:dyDescent="0.25">
      <c r="A18">
        <v>9</v>
      </c>
      <c r="B18" s="71">
        <v>42683</v>
      </c>
      <c r="C18" s="71"/>
      <c r="D18" s="17">
        <v>3</v>
      </c>
      <c r="E18" s="18">
        <v>3</v>
      </c>
      <c r="F18" s="19"/>
      <c r="G18" s="19"/>
      <c r="H18" s="21"/>
      <c r="I18" s="22"/>
      <c r="J18" s="23"/>
      <c r="K18" s="23"/>
      <c r="L18" s="24">
        <v>4</v>
      </c>
      <c r="M18" s="24">
        <v>3</v>
      </c>
    </row>
    <row r="19" spans="1:13" x14ac:dyDescent="0.25">
      <c r="A19">
        <v>10</v>
      </c>
      <c r="B19" s="71">
        <v>42690</v>
      </c>
      <c r="C19" s="71"/>
      <c r="D19" s="17">
        <v>3</v>
      </c>
      <c r="E19" s="18">
        <v>3</v>
      </c>
      <c r="F19" s="19"/>
      <c r="G19" s="19"/>
      <c r="H19" s="21"/>
      <c r="I19" s="22"/>
      <c r="J19" s="23"/>
      <c r="K19" s="23"/>
      <c r="L19" s="24">
        <v>3</v>
      </c>
      <c r="M19" s="24">
        <v>4</v>
      </c>
    </row>
    <row r="20" spans="1:13" x14ac:dyDescent="0.25">
      <c r="A20">
        <v>11</v>
      </c>
      <c r="B20" s="71">
        <v>42697</v>
      </c>
      <c r="C20" s="71"/>
      <c r="D20" s="17">
        <v>3</v>
      </c>
      <c r="E20" s="18">
        <v>3</v>
      </c>
      <c r="F20" s="19"/>
      <c r="G20" s="19"/>
      <c r="H20" s="21"/>
      <c r="I20" s="22"/>
      <c r="J20" s="23"/>
      <c r="K20" s="23"/>
      <c r="L20" s="24">
        <v>4</v>
      </c>
      <c r="M20" s="24">
        <v>3</v>
      </c>
    </row>
    <row r="21" spans="1:13" x14ac:dyDescent="0.25">
      <c r="A21">
        <v>12</v>
      </c>
      <c r="B21" s="71">
        <v>42704</v>
      </c>
      <c r="C21" s="71"/>
      <c r="D21" s="17">
        <v>3</v>
      </c>
      <c r="E21" s="18">
        <v>3</v>
      </c>
      <c r="F21" s="19"/>
      <c r="G21" s="19"/>
      <c r="H21" s="21"/>
      <c r="I21" s="22"/>
      <c r="J21" s="23"/>
      <c r="K21" s="23"/>
      <c r="L21" s="24">
        <v>3</v>
      </c>
      <c r="M21" s="24">
        <v>4</v>
      </c>
    </row>
    <row r="22" spans="1:13" x14ac:dyDescent="0.25">
      <c r="A22">
        <v>13</v>
      </c>
      <c r="B22" s="71">
        <v>42711</v>
      </c>
      <c r="C22" s="71"/>
      <c r="D22" s="17">
        <v>3</v>
      </c>
      <c r="E22" s="18">
        <v>3</v>
      </c>
      <c r="F22" s="19"/>
      <c r="G22" s="19"/>
      <c r="H22" s="21"/>
      <c r="I22" s="22"/>
      <c r="J22" s="23"/>
      <c r="K22" s="23"/>
      <c r="L22" s="24">
        <v>4</v>
      </c>
      <c r="M22" s="24">
        <v>3</v>
      </c>
    </row>
    <row r="23" spans="1:13" x14ac:dyDescent="0.25">
      <c r="A23">
        <v>14</v>
      </c>
      <c r="B23" s="71">
        <v>42718</v>
      </c>
      <c r="C23" s="71"/>
      <c r="D23" s="17">
        <v>3</v>
      </c>
      <c r="E23" s="18">
        <v>3</v>
      </c>
      <c r="F23" s="19"/>
      <c r="G23" s="19"/>
      <c r="H23" s="21"/>
      <c r="I23" s="22"/>
      <c r="J23" s="23"/>
      <c r="K23" s="23"/>
      <c r="L23" s="24">
        <v>3</v>
      </c>
      <c r="M23" s="24">
        <v>4</v>
      </c>
    </row>
    <row r="24" spans="1:13" x14ac:dyDescent="0.25">
      <c r="A24">
        <v>15</v>
      </c>
      <c r="B24" s="71">
        <v>42725</v>
      </c>
      <c r="C24" s="71"/>
      <c r="D24" s="17">
        <v>3</v>
      </c>
      <c r="E24" s="18">
        <v>3</v>
      </c>
      <c r="F24" s="19"/>
      <c r="G24" s="19"/>
      <c r="H24" s="21"/>
      <c r="I24" s="22"/>
      <c r="J24" s="23"/>
      <c r="K24" s="23"/>
      <c r="L24" s="24">
        <v>4</v>
      </c>
      <c r="M24" s="24">
        <v>3</v>
      </c>
    </row>
    <row r="25" spans="1:13" x14ac:dyDescent="0.25">
      <c r="A25" s="25" t="s">
        <v>42</v>
      </c>
      <c r="B25" s="77">
        <v>42732</v>
      </c>
      <c r="C25" s="26"/>
      <c r="D25" s="27" t="s">
        <v>40</v>
      </c>
      <c r="E25" s="28" t="s">
        <v>40</v>
      </c>
      <c r="F25" s="28" t="s">
        <v>40</v>
      </c>
      <c r="G25" s="28" t="s">
        <v>40</v>
      </c>
      <c r="H25" s="27" t="s">
        <v>40</v>
      </c>
      <c r="I25" s="28" t="s">
        <v>40</v>
      </c>
      <c r="J25" s="28" t="s">
        <v>40</v>
      </c>
      <c r="K25" s="28" t="s">
        <v>40</v>
      </c>
      <c r="L25" s="28" t="s">
        <v>40</v>
      </c>
      <c r="M25" s="28" t="s">
        <v>40</v>
      </c>
    </row>
    <row r="26" spans="1:13" x14ac:dyDescent="0.25">
      <c r="A26">
        <v>16</v>
      </c>
      <c r="B26" s="71">
        <v>42739</v>
      </c>
      <c r="C26" s="71"/>
      <c r="D26" s="17">
        <v>3</v>
      </c>
      <c r="E26" s="18">
        <v>3</v>
      </c>
      <c r="F26" s="19"/>
      <c r="G26" s="19"/>
      <c r="H26" s="21"/>
      <c r="I26" s="22"/>
      <c r="J26" s="23"/>
      <c r="K26" s="23"/>
      <c r="L26" s="24">
        <v>3</v>
      </c>
      <c r="M26" s="24">
        <v>4</v>
      </c>
    </row>
    <row r="27" spans="1:13" x14ac:dyDescent="0.25">
      <c r="A27">
        <v>17</v>
      </c>
      <c r="B27" s="71">
        <v>42746</v>
      </c>
      <c r="C27" s="71"/>
      <c r="D27" s="17">
        <v>3</v>
      </c>
      <c r="E27" s="18">
        <v>3</v>
      </c>
      <c r="F27" s="19"/>
      <c r="G27" s="19"/>
      <c r="H27" s="21"/>
      <c r="I27" s="22"/>
      <c r="J27" s="23"/>
      <c r="K27" s="23"/>
      <c r="L27" s="24">
        <v>4</v>
      </c>
      <c r="M27" s="24">
        <v>3</v>
      </c>
    </row>
    <row r="28" spans="1:13" x14ac:dyDescent="0.25">
      <c r="A28" s="25" t="s">
        <v>43</v>
      </c>
      <c r="B28" s="26">
        <v>42748</v>
      </c>
      <c r="C28" s="26"/>
      <c r="D28" s="27" t="s">
        <v>40</v>
      </c>
      <c r="E28" s="28" t="s">
        <v>40</v>
      </c>
      <c r="F28" s="28" t="s">
        <v>40</v>
      </c>
      <c r="G28" s="28" t="s">
        <v>40</v>
      </c>
      <c r="H28" s="27" t="s">
        <v>40</v>
      </c>
      <c r="I28" s="28" t="s">
        <v>40</v>
      </c>
      <c r="J28" s="28" t="s">
        <v>40</v>
      </c>
      <c r="K28" s="28" t="s">
        <v>40</v>
      </c>
      <c r="L28" s="28" t="s">
        <v>40</v>
      </c>
      <c r="M28" s="28" t="s">
        <v>40</v>
      </c>
    </row>
    <row r="29" spans="1:13" x14ac:dyDescent="0.25">
      <c r="A29">
        <v>18</v>
      </c>
      <c r="B29" s="71">
        <v>42753</v>
      </c>
      <c r="C29" s="71"/>
      <c r="D29" s="17">
        <v>3</v>
      </c>
      <c r="E29" s="18">
        <v>3</v>
      </c>
      <c r="F29" s="19"/>
      <c r="G29" s="19"/>
      <c r="H29" s="21"/>
      <c r="I29" s="22"/>
      <c r="J29" s="23"/>
      <c r="K29" s="23"/>
      <c r="L29" s="24">
        <v>3</v>
      </c>
      <c r="M29" s="24">
        <v>4</v>
      </c>
    </row>
    <row r="30" spans="1:13" x14ac:dyDescent="0.25">
      <c r="A30" s="75">
        <v>19</v>
      </c>
      <c r="B30" s="71">
        <v>42760</v>
      </c>
      <c r="C30" s="76"/>
      <c r="D30" s="17">
        <v>3</v>
      </c>
      <c r="E30" s="18">
        <v>3</v>
      </c>
      <c r="F30" s="19"/>
      <c r="G30" s="19"/>
      <c r="H30" s="21"/>
      <c r="I30" s="22"/>
      <c r="J30" s="23"/>
      <c r="K30" s="23"/>
      <c r="L30" s="24">
        <v>4</v>
      </c>
      <c r="M30" s="24">
        <v>3</v>
      </c>
    </row>
    <row r="31" spans="1:13" x14ac:dyDescent="0.25">
      <c r="A31" s="78">
        <v>20</v>
      </c>
      <c r="B31" s="71">
        <v>42767</v>
      </c>
      <c r="C31" s="71"/>
      <c r="D31" s="17">
        <v>3</v>
      </c>
      <c r="E31" s="18">
        <v>3</v>
      </c>
      <c r="F31" s="19"/>
      <c r="G31" s="19"/>
      <c r="H31" s="21"/>
      <c r="I31" s="22"/>
      <c r="J31" s="23"/>
      <c r="K31" s="23"/>
      <c r="L31" s="24">
        <v>3</v>
      </c>
      <c r="M31" s="24">
        <v>4</v>
      </c>
    </row>
    <row r="32" spans="1:13" x14ac:dyDescent="0.25">
      <c r="A32" s="75">
        <v>21</v>
      </c>
      <c r="B32" s="71">
        <v>42774</v>
      </c>
      <c r="C32" s="71"/>
      <c r="D32" s="17">
        <v>3</v>
      </c>
      <c r="E32" s="18">
        <v>3</v>
      </c>
      <c r="F32" s="19"/>
      <c r="G32" s="19"/>
      <c r="H32" s="21"/>
      <c r="I32" s="22"/>
      <c r="J32" s="23"/>
      <c r="K32" s="23"/>
      <c r="L32" s="24">
        <v>4</v>
      </c>
      <c r="M32" s="24">
        <v>3</v>
      </c>
    </row>
    <row r="33" spans="1:13" x14ac:dyDescent="0.25">
      <c r="A33" s="78">
        <v>22</v>
      </c>
      <c r="B33" s="71">
        <v>42781</v>
      </c>
      <c r="C33" s="71"/>
      <c r="D33" s="17">
        <v>3</v>
      </c>
      <c r="E33" s="18">
        <v>3</v>
      </c>
      <c r="F33" s="19"/>
      <c r="G33" s="19"/>
      <c r="H33" s="21"/>
      <c r="I33" s="22"/>
      <c r="J33" s="23"/>
      <c r="K33" s="23"/>
      <c r="L33" s="24">
        <v>3</v>
      </c>
      <c r="M33" s="24">
        <v>3</v>
      </c>
    </row>
    <row r="34" spans="1:13" x14ac:dyDescent="0.25">
      <c r="A34" s="75">
        <v>23</v>
      </c>
      <c r="B34" s="71">
        <v>42788</v>
      </c>
      <c r="C34" s="71"/>
      <c r="D34" s="17">
        <v>3</v>
      </c>
      <c r="E34" s="18">
        <v>3</v>
      </c>
      <c r="F34" s="19"/>
      <c r="G34" s="19"/>
      <c r="H34" s="21"/>
      <c r="I34" s="22"/>
      <c r="J34" s="23"/>
      <c r="K34" s="23"/>
      <c r="L34" s="24">
        <v>3</v>
      </c>
      <c r="M34" s="24">
        <v>3</v>
      </c>
    </row>
    <row r="35" spans="1:13" x14ac:dyDescent="0.25">
      <c r="A35" s="25" t="s">
        <v>44</v>
      </c>
      <c r="B35" s="77">
        <v>42795</v>
      </c>
      <c r="C35" s="26"/>
      <c r="D35" s="27" t="s">
        <v>40</v>
      </c>
      <c r="E35" s="28" t="s">
        <v>40</v>
      </c>
      <c r="F35" s="28" t="s">
        <v>40</v>
      </c>
      <c r="G35" s="28" t="s">
        <v>40</v>
      </c>
      <c r="H35" s="27" t="s">
        <v>40</v>
      </c>
      <c r="I35" s="28" t="s">
        <v>40</v>
      </c>
      <c r="J35" s="28" t="s">
        <v>40</v>
      </c>
      <c r="K35" s="28" t="s">
        <v>40</v>
      </c>
      <c r="L35" s="28" t="s">
        <v>40</v>
      </c>
      <c r="M35" s="28" t="s">
        <v>40</v>
      </c>
    </row>
    <row r="36" spans="1:13" x14ac:dyDescent="0.25">
      <c r="A36">
        <v>24</v>
      </c>
      <c r="B36" s="71">
        <v>42802</v>
      </c>
      <c r="C36" s="76"/>
      <c r="D36" s="17">
        <v>2</v>
      </c>
      <c r="E36" s="18">
        <v>2</v>
      </c>
      <c r="F36" s="19">
        <v>1</v>
      </c>
      <c r="G36" s="19">
        <v>1</v>
      </c>
      <c r="H36" s="21"/>
      <c r="I36" s="22"/>
      <c r="J36" s="23">
        <v>3</v>
      </c>
      <c r="K36" s="23">
        <v>3</v>
      </c>
      <c r="L36" s="24"/>
      <c r="M36" s="24"/>
    </row>
    <row r="37" spans="1:13" x14ac:dyDescent="0.25">
      <c r="A37">
        <v>25</v>
      </c>
      <c r="B37" s="71">
        <v>42809</v>
      </c>
      <c r="C37" s="71"/>
      <c r="D37" s="17"/>
      <c r="E37" s="18"/>
      <c r="F37" s="19">
        <v>3</v>
      </c>
      <c r="G37" s="19">
        <v>3</v>
      </c>
      <c r="H37" s="21"/>
      <c r="I37" s="22"/>
      <c r="J37" s="23">
        <v>3</v>
      </c>
      <c r="K37" s="23">
        <v>3</v>
      </c>
      <c r="L37" s="24"/>
      <c r="M37" s="24"/>
    </row>
    <row r="38" spans="1:13" x14ac:dyDescent="0.25">
      <c r="A38">
        <v>26</v>
      </c>
      <c r="B38" s="71">
        <v>42816</v>
      </c>
      <c r="C38" s="71"/>
      <c r="D38" s="17"/>
      <c r="E38" s="18"/>
      <c r="F38" s="19">
        <v>3</v>
      </c>
      <c r="G38" s="19">
        <v>3</v>
      </c>
      <c r="H38" s="21"/>
      <c r="I38" s="22"/>
      <c r="J38" s="23">
        <v>3</v>
      </c>
      <c r="K38" s="23">
        <v>3</v>
      </c>
      <c r="L38" s="24"/>
      <c r="M38" s="24"/>
    </row>
    <row r="39" spans="1:13" x14ac:dyDescent="0.25">
      <c r="A39">
        <v>27</v>
      </c>
      <c r="B39" s="71">
        <v>42823</v>
      </c>
      <c r="C39" s="71"/>
      <c r="D39" s="17"/>
      <c r="E39" s="18"/>
      <c r="F39" s="19">
        <v>2</v>
      </c>
      <c r="G39" s="19">
        <v>2</v>
      </c>
      <c r="H39" s="21"/>
      <c r="I39" s="22"/>
      <c r="J39" s="23">
        <v>3</v>
      </c>
      <c r="K39" s="23">
        <v>3</v>
      </c>
      <c r="L39" s="24"/>
      <c r="M39" s="24"/>
    </row>
    <row r="40" spans="1:13" x14ac:dyDescent="0.25">
      <c r="A40">
        <v>28</v>
      </c>
      <c r="B40" s="71">
        <v>42830</v>
      </c>
      <c r="C40" s="71"/>
      <c r="D40" s="17"/>
      <c r="E40" s="18"/>
      <c r="F40" s="19">
        <v>2</v>
      </c>
      <c r="G40" s="19">
        <v>2</v>
      </c>
      <c r="H40" s="21"/>
      <c r="I40" s="22"/>
      <c r="J40" s="23">
        <v>3</v>
      </c>
      <c r="K40" s="23">
        <v>3</v>
      </c>
      <c r="L40" s="24"/>
      <c r="M40" s="24"/>
    </row>
    <row r="41" spans="1:13" x14ac:dyDescent="0.25">
      <c r="A41">
        <v>29</v>
      </c>
      <c r="B41" s="71">
        <v>42837</v>
      </c>
      <c r="C41" s="71"/>
      <c r="D41" s="17"/>
      <c r="E41" s="18"/>
      <c r="F41" s="19">
        <v>2</v>
      </c>
      <c r="G41" s="19">
        <v>2</v>
      </c>
      <c r="H41" s="21"/>
      <c r="I41" s="22"/>
      <c r="J41" s="23">
        <v>3</v>
      </c>
      <c r="K41" s="23">
        <v>3</v>
      </c>
      <c r="L41" s="24"/>
      <c r="M41" s="24"/>
    </row>
    <row r="42" spans="1:13" x14ac:dyDescent="0.25">
      <c r="A42">
        <v>30</v>
      </c>
      <c r="B42" s="71">
        <v>42844</v>
      </c>
      <c r="C42" s="71"/>
      <c r="D42" s="17"/>
      <c r="E42" s="18"/>
      <c r="F42" s="19">
        <v>2</v>
      </c>
      <c r="G42" s="19">
        <v>2</v>
      </c>
      <c r="H42" s="21"/>
      <c r="I42" s="22"/>
      <c r="J42" s="23">
        <v>3</v>
      </c>
      <c r="K42" s="23">
        <v>3</v>
      </c>
      <c r="L42" s="24"/>
      <c r="M42" s="24"/>
    </row>
    <row r="43" spans="1:13" x14ac:dyDescent="0.25">
      <c r="A43">
        <v>31</v>
      </c>
      <c r="B43" s="71">
        <v>42851</v>
      </c>
      <c r="C43" s="71"/>
      <c r="D43" s="17"/>
      <c r="E43" s="18"/>
      <c r="F43" s="19">
        <v>2</v>
      </c>
      <c r="G43" s="19">
        <v>2</v>
      </c>
      <c r="H43" s="21"/>
      <c r="I43" s="22"/>
      <c r="J43" s="23">
        <v>3</v>
      </c>
      <c r="K43" s="23">
        <v>3</v>
      </c>
      <c r="L43" s="24"/>
      <c r="M43" s="24"/>
    </row>
    <row r="44" spans="1:13" x14ac:dyDescent="0.25">
      <c r="A44">
        <v>32</v>
      </c>
      <c r="B44" s="71">
        <v>42858</v>
      </c>
      <c r="C44" s="71"/>
      <c r="D44" s="17"/>
      <c r="E44" s="18"/>
      <c r="F44" s="19">
        <v>2</v>
      </c>
      <c r="G44" s="19">
        <v>2</v>
      </c>
      <c r="H44" s="21">
        <v>4</v>
      </c>
      <c r="I44" s="22">
        <v>4</v>
      </c>
      <c r="J44" s="23"/>
      <c r="K44" s="23"/>
      <c r="L44" s="24"/>
      <c r="M44" s="24"/>
    </row>
    <row r="45" spans="1:13" x14ac:dyDescent="0.25">
      <c r="A45">
        <v>33</v>
      </c>
      <c r="B45" s="71">
        <v>42865</v>
      </c>
      <c r="C45" s="71"/>
      <c r="D45" s="17"/>
      <c r="E45" s="18"/>
      <c r="F45" s="19">
        <v>2</v>
      </c>
      <c r="G45" s="19">
        <v>2</v>
      </c>
      <c r="H45" s="21">
        <v>4</v>
      </c>
      <c r="I45" s="22">
        <v>4</v>
      </c>
      <c r="J45" s="23"/>
      <c r="K45" s="23"/>
      <c r="L45" s="24"/>
      <c r="M45" s="24"/>
    </row>
    <row r="46" spans="1:13" x14ac:dyDescent="0.25">
      <c r="A46">
        <v>34</v>
      </c>
      <c r="B46" s="71">
        <v>42872</v>
      </c>
      <c r="C46" s="71"/>
      <c r="D46" s="17"/>
      <c r="E46" s="18"/>
      <c r="F46" s="19">
        <v>2</v>
      </c>
      <c r="G46" s="19">
        <v>2</v>
      </c>
      <c r="H46" s="21">
        <v>4</v>
      </c>
      <c r="I46" s="22">
        <v>4</v>
      </c>
      <c r="J46" s="23"/>
      <c r="K46" s="23"/>
      <c r="L46" s="24"/>
      <c r="M46" s="24"/>
    </row>
    <row r="47" spans="1:13" x14ac:dyDescent="0.25">
      <c r="A47">
        <v>35</v>
      </c>
      <c r="B47" s="71">
        <v>42879</v>
      </c>
      <c r="C47" s="71"/>
      <c r="D47" s="17"/>
      <c r="E47" s="18"/>
      <c r="F47" s="19">
        <v>2</v>
      </c>
      <c r="G47" s="19">
        <v>2</v>
      </c>
      <c r="H47" s="21">
        <v>4</v>
      </c>
      <c r="I47" s="22">
        <v>4</v>
      </c>
      <c r="J47" s="23"/>
      <c r="K47" s="23"/>
      <c r="L47" s="24"/>
      <c r="M47" s="24"/>
    </row>
    <row r="48" spans="1:13" x14ac:dyDescent="0.25">
      <c r="A48">
        <v>36</v>
      </c>
      <c r="B48" s="71">
        <v>42886</v>
      </c>
      <c r="C48" s="71"/>
      <c r="D48" s="17"/>
      <c r="E48" s="18"/>
      <c r="F48" s="19">
        <v>2</v>
      </c>
      <c r="G48" s="19">
        <v>2</v>
      </c>
      <c r="H48" s="21">
        <v>4</v>
      </c>
      <c r="I48" s="22">
        <v>4</v>
      </c>
      <c r="J48" s="23"/>
      <c r="K48" s="23"/>
      <c r="L48" s="24"/>
      <c r="M48" s="24"/>
    </row>
    <row r="49" spans="1:14" x14ac:dyDescent="0.25">
      <c r="A49">
        <v>37</v>
      </c>
      <c r="B49" s="71">
        <v>42893</v>
      </c>
      <c r="C49" s="71"/>
      <c r="D49" s="17"/>
      <c r="E49" s="18"/>
      <c r="F49" s="19">
        <v>2</v>
      </c>
      <c r="G49" s="19">
        <v>2</v>
      </c>
      <c r="H49" s="21">
        <v>4</v>
      </c>
      <c r="I49" s="22">
        <v>4</v>
      </c>
      <c r="J49" s="23"/>
      <c r="K49" s="23"/>
      <c r="L49" s="24"/>
      <c r="M49" s="24"/>
    </row>
    <row r="50" spans="1:14" x14ac:dyDescent="0.25">
      <c r="A50">
        <v>38</v>
      </c>
      <c r="B50" s="71">
        <v>42900</v>
      </c>
      <c r="C50" s="71"/>
      <c r="D50" s="17"/>
      <c r="E50" s="18"/>
      <c r="F50" s="19">
        <v>2</v>
      </c>
      <c r="G50" s="19">
        <v>2</v>
      </c>
      <c r="H50" s="21">
        <v>4</v>
      </c>
      <c r="I50" s="22">
        <v>4</v>
      </c>
      <c r="J50" s="23"/>
      <c r="K50" s="23"/>
      <c r="L50" s="24"/>
      <c r="M50" s="24"/>
    </row>
    <row r="51" spans="1:14" x14ac:dyDescent="0.25">
      <c r="A51">
        <v>39</v>
      </c>
      <c r="B51" s="71">
        <v>42907</v>
      </c>
      <c r="C51" s="71"/>
      <c r="D51" s="17"/>
      <c r="E51" s="18"/>
      <c r="F51" s="19">
        <v>2</v>
      </c>
      <c r="G51" s="19">
        <v>2</v>
      </c>
      <c r="H51" s="21">
        <v>2</v>
      </c>
      <c r="I51" s="22">
        <v>2</v>
      </c>
      <c r="J51" s="23"/>
      <c r="K51" s="23"/>
      <c r="L51" s="24"/>
      <c r="M51" s="24"/>
    </row>
    <row r="52" spans="1:14" x14ac:dyDescent="0.25">
      <c r="A52" s="32" t="s">
        <v>45</v>
      </c>
      <c r="B52" s="33"/>
      <c r="C52" s="33"/>
      <c r="D52" s="34">
        <f t="shared" ref="D52:M52" si="0">SUM(D9:D19,D20:D25,D27:D29,D31:D51)</f>
        <v>65</v>
      </c>
      <c r="E52" s="35">
        <f t="shared" si="0"/>
        <v>65</v>
      </c>
      <c r="F52" s="36">
        <f t="shared" si="0"/>
        <v>33</v>
      </c>
      <c r="G52" s="36">
        <f t="shared" si="0"/>
        <v>33</v>
      </c>
      <c r="H52" s="37">
        <f t="shared" si="0"/>
        <v>30</v>
      </c>
      <c r="I52" s="38">
        <f t="shared" si="0"/>
        <v>30</v>
      </c>
      <c r="J52" s="39">
        <f t="shared" si="0"/>
        <v>24</v>
      </c>
      <c r="K52" s="39">
        <f t="shared" si="0"/>
        <v>24</v>
      </c>
      <c r="L52" s="40">
        <f t="shared" si="0"/>
        <v>72</v>
      </c>
      <c r="M52" s="40">
        <f t="shared" si="0"/>
        <v>73</v>
      </c>
      <c r="N52" s="41" t="s">
        <v>46</v>
      </c>
    </row>
    <row r="53" spans="1:14" x14ac:dyDescent="0.25">
      <c r="A53" s="42" t="s">
        <v>47</v>
      </c>
      <c r="B53" s="43"/>
      <c r="C53" s="72"/>
      <c r="D53" s="44">
        <v>65</v>
      </c>
      <c r="E53" s="45">
        <v>65</v>
      </c>
      <c r="F53" s="46">
        <v>34</v>
      </c>
      <c r="G53" s="46">
        <v>34</v>
      </c>
      <c r="H53" s="47">
        <v>30</v>
      </c>
      <c r="I53" s="48">
        <v>30</v>
      </c>
      <c r="J53" s="49">
        <v>24</v>
      </c>
      <c r="K53" s="49">
        <v>24</v>
      </c>
      <c r="L53" s="50">
        <v>72</v>
      </c>
      <c r="M53" s="50">
        <v>72</v>
      </c>
      <c r="N53" s="51">
        <f>SUM(D53:M53)</f>
        <v>450</v>
      </c>
    </row>
    <row r="54" spans="1:14" x14ac:dyDescent="0.25">
      <c r="A54" s="32" t="s">
        <v>48</v>
      </c>
      <c r="B54" s="52"/>
      <c r="C54" s="72"/>
    </row>
    <row r="55" spans="1:14" x14ac:dyDescent="0.25">
      <c r="A55" s="53" t="s">
        <v>27</v>
      </c>
      <c r="B55" s="54">
        <f>SUM(H52:M52)</f>
        <v>253</v>
      </c>
      <c r="C55" s="73"/>
    </row>
    <row r="56" spans="1:14" x14ac:dyDescent="0.25">
      <c r="A56" s="55" t="s">
        <v>26</v>
      </c>
      <c r="B56" s="56">
        <f>SUM(D52:G52)</f>
        <v>196</v>
      </c>
      <c r="C56" s="74"/>
    </row>
  </sheetData>
  <pageMargins left="0.75" right="0.75" top="1" bottom="1" header="0.51180555555555496" footer="0.51180555555555496"/>
  <pageSetup paperSize="9" firstPageNumber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Y138"/>
  <sheetViews>
    <sheetView topLeftCell="B1" zoomScale="85" zoomScaleNormal="85" zoomScalePageLayoutView="60" workbookViewId="0">
      <pane ySplit="7" topLeftCell="A8" activePane="bottomLeft" state="frozen"/>
      <selection activeCell="B1" sqref="B1"/>
      <selection pane="bottomLeft" activeCell="G54" sqref="G54"/>
    </sheetView>
  </sheetViews>
  <sheetFormatPr defaultColWidth="8.875" defaultRowHeight="15.75" x14ac:dyDescent="0.25"/>
  <cols>
    <col min="2" max="3" width="28.5" customWidth="1"/>
  </cols>
  <sheetData>
    <row r="6" spans="1:24" ht="16.5" thickTop="1" x14ac:dyDescent="0.25">
      <c r="D6" s="57"/>
      <c r="E6" s="58"/>
      <c r="F6" s="58"/>
      <c r="G6" s="58"/>
      <c r="H6" s="58" t="s">
        <v>26</v>
      </c>
      <c r="I6" s="58"/>
      <c r="J6" s="58"/>
      <c r="K6" s="59"/>
      <c r="L6" s="97"/>
      <c r="M6" s="60"/>
      <c r="N6" s="61"/>
      <c r="O6" s="61"/>
      <c r="P6" s="61"/>
      <c r="Q6" s="61" t="s">
        <v>27</v>
      </c>
      <c r="R6" s="61"/>
      <c r="S6" s="61"/>
      <c r="T6" s="61"/>
      <c r="U6" s="61"/>
      <c r="V6" s="61"/>
      <c r="W6" s="62"/>
      <c r="X6" s="101"/>
    </row>
    <row r="7" spans="1:24" x14ac:dyDescent="0.25">
      <c r="A7" t="s">
        <v>28</v>
      </c>
      <c r="B7" t="s">
        <v>59</v>
      </c>
      <c r="D7" s="17" t="s">
        <v>29</v>
      </c>
      <c r="E7" s="18" t="s">
        <v>30</v>
      </c>
      <c r="F7" s="18" t="s">
        <v>65</v>
      </c>
      <c r="G7" s="19" t="s">
        <v>31</v>
      </c>
      <c r="H7" s="19" t="s">
        <v>32</v>
      </c>
      <c r="I7" s="19" t="s">
        <v>66</v>
      </c>
      <c r="J7" s="22" t="s">
        <v>49</v>
      </c>
      <c r="K7" s="20" t="s">
        <v>50</v>
      </c>
      <c r="L7" s="98" t="s">
        <v>67</v>
      </c>
      <c r="M7" s="63" t="s">
        <v>37</v>
      </c>
      <c r="N7" s="23" t="s">
        <v>38</v>
      </c>
      <c r="O7" s="23" t="s">
        <v>68</v>
      </c>
      <c r="P7" s="24" t="s">
        <v>35</v>
      </c>
      <c r="Q7" s="24" t="s">
        <v>36</v>
      </c>
      <c r="R7" s="24" t="s">
        <v>69</v>
      </c>
      <c r="S7" s="64" t="s">
        <v>51</v>
      </c>
      <c r="T7" s="64" t="s">
        <v>52</v>
      </c>
      <c r="U7" s="64" t="s">
        <v>70</v>
      </c>
      <c r="V7" s="65" t="s">
        <v>53</v>
      </c>
      <c r="W7" s="66" t="s">
        <v>54</v>
      </c>
      <c r="X7" s="102" t="s">
        <v>71</v>
      </c>
    </row>
    <row r="8" spans="1:24" x14ac:dyDescent="0.25">
      <c r="A8" s="25" t="s">
        <v>39</v>
      </c>
      <c r="B8" s="26">
        <v>42248</v>
      </c>
      <c r="C8" s="26"/>
      <c r="D8" s="27" t="s">
        <v>40</v>
      </c>
      <c r="E8" s="27" t="s">
        <v>40</v>
      </c>
      <c r="F8" s="27" t="s">
        <v>40</v>
      </c>
      <c r="G8" s="27" t="s">
        <v>40</v>
      </c>
      <c r="H8" s="27" t="s">
        <v>40</v>
      </c>
      <c r="I8" s="27" t="s">
        <v>40</v>
      </c>
      <c r="J8" s="27" t="s">
        <v>40</v>
      </c>
      <c r="K8" s="27" t="s">
        <v>40</v>
      </c>
      <c r="L8" s="27" t="s">
        <v>40</v>
      </c>
      <c r="M8" s="27" t="s">
        <v>40</v>
      </c>
      <c r="N8" s="27" t="s">
        <v>40</v>
      </c>
      <c r="O8" s="27" t="s">
        <v>40</v>
      </c>
      <c r="P8" s="27" t="s">
        <v>40</v>
      </c>
      <c r="Q8" s="27" t="s">
        <v>40</v>
      </c>
      <c r="R8" s="27" t="s">
        <v>40</v>
      </c>
      <c r="S8" s="27" t="s">
        <v>40</v>
      </c>
      <c r="T8" s="27" t="s">
        <v>40</v>
      </c>
      <c r="U8" s="27" t="s">
        <v>40</v>
      </c>
      <c r="V8" s="27" t="s">
        <v>40</v>
      </c>
      <c r="W8" s="27" t="s">
        <v>40</v>
      </c>
      <c r="X8" s="27" t="s">
        <v>40</v>
      </c>
    </row>
    <row r="9" spans="1:24" x14ac:dyDescent="0.25">
      <c r="A9" s="78">
        <v>1</v>
      </c>
      <c r="B9" s="31">
        <v>42614</v>
      </c>
      <c r="C9" s="71" t="s">
        <v>57</v>
      </c>
      <c r="D9" s="17">
        <v>3</v>
      </c>
      <c r="E9" s="18"/>
      <c r="F9" s="18"/>
      <c r="G9" s="19"/>
      <c r="H9" s="19"/>
      <c r="I9" s="19"/>
      <c r="J9" s="22"/>
      <c r="K9" s="22"/>
      <c r="L9" s="100"/>
      <c r="M9" s="63"/>
      <c r="N9" s="23">
        <v>3</v>
      </c>
      <c r="O9" s="23">
        <v>3</v>
      </c>
      <c r="P9" s="24"/>
      <c r="Q9" s="24"/>
      <c r="R9" s="24"/>
      <c r="S9" s="64"/>
      <c r="T9" s="64"/>
      <c r="U9" s="64"/>
      <c r="V9" s="65"/>
      <c r="W9" s="66"/>
      <c r="X9" s="102"/>
    </row>
    <row r="10" spans="1:24" x14ac:dyDescent="0.25">
      <c r="A10" s="78"/>
      <c r="B10" s="71">
        <v>42615</v>
      </c>
      <c r="C10" s="71" t="s">
        <v>62</v>
      </c>
      <c r="D10" s="17"/>
      <c r="E10" s="18"/>
      <c r="F10" s="18"/>
      <c r="G10" s="19"/>
      <c r="H10" s="19"/>
      <c r="I10" s="19"/>
      <c r="J10" s="22"/>
      <c r="K10" s="89"/>
      <c r="L10" s="98"/>
      <c r="M10" s="63"/>
      <c r="N10" s="23"/>
      <c r="O10" s="23"/>
      <c r="P10" s="24"/>
      <c r="Q10" s="24"/>
      <c r="R10" s="24"/>
      <c r="S10" s="64"/>
      <c r="T10" s="64"/>
      <c r="U10" s="64"/>
      <c r="V10" s="65"/>
      <c r="W10" s="66"/>
      <c r="X10" s="102"/>
    </row>
    <row r="11" spans="1:24" x14ac:dyDescent="0.25">
      <c r="A11" s="78">
        <v>2</v>
      </c>
      <c r="B11" s="71">
        <v>42618</v>
      </c>
      <c r="C11" s="71" t="s">
        <v>58</v>
      </c>
      <c r="D11" s="17"/>
      <c r="E11" s="18">
        <v>3</v>
      </c>
      <c r="F11" s="18"/>
      <c r="G11" s="19"/>
      <c r="H11" s="19"/>
      <c r="I11" s="19"/>
      <c r="J11" s="22"/>
      <c r="K11" s="20"/>
      <c r="L11" s="98"/>
      <c r="M11" s="63">
        <v>3</v>
      </c>
      <c r="N11" s="23"/>
      <c r="O11" s="23">
        <v>6</v>
      </c>
      <c r="P11" s="24"/>
      <c r="Q11" s="24"/>
      <c r="R11" s="24"/>
      <c r="S11" s="64"/>
      <c r="T11" s="64"/>
      <c r="U11" s="64"/>
      <c r="V11" s="65"/>
      <c r="W11" s="66"/>
      <c r="X11" s="102"/>
    </row>
    <row r="12" spans="1:24" x14ac:dyDescent="0.25">
      <c r="A12" s="78"/>
      <c r="B12" s="71">
        <v>42619</v>
      </c>
      <c r="C12" s="71" t="s">
        <v>60</v>
      </c>
      <c r="D12" s="17">
        <v>3</v>
      </c>
      <c r="E12" s="18">
        <v>3</v>
      </c>
      <c r="F12" s="18"/>
      <c r="G12" s="19"/>
      <c r="H12" s="19"/>
      <c r="I12" s="19"/>
      <c r="J12" s="22"/>
      <c r="K12" s="20"/>
      <c r="L12" s="98"/>
      <c r="M12" s="63">
        <v>3</v>
      </c>
      <c r="N12" s="23">
        <v>3</v>
      </c>
      <c r="O12" s="23">
        <v>3</v>
      </c>
      <c r="P12" s="24"/>
      <c r="Q12" s="24"/>
      <c r="R12" s="24"/>
      <c r="S12" s="64"/>
      <c r="T12" s="64"/>
      <c r="U12" s="64"/>
      <c r="V12" s="65"/>
      <c r="W12" s="66"/>
      <c r="X12" s="102"/>
    </row>
    <row r="13" spans="1:24" x14ac:dyDescent="0.25">
      <c r="A13" s="78"/>
      <c r="B13" s="71">
        <v>42621</v>
      </c>
      <c r="C13" s="71" t="s">
        <v>57</v>
      </c>
      <c r="D13" s="17"/>
      <c r="E13" s="18">
        <v>3</v>
      </c>
      <c r="F13" s="18">
        <v>3</v>
      </c>
      <c r="G13" s="19"/>
      <c r="H13" s="19"/>
      <c r="I13" s="19"/>
      <c r="J13" s="22"/>
      <c r="K13" s="20"/>
      <c r="L13" s="98"/>
      <c r="M13" s="63">
        <v>3</v>
      </c>
      <c r="N13" s="23"/>
      <c r="O13" s="23"/>
      <c r="P13" s="24"/>
      <c r="Q13" s="24"/>
      <c r="R13" s="24"/>
      <c r="S13" s="64"/>
      <c r="T13" s="64"/>
      <c r="U13" s="64"/>
      <c r="V13" s="65"/>
      <c r="W13" s="66"/>
      <c r="X13" s="102"/>
    </row>
    <row r="14" spans="1:24" x14ac:dyDescent="0.25">
      <c r="A14" s="78">
        <v>3</v>
      </c>
      <c r="B14" s="71">
        <v>42625</v>
      </c>
      <c r="C14" s="71" t="s">
        <v>58</v>
      </c>
      <c r="D14" s="17">
        <v>3</v>
      </c>
      <c r="E14" s="18"/>
      <c r="F14" s="18">
        <v>6</v>
      </c>
      <c r="G14" s="19"/>
      <c r="H14" s="19"/>
      <c r="I14" s="19"/>
      <c r="J14" s="22"/>
      <c r="K14" s="20"/>
      <c r="L14" s="98"/>
      <c r="M14" s="63"/>
      <c r="N14" s="23">
        <v>3</v>
      </c>
      <c r="O14" s="23"/>
      <c r="P14" s="24"/>
      <c r="Q14" s="24"/>
      <c r="R14" s="24"/>
      <c r="S14" s="64"/>
      <c r="T14" s="64"/>
      <c r="U14" s="64"/>
      <c r="V14" s="65"/>
      <c r="W14" s="66"/>
      <c r="X14" s="102"/>
    </row>
    <row r="15" spans="1:24" x14ac:dyDescent="0.25">
      <c r="A15" s="78"/>
      <c r="B15" s="71">
        <v>42626</v>
      </c>
      <c r="C15" s="71" t="s">
        <v>60</v>
      </c>
      <c r="D15" s="17">
        <v>3</v>
      </c>
      <c r="E15" s="18">
        <v>3</v>
      </c>
      <c r="F15" s="18">
        <v>3</v>
      </c>
      <c r="G15" s="19"/>
      <c r="H15" s="19"/>
      <c r="I15" s="19"/>
      <c r="J15" s="22"/>
      <c r="K15" s="20"/>
      <c r="L15" s="98"/>
      <c r="M15" s="63">
        <v>3</v>
      </c>
      <c r="N15" s="23">
        <v>3</v>
      </c>
      <c r="O15" s="23"/>
      <c r="P15" s="24"/>
      <c r="Q15" s="24"/>
      <c r="R15" s="24"/>
      <c r="S15" s="64"/>
      <c r="T15" s="64"/>
      <c r="U15" s="64"/>
      <c r="V15" s="65"/>
      <c r="W15" s="66"/>
      <c r="X15" s="102"/>
    </row>
    <row r="16" spans="1:24" x14ac:dyDescent="0.25">
      <c r="A16" s="78"/>
      <c r="B16" s="71">
        <v>42628</v>
      </c>
      <c r="C16" s="71" t="s">
        <v>57</v>
      </c>
      <c r="D16" s="17">
        <v>3</v>
      </c>
      <c r="E16" s="18"/>
      <c r="F16" s="18"/>
      <c r="G16" s="19"/>
      <c r="H16" s="19"/>
      <c r="I16" s="19"/>
      <c r="J16" s="22"/>
      <c r="K16" s="20"/>
      <c r="L16" s="98"/>
      <c r="M16" s="63"/>
      <c r="N16" s="23">
        <v>3</v>
      </c>
      <c r="O16" s="23">
        <v>3</v>
      </c>
      <c r="P16" s="24"/>
      <c r="Q16" s="24"/>
      <c r="R16" s="24"/>
      <c r="S16" s="64"/>
      <c r="T16" s="64"/>
      <c r="U16" s="64"/>
      <c r="V16" s="65"/>
      <c r="W16" s="66"/>
      <c r="X16" s="102"/>
    </row>
    <row r="17" spans="1:24" x14ac:dyDescent="0.25">
      <c r="A17" s="78">
        <v>4</v>
      </c>
      <c r="B17" s="71">
        <v>42632</v>
      </c>
      <c r="C17" s="71" t="s">
        <v>58</v>
      </c>
      <c r="D17" s="17"/>
      <c r="E17" s="18">
        <v>3</v>
      </c>
      <c r="F17" s="18"/>
      <c r="G17" s="19"/>
      <c r="H17" s="19"/>
      <c r="I17" s="19"/>
      <c r="J17" s="22"/>
      <c r="K17" s="20"/>
      <c r="L17" s="98"/>
      <c r="M17" s="63">
        <v>3</v>
      </c>
      <c r="N17" s="23"/>
      <c r="O17" s="23">
        <v>6</v>
      </c>
      <c r="P17" s="24"/>
      <c r="Q17" s="24"/>
      <c r="R17" s="24"/>
      <c r="S17" s="64"/>
      <c r="T17" s="64"/>
      <c r="U17" s="64"/>
      <c r="V17" s="65"/>
      <c r="W17" s="66"/>
      <c r="X17" s="102"/>
    </row>
    <row r="18" spans="1:24" x14ac:dyDescent="0.25">
      <c r="A18" s="78"/>
      <c r="B18" s="71">
        <v>42633</v>
      </c>
      <c r="C18" s="71" t="s">
        <v>60</v>
      </c>
      <c r="D18" s="17">
        <v>3</v>
      </c>
      <c r="E18" s="18">
        <v>3</v>
      </c>
      <c r="F18" s="18"/>
      <c r="G18" s="19"/>
      <c r="H18" s="19"/>
      <c r="I18" s="19"/>
      <c r="J18" s="22"/>
      <c r="K18" s="20"/>
      <c r="L18" s="98"/>
      <c r="M18" s="63">
        <v>3</v>
      </c>
      <c r="N18" s="23">
        <v>3</v>
      </c>
      <c r="O18" s="23">
        <v>3</v>
      </c>
      <c r="P18" s="24"/>
      <c r="Q18" s="24"/>
      <c r="R18" s="24"/>
      <c r="S18" s="64"/>
      <c r="T18" s="64"/>
      <c r="U18" s="64"/>
      <c r="V18" s="65"/>
      <c r="W18" s="66"/>
      <c r="X18" s="102"/>
    </row>
    <row r="19" spans="1:24" x14ac:dyDescent="0.25">
      <c r="A19" s="78"/>
      <c r="B19" s="71">
        <v>42635</v>
      </c>
      <c r="C19" s="71" t="s">
        <v>57</v>
      </c>
      <c r="D19" s="17">
        <v>3</v>
      </c>
      <c r="E19" s="18"/>
      <c r="F19" s="18">
        <v>3</v>
      </c>
      <c r="G19" s="19"/>
      <c r="H19" s="19"/>
      <c r="I19" s="19"/>
      <c r="J19" s="22"/>
      <c r="K19" s="20"/>
      <c r="L19" s="98"/>
      <c r="M19" s="63"/>
      <c r="N19" s="23">
        <v>3</v>
      </c>
      <c r="O19" s="23"/>
      <c r="P19" s="24"/>
      <c r="Q19" s="24"/>
      <c r="R19" s="24"/>
      <c r="S19" s="64"/>
      <c r="T19" s="64"/>
      <c r="U19" s="64"/>
      <c r="V19" s="65"/>
      <c r="W19" s="66"/>
      <c r="X19" s="102"/>
    </row>
    <row r="20" spans="1:24" x14ac:dyDescent="0.25">
      <c r="A20" s="75">
        <v>5</v>
      </c>
      <c r="B20" s="71">
        <v>42639</v>
      </c>
      <c r="C20" s="71" t="s">
        <v>58</v>
      </c>
      <c r="D20" s="17"/>
      <c r="E20" s="18">
        <v>3</v>
      </c>
      <c r="F20" s="18">
        <v>6</v>
      </c>
      <c r="G20" s="19"/>
      <c r="H20" s="19"/>
      <c r="I20" s="19"/>
      <c r="J20" s="22"/>
      <c r="K20" s="20"/>
      <c r="L20" s="98"/>
      <c r="M20" s="63">
        <v>3</v>
      </c>
      <c r="N20" s="23"/>
      <c r="O20" s="23"/>
      <c r="P20" s="24"/>
      <c r="Q20" s="24"/>
      <c r="R20" s="24"/>
      <c r="S20" s="64"/>
      <c r="T20" s="64"/>
      <c r="U20" s="64"/>
      <c r="V20" s="65"/>
      <c r="W20" s="66"/>
      <c r="X20" s="102"/>
    </row>
    <row r="21" spans="1:24" x14ac:dyDescent="0.25">
      <c r="A21" s="75"/>
      <c r="B21" s="71">
        <v>42640</v>
      </c>
      <c r="C21" s="71" t="s">
        <v>60</v>
      </c>
      <c r="D21" s="17">
        <v>3</v>
      </c>
      <c r="E21" s="18">
        <v>3</v>
      </c>
      <c r="F21" s="18">
        <v>3</v>
      </c>
      <c r="G21" s="19"/>
      <c r="H21" s="19"/>
      <c r="I21" s="19"/>
      <c r="J21" s="22"/>
      <c r="K21" s="20"/>
      <c r="L21" s="98"/>
      <c r="M21" s="63">
        <v>3</v>
      </c>
      <c r="N21" s="23">
        <v>3</v>
      </c>
      <c r="O21" s="23"/>
      <c r="P21" s="24"/>
      <c r="Q21" s="24"/>
      <c r="R21" s="24"/>
      <c r="S21" s="64"/>
      <c r="T21" s="64"/>
      <c r="U21" s="64"/>
      <c r="V21" s="65"/>
      <c r="W21" s="66"/>
      <c r="X21" s="102"/>
    </row>
    <row r="22" spans="1:24" x14ac:dyDescent="0.25">
      <c r="A22" s="78"/>
      <c r="B22" s="71">
        <v>42642</v>
      </c>
      <c r="C22" s="71" t="s">
        <v>57</v>
      </c>
      <c r="D22" s="17">
        <v>3</v>
      </c>
      <c r="E22" s="18"/>
      <c r="F22" s="18"/>
      <c r="G22" s="19"/>
      <c r="H22" s="19"/>
      <c r="I22" s="19"/>
      <c r="J22" s="22"/>
      <c r="K22" s="20"/>
      <c r="L22" s="98"/>
      <c r="M22" s="63"/>
      <c r="N22" s="23">
        <v>3</v>
      </c>
      <c r="O22" s="23">
        <v>3</v>
      </c>
      <c r="P22" s="24"/>
      <c r="Q22" s="24"/>
      <c r="R22" s="24"/>
      <c r="S22" s="64"/>
      <c r="T22" s="64"/>
      <c r="U22" s="64"/>
      <c r="V22" s="65"/>
      <c r="W22" s="66"/>
      <c r="X22" s="102"/>
    </row>
    <row r="23" spans="1:24" x14ac:dyDescent="0.25">
      <c r="A23" s="78">
        <v>7</v>
      </c>
      <c r="B23" s="71">
        <v>42646</v>
      </c>
      <c r="C23" s="71" t="s">
        <v>58</v>
      </c>
      <c r="D23" s="17"/>
      <c r="E23" s="18">
        <v>3</v>
      </c>
      <c r="F23" s="18">
        <v>6</v>
      </c>
      <c r="G23" s="19"/>
      <c r="H23" s="19"/>
      <c r="I23" s="19"/>
      <c r="J23" s="22"/>
      <c r="K23" s="20"/>
      <c r="L23" s="98"/>
      <c r="M23" s="63"/>
      <c r="N23" s="23"/>
      <c r="O23" s="23"/>
      <c r="P23" s="24"/>
      <c r="Q23" s="24"/>
      <c r="R23" s="24"/>
      <c r="S23" s="64"/>
      <c r="T23" s="64"/>
      <c r="U23" s="64"/>
      <c r="V23" s="65"/>
      <c r="W23" s="66"/>
      <c r="X23" s="102"/>
    </row>
    <row r="24" spans="1:24" x14ac:dyDescent="0.25">
      <c r="A24" s="78"/>
      <c r="B24" s="71">
        <v>42647</v>
      </c>
      <c r="C24" s="71" t="s">
        <v>60</v>
      </c>
      <c r="D24" s="17">
        <v>3</v>
      </c>
      <c r="E24" s="18">
        <v>3</v>
      </c>
      <c r="F24" s="18">
        <v>3</v>
      </c>
      <c r="G24" s="19"/>
      <c r="H24" s="19"/>
      <c r="I24" s="19"/>
      <c r="J24" s="22"/>
      <c r="K24" s="20"/>
      <c r="L24" s="98"/>
      <c r="M24" s="63"/>
      <c r="N24" s="23"/>
      <c r="O24" s="23"/>
      <c r="P24" s="24"/>
      <c r="Q24" s="24"/>
      <c r="R24" s="24"/>
      <c r="S24" s="64"/>
      <c r="T24" s="64"/>
      <c r="U24" s="64"/>
      <c r="V24" s="65"/>
      <c r="W24" s="66"/>
      <c r="X24" s="102"/>
    </row>
    <row r="25" spans="1:24" x14ac:dyDescent="0.25">
      <c r="A25" s="78"/>
      <c r="B25" s="71">
        <v>42649</v>
      </c>
      <c r="C25" s="71" t="s">
        <v>57</v>
      </c>
      <c r="D25" s="17"/>
      <c r="E25" s="18"/>
      <c r="F25" s="18"/>
      <c r="G25" s="19"/>
      <c r="H25" s="19"/>
      <c r="I25" s="19"/>
      <c r="J25" s="22"/>
      <c r="K25" s="20"/>
      <c r="L25" s="98"/>
      <c r="M25" s="63"/>
      <c r="N25" s="23"/>
      <c r="O25" s="23"/>
      <c r="P25" s="24"/>
      <c r="Q25" s="24"/>
      <c r="R25" s="24"/>
      <c r="S25" s="64"/>
      <c r="T25" s="64"/>
      <c r="U25" s="64"/>
      <c r="V25" s="65"/>
      <c r="W25" s="66"/>
      <c r="X25" s="102"/>
    </row>
    <row r="26" spans="1:24" x14ac:dyDescent="0.25">
      <c r="A26" s="78">
        <v>8</v>
      </c>
      <c r="B26" s="71">
        <v>42653</v>
      </c>
      <c r="C26" s="71" t="s">
        <v>58</v>
      </c>
      <c r="D26" s="17"/>
      <c r="E26" s="18">
        <v>3</v>
      </c>
      <c r="F26" s="18"/>
      <c r="G26" s="19"/>
      <c r="H26" s="19"/>
      <c r="I26" s="19"/>
      <c r="J26" s="22"/>
      <c r="K26" s="20"/>
      <c r="L26" s="98"/>
      <c r="M26" s="63">
        <v>3</v>
      </c>
      <c r="N26" s="23"/>
      <c r="O26" s="23">
        <v>6</v>
      </c>
      <c r="P26" s="24"/>
      <c r="Q26" s="24"/>
      <c r="R26" s="24"/>
      <c r="S26" s="64"/>
      <c r="T26" s="64"/>
      <c r="U26" s="64"/>
      <c r="V26" s="65"/>
      <c r="W26" s="66"/>
      <c r="X26" s="102"/>
    </row>
    <row r="27" spans="1:24" x14ac:dyDescent="0.25">
      <c r="A27" s="78"/>
      <c r="B27" s="71">
        <v>42654</v>
      </c>
      <c r="C27" s="71" t="s">
        <v>60</v>
      </c>
      <c r="D27" s="17">
        <v>3</v>
      </c>
      <c r="E27" s="18">
        <v>3</v>
      </c>
      <c r="F27" s="18"/>
      <c r="G27" s="19"/>
      <c r="H27" s="19"/>
      <c r="I27" s="19"/>
      <c r="J27" s="22"/>
      <c r="K27" s="20"/>
      <c r="L27" s="98"/>
      <c r="M27" s="63">
        <v>3</v>
      </c>
      <c r="N27" s="23">
        <v>3</v>
      </c>
      <c r="O27" s="23">
        <v>3</v>
      </c>
      <c r="P27" s="24"/>
      <c r="Q27" s="24"/>
      <c r="R27" s="24"/>
      <c r="S27" s="64"/>
      <c r="T27" s="64"/>
      <c r="U27" s="64"/>
      <c r="V27" s="65"/>
      <c r="W27" s="66"/>
      <c r="X27" s="102"/>
    </row>
    <row r="28" spans="1:24" x14ac:dyDescent="0.25">
      <c r="A28" s="78"/>
      <c r="B28" s="71">
        <v>42656</v>
      </c>
      <c r="C28" s="71" t="s">
        <v>57</v>
      </c>
      <c r="D28" s="17">
        <v>3</v>
      </c>
      <c r="E28" s="18"/>
      <c r="F28" s="18">
        <v>3</v>
      </c>
      <c r="G28" s="19"/>
      <c r="H28" s="19"/>
      <c r="I28" s="19"/>
      <c r="J28" s="22"/>
      <c r="K28" s="20"/>
      <c r="L28" s="98"/>
      <c r="M28" s="63"/>
      <c r="N28" s="23">
        <v>3</v>
      </c>
      <c r="O28" s="23"/>
      <c r="P28" s="24"/>
      <c r="Q28" s="24"/>
      <c r="R28" s="24"/>
      <c r="S28" s="64"/>
      <c r="T28" s="64"/>
      <c r="U28" s="64"/>
      <c r="V28" s="65"/>
      <c r="W28" s="66"/>
      <c r="X28" s="102"/>
    </row>
    <row r="29" spans="1:24" x14ac:dyDescent="0.25">
      <c r="A29" s="78">
        <v>9</v>
      </c>
      <c r="B29" s="71">
        <v>42660</v>
      </c>
      <c r="C29" s="71" t="s">
        <v>58</v>
      </c>
      <c r="D29" s="17"/>
      <c r="E29" s="18">
        <v>3</v>
      </c>
      <c r="F29" s="18"/>
      <c r="G29" s="19"/>
      <c r="H29" s="19"/>
      <c r="I29" s="19"/>
      <c r="J29" s="22"/>
      <c r="K29" s="20"/>
      <c r="L29" s="98"/>
      <c r="M29" s="63">
        <v>3</v>
      </c>
      <c r="N29" s="23"/>
      <c r="O29" s="23">
        <v>6</v>
      </c>
      <c r="P29" s="24"/>
      <c r="Q29" s="24"/>
      <c r="R29" s="24"/>
      <c r="S29" s="64"/>
      <c r="T29" s="64"/>
      <c r="U29" s="64"/>
      <c r="V29" s="65"/>
      <c r="W29" s="66"/>
      <c r="X29" s="102"/>
    </row>
    <row r="30" spans="1:24" x14ac:dyDescent="0.25">
      <c r="A30" s="78"/>
      <c r="B30" s="71">
        <v>42661</v>
      </c>
      <c r="C30" s="71" t="s">
        <v>60</v>
      </c>
      <c r="D30" s="17">
        <v>3</v>
      </c>
      <c r="E30" s="18">
        <v>3</v>
      </c>
      <c r="F30" s="18"/>
      <c r="G30" s="19"/>
      <c r="H30" s="19"/>
      <c r="I30" s="19"/>
      <c r="J30" s="22"/>
      <c r="K30" s="20"/>
      <c r="L30" s="98"/>
      <c r="M30" s="63">
        <v>3</v>
      </c>
      <c r="N30" s="23"/>
      <c r="O30" s="23">
        <v>3</v>
      </c>
      <c r="P30" s="24"/>
      <c r="Q30" s="24"/>
      <c r="R30" s="24"/>
      <c r="S30" s="64"/>
      <c r="T30" s="64"/>
      <c r="U30" s="64"/>
      <c r="V30" s="65"/>
      <c r="W30" s="66"/>
      <c r="X30" s="102"/>
    </row>
    <row r="31" spans="1:24" x14ac:dyDescent="0.25">
      <c r="A31" s="75"/>
      <c r="B31" s="71">
        <v>42663</v>
      </c>
      <c r="C31" s="71" t="s">
        <v>57</v>
      </c>
      <c r="D31" s="17">
        <v>3</v>
      </c>
      <c r="E31" s="18"/>
      <c r="F31" s="18">
        <v>3</v>
      </c>
      <c r="G31" s="19"/>
      <c r="H31" s="19"/>
      <c r="I31" s="19"/>
      <c r="J31" s="22"/>
      <c r="K31" s="20"/>
      <c r="L31" s="98"/>
      <c r="M31" s="63"/>
      <c r="N31" s="23">
        <v>3</v>
      </c>
      <c r="O31" s="23"/>
      <c r="P31" s="24"/>
      <c r="Q31" s="24"/>
      <c r="R31" s="24"/>
      <c r="S31" s="64"/>
      <c r="T31" s="64"/>
      <c r="U31" s="64"/>
      <c r="V31" s="65"/>
      <c r="W31" s="66"/>
      <c r="X31" s="102"/>
    </row>
    <row r="32" spans="1:24" x14ac:dyDescent="0.25">
      <c r="A32" s="78">
        <v>10</v>
      </c>
      <c r="B32" s="71">
        <v>42667</v>
      </c>
      <c r="C32" s="71" t="s">
        <v>58</v>
      </c>
      <c r="D32" s="17"/>
      <c r="E32" s="18">
        <v>3</v>
      </c>
      <c r="F32" s="18">
        <v>6</v>
      </c>
      <c r="G32" s="19"/>
      <c r="H32" s="19"/>
      <c r="I32" s="19"/>
      <c r="J32" s="22"/>
      <c r="K32" s="20"/>
      <c r="L32" s="98"/>
      <c r="M32" s="63">
        <v>3</v>
      </c>
      <c r="N32" s="23"/>
      <c r="O32" s="23"/>
      <c r="P32" s="24"/>
      <c r="Q32" s="24"/>
      <c r="R32" s="24"/>
      <c r="S32" s="64"/>
      <c r="T32" s="64"/>
      <c r="U32" s="64"/>
      <c r="V32" s="65"/>
      <c r="W32" s="66"/>
      <c r="X32" s="102"/>
    </row>
    <row r="33" spans="1:25" x14ac:dyDescent="0.25">
      <c r="A33" s="78"/>
      <c r="B33" s="71">
        <v>42668</v>
      </c>
      <c r="C33" s="71" t="s">
        <v>60</v>
      </c>
      <c r="D33" s="17">
        <v>3</v>
      </c>
      <c r="E33" s="18">
        <v>3</v>
      </c>
      <c r="F33" s="18">
        <v>3</v>
      </c>
      <c r="G33" s="19"/>
      <c r="H33" s="19"/>
      <c r="I33" s="19"/>
      <c r="J33" s="22"/>
      <c r="K33" s="20"/>
      <c r="L33" s="98"/>
      <c r="M33" s="63">
        <v>3</v>
      </c>
      <c r="N33" s="23">
        <v>3</v>
      </c>
      <c r="O33" s="23"/>
      <c r="P33" s="24"/>
      <c r="Q33" s="24"/>
      <c r="R33" s="24"/>
      <c r="S33" s="64"/>
      <c r="T33" s="64"/>
      <c r="U33" s="64"/>
      <c r="V33" s="65"/>
      <c r="W33" s="66"/>
      <c r="X33" s="102"/>
    </row>
    <row r="34" spans="1:25" x14ac:dyDescent="0.25">
      <c r="A34" s="78"/>
      <c r="B34" s="71">
        <v>42670</v>
      </c>
      <c r="C34" s="71" t="s">
        <v>57</v>
      </c>
      <c r="D34" s="17">
        <v>3</v>
      </c>
      <c r="E34" s="18"/>
      <c r="F34" s="18"/>
      <c r="G34" s="19"/>
      <c r="H34" s="19"/>
      <c r="I34" s="19"/>
      <c r="J34" s="22"/>
      <c r="K34" s="20"/>
      <c r="L34" s="98"/>
      <c r="M34" s="63"/>
      <c r="N34" s="23">
        <v>3</v>
      </c>
      <c r="O34" s="23">
        <v>3</v>
      </c>
      <c r="P34" s="24"/>
      <c r="Q34" s="24"/>
      <c r="R34" s="24"/>
      <c r="S34" s="64"/>
      <c r="T34" s="64"/>
      <c r="U34" s="64"/>
      <c r="V34" s="65"/>
      <c r="W34" s="66"/>
      <c r="X34" s="102"/>
    </row>
    <row r="35" spans="1:25" x14ac:dyDescent="0.25">
      <c r="A35" s="78">
        <v>11</v>
      </c>
      <c r="B35" s="71">
        <v>42674</v>
      </c>
      <c r="C35" s="71" t="s">
        <v>58</v>
      </c>
      <c r="D35" s="27" t="s">
        <v>40</v>
      </c>
      <c r="E35" s="28" t="s">
        <v>40</v>
      </c>
      <c r="F35" s="28"/>
      <c r="G35" s="28" t="s">
        <v>40</v>
      </c>
      <c r="H35" s="28" t="s">
        <v>40</v>
      </c>
      <c r="I35" s="28"/>
      <c r="J35" s="28" t="s">
        <v>40</v>
      </c>
      <c r="K35" s="29" t="s">
        <v>40</v>
      </c>
      <c r="L35" s="99"/>
      <c r="M35" s="27" t="s">
        <v>40</v>
      </c>
      <c r="N35" s="28" t="s">
        <v>40</v>
      </c>
      <c r="O35" s="28"/>
      <c r="P35" s="28" t="s">
        <v>40</v>
      </c>
      <c r="Q35" s="28" t="s">
        <v>40</v>
      </c>
      <c r="R35" s="28"/>
      <c r="S35" s="28" t="s">
        <v>40</v>
      </c>
      <c r="T35" s="28" t="s">
        <v>40</v>
      </c>
      <c r="U35" s="28"/>
      <c r="V35" s="28" t="s">
        <v>40</v>
      </c>
      <c r="W35" s="30" t="s">
        <v>40</v>
      </c>
      <c r="X35" s="99"/>
    </row>
    <row r="36" spans="1:25" x14ac:dyDescent="0.25">
      <c r="A36" s="78"/>
      <c r="B36" s="71">
        <v>42675</v>
      </c>
      <c r="C36" s="71" t="s">
        <v>60</v>
      </c>
      <c r="D36" s="27"/>
      <c r="E36" s="28"/>
      <c r="F36" s="28"/>
      <c r="G36" s="28"/>
      <c r="H36" s="28"/>
      <c r="I36" s="28"/>
      <c r="J36" s="28"/>
      <c r="K36" s="29"/>
      <c r="L36" s="99"/>
      <c r="M36" s="27"/>
      <c r="N36" s="28"/>
      <c r="O36" s="28"/>
      <c r="P36" s="28"/>
      <c r="Q36" s="28"/>
      <c r="R36" s="28"/>
      <c r="S36" s="28"/>
      <c r="T36" s="28"/>
      <c r="U36" s="28"/>
      <c r="V36" s="28"/>
      <c r="W36" s="30"/>
      <c r="X36" s="99"/>
    </row>
    <row r="37" spans="1:25" x14ac:dyDescent="0.25">
      <c r="A37" s="78"/>
      <c r="B37" s="71">
        <v>42677</v>
      </c>
      <c r="C37" s="71" t="s">
        <v>57</v>
      </c>
      <c r="D37" s="27" t="s">
        <v>40</v>
      </c>
      <c r="E37" s="28" t="s">
        <v>40</v>
      </c>
      <c r="F37" s="28"/>
      <c r="G37" s="28" t="s">
        <v>40</v>
      </c>
      <c r="H37" s="28" t="s">
        <v>40</v>
      </c>
      <c r="I37" s="28"/>
      <c r="J37" s="28" t="s">
        <v>40</v>
      </c>
      <c r="K37" s="29" t="s">
        <v>40</v>
      </c>
      <c r="L37" s="99"/>
      <c r="M37" s="27" t="s">
        <v>40</v>
      </c>
      <c r="N37" s="28" t="s">
        <v>40</v>
      </c>
      <c r="O37" s="28"/>
      <c r="P37" s="28" t="s">
        <v>40</v>
      </c>
      <c r="Q37" s="28" t="s">
        <v>40</v>
      </c>
      <c r="R37" s="28"/>
      <c r="S37" s="28" t="s">
        <v>40</v>
      </c>
      <c r="T37" s="28" t="s">
        <v>40</v>
      </c>
      <c r="U37" s="28"/>
      <c r="V37" s="28" t="s">
        <v>40</v>
      </c>
      <c r="W37" s="30" t="s">
        <v>40</v>
      </c>
      <c r="X37" s="99"/>
    </row>
    <row r="38" spans="1:25" x14ac:dyDescent="0.25">
      <c r="A38" s="78">
        <v>12</v>
      </c>
      <c r="B38" s="71">
        <v>42681</v>
      </c>
      <c r="C38" s="71" t="s">
        <v>58</v>
      </c>
      <c r="D38" s="27" t="s">
        <v>40</v>
      </c>
      <c r="E38" s="28" t="s">
        <v>40</v>
      </c>
      <c r="F38" s="28"/>
      <c r="G38" s="28" t="s">
        <v>40</v>
      </c>
      <c r="H38" s="28" t="s">
        <v>40</v>
      </c>
      <c r="I38" s="28"/>
      <c r="J38" s="28" t="s">
        <v>40</v>
      </c>
      <c r="K38" s="29" t="s">
        <v>40</v>
      </c>
      <c r="L38" s="99"/>
      <c r="M38" s="27" t="s">
        <v>40</v>
      </c>
      <c r="N38" s="28" t="s">
        <v>40</v>
      </c>
      <c r="O38" s="28"/>
      <c r="P38" s="28" t="s">
        <v>40</v>
      </c>
      <c r="Q38" s="28" t="s">
        <v>40</v>
      </c>
      <c r="R38" s="28"/>
      <c r="S38" s="28" t="s">
        <v>40</v>
      </c>
      <c r="T38" s="28" t="s">
        <v>40</v>
      </c>
      <c r="U38" s="28"/>
      <c r="V38" s="28" t="s">
        <v>40</v>
      </c>
      <c r="W38" s="30" t="s">
        <v>40</v>
      </c>
      <c r="X38" s="90"/>
      <c r="Y38" s="90" t="s">
        <v>63</v>
      </c>
    </row>
    <row r="39" spans="1:25" x14ac:dyDescent="0.25">
      <c r="A39" s="78"/>
      <c r="B39" s="71">
        <v>42682</v>
      </c>
      <c r="C39" s="71" t="s">
        <v>60</v>
      </c>
      <c r="D39" s="27" t="s">
        <v>40</v>
      </c>
      <c r="E39" s="28" t="s">
        <v>40</v>
      </c>
      <c r="F39" s="28" t="s">
        <v>40</v>
      </c>
      <c r="G39" s="28" t="s">
        <v>40</v>
      </c>
      <c r="H39" s="28" t="s">
        <v>40</v>
      </c>
      <c r="I39" s="28" t="s">
        <v>40</v>
      </c>
      <c r="J39" s="28" t="s">
        <v>40</v>
      </c>
      <c r="K39" s="28" t="s">
        <v>40</v>
      </c>
      <c r="L39" s="28" t="s">
        <v>40</v>
      </c>
      <c r="M39" s="28" t="s">
        <v>40</v>
      </c>
      <c r="N39" s="28" t="s">
        <v>40</v>
      </c>
      <c r="O39" s="28" t="s">
        <v>40</v>
      </c>
      <c r="P39" s="28" t="s">
        <v>40</v>
      </c>
      <c r="Q39" s="28" t="s">
        <v>40</v>
      </c>
      <c r="R39" s="28" t="s">
        <v>40</v>
      </c>
      <c r="S39" s="28" t="s">
        <v>40</v>
      </c>
      <c r="T39" s="28" t="s">
        <v>40</v>
      </c>
      <c r="U39" s="28" t="s">
        <v>40</v>
      </c>
      <c r="V39" s="28" t="s">
        <v>40</v>
      </c>
      <c r="W39" s="28" t="s">
        <v>40</v>
      </c>
      <c r="X39" s="28" t="s">
        <v>40</v>
      </c>
      <c r="Y39" s="90" t="s">
        <v>63</v>
      </c>
    </row>
    <row r="40" spans="1:25" x14ac:dyDescent="0.25">
      <c r="A40" s="78"/>
      <c r="B40" s="71">
        <v>42684</v>
      </c>
      <c r="C40" s="71" t="s">
        <v>57</v>
      </c>
      <c r="D40" s="27" t="s">
        <v>40</v>
      </c>
      <c r="E40" s="28" t="s">
        <v>40</v>
      </c>
      <c r="F40" s="28" t="s">
        <v>40</v>
      </c>
      <c r="G40" s="28" t="s">
        <v>40</v>
      </c>
      <c r="H40" s="28" t="s">
        <v>40</v>
      </c>
      <c r="I40" s="28" t="s">
        <v>40</v>
      </c>
      <c r="J40" s="28" t="s">
        <v>40</v>
      </c>
      <c r="K40" s="28" t="s">
        <v>40</v>
      </c>
      <c r="L40" s="28" t="s">
        <v>40</v>
      </c>
      <c r="M40" s="28" t="s">
        <v>40</v>
      </c>
      <c r="N40" s="28" t="s">
        <v>40</v>
      </c>
      <c r="O40" s="28" t="s">
        <v>40</v>
      </c>
      <c r="P40" s="28" t="s">
        <v>40</v>
      </c>
      <c r="Q40" s="28" t="s">
        <v>40</v>
      </c>
      <c r="R40" s="28" t="s">
        <v>40</v>
      </c>
      <c r="S40" s="28" t="s">
        <v>40</v>
      </c>
      <c r="T40" s="28" t="s">
        <v>40</v>
      </c>
      <c r="U40" s="28" t="s">
        <v>40</v>
      </c>
      <c r="V40" s="28" t="s">
        <v>40</v>
      </c>
      <c r="W40" s="28" t="s">
        <v>40</v>
      </c>
      <c r="X40" s="28" t="s">
        <v>40</v>
      </c>
      <c r="Y40" s="90" t="s">
        <v>63</v>
      </c>
    </row>
    <row r="41" spans="1:25" x14ac:dyDescent="0.25">
      <c r="A41" s="78"/>
      <c r="B41" s="71">
        <v>42688</v>
      </c>
      <c r="C41" s="71" t="s">
        <v>58</v>
      </c>
      <c r="D41" s="27" t="s">
        <v>40</v>
      </c>
      <c r="E41" s="28" t="s">
        <v>40</v>
      </c>
      <c r="F41" s="28" t="s">
        <v>40</v>
      </c>
      <c r="G41" s="28" t="s">
        <v>40</v>
      </c>
      <c r="H41" s="28" t="s">
        <v>40</v>
      </c>
      <c r="I41" s="28" t="s">
        <v>40</v>
      </c>
      <c r="J41" s="28" t="s">
        <v>40</v>
      </c>
      <c r="K41" s="28" t="s">
        <v>40</v>
      </c>
      <c r="L41" s="28" t="s">
        <v>40</v>
      </c>
      <c r="M41" s="28" t="s">
        <v>40</v>
      </c>
      <c r="N41" s="28" t="s">
        <v>40</v>
      </c>
      <c r="O41" s="28" t="s">
        <v>40</v>
      </c>
      <c r="P41" s="28" t="s">
        <v>40</v>
      </c>
      <c r="Q41" s="28" t="s">
        <v>40</v>
      </c>
      <c r="R41" s="28" t="s">
        <v>40</v>
      </c>
      <c r="S41" s="28" t="s">
        <v>40</v>
      </c>
      <c r="T41" s="28" t="s">
        <v>40</v>
      </c>
      <c r="U41" s="28" t="s">
        <v>40</v>
      </c>
      <c r="V41" s="28" t="s">
        <v>40</v>
      </c>
      <c r="W41" s="28" t="s">
        <v>40</v>
      </c>
      <c r="X41" s="28" t="s">
        <v>40</v>
      </c>
      <c r="Y41" s="90" t="s">
        <v>63</v>
      </c>
    </row>
    <row r="42" spans="1:25" x14ac:dyDescent="0.25">
      <c r="A42" s="78"/>
      <c r="B42" s="71">
        <v>42689</v>
      </c>
      <c r="C42" s="71" t="s">
        <v>60</v>
      </c>
      <c r="D42" s="27" t="s">
        <v>40</v>
      </c>
      <c r="E42" s="28" t="s">
        <v>40</v>
      </c>
      <c r="F42" s="28" t="s">
        <v>40</v>
      </c>
      <c r="G42" s="28" t="s">
        <v>40</v>
      </c>
      <c r="H42" s="28" t="s">
        <v>40</v>
      </c>
      <c r="I42" s="28" t="s">
        <v>40</v>
      </c>
      <c r="J42" s="28" t="s">
        <v>40</v>
      </c>
      <c r="K42" s="28" t="s">
        <v>40</v>
      </c>
      <c r="L42" s="28" t="s">
        <v>40</v>
      </c>
      <c r="M42" s="28" t="s">
        <v>40</v>
      </c>
      <c r="N42" s="28" t="s">
        <v>40</v>
      </c>
      <c r="O42" s="28" t="s">
        <v>40</v>
      </c>
      <c r="P42" s="28" t="s">
        <v>40</v>
      </c>
      <c r="Q42" s="28" t="s">
        <v>40</v>
      </c>
      <c r="R42" s="28" t="s">
        <v>40</v>
      </c>
      <c r="S42" s="28" t="s">
        <v>40</v>
      </c>
      <c r="T42" s="28" t="s">
        <v>40</v>
      </c>
      <c r="U42" s="28" t="s">
        <v>40</v>
      </c>
      <c r="V42" s="28" t="s">
        <v>40</v>
      </c>
      <c r="W42" s="28" t="s">
        <v>40</v>
      </c>
      <c r="X42" s="28" t="s">
        <v>40</v>
      </c>
      <c r="Y42" s="90" t="s">
        <v>63</v>
      </c>
    </row>
    <row r="43" spans="1:25" x14ac:dyDescent="0.25">
      <c r="A43" s="78"/>
      <c r="B43" s="71">
        <v>42691</v>
      </c>
      <c r="C43" s="71" t="s">
        <v>57</v>
      </c>
      <c r="D43" s="27" t="s">
        <v>40</v>
      </c>
      <c r="E43" s="28" t="s">
        <v>40</v>
      </c>
      <c r="F43" s="28" t="s">
        <v>40</v>
      </c>
      <c r="G43" s="28" t="s">
        <v>40</v>
      </c>
      <c r="H43" s="28" t="s">
        <v>40</v>
      </c>
      <c r="I43" s="28" t="s">
        <v>40</v>
      </c>
      <c r="J43" s="28" t="s">
        <v>40</v>
      </c>
      <c r="K43" s="28" t="s">
        <v>40</v>
      </c>
      <c r="L43" s="28" t="s">
        <v>40</v>
      </c>
      <c r="M43" s="28" t="s">
        <v>40</v>
      </c>
      <c r="N43" s="28" t="s">
        <v>40</v>
      </c>
      <c r="O43" s="28" t="s">
        <v>40</v>
      </c>
      <c r="P43" s="28" t="s">
        <v>40</v>
      </c>
      <c r="Q43" s="28" t="s">
        <v>40</v>
      </c>
      <c r="R43" s="28" t="s">
        <v>40</v>
      </c>
      <c r="S43" s="28" t="s">
        <v>40</v>
      </c>
      <c r="T43" s="28" t="s">
        <v>40</v>
      </c>
      <c r="U43" s="28" t="s">
        <v>40</v>
      </c>
      <c r="V43" s="28" t="s">
        <v>40</v>
      </c>
      <c r="W43" s="28" t="s">
        <v>40</v>
      </c>
      <c r="X43" s="28" t="s">
        <v>40</v>
      </c>
      <c r="Y43" s="90" t="s">
        <v>63</v>
      </c>
    </row>
    <row r="44" spans="1:25" x14ac:dyDescent="0.25">
      <c r="A44" s="78"/>
      <c r="B44" s="71">
        <v>42695</v>
      </c>
      <c r="C44" s="71" t="s">
        <v>58</v>
      </c>
      <c r="D44" s="27" t="s">
        <v>40</v>
      </c>
      <c r="E44" s="28" t="s">
        <v>40</v>
      </c>
      <c r="F44" s="28" t="s">
        <v>40</v>
      </c>
      <c r="G44" s="28" t="s">
        <v>40</v>
      </c>
      <c r="H44" s="28" t="s">
        <v>40</v>
      </c>
      <c r="I44" s="28" t="s">
        <v>40</v>
      </c>
      <c r="J44" s="28" t="s">
        <v>40</v>
      </c>
      <c r="K44" s="28" t="s">
        <v>40</v>
      </c>
      <c r="L44" s="28" t="s">
        <v>40</v>
      </c>
      <c r="M44" s="28" t="s">
        <v>40</v>
      </c>
      <c r="N44" s="28" t="s">
        <v>40</v>
      </c>
      <c r="O44" s="28" t="s">
        <v>40</v>
      </c>
      <c r="P44" s="28" t="s">
        <v>40</v>
      </c>
      <c r="Q44" s="28" t="s">
        <v>40</v>
      </c>
      <c r="R44" s="28" t="s">
        <v>40</v>
      </c>
      <c r="S44" s="28" t="s">
        <v>40</v>
      </c>
      <c r="T44" s="28" t="s">
        <v>40</v>
      </c>
      <c r="U44" s="28" t="s">
        <v>40</v>
      </c>
      <c r="V44" s="28" t="s">
        <v>40</v>
      </c>
      <c r="W44" s="28" t="s">
        <v>40</v>
      </c>
      <c r="X44" s="28" t="s">
        <v>40</v>
      </c>
      <c r="Y44" s="90" t="s">
        <v>63</v>
      </c>
    </row>
    <row r="45" spans="1:25" x14ac:dyDescent="0.25">
      <c r="A45" s="78"/>
      <c r="B45" s="71">
        <v>42696</v>
      </c>
      <c r="C45" s="71" t="s">
        <v>60</v>
      </c>
      <c r="D45" s="27" t="s">
        <v>40</v>
      </c>
      <c r="E45" s="28" t="s">
        <v>40</v>
      </c>
      <c r="F45" s="28" t="s">
        <v>40</v>
      </c>
      <c r="G45" s="28" t="s">
        <v>40</v>
      </c>
      <c r="H45" s="28" t="s">
        <v>40</v>
      </c>
      <c r="I45" s="28" t="s">
        <v>40</v>
      </c>
      <c r="J45" s="28" t="s">
        <v>40</v>
      </c>
      <c r="K45" s="28" t="s">
        <v>40</v>
      </c>
      <c r="L45" s="28" t="s">
        <v>40</v>
      </c>
      <c r="M45" s="28" t="s">
        <v>40</v>
      </c>
      <c r="N45" s="28" t="s">
        <v>40</v>
      </c>
      <c r="O45" s="28" t="s">
        <v>40</v>
      </c>
      <c r="P45" s="28" t="s">
        <v>40</v>
      </c>
      <c r="Q45" s="28" t="s">
        <v>40</v>
      </c>
      <c r="R45" s="28" t="s">
        <v>40</v>
      </c>
      <c r="S45" s="28" t="s">
        <v>40</v>
      </c>
      <c r="T45" s="28" t="s">
        <v>40</v>
      </c>
      <c r="U45" s="28" t="s">
        <v>40</v>
      </c>
      <c r="V45" s="28" t="s">
        <v>40</v>
      </c>
      <c r="W45" s="28" t="s">
        <v>40</v>
      </c>
      <c r="X45" s="28" t="s">
        <v>40</v>
      </c>
      <c r="Y45" s="90" t="s">
        <v>63</v>
      </c>
    </row>
    <row r="46" spans="1:25" x14ac:dyDescent="0.25">
      <c r="A46" s="75"/>
      <c r="B46" s="71">
        <v>42698</v>
      </c>
      <c r="C46" s="71" t="s">
        <v>57</v>
      </c>
      <c r="D46" s="27" t="s">
        <v>40</v>
      </c>
      <c r="E46" s="28" t="s">
        <v>40</v>
      </c>
      <c r="F46" s="28" t="s">
        <v>40</v>
      </c>
      <c r="G46" s="28" t="s">
        <v>40</v>
      </c>
      <c r="H46" s="28" t="s">
        <v>40</v>
      </c>
      <c r="I46" s="28" t="s">
        <v>40</v>
      </c>
      <c r="J46" s="28" t="s">
        <v>40</v>
      </c>
      <c r="K46" s="28" t="s">
        <v>40</v>
      </c>
      <c r="L46" s="28" t="s">
        <v>40</v>
      </c>
      <c r="M46" s="28" t="s">
        <v>40</v>
      </c>
      <c r="N46" s="28" t="s">
        <v>40</v>
      </c>
      <c r="O46" s="28" t="s">
        <v>40</v>
      </c>
      <c r="P46" s="28" t="s">
        <v>40</v>
      </c>
      <c r="Q46" s="28" t="s">
        <v>40</v>
      </c>
      <c r="R46" s="28" t="s">
        <v>40</v>
      </c>
      <c r="S46" s="28" t="s">
        <v>40</v>
      </c>
      <c r="T46" s="28" t="s">
        <v>40</v>
      </c>
      <c r="U46" s="28" t="s">
        <v>40</v>
      </c>
      <c r="V46" s="28" t="s">
        <v>40</v>
      </c>
      <c r="W46" s="28" t="s">
        <v>40</v>
      </c>
      <c r="X46" s="28" t="s">
        <v>40</v>
      </c>
      <c r="Y46" s="90" t="s">
        <v>63</v>
      </c>
    </row>
    <row r="47" spans="1:25" x14ac:dyDescent="0.25">
      <c r="A47" s="78"/>
      <c r="B47" s="71">
        <v>42702</v>
      </c>
      <c r="C47" s="71" t="s">
        <v>58</v>
      </c>
      <c r="D47" s="17"/>
      <c r="E47" s="18">
        <v>3</v>
      </c>
      <c r="F47" s="18">
        <v>6</v>
      </c>
      <c r="G47" s="19"/>
      <c r="H47" s="19"/>
      <c r="I47" s="19"/>
      <c r="J47" s="22"/>
      <c r="K47" s="20"/>
      <c r="L47" s="98"/>
      <c r="M47" s="63">
        <v>3</v>
      </c>
      <c r="N47" s="23"/>
      <c r="O47" s="23"/>
      <c r="P47" s="24"/>
      <c r="Q47" s="24"/>
      <c r="R47" s="24"/>
      <c r="S47" s="64"/>
      <c r="T47" s="64"/>
      <c r="U47" s="64"/>
      <c r="V47" s="65"/>
      <c r="W47" s="66"/>
      <c r="X47" s="102"/>
    </row>
    <row r="48" spans="1:25" x14ac:dyDescent="0.25">
      <c r="A48" s="78"/>
      <c r="B48" s="71">
        <v>42703</v>
      </c>
      <c r="C48" s="71" t="s">
        <v>60</v>
      </c>
      <c r="D48" s="17">
        <v>3</v>
      </c>
      <c r="E48" s="18">
        <v>3</v>
      </c>
      <c r="F48" s="18">
        <v>3</v>
      </c>
      <c r="G48" s="19"/>
      <c r="H48" s="19"/>
      <c r="I48" s="19"/>
      <c r="J48" s="22"/>
      <c r="K48" s="20"/>
      <c r="L48" s="98"/>
      <c r="M48" s="63">
        <v>3</v>
      </c>
      <c r="N48" s="23">
        <v>3</v>
      </c>
      <c r="O48" s="23"/>
      <c r="P48" s="24"/>
      <c r="Q48" s="24"/>
      <c r="R48" s="24"/>
      <c r="S48" s="64"/>
      <c r="T48" s="64"/>
      <c r="U48" s="64"/>
      <c r="V48" s="65"/>
      <c r="W48" s="66"/>
      <c r="X48" s="102"/>
    </row>
    <row r="49" spans="1:25" x14ac:dyDescent="0.25">
      <c r="A49" s="78"/>
      <c r="B49" s="71">
        <v>42705</v>
      </c>
      <c r="C49" s="71" t="s">
        <v>57</v>
      </c>
      <c r="D49" s="17">
        <v>3</v>
      </c>
      <c r="E49" s="18"/>
      <c r="F49" s="18">
        <v>3</v>
      </c>
      <c r="G49" s="19"/>
      <c r="H49" s="19"/>
      <c r="I49" s="19"/>
      <c r="J49" s="22"/>
      <c r="K49" s="20"/>
      <c r="L49" s="98"/>
      <c r="M49" s="63"/>
      <c r="N49" s="23">
        <v>3</v>
      </c>
      <c r="O49" s="23"/>
      <c r="P49" s="24"/>
      <c r="Q49" s="24"/>
      <c r="R49" s="24"/>
      <c r="S49" s="64"/>
      <c r="T49" s="64"/>
      <c r="U49" s="64"/>
      <c r="V49" s="65"/>
      <c r="W49" s="66"/>
      <c r="X49" s="102"/>
    </row>
    <row r="50" spans="1:25" x14ac:dyDescent="0.25">
      <c r="A50" s="78"/>
      <c r="B50" s="71">
        <v>42709</v>
      </c>
      <c r="C50" s="71" t="s">
        <v>58</v>
      </c>
      <c r="D50" s="17"/>
      <c r="E50" s="18">
        <v>3</v>
      </c>
      <c r="F50" s="18"/>
      <c r="G50" s="19"/>
      <c r="H50" s="19"/>
      <c r="I50" s="19"/>
      <c r="J50" s="22"/>
      <c r="K50" s="20"/>
      <c r="L50" s="98"/>
      <c r="M50" s="63">
        <v>3</v>
      </c>
      <c r="N50" s="23"/>
      <c r="O50" s="23">
        <v>6</v>
      </c>
      <c r="P50" s="24"/>
      <c r="Q50" s="24"/>
      <c r="R50" s="24"/>
      <c r="S50" s="64"/>
      <c r="T50" s="64"/>
      <c r="U50" s="64"/>
      <c r="V50" s="65"/>
      <c r="W50" s="66"/>
      <c r="X50" s="102"/>
    </row>
    <row r="51" spans="1:25" x14ac:dyDescent="0.25">
      <c r="A51" s="75"/>
      <c r="B51" s="71">
        <v>42710</v>
      </c>
      <c r="C51" s="71" t="s">
        <v>60</v>
      </c>
      <c r="D51" s="17">
        <v>3</v>
      </c>
      <c r="E51" s="18">
        <v>3</v>
      </c>
      <c r="F51" s="18"/>
      <c r="G51" s="19"/>
      <c r="H51" s="19"/>
      <c r="I51" s="19"/>
      <c r="J51" s="22"/>
      <c r="K51" s="20"/>
      <c r="L51" s="98"/>
      <c r="M51" s="63">
        <v>3</v>
      </c>
      <c r="N51" s="23">
        <v>3</v>
      </c>
      <c r="O51" s="23">
        <v>3</v>
      </c>
      <c r="P51" s="24"/>
      <c r="Q51" s="24"/>
      <c r="R51" s="24"/>
      <c r="S51" s="64"/>
      <c r="T51" s="64"/>
      <c r="U51" s="64"/>
      <c r="V51" s="65"/>
      <c r="W51" s="66"/>
      <c r="X51" s="102"/>
    </row>
    <row r="52" spans="1:25" x14ac:dyDescent="0.25">
      <c r="A52" s="78"/>
      <c r="B52" s="71">
        <v>42712</v>
      </c>
      <c r="C52" s="71" t="s">
        <v>57</v>
      </c>
      <c r="D52" s="17">
        <v>3</v>
      </c>
      <c r="E52" s="18"/>
      <c r="F52" s="18">
        <v>3</v>
      </c>
      <c r="G52" s="19"/>
      <c r="H52" s="19"/>
      <c r="I52" s="19"/>
      <c r="J52" s="22"/>
      <c r="K52" s="20"/>
      <c r="L52" s="98"/>
      <c r="M52" s="63"/>
      <c r="N52" s="23">
        <v>3</v>
      </c>
      <c r="O52" s="23"/>
      <c r="P52" s="24"/>
      <c r="Q52" s="24"/>
      <c r="R52" s="24"/>
      <c r="S52" s="64"/>
      <c r="T52" s="64"/>
      <c r="U52" s="64"/>
      <c r="V52" s="65"/>
      <c r="W52" s="66"/>
      <c r="X52" s="102"/>
    </row>
    <row r="53" spans="1:25" x14ac:dyDescent="0.25">
      <c r="A53" s="78"/>
      <c r="B53" s="71">
        <v>42716</v>
      </c>
      <c r="C53" s="71" t="s">
        <v>58</v>
      </c>
      <c r="D53" s="17"/>
      <c r="E53" s="18"/>
      <c r="F53" s="18"/>
      <c r="G53" s="19"/>
      <c r="H53" s="19">
        <v>3</v>
      </c>
      <c r="I53" s="19"/>
      <c r="J53" s="22"/>
      <c r="K53" s="20"/>
      <c r="L53" s="98"/>
      <c r="M53" s="63">
        <v>3</v>
      </c>
      <c r="N53" s="23"/>
      <c r="O53" s="23"/>
      <c r="P53" s="24"/>
      <c r="Q53" s="24"/>
      <c r="R53" s="24"/>
      <c r="S53" s="64"/>
      <c r="T53" s="64"/>
      <c r="U53" s="64"/>
      <c r="V53" s="65"/>
      <c r="W53" s="66"/>
      <c r="X53" s="102"/>
    </row>
    <row r="54" spans="1:25" x14ac:dyDescent="0.25">
      <c r="A54" s="78"/>
      <c r="B54" s="71">
        <v>42717</v>
      </c>
      <c r="C54" s="71" t="s">
        <v>60</v>
      </c>
      <c r="D54" s="17"/>
      <c r="E54" s="18"/>
      <c r="F54" s="18"/>
      <c r="G54" s="19">
        <v>3</v>
      </c>
      <c r="H54" s="19">
        <v>3</v>
      </c>
      <c r="I54" s="19"/>
      <c r="J54" s="22"/>
      <c r="K54" s="20"/>
      <c r="L54" s="98"/>
      <c r="M54" s="63">
        <v>3</v>
      </c>
      <c r="N54" s="23">
        <v>3</v>
      </c>
      <c r="O54" s="23">
        <v>3</v>
      </c>
      <c r="P54" s="24"/>
      <c r="Q54" s="24"/>
      <c r="R54" s="24"/>
      <c r="S54" s="64"/>
      <c r="T54" s="64"/>
      <c r="U54" s="64"/>
      <c r="V54" s="65"/>
      <c r="W54" s="66"/>
      <c r="X54" s="102"/>
    </row>
    <row r="55" spans="1:25" x14ac:dyDescent="0.25">
      <c r="A55" s="78"/>
      <c r="B55" s="71">
        <v>42719</v>
      </c>
      <c r="C55" s="71" t="s">
        <v>57</v>
      </c>
      <c r="D55" s="17"/>
      <c r="E55" s="18"/>
      <c r="F55" s="18"/>
      <c r="G55" s="19">
        <v>3</v>
      </c>
      <c r="H55" s="19"/>
      <c r="I55" s="19"/>
      <c r="J55" s="22"/>
      <c r="K55" s="20"/>
      <c r="L55" s="98"/>
      <c r="M55" s="63"/>
      <c r="N55" s="23">
        <v>3</v>
      </c>
      <c r="O55" s="23"/>
      <c r="P55" s="24"/>
      <c r="Q55" s="24"/>
      <c r="R55" s="24"/>
      <c r="S55" s="64"/>
      <c r="T55" s="64"/>
      <c r="U55" s="64"/>
      <c r="V55" s="65"/>
      <c r="W55" s="66"/>
      <c r="X55" s="102"/>
    </row>
    <row r="56" spans="1:25" x14ac:dyDescent="0.25">
      <c r="A56" s="75"/>
      <c r="B56" s="71">
        <v>42723</v>
      </c>
      <c r="C56" s="71" t="s">
        <v>58</v>
      </c>
      <c r="D56" s="17"/>
      <c r="E56" s="18"/>
      <c r="F56" s="18"/>
      <c r="G56" s="19"/>
      <c r="H56" s="19">
        <v>3</v>
      </c>
      <c r="I56" s="19"/>
      <c r="J56" s="22"/>
      <c r="K56" s="20"/>
      <c r="L56" s="98"/>
      <c r="M56" s="63"/>
      <c r="N56" s="23"/>
      <c r="O56" s="23"/>
      <c r="P56" s="24">
        <v>3</v>
      </c>
      <c r="Q56" s="24"/>
      <c r="R56" s="24"/>
      <c r="S56" s="64"/>
      <c r="T56" s="64"/>
      <c r="U56" s="64"/>
      <c r="V56" s="65"/>
      <c r="W56" s="66"/>
      <c r="X56" s="102"/>
    </row>
    <row r="57" spans="1:25" x14ac:dyDescent="0.25">
      <c r="A57" s="75"/>
      <c r="B57" s="71">
        <v>42724</v>
      </c>
      <c r="C57" s="71" t="s">
        <v>60</v>
      </c>
      <c r="D57" s="17"/>
      <c r="E57" s="18"/>
      <c r="F57" s="18"/>
      <c r="G57" s="19">
        <v>3</v>
      </c>
      <c r="H57" s="19">
        <v>3</v>
      </c>
      <c r="I57" s="19"/>
      <c r="J57" s="22"/>
      <c r="K57" s="20"/>
      <c r="L57" s="98"/>
      <c r="M57" s="63"/>
      <c r="N57" s="23"/>
      <c r="O57" s="23"/>
      <c r="P57" s="24">
        <v>3</v>
      </c>
      <c r="Q57" s="24">
        <v>3</v>
      </c>
      <c r="R57" s="24"/>
      <c r="S57" s="64"/>
      <c r="T57" s="64"/>
      <c r="U57" s="64"/>
      <c r="V57" s="65"/>
      <c r="W57" s="66"/>
      <c r="X57" s="102"/>
    </row>
    <row r="58" spans="1:25" x14ac:dyDescent="0.25">
      <c r="A58" s="79"/>
      <c r="B58" s="71">
        <v>42726</v>
      </c>
      <c r="C58" s="71" t="s">
        <v>57</v>
      </c>
      <c r="D58" s="17"/>
      <c r="E58" s="18"/>
      <c r="F58" s="18"/>
      <c r="G58" s="19">
        <v>3</v>
      </c>
      <c r="H58" s="19"/>
      <c r="I58" s="19"/>
      <c r="J58" s="22"/>
      <c r="K58" s="20"/>
      <c r="L58" s="98"/>
      <c r="M58" s="63"/>
      <c r="N58" s="23"/>
      <c r="O58" s="23"/>
      <c r="P58" s="24"/>
      <c r="Q58" s="24">
        <v>3</v>
      </c>
      <c r="R58" s="24"/>
      <c r="S58" s="64"/>
      <c r="T58" s="64"/>
      <c r="U58" s="64"/>
      <c r="V58" s="65"/>
      <c r="W58" s="66"/>
      <c r="X58" s="102"/>
      <c r="Y58" s="51">
        <f>SUM(D58:W58)</f>
        <v>6</v>
      </c>
    </row>
    <row r="59" spans="1:25" x14ac:dyDescent="0.25">
      <c r="A59" s="78"/>
      <c r="B59" s="71">
        <v>42730</v>
      </c>
      <c r="C59" s="71" t="s">
        <v>58</v>
      </c>
      <c r="D59" s="27" t="s">
        <v>40</v>
      </c>
      <c r="E59" s="27" t="s">
        <v>40</v>
      </c>
      <c r="F59" s="27" t="s">
        <v>40</v>
      </c>
      <c r="G59" s="27" t="s">
        <v>40</v>
      </c>
      <c r="H59" s="27" t="s">
        <v>40</v>
      </c>
      <c r="I59" s="27" t="s">
        <v>40</v>
      </c>
      <c r="J59" s="27" t="s">
        <v>40</v>
      </c>
      <c r="K59" s="27" t="s">
        <v>40</v>
      </c>
      <c r="L59" s="27" t="s">
        <v>40</v>
      </c>
      <c r="M59" s="27" t="s">
        <v>40</v>
      </c>
      <c r="N59" s="27" t="s">
        <v>40</v>
      </c>
      <c r="O59" s="27" t="s">
        <v>40</v>
      </c>
      <c r="P59" s="27" t="s">
        <v>40</v>
      </c>
      <c r="Q59" s="27" t="s">
        <v>40</v>
      </c>
      <c r="R59" s="27" t="s">
        <v>40</v>
      </c>
      <c r="S59" s="27" t="s">
        <v>40</v>
      </c>
      <c r="T59" s="27" t="s">
        <v>40</v>
      </c>
      <c r="U59" s="27" t="s">
        <v>40</v>
      </c>
      <c r="V59" s="27" t="s">
        <v>40</v>
      </c>
      <c r="W59" s="27" t="s">
        <v>40</v>
      </c>
      <c r="X59" s="27" t="s">
        <v>40</v>
      </c>
    </row>
    <row r="60" spans="1:25" x14ac:dyDescent="0.25">
      <c r="A60" s="78"/>
      <c r="B60" s="71">
        <v>42731</v>
      </c>
      <c r="C60" s="71" t="s">
        <v>60</v>
      </c>
      <c r="D60" s="27" t="s">
        <v>40</v>
      </c>
      <c r="E60" s="27" t="s">
        <v>40</v>
      </c>
      <c r="F60" s="27" t="s">
        <v>40</v>
      </c>
      <c r="G60" s="27" t="s">
        <v>40</v>
      </c>
      <c r="H60" s="27" t="s">
        <v>40</v>
      </c>
      <c r="I60" s="27" t="s">
        <v>40</v>
      </c>
      <c r="J60" s="27" t="s">
        <v>40</v>
      </c>
      <c r="K60" s="27" t="s">
        <v>40</v>
      </c>
      <c r="L60" s="27" t="s">
        <v>40</v>
      </c>
      <c r="M60" s="27" t="s">
        <v>40</v>
      </c>
      <c r="N60" s="27" t="s">
        <v>40</v>
      </c>
      <c r="O60" s="27" t="s">
        <v>40</v>
      </c>
      <c r="P60" s="27" t="s">
        <v>40</v>
      </c>
      <c r="Q60" s="27" t="s">
        <v>40</v>
      </c>
      <c r="R60" s="27" t="s">
        <v>40</v>
      </c>
      <c r="S60" s="27" t="s">
        <v>40</v>
      </c>
      <c r="T60" s="27" t="s">
        <v>40</v>
      </c>
      <c r="U60" s="27" t="s">
        <v>40</v>
      </c>
      <c r="V60" s="27" t="s">
        <v>40</v>
      </c>
      <c r="W60" s="27" t="s">
        <v>40</v>
      </c>
      <c r="X60" s="27" t="s">
        <v>40</v>
      </c>
    </row>
    <row r="61" spans="1:25" x14ac:dyDescent="0.25">
      <c r="A61" s="78"/>
      <c r="B61" s="71">
        <v>42733</v>
      </c>
      <c r="C61" s="71" t="s">
        <v>57</v>
      </c>
      <c r="D61" s="27" t="s">
        <v>40</v>
      </c>
      <c r="E61" s="27" t="s">
        <v>40</v>
      </c>
      <c r="F61" s="27" t="s">
        <v>40</v>
      </c>
      <c r="G61" s="27" t="s">
        <v>40</v>
      </c>
      <c r="H61" s="27" t="s">
        <v>40</v>
      </c>
      <c r="I61" s="27" t="s">
        <v>40</v>
      </c>
      <c r="J61" s="27" t="s">
        <v>40</v>
      </c>
      <c r="K61" s="27" t="s">
        <v>40</v>
      </c>
      <c r="L61" s="27" t="s">
        <v>40</v>
      </c>
      <c r="M61" s="27" t="s">
        <v>40</v>
      </c>
      <c r="N61" s="27" t="s">
        <v>40</v>
      </c>
      <c r="O61" s="27" t="s">
        <v>40</v>
      </c>
      <c r="P61" s="27" t="s">
        <v>40</v>
      </c>
      <c r="Q61" s="27" t="s">
        <v>40</v>
      </c>
      <c r="R61" s="27" t="s">
        <v>40</v>
      </c>
      <c r="S61" s="27" t="s">
        <v>40</v>
      </c>
      <c r="T61" s="27" t="s">
        <v>40</v>
      </c>
      <c r="U61" s="27" t="s">
        <v>40</v>
      </c>
      <c r="V61" s="27" t="s">
        <v>40</v>
      </c>
      <c r="W61" s="27" t="s">
        <v>40</v>
      </c>
      <c r="X61" s="27" t="s">
        <v>40</v>
      </c>
    </row>
    <row r="62" spans="1:25" x14ac:dyDescent="0.25">
      <c r="A62" s="78"/>
      <c r="B62" s="71">
        <v>42737</v>
      </c>
      <c r="C62" s="71" t="s">
        <v>58</v>
      </c>
      <c r="D62" s="17"/>
      <c r="E62" s="18"/>
      <c r="F62" s="18"/>
      <c r="G62" s="19"/>
      <c r="H62" s="19">
        <v>3</v>
      </c>
      <c r="I62" s="19"/>
      <c r="J62" s="22"/>
      <c r="K62" s="20"/>
      <c r="L62" s="98"/>
      <c r="M62" s="63"/>
      <c r="N62" s="23"/>
      <c r="O62" s="23"/>
      <c r="P62" s="24">
        <v>3</v>
      </c>
      <c r="Q62" s="24"/>
      <c r="R62" s="24"/>
      <c r="S62" s="64"/>
      <c r="T62" s="64"/>
      <c r="U62" s="64"/>
      <c r="V62" s="65"/>
      <c r="W62" s="66"/>
      <c r="X62" s="102"/>
    </row>
    <row r="63" spans="1:25" x14ac:dyDescent="0.25">
      <c r="A63" s="78"/>
      <c r="B63" s="71">
        <v>42738</v>
      </c>
      <c r="C63" s="71" t="s">
        <v>60</v>
      </c>
      <c r="D63" s="17"/>
      <c r="E63" s="18"/>
      <c r="F63" s="18"/>
      <c r="G63" s="19">
        <v>3</v>
      </c>
      <c r="H63" s="19">
        <v>3</v>
      </c>
      <c r="I63" s="19"/>
      <c r="J63" s="22"/>
      <c r="K63" s="20"/>
      <c r="L63" s="98"/>
      <c r="M63" s="63"/>
      <c r="N63" s="23"/>
      <c r="O63" s="23"/>
      <c r="P63" s="24">
        <v>3</v>
      </c>
      <c r="Q63" s="24">
        <v>3</v>
      </c>
      <c r="R63" s="24"/>
      <c r="S63" s="64"/>
      <c r="T63" s="64"/>
      <c r="U63" s="64"/>
      <c r="V63" s="65"/>
      <c r="W63" s="66"/>
      <c r="X63" s="102"/>
    </row>
    <row r="64" spans="1:25" x14ac:dyDescent="0.25">
      <c r="A64" s="78"/>
      <c r="B64" s="71">
        <v>42740</v>
      </c>
      <c r="C64" s="71" t="s">
        <v>57</v>
      </c>
      <c r="D64" s="17"/>
      <c r="E64" s="18"/>
      <c r="F64" s="18"/>
      <c r="G64" s="19">
        <v>3</v>
      </c>
      <c r="H64" s="19"/>
      <c r="I64" s="19"/>
      <c r="J64" s="22"/>
      <c r="K64" s="20"/>
      <c r="L64" s="98"/>
      <c r="M64" s="63"/>
      <c r="N64" s="23"/>
      <c r="O64" s="23"/>
      <c r="P64" s="24"/>
      <c r="Q64" s="24">
        <v>3</v>
      </c>
      <c r="R64" s="24"/>
      <c r="S64" s="64"/>
      <c r="T64" s="64"/>
      <c r="U64" s="64"/>
      <c r="V64" s="65"/>
      <c r="W64" s="66"/>
      <c r="X64" s="102"/>
    </row>
    <row r="65" spans="1:24" x14ac:dyDescent="0.25">
      <c r="A65" s="78"/>
      <c r="B65" s="71">
        <v>42744</v>
      </c>
      <c r="C65" s="71" t="s">
        <v>58</v>
      </c>
      <c r="D65" s="17"/>
      <c r="E65" s="18"/>
      <c r="F65" s="18"/>
      <c r="G65" s="19"/>
      <c r="H65" s="19">
        <v>3</v>
      </c>
      <c r="I65" s="19"/>
      <c r="J65" s="22"/>
      <c r="K65" s="20"/>
      <c r="L65" s="98"/>
      <c r="M65" s="63"/>
      <c r="N65" s="23"/>
      <c r="O65" s="23"/>
      <c r="P65" s="24">
        <v>3</v>
      </c>
      <c r="Q65" s="24"/>
      <c r="R65" s="24"/>
      <c r="S65" s="64"/>
      <c r="T65" s="64"/>
      <c r="U65" s="64"/>
      <c r="V65" s="65"/>
      <c r="W65" s="66"/>
      <c r="X65" s="102"/>
    </row>
    <row r="66" spans="1:24" x14ac:dyDescent="0.25">
      <c r="A66" s="78"/>
      <c r="B66" s="71">
        <v>42745</v>
      </c>
      <c r="C66" s="71" t="s">
        <v>60</v>
      </c>
      <c r="D66" s="17"/>
      <c r="E66" s="18"/>
      <c r="F66" s="18"/>
      <c r="G66" s="19">
        <v>3</v>
      </c>
      <c r="H66" s="19">
        <v>3</v>
      </c>
      <c r="I66" s="19"/>
      <c r="J66" s="22"/>
      <c r="K66" s="20"/>
      <c r="L66" s="98"/>
      <c r="M66" s="63"/>
      <c r="N66" s="23"/>
      <c r="O66" s="23"/>
      <c r="P66" s="24">
        <v>3</v>
      </c>
      <c r="Q66" s="24">
        <v>3</v>
      </c>
      <c r="R66" s="24"/>
      <c r="S66" s="64"/>
      <c r="T66" s="64"/>
      <c r="U66" s="64"/>
      <c r="V66" s="65"/>
      <c r="W66" s="66"/>
      <c r="X66" s="102"/>
    </row>
    <row r="67" spans="1:24" x14ac:dyDescent="0.25">
      <c r="A67" s="78"/>
      <c r="B67" s="71">
        <v>42747</v>
      </c>
      <c r="C67" s="71" t="s">
        <v>57</v>
      </c>
      <c r="D67" s="17"/>
      <c r="E67" s="18"/>
      <c r="F67" s="18"/>
      <c r="G67" s="19">
        <v>3</v>
      </c>
      <c r="H67" s="19"/>
      <c r="I67" s="19"/>
      <c r="J67" s="22"/>
      <c r="K67" s="20"/>
      <c r="L67" s="98"/>
      <c r="M67" s="63"/>
      <c r="N67" s="23"/>
      <c r="O67" s="23"/>
      <c r="P67" s="24"/>
      <c r="Q67" s="24">
        <v>3</v>
      </c>
      <c r="R67" s="24"/>
      <c r="S67" s="64"/>
      <c r="T67" s="64"/>
      <c r="U67" s="64"/>
      <c r="V67" s="65"/>
      <c r="W67" s="66"/>
      <c r="X67" s="102"/>
    </row>
    <row r="68" spans="1:24" x14ac:dyDescent="0.25">
      <c r="A68" s="78"/>
      <c r="B68" s="71"/>
      <c r="C68" s="71" t="s">
        <v>64</v>
      </c>
      <c r="D68" s="91">
        <f t="shared" ref="D68:M68" si="0">SUM(D9:D67)</f>
        <v>60</v>
      </c>
      <c r="E68" s="91">
        <f t="shared" si="0"/>
        <v>60</v>
      </c>
      <c r="F68" s="91">
        <f t="shared" si="0"/>
        <v>63</v>
      </c>
      <c r="G68" s="91">
        <f t="shared" si="0"/>
        <v>24</v>
      </c>
      <c r="H68" s="91">
        <f t="shared" si="0"/>
        <v>24</v>
      </c>
      <c r="I68" s="91"/>
      <c r="J68" s="91">
        <f t="shared" si="0"/>
        <v>0</v>
      </c>
      <c r="K68" s="91">
        <f t="shared" si="0"/>
        <v>0</v>
      </c>
      <c r="L68" s="91"/>
      <c r="M68" s="91">
        <f t="shared" si="0"/>
        <v>60</v>
      </c>
      <c r="N68" s="91">
        <f t="shared" ref="N68" si="1">SUM(N9:N67)</f>
        <v>60</v>
      </c>
      <c r="O68" s="91">
        <f t="shared" ref="O68" si="2">SUM(O9:O67)</f>
        <v>60</v>
      </c>
      <c r="P68" s="91">
        <f t="shared" ref="P68:Q68" si="3">SUM(P9:P67)</f>
        <v>18</v>
      </c>
      <c r="Q68" s="91">
        <f t="shared" si="3"/>
        <v>18</v>
      </c>
      <c r="R68" s="91"/>
      <c r="S68" s="92"/>
      <c r="T68" s="92"/>
      <c r="U68" s="92"/>
      <c r="V68" s="93"/>
      <c r="W68" s="93"/>
      <c r="X68" s="103"/>
    </row>
    <row r="69" spans="1:24" x14ac:dyDescent="0.25">
      <c r="A69" s="78"/>
      <c r="B69" s="71"/>
      <c r="C69" s="71" t="s">
        <v>13</v>
      </c>
      <c r="D69" s="94">
        <v>60</v>
      </c>
      <c r="E69" s="94">
        <v>60</v>
      </c>
      <c r="F69" s="94">
        <v>60</v>
      </c>
      <c r="G69" s="95">
        <v>30</v>
      </c>
      <c r="H69" s="95">
        <v>30</v>
      </c>
      <c r="I69" s="95"/>
      <c r="J69" s="95"/>
      <c r="K69" s="95"/>
      <c r="L69" s="95"/>
      <c r="M69" s="91">
        <v>60</v>
      </c>
      <c r="N69" s="91">
        <v>60</v>
      </c>
      <c r="O69" s="91"/>
      <c r="P69" s="96">
        <v>60</v>
      </c>
      <c r="Q69" s="96">
        <v>60</v>
      </c>
      <c r="R69" s="96"/>
      <c r="S69" s="92"/>
      <c r="T69" s="92"/>
      <c r="U69" s="92"/>
      <c r="V69" s="93"/>
      <c r="W69" s="93"/>
      <c r="X69" s="103"/>
    </row>
    <row r="70" spans="1:24" x14ac:dyDescent="0.25">
      <c r="A70" s="78"/>
      <c r="B70" s="71">
        <v>42751</v>
      </c>
      <c r="C70" s="71" t="s">
        <v>58</v>
      </c>
      <c r="D70" s="17"/>
      <c r="E70" s="18"/>
      <c r="F70" s="18"/>
      <c r="G70" s="19"/>
      <c r="H70" s="19"/>
      <c r="I70" s="19"/>
      <c r="J70" s="22"/>
      <c r="K70" s="20"/>
      <c r="L70" s="98"/>
      <c r="M70" s="63"/>
      <c r="N70" s="23"/>
      <c r="O70" s="23"/>
      <c r="P70" s="24"/>
      <c r="Q70" s="24"/>
      <c r="R70" s="24"/>
      <c r="S70" s="64"/>
      <c r="T70" s="64"/>
      <c r="U70" s="64"/>
      <c r="V70" s="65"/>
      <c r="W70" s="66"/>
      <c r="X70" s="102"/>
    </row>
    <row r="71" spans="1:24" x14ac:dyDescent="0.25">
      <c r="A71" s="78"/>
      <c r="B71" s="71">
        <v>42752</v>
      </c>
      <c r="C71" s="71" t="s">
        <v>60</v>
      </c>
      <c r="D71" s="17"/>
      <c r="E71" s="18"/>
      <c r="F71" s="18"/>
      <c r="G71" s="19"/>
      <c r="H71" s="19"/>
      <c r="I71" s="19"/>
      <c r="J71" s="22"/>
      <c r="K71" s="20"/>
      <c r="L71" s="98"/>
      <c r="M71" s="63"/>
      <c r="N71" s="23"/>
      <c r="O71" s="23"/>
      <c r="P71" s="24"/>
      <c r="Q71" s="24"/>
      <c r="R71" s="24"/>
      <c r="S71" s="64"/>
      <c r="T71" s="64"/>
      <c r="U71" s="64"/>
      <c r="V71" s="65"/>
      <c r="W71" s="66"/>
      <c r="X71" s="102"/>
    </row>
    <row r="72" spans="1:24" x14ac:dyDescent="0.25">
      <c r="A72" s="78"/>
      <c r="B72" s="71">
        <v>42754</v>
      </c>
      <c r="C72" s="71" t="s">
        <v>57</v>
      </c>
      <c r="D72" s="17"/>
      <c r="E72" s="18"/>
      <c r="F72" s="18"/>
      <c r="G72" s="19"/>
      <c r="H72" s="19"/>
      <c r="I72" s="19"/>
      <c r="J72" s="22"/>
      <c r="K72" s="20"/>
      <c r="L72" s="98"/>
      <c r="M72" s="63"/>
      <c r="N72" s="23"/>
      <c r="O72" s="23"/>
      <c r="P72" s="24"/>
      <c r="Q72" s="24"/>
      <c r="R72" s="24"/>
      <c r="S72" s="64"/>
      <c r="T72" s="64"/>
      <c r="U72" s="64"/>
      <c r="V72" s="65"/>
      <c r="W72" s="66"/>
      <c r="X72" s="102"/>
    </row>
    <row r="73" spans="1:24" x14ac:dyDescent="0.25">
      <c r="A73" s="78"/>
      <c r="B73" s="71">
        <v>42758</v>
      </c>
      <c r="C73" s="71" t="s">
        <v>58</v>
      </c>
      <c r="D73" s="17"/>
      <c r="E73" s="18"/>
      <c r="F73" s="18"/>
      <c r="G73" s="19"/>
      <c r="H73" s="19"/>
      <c r="I73" s="19"/>
      <c r="J73" s="22"/>
      <c r="K73" s="20"/>
      <c r="L73" s="98"/>
      <c r="M73" s="63"/>
      <c r="N73" s="23"/>
      <c r="O73" s="23"/>
      <c r="P73" s="24"/>
      <c r="Q73" s="24"/>
      <c r="R73" s="24"/>
      <c r="S73" s="64"/>
      <c r="T73" s="64"/>
      <c r="U73" s="64"/>
      <c r="V73" s="65"/>
      <c r="W73" s="66"/>
      <c r="X73" s="102"/>
    </row>
    <row r="74" spans="1:24" x14ac:dyDescent="0.25">
      <c r="A74" s="78"/>
      <c r="B74" s="71">
        <v>42759</v>
      </c>
      <c r="C74" s="71" t="s">
        <v>60</v>
      </c>
    </row>
    <row r="75" spans="1:24" x14ac:dyDescent="0.25">
      <c r="A75" s="78"/>
      <c r="B75" s="71">
        <v>42761</v>
      </c>
      <c r="C75" s="71" t="s">
        <v>57</v>
      </c>
    </row>
    <row r="76" spans="1:24" x14ac:dyDescent="0.25">
      <c r="A76" s="78"/>
      <c r="B76" s="71">
        <v>42765</v>
      </c>
      <c r="C76" s="71" t="s">
        <v>58</v>
      </c>
    </row>
    <row r="77" spans="1:24" x14ac:dyDescent="0.25">
      <c r="A77" s="78"/>
      <c r="B77" s="71">
        <v>42766</v>
      </c>
      <c r="C77" s="71" t="s">
        <v>60</v>
      </c>
    </row>
    <row r="78" spans="1:24" x14ac:dyDescent="0.25">
      <c r="A78" s="78"/>
      <c r="B78" s="71">
        <v>42768</v>
      </c>
      <c r="C78" s="71" t="s">
        <v>57</v>
      </c>
    </row>
    <row r="79" spans="1:24" x14ac:dyDescent="0.25">
      <c r="A79" s="78"/>
      <c r="B79" s="71">
        <v>42772</v>
      </c>
      <c r="C79" s="71" t="s">
        <v>58</v>
      </c>
    </row>
    <row r="80" spans="1:24" x14ac:dyDescent="0.25">
      <c r="A80" s="78"/>
      <c r="B80" s="71">
        <v>42773</v>
      </c>
      <c r="C80" s="71" t="s">
        <v>60</v>
      </c>
    </row>
    <row r="81" spans="1:3" x14ac:dyDescent="0.25">
      <c r="A81" s="78"/>
      <c r="B81" s="71">
        <v>42775</v>
      </c>
      <c r="C81" s="71" t="s">
        <v>57</v>
      </c>
    </row>
    <row r="82" spans="1:3" x14ac:dyDescent="0.25">
      <c r="A82" s="78"/>
      <c r="B82" s="71">
        <v>42779</v>
      </c>
      <c r="C82" s="71" t="s">
        <v>58</v>
      </c>
    </row>
    <row r="83" spans="1:3" x14ac:dyDescent="0.25">
      <c r="A83" s="78"/>
      <c r="B83" s="71">
        <v>42780</v>
      </c>
      <c r="C83" s="71" t="s">
        <v>60</v>
      </c>
    </row>
    <row r="84" spans="1:3" x14ac:dyDescent="0.25">
      <c r="A84" s="78"/>
      <c r="B84" s="71">
        <v>42782</v>
      </c>
      <c r="C84" s="71" t="s">
        <v>57</v>
      </c>
    </row>
    <row r="85" spans="1:3" x14ac:dyDescent="0.25">
      <c r="A85" s="78"/>
      <c r="B85" s="71">
        <v>42786</v>
      </c>
      <c r="C85" s="71" t="s">
        <v>58</v>
      </c>
    </row>
    <row r="86" spans="1:3" x14ac:dyDescent="0.25">
      <c r="A86" s="78"/>
      <c r="B86" s="71">
        <v>42787</v>
      </c>
      <c r="C86" s="71" t="s">
        <v>60</v>
      </c>
    </row>
    <row r="87" spans="1:3" x14ac:dyDescent="0.25">
      <c r="A87" s="78"/>
      <c r="B87" s="71">
        <v>42789</v>
      </c>
      <c r="C87" s="71" t="s">
        <v>57</v>
      </c>
    </row>
    <row r="88" spans="1:3" x14ac:dyDescent="0.25">
      <c r="A88" s="78"/>
      <c r="B88" s="71">
        <v>42793</v>
      </c>
      <c r="C88" s="71" t="s">
        <v>58</v>
      </c>
    </row>
    <row r="89" spans="1:3" x14ac:dyDescent="0.25">
      <c r="A89" s="78"/>
      <c r="B89" s="71">
        <v>42794</v>
      </c>
      <c r="C89" s="71" t="s">
        <v>60</v>
      </c>
    </row>
    <row r="90" spans="1:3" x14ac:dyDescent="0.25">
      <c r="A90" s="78"/>
      <c r="B90" s="71">
        <v>42796</v>
      </c>
      <c r="C90" s="71" t="s">
        <v>57</v>
      </c>
    </row>
    <row r="91" spans="1:3" x14ac:dyDescent="0.25">
      <c r="A91" s="78"/>
      <c r="B91" s="71">
        <v>42800</v>
      </c>
      <c r="C91" s="71" t="s">
        <v>58</v>
      </c>
    </row>
    <row r="92" spans="1:3" x14ac:dyDescent="0.25">
      <c r="A92" s="78"/>
      <c r="B92" s="71">
        <v>42801</v>
      </c>
      <c r="C92" s="71" t="s">
        <v>60</v>
      </c>
    </row>
    <row r="93" spans="1:3" x14ac:dyDescent="0.25">
      <c r="A93" s="78"/>
      <c r="B93" s="71">
        <v>42803</v>
      </c>
      <c r="C93" s="71" t="s">
        <v>57</v>
      </c>
    </row>
    <row r="94" spans="1:3" x14ac:dyDescent="0.25">
      <c r="A94" s="78"/>
      <c r="B94" s="71">
        <v>42807</v>
      </c>
      <c r="C94" s="71" t="s">
        <v>58</v>
      </c>
    </row>
    <row r="95" spans="1:3" x14ac:dyDescent="0.25">
      <c r="A95" s="78"/>
      <c r="B95" s="71">
        <v>42808</v>
      </c>
      <c r="C95" s="71" t="s">
        <v>60</v>
      </c>
    </row>
    <row r="96" spans="1:3" x14ac:dyDescent="0.25">
      <c r="A96" s="78"/>
      <c r="B96" s="71">
        <v>42810</v>
      </c>
      <c r="C96" s="71" t="s">
        <v>57</v>
      </c>
    </row>
    <row r="97" spans="1:3" x14ac:dyDescent="0.25">
      <c r="A97" s="78"/>
      <c r="B97" s="71">
        <v>42814</v>
      </c>
      <c r="C97" s="71" t="s">
        <v>58</v>
      </c>
    </row>
    <row r="98" spans="1:3" x14ac:dyDescent="0.25">
      <c r="A98" s="78"/>
      <c r="B98" s="71">
        <v>42815</v>
      </c>
      <c r="C98" s="71" t="s">
        <v>60</v>
      </c>
    </row>
    <row r="99" spans="1:3" x14ac:dyDescent="0.25">
      <c r="A99" s="78"/>
      <c r="B99" s="71">
        <v>42817</v>
      </c>
      <c r="C99" s="71" t="s">
        <v>57</v>
      </c>
    </row>
    <row r="100" spans="1:3" x14ac:dyDescent="0.25">
      <c r="A100" s="78"/>
      <c r="B100" s="71">
        <v>42821</v>
      </c>
      <c r="C100" s="71" t="s">
        <v>58</v>
      </c>
    </row>
    <row r="101" spans="1:3" x14ac:dyDescent="0.25">
      <c r="A101" s="78"/>
      <c r="B101" s="71">
        <v>42822</v>
      </c>
      <c r="C101" s="71" t="s">
        <v>60</v>
      </c>
    </row>
    <row r="102" spans="1:3" x14ac:dyDescent="0.25">
      <c r="A102" s="78"/>
      <c r="B102" s="71">
        <v>42824</v>
      </c>
      <c r="C102" s="71" t="s">
        <v>57</v>
      </c>
    </row>
    <row r="103" spans="1:3" x14ac:dyDescent="0.25">
      <c r="A103" s="78"/>
      <c r="B103" s="71">
        <v>42828</v>
      </c>
      <c r="C103" s="71" t="s">
        <v>58</v>
      </c>
    </row>
    <row r="104" spans="1:3" x14ac:dyDescent="0.25">
      <c r="A104" s="78"/>
      <c r="B104" s="71">
        <v>42829</v>
      </c>
      <c r="C104" s="71" t="s">
        <v>60</v>
      </c>
    </row>
    <row r="105" spans="1:3" x14ac:dyDescent="0.25">
      <c r="A105" s="78"/>
      <c r="B105" s="71">
        <v>42831</v>
      </c>
      <c r="C105" s="71" t="s">
        <v>57</v>
      </c>
    </row>
    <row r="106" spans="1:3" x14ac:dyDescent="0.25">
      <c r="A106" s="78"/>
      <c r="B106" s="71">
        <v>42835</v>
      </c>
      <c r="C106" s="71" t="s">
        <v>58</v>
      </c>
    </row>
    <row r="107" spans="1:3" x14ac:dyDescent="0.25">
      <c r="A107" s="78"/>
      <c r="B107" s="71">
        <v>42836</v>
      </c>
      <c r="C107" s="71" t="s">
        <v>60</v>
      </c>
    </row>
    <row r="108" spans="1:3" x14ac:dyDescent="0.25">
      <c r="A108" s="78"/>
      <c r="B108" s="71">
        <v>42838</v>
      </c>
      <c r="C108" s="71" t="s">
        <v>57</v>
      </c>
    </row>
    <row r="109" spans="1:3" x14ac:dyDescent="0.25">
      <c r="A109" s="78"/>
      <c r="B109" s="71">
        <v>42842</v>
      </c>
      <c r="C109" s="71" t="s">
        <v>58</v>
      </c>
    </row>
    <row r="110" spans="1:3" x14ac:dyDescent="0.25">
      <c r="A110" s="78"/>
      <c r="B110" s="71">
        <v>42843</v>
      </c>
      <c r="C110" s="71" t="s">
        <v>60</v>
      </c>
    </row>
    <row r="111" spans="1:3" x14ac:dyDescent="0.25">
      <c r="A111" s="78"/>
      <c r="B111" s="71">
        <v>42845</v>
      </c>
      <c r="C111" s="71" t="s">
        <v>57</v>
      </c>
    </row>
    <row r="112" spans="1:3" x14ac:dyDescent="0.25">
      <c r="A112" s="78"/>
      <c r="B112" s="71">
        <v>42849</v>
      </c>
      <c r="C112" s="71" t="s">
        <v>58</v>
      </c>
    </row>
    <row r="113" spans="1:3" x14ac:dyDescent="0.25">
      <c r="A113" s="78"/>
      <c r="B113" s="71">
        <v>42850</v>
      </c>
      <c r="C113" s="71" t="s">
        <v>60</v>
      </c>
    </row>
    <row r="114" spans="1:3" x14ac:dyDescent="0.25">
      <c r="A114" s="78"/>
      <c r="B114" s="71">
        <v>42852</v>
      </c>
      <c r="C114" s="71" t="s">
        <v>57</v>
      </c>
    </row>
    <row r="115" spans="1:3" x14ac:dyDescent="0.25">
      <c r="A115" s="78"/>
      <c r="B115" s="71">
        <v>42856</v>
      </c>
      <c r="C115" s="71" t="s">
        <v>58</v>
      </c>
    </row>
    <row r="116" spans="1:3" x14ac:dyDescent="0.25">
      <c r="A116" s="78"/>
      <c r="B116" s="71">
        <v>42857</v>
      </c>
      <c r="C116" s="71" t="s">
        <v>60</v>
      </c>
    </row>
    <row r="117" spans="1:3" x14ac:dyDescent="0.25">
      <c r="A117" s="78"/>
      <c r="B117" s="71">
        <v>42859</v>
      </c>
      <c r="C117" s="71" t="s">
        <v>57</v>
      </c>
    </row>
    <row r="118" spans="1:3" x14ac:dyDescent="0.25">
      <c r="A118" s="78"/>
      <c r="B118" s="71">
        <v>42863</v>
      </c>
      <c r="C118" s="71" t="s">
        <v>58</v>
      </c>
    </row>
    <row r="119" spans="1:3" x14ac:dyDescent="0.25">
      <c r="A119" s="78"/>
      <c r="B119" s="71">
        <v>42864</v>
      </c>
      <c r="C119" s="71" t="s">
        <v>60</v>
      </c>
    </row>
    <row r="120" spans="1:3" x14ac:dyDescent="0.25">
      <c r="A120" s="78"/>
      <c r="B120" s="71">
        <v>42866</v>
      </c>
      <c r="C120" s="71" t="s">
        <v>57</v>
      </c>
    </row>
    <row r="121" spans="1:3" x14ac:dyDescent="0.25">
      <c r="A121" s="78"/>
      <c r="B121" s="71">
        <v>42870</v>
      </c>
      <c r="C121" s="71" t="s">
        <v>58</v>
      </c>
    </row>
    <row r="122" spans="1:3" x14ac:dyDescent="0.25">
      <c r="A122" s="78"/>
      <c r="B122" s="71">
        <v>42871</v>
      </c>
      <c r="C122" s="71" t="s">
        <v>60</v>
      </c>
    </row>
    <row r="123" spans="1:3" x14ac:dyDescent="0.25">
      <c r="A123" s="78"/>
      <c r="B123" s="71">
        <v>42873</v>
      </c>
      <c r="C123" s="71" t="s">
        <v>57</v>
      </c>
    </row>
    <row r="124" spans="1:3" x14ac:dyDescent="0.25">
      <c r="A124" s="78"/>
      <c r="B124" s="71">
        <v>42877</v>
      </c>
      <c r="C124" s="71" t="s">
        <v>58</v>
      </c>
    </row>
    <row r="125" spans="1:3" x14ac:dyDescent="0.25">
      <c r="A125" s="78"/>
      <c r="B125" s="71">
        <v>42878</v>
      </c>
      <c r="C125" s="71" t="s">
        <v>60</v>
      </c>
    </row>
    <row r="126" spans="1:3" x14ac:dyDescent="0.25">
      <c r="A126" s="78"/>
      <c r="B126" s="71">
        <v>42880</v>
      </c>
      <c r="C126" s="71" t="s">
        <v>57</v>
      </c>
    </row>
    <row r="127" spans="1:3" x14ac:dyDescent="0.25">
      <c r="A127" s="78"/>
      <c r="B127" s="71">
        <v>42884</v>
      </c>
      <c r="C127" s="71" t="s">
        <v>58</v>
      </c>
    </row>
    <row r="128" spans="1:3" x14ac:dyDescent="0.25">
      <c r="A128" s="78"/>
      <c r="B128" s="71">
        <v>42885</v>
      </c>
      <c r="C128" s="71" t="s">
        <v>60</v>
      </c>
    </row>
    <row r="129" spans="1:3" x14ac:dyDescent="0.25">
      <c r="A129" s="78"/>
      <c r="B129" s="71">
        <v>42887</v>
      </c>
      <c r="C129" s="71" t="s">
        <v>57</v>
      </c>
    </row>
    <row r="130" spans="1:3" x14ac:dyDescent="0.25">
      <c r="B130" s="71">
        <v>42891</v>
      </c>
      <c r="C130" s="71" t="s">
        <v>58</v>
      </c>
    </row>
    <row r="131" spans="1:3" x14ac:dyDescent="0.25">
      <c r="B131" s="71">
        <v>42892</v>
      </c>
      <c r="C131" s="71" t="s">
        <v>60</v>
      </c>
    </row>
    <row r="132" spans="1:3" x14ac:dyDescent="0.25">
      <c r="B132" s="71">
        <v>42894</v>
      </c>
      <c r="C132" s="71" t="s">
        <v>57</v>
      </c>
    </row>
    <row r="133" spans="1:3" x14ac:dyDescent="0.25">
      <c r="B133" s="71">
        <v>42898</v>
      </c>
      <c r="C133" s="71" t="s">
        <v>58</v>
      </c>
    </row>
    <row r="134" spans="1:3" x14ac:dyDescent="0.25">
      <c r="B134" s="71">
        <v>42899</v>
      </c>
      <c r="C134" s="71" t="s">
        <v>60</v>
      </c>
    </row>
    <row r="135" spans="1:3" x14ac:dyDescent="0.25">
      <c r="B135" s="71">
        <v>42901</v>
      </c>
      <c r="C135" s="71" t="s">
        <v>57</v>
      </c>
    </row>
    <row r="136" spans="1:3" x14ac:dyDescent="0.25">
      <c r="B136" s="71">
        <v>42905</v>
      </c>
      <c r="C136" s="71" t="s">
        <v>58</v>
      </c>
    </row>
    <row r="137" spans="1:3" x14ac:dyDescent="0.25">
      <c r="B137" s="71">
        <v>42906</v>
      </c>
      <c r="C137" s="71" t="s">
        <v>60</v>
      </c>
    </row>
    <row r="138" spans="1:3" x14ac:dyDescent="0.25">
      <c r="B138" s="71">
        <v>42908</v>
      </c>
      <c r="C138" s="71" t="s">
        <v>57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50"/>
  <sheetViews>
    <sheetView topLeftCell="A7" zoomScale="85" zoomScaleNormal="85" zoomScalePageLayoutView="60" workbookViewId="0">
      <selection activeCell="E35" sqref="E35"/>
    </sheetView>
  </sheetViews>
  <sheetFormatPr defaultColWidth="8.875" defaultRowHeight="15.75" x14ac:dyDescent="0.25"/>
  <cols>
    <col min="4" max="4" width="43.625" customWidth="1"/>
  </cols>
  <sheetData>
    <row r="4" spans="3:10" x14ac:dyDescent="0.25">
      <c r="E4" s="57"/>
      <c r="F4" s="58"/>
      <c r="G4" s="61"/>
      <c r="H4" s="61" t="s">
        <v>27</v>
      </c>
      <c r="I4" s="61"/>
      <c r="J4" s="61"/>
    </row>
    <row r="5" spans="3:10" x14ac:dyDescent="0.25">
      <c r="C5" t="s">
        <v>28</v>
      </c>
      <c r="D5" t="s">
        <v>55</v>
      </c>
      <c r="E5" s="17" t="s">
        <v>29</v>
      </c>
      <c r="F5" s="19" t="s">
        <v>49</v>
      </c>
      <c r="G5" s="22" t="s">
        <v>61</v>
      </c>
      <c r="H5" s="23" t="s">
        <v>35</v>
      </c>
      <c r="I5" s="24" t="s">
        <v>53</v>
      </c>
      <c r="J5" s="64" t="s">
        <v>51</v>
      </c>
    </row>
    <row r="6" spans="3:10" x14ac:dyDescent="0.25">
      <c r="C6">
        <v>1</v>
      </c>
      <c r="D6" s="31">
        <v>42614</v>
      </c>
      <c r="E6" s="17"/>
      <c r="F6" s="69">
        <v>6</v>
      </c>
      <c r="G6" s="22"/>
      <c r="H6" s="23"/>
      <c r="I6" s="24"/>
      <c r="J6" s="64"/>
    </row>
    <row r="7" spans="3:10" x14ac:dyDescent="0.25">
      <c r="C7">
        <v>1</v>
      </c>
      <c r="D7" s="71">
        <v>42615</v>
      </c>
      <c r="E7" s="17"/>
      <c r="F7" s="69">
        <v>6</v>
      </c>
      <c r="G7" s="22"/>
      <c r="H7" s="23"/>
      <c r="I7" s="24"/>
      <c r="J7" s="64"/>
    </row>
    <row r="8" spans="3:10" x14ac:dyDescent="0.25">
      <c r="C8">
        <v>2</v>
      </c>
      <c r="D8" s="31">
        <v>42621</v>
      </c>
      <c r="E8" s="17"/>
      <c r="F8" s="69"/>
      <c r="G8" s="22">
        <v>6</v>
      </c>
      <c r="H8" s="23"/>
      <c r="I8" s="24"/>
      <c r="J8" s="64"/>
    </row>
    <row r="9" spans="3:10" x14ac:dyDescent="0.25">
      <c r="C9">
        <v>2</v>
      </c>
      <c r="D9" s="71">
        <v>42622</v>
      </c>
      <c r="E9" s="17"/>
      <c r="F9" s="69"/>
      <c r="G9" s="22">
        <v>6</v>
      </c>
      <c r="H9" s="23"/>
      <c r="I9" s="24"/>
      <c r="J9" s="64"/>
    </row>
    <row r="10" spans="3:10" x14ac:dyDescent="0.25">
      <c r="C10">
        <v>3</v>
      </c>
      <c r="D10" s="71">
        <v>42628</v>
      </c>
      <c r="E10" s="17"/>
      <c r="F10" s="69">
        <v>6</v>
      </c>
      <c r="G10" s="22"/>
      <c r="H10" s="23"/>
      <c r="I10" s="24"/>
      <c r="J10" s="64"/>
    </row>
    <row r="11" spans="3:10" x14ac:dyDescent="0.25">
      <c r="C11">
        <v>3</v>
      </c>
      <c r="D11" s="71">
        <v>42629</v>
      </c>
      <c r="E11" s="17"/>
      <c r="F11" s="69">
        <v>6</v>
      </c>
      <c r="G11" s="22"/>
      <c r="H11" s="23"/>
      <c r="I11" s="24"/>
      <c r="J11" s="64"/>
    </row>
    <row r="12" spans="3:10" x14ac:dyDescent="0.25">
      <c r="C12">
        <v>4</v>
      </c>
      <c r="D12" s="71">
        <v>42635</v>
      </c>
      <c r="E12" s="17"/>
      <c r="F12" s="69"/>
      <c r="G12" s="22">
        <v>6</v>
      </c>
      <c r="H12" s="23"/>
      <c r="I12" s="24"/>
      <c r="J12" s="64"/>
    </row>
    <row r="13" spans="3:10" x14ac:dyDescent="0.25">
      <c r="C13">
        <v>4</v>
      </c>
      <c r="D13" s="71">
        <v>42636</v>
      </c>
      <c r="E13" s="17"/>
      <c r="F13" s="69"/>
      <c r="G13" s="22">
        <v>6</v>
      </c>
      <c r="H13" s="23"/>
      <c r="I13" s="24"/>
      <c r="J13" s="64"/>
    </row>
    <row r="14" spans="3:10" x14ac:dyDescent="0.25">
      <c r="C14">
        <v>5</v>
      </c>
      <c r="D14" s="71">
        <v>42642</v>
      </c>
      <c r="E14" s="17"/>
      <c r="F14" s="69">
        <v>6</v>
      </c>
      <c r="G14" s="22"/>
      <c r="H14" s="23"/>
      <c r="I14" s="24"/>
      <c r="J14" s="64"/>
    </row>
    <row r="15" spans="3:10" x14ac:dyDescent="0.25">
      <c r="C15">
        <v>5</v>
      </c>
      <c r="D15" s="71">
        <v>42643</v>
      </c>
      <c r="E15" s="17"/>
      <c r="F15" s="69">
        <v>6</v>
      </c>
      <c r="G15" s="22"/>
      <c r="H15" s="23"/>
      <c r="I15" s="24"/>
      <c r="J15" s="64"/>
    </row>
    <row r="16" spans="3:10" x14ac:dyDescent="0.25">
      <c r="C16">
        <v>6</v>
      </c>
      <c r="D16" s="71">
        <v>42649</v>
      </c>
      <c r="E16" s="17"/>
      <c r="F16" s="69">
        <v>0</v>
      </c>
      <c r="G16" s="22"/>
      <c r="H16" s="23"/>
      <c r="I16" s="24"/>
      <c r="J16" s="64"/>
    </row>
    <row r="17" spans="3:10" x14ac:dyDescent="0.25">
      <c r="C17">
        <v>6</v>
      </c>
      <c r="D17" s="71">
        <v>42650</v>
      </c>
      <c r="E17" s="17"/>
      <c r="F17" s="69">
        <v>6</v>
      </c>
      <c r="G17" s="22"/>
      <c r="H17" s="23"/>
      <c r="I17" s="24"/>
      <c r="J17" s="64"/>
    </row>
    <row r="18" spans="3:10" x14ac:dyDescent="0.25">
      <c r="C18">
        <v>7</v>
      </c>
      <c r="D18" s="71">
        <v>42656</v>
      </c>
      <c r="E18" s="17"/>
      <c r="F18" s="69"/>
      <c r="G18" s="22"/>
      <c r="H18" s="23">
        <v>6</v>
      </c>
      <c r="I18" s="24"/>
      <c r="J18" s="64"/>
    </row>
    <row r="19" spans="3:10" x14ac:dyDescent="0.25">
      <c r="C19">
        <v>7</v>
      </c>
      <c r="D19" s="71">
        <v>42657</v>
      </c>
      <c r="E19" s="17"/>
      <c r="F19" s="69"/>
      <c r="G19" s="22"/>
      <c r="H19" s="23">
        <v>6</v>
      </c>
      <c r="I19" s="24"/>
      <c r="J19" s="64"/>
    </row>
    <row r="20" spans="3:10" x14ac:dyDescent="0.25">
      <c r="C20">
        <v>8</v>
      </c>
      <c r="D20" s="71">
        <v>42663</v>
      </c>
      <c r="E20" s="17"/>
      <c r="F20" s="69"/>
      <c r="G20" s="22"/>
      <c r="H20" s="23">
        <v>4</v>
      </c>
      <c r="I20" s="24">
        <v>2</v>
      </c>
      <c r="J20" s="64"/>
    </row>
    <row r="21" spans="3:10" x14ac:dyDescent="0.25">
      <c r="C21">
        <v>8</v>
      </c>
      <c r="D21" s="71">
        <v>42664</v>
      </c>
      <c r="E21" s="17"/>
      <c r="F21" s="80"/>
      <c r="G21" s="22"/>
      <c r="H21" s="23"/>
      <c r="I21" s="24">
        <v>6</v>
      </c>
      <c r="J21" s="64"/>
    </row>
    <row r="22" spans="3:10" x14ac:dyDescent="0.25">
      <c r="C22">
        <v>9</v>
      </c>
      <c r="D22" s="71">
        <v>42670</v>
      </c>
      <c r="E22" s="17"/>
      <c r="F22" s="80">
        <v>6</v>
      </c>
      <c r="G22" s="22"/>
      <c r="H22" s="23"/>
      <c r="I22" s="24"/>
      <c r="J22" s="64"/>
    </row>
    <row r="23" spans="3:10" x14ac:dyDescent="0.25">
      <c r="C23">
        <v>9</v>
      </c>
      <c r="D23" s="71">
        <v>42671</v>
      </c>
      <c r="E23" s="17"/>
      <c r="F23" s="80">
        <v>6</v>
      </c>
      <c r="G23" s="22"/>
      <c r="H23" s="23"/>
      <c r="I23" s="24"/>
      <c r="J23" s="64"/>
    </row>
    <row r="24" spans="3:10" s="81" customFormat="1" x14ac:dyDescent="0.25">
      <c r="D24" s="77">
        <v>42677</v>
      </c>
      <c r="E24" s="82"/>
      <c r="F24" s="83"/>
      <c r="G24" s="84"/>
      <c r="H24" s="85"/>
      <c r="I24" s="86"/>
      <c r="J24" s="87"/>
    </row>
    <row r="25" spans="3:10" s="81" customFormat="1" x14ac:dyDescent="0.25">
      <c r="D25" s="77">
        <v>42678</v>
      </c>
      <c r="E25" s="82"/>
      <c r="F25" s="83"/>
      <c r="G25" s="84"/>
      <c r="H25" s="85"/>
      <c r="I25" s="86"/>
      <c r="J25" s="87"/>
    </row>
    <row r="26" spans="3:10" x14ac:dyDescent="0.25">
      <c r="C26" s="75">
        <v>10</v>
      </c>
      <c r="D26" s="71">
        <v>42684</v>
      </c>
      <c r="E26" s="17"/>
      <c r="F26" s="80"/>
      <c r="G26" s="22"/>
      <c r="H26" s="23"/>
      <c r="I26" s="24">
        <v>6</v>
      </c>
      <c r="J26" s="64"/>
    </row>
    <row r="27" spans="3:10" x14ac:dyDescent="0.25">
      <c r="C27" s="75">
        <v>10</v>
      </c>
      <c r="D27" s="71">
        <v>42685</v>
      </c>
      <c r="E27" s="17"/>
      <c r="F27" s="19"/>
      <c r="G27" s="68"/>
      <c r="H27" s="23"/>
      <c r="I27" s="24">
        <v>2</v>
      </c>
      <c r="J27" s="64">
        <v>4</v>
      </c>
    </row>
    <row r="28" spans="3:10" x14ac:dyDescent="0.25">
      <c r="C28" s="75">
        <v>11</v>
      </c>
      <c r="D28" s="71">
        <v>42691</v>
      </c>
      <c r="E28" s="17"/>
      <c r="F28" s="19"/>
      <c r="G28" s="68"/>
      <c r="H28" s="68"/>
      <c r="I28" s="24"/>
      <c r="J28" s="64">
        <v>5</v>
      </c>
    </row>
    <row r="29" spans="3:10" x14ac:dyDescent="0.25">
      <c r="C29" s="75">
        <v>11</v>
      </c>
      <c r="D29" s="71">
        <v>42692</v>
      </c>
      <c r="E29" s="17"/>
      <c r="F29" s="19"/>
      <c r="G29" s="68"/>
      <c r="H29" s="68"/>
      <c r="I29" s="24"/>
      <c r="J29" s="64">
        <v>5</v>
      </c>
    </row>
    <row r="30" spans="3:10" x14ac:dyDescent="0.25">
      <c r="C30">
        <v>12</v>
      </c>
      <c r="D30" s="71">
        <v>42698</v>
      </c>
      <c r="E30" s="17"/>
      <c r="F30" s="19">
        <v>6</v>
      </c>
      <c r="G30" s="68"/>
      <c r="H30" s="68"/>
      <c r="I30" s="68"/>
      <c r="J30" s="64"/>
    </row>
    <row r="31" spans="3:10" x14ac:dyDescent="0.25">
      <c r="C31">
        <v>12</v>
      </c>
      <c r="D31" s="71">
        <v>42699</v>
      </c>
      <c r="E31" s="17">
        <v>2</v>
      </c>
      <c r="F31" s="19">
        <v>4</v>
      </c>
      <c r="G31" s="68"/>
      <c r="H31" s="68"/>
      <c r="I31" s="68"/>
      <c r="J31" s="64"/>
    </row>
    <row r="32" spans="3:10" x14ac:dyDescent="0.25">
      <c r="C32">
        <v>13</v>
      </c>
      <c r="D32" s="71">
        <v>42705</v>
      </c>
      <c r="E32" s="17"/>
      <c r="F32" s="19"/>
      <c r="G32" s="68">
        <v>4</v>
      </c>
      <c r="H32" s="68"/>
      <c r="I32" s="68"/>
      <c r="J32" s="64">
        <v>1</v>
      </c>
    </row>
    <row r="33" spans="3:11" x14ac:dyDescent="0.25">
      <c r="C33">
        <v>13</v>
      </c>
      <c r="D33" s="71">
        <v>42706</v>
      </c>
      <c r="E33" s="17"/>
      <c r="F33" s="19"/>
      <c r="G33" s="68">
        <v>4</v>
      </c>
      <c r="H33" s="68"/>
      <c r="I33" s="68"/>
      <c r="J33" s="64">
        <v>1</v>
      </c>
    </row>
    <row r="34" spans="3:11" x14ac:dyDescent="0.25">
      <c r="C34">
        <v>14</v>
      </c>
      <c r="D34" s="71">
        <v>42712</v>
      </c>
      <c r="E34" s="17">
        <v>5</v>
      </c>
      <c r="F34" s="19"/>
      <c r="G34" s="68"/>
      <c r="H34" s="68"/>
      <c r="I34" s="68"/>
      <c r="J34" s="64"/>
    </row>
    <row r="35" spans="3:11" x14ac:dyDescent="0.25">
      <c r="C35">
        <v>14</v>
      </c>
      <c r="D35" s="71">
        <v>42713</v>
      </c>
      <c r="E35" s="17">
        <v>5</v>
      </c>
      <c r="F35" s="19"/>
      <c r="G35" s="68"/>
      <c r="H35" s="68"/>
      <c r="I35" s="68"/>
      <c r="J35" s="64"/>
    </row>
    <row r="36" spans="3:11" x14ac:dyDescent="0.25">
      <c r="C36">
        <v>15</v>
      </c>
      <c r="D36" s="71">
        <v>42719</v>
      </c>
      <c r="E36" s="17">
        <v>5</v>
      </c>
      <c r="F36" s="19"/>
      <c r="G36" s="68"/>
      <c r="H36" s="68"/>
      <c r="I36" s="68"/>
      <c r="J36" s="64"/>
    </row>
    <row r="37" spans="3:11" x14ac:dyDescent="0.25">
      <c r="C37">
        <v>15</v>
      </c>
      <c r="D37" s="71">
        <v>42720</v>
      </c>
      <c r="E37" s="17">
        <v>5</v>
      </c>
      <c r="F37" s="19"/>
      <c r="G37" s="68"/>
      <c r="H37" s="68"/>
      <c r="I37" s="68"/>
      <c r="J37" s="64"/>
    </row>
    <row r="38" spans="3:11" x14ac:dyDescent="0.25">
      <c r="C38">
        <v>16</v>
      </c>
      <c r="D38" s="71">
        <v>42726</v>
      </c>
      <c r="E38" s="17">
        <v>5</v>
      </c>
      <c r="F38" s="19"/>
      <c r="G38" s="68"/>
      <c r="H38" s="68"/>
      <c r="I38" s="68"/>
      <c r="J38" s="64"/>
    </row>
    <row r="39" spans="3:11" x14ac:dyDescent="0.25">
      <c r="C39">
        <v>16</v>
      </c>
      <c r="D39" s="71">
        <v>42727</v>
      </c>
      <c r="E39" s="17">
        <v>5</v>
      </c>
      <c r="F39" s="19"/>
      <c r="G39" s="68"/>
      <c r="H39" s="68"/>
      <c r="I39" s="68"/>
      <c r="J39" s="64"/>
    </row>
    <row r="40" spans="3:11" s="81" customFormat="1" x14ac:dyDescent="0.25">
      <c r="D40" s="77">
        <v>42733</v>
      </c>
      <c r="E40" s="82"/>
      <c r="F40" s="84"/>
      <c r="G40" s="88"/>
      <c r="H40" s="88"/>
      <c r="I40" s="88"/>
      <c r="J40" s="87"/>
    </row>
    <row r="41" spans="3:11" s="81" customFormat="1" x14ac:dyDescent="0.25">
      <c r="D41" s="77">
        <v>42734</v>
      </c>
      <c r="E41" s="82"/>
      <c r="F41" s="84"/>
      <c r="G41" s="88"/>
      <c r="H41" s="88"/>
      <c r="I41" s="88"/>
      <c r="J41" s="87"/>
    </row>
    <row r="42" spans="3:11" x14ac:dyDescent="0.25">
      <c r="C42">
        <v>17</v>
      </c>
      <c r="D42" s="71">
        <v>42740</v>
      </c>
      <c r="E42" s="17">
        <v>4</v>
      </c>
      <c r="F42" s="19"/>
      <c r="G42" s="68"/>
      <c r="H42" s="68"/>
      <c r="I42" s="68"/>
      <c r="J42" s="64"/>
    </row>
    <row r="43" spans="3:11" x14ac:dyDescent="0.25">
      <c r="C43">
        <v>17</v>
      </c>
      <c r="D43" s="71">
        <v>42741</v>
      </c>
      <c r="E43" s="17">
        <v>4</v>
      </c>
      <c r="F43" s="19"/>
      <c r="G43" s="68"/>
      <c r="H43" s="68"/>
      <c r="I43" s="68"/>
      <c r="J43" s="64"/>
    </row>
    <row r="44" spans="3:11" x14ac:dyDescent="0.25">
      <c r="C44">
        <v>18</v>
      </c>
      <c r="D44" s="71">
        <v>42747</v>
      </c>
      <c r="E44" s="17">
        <v>4</v>
      </c>
      <c r="F44" s="19"/>
      <c r="G44" s="68"/>
      <c r="H44" s="68"/>
      <c r="I44" s="68"/>
      <c r="J44" s="64"/>
    </row>
    <row r="45" spans="3:11" x14ac:dyDescent="0.25">
      <c r="C45">
        <v>18</v>
      </c>
      <c r="D45" s="71">
        <v>42748</v>
      </c>
      <c r="E45" s="17">
        <v>4</v>
      </c>
      <c r="F45" s="19"/>
      <c r="G45" s="68"/>
      <c r="H45" s="68"/>
      <c r="I45" s="68"/>
      <c r="J45" s="64"/>
    </row>
    <row r="46" spans="3:11" x14ac:dyDescent="0.25">
      <c r="C46" s="32" t="s">
        <v>45</v>
      </c>
      <c r="D46" s="33"/>
      <c r="E46" s="34">
        <f t="shared" ref="E46:J46" si="0">SUM(E6:E45)</f>
        <v>48</v>
      </c>
      <c r="F46" s="34">
        <f t="shared" si="0"/>
        <v>64</v>
      </c>
      <c r="G46" s="34">
        <f t="shared" si="0"/>
        <v>32</v>
      </c>
      <c r="H46" s="34">
        <f t="shared" si="0"/>
        <v>16</v>
      </c>
      <c r="I46" s="34">
        <f t="shared" si="0"/>
        <v>16</v>
      </c>
      <c r="J46" s="34">
        <f t="shared" si="0"/>
        <v>16</v>
      </c>
      <c r="K46" s="41" t="s">
        <v>46</v>
      </c>
    </row>
    <row r="47" spans="3:11" x14ac:dyDescent="0.25">
      <c r="C47" s="42" t="s">
        <v>47</v>
      </c>
      <c r="D47" s="43"/>
      <c r="E47" s="44">
        <v>48</v>
      </c>
      <c r="F47" s="70">
        <v>64</v>
      </c>
      <c r="G47" s="48">
        <v>32</v>
      </c>
      <c r="H47" s="49">
        <v>16</v>
      </c>
      <c r="I47" s="50">
        <v>16</v>
      </c>
      <c r="J47" s="67">
        <v>16</v>
      </c>
      <c r="K47" s="51">
        <f>SUM(E47:I47)</f>
        <v>176</v>
      </c>
    </row>
    <row r="48" spans="3:11" x14ac:dyDescent="0.25">
      <c r="C48" s="32" t="s">
        <v>48</v>
      </c>
      <c r="D48" s="52"/>
      <c r="E48" s="12"/>
      <c r="F48" s="12"/>
      <c r="G48" s="12"/>
      <c r="H48" s="12"/>
      <c r="I48" s="12"/>
      <c r="J48" s="12"/>
    </row>
    <row r="49" spans="3:10" x14ac:dyDescent="0.25">
      <c r="C49" s="53" t="s">
        <v>27</v>
      </c>
      <c r="D49" s="54">
        <f>SUM(G46:J46)</f>
        <v>80</v>
      </c>
      <c r="E49" s="12"/>
      <c r="F49" s="12"/>
      <c r="G49" s="12"/>
      <c r="H49" s="12"/>
      <c r="I49" s="12"/>
      <c r="J49" s="12"/>
    </row>
    <row r="50" spans="3:10" x14ac:dyDescent="0.25">
      <c r="C50" s="55" t="s">
        <v>26</v>
      </c>
      <c r="D50" s="56">
        <f>SUM(E46:F46)</f>
        <v>112</v>
      </c>
      <c r="E50" s="12"/>
      <c r="F50" s="12"/>
      <c r="G50" s="12"/>
      <c r="H50" s="12"/>
      <c r="I50" s="12"/>
      <c r="J50" s="12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Izračun_2</vt:lpstr>
      <vt:lpstr>1.letnik</vt:lpstr>
      <vt:lpstr>2.letnik</vt:lpstr>
      <vt:lpstr>3.letnik_2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Franjo Harcet</dc:creator>
  <cp:lastModifiedBy>gal</cp:lastModifiedBy>
  <cp:revision>0</cp:revision>
  <dcterms:created xsi:type="dcterms:W3CDTF">2015-08-27T13:14:49Z</dcterms:created>
  <dcterms:modified xsi:type="dcterms:W3CDTF">2017-04-29T23:18:03Z</dcterms:modified>
  <dc:language>en-US</dc:language>
</cp:coreProperties>
</file>