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man\Desktop\NSSprojects\low-income-and-elderly-assist-da2redteam\workbooks\"/>
    </mc:Choice>
  </mc:AlternateContent>
  <xr:revisionPtr revIDLastSave="0" documentId="13_ncr:1_{8B973DB1-C7C2-41AB-8B46-F257EA94854A}" xr6:coauthVersionLast="45" xr6:coauthVersionMax="45" xr10:uidLastSave="{00000000-0000-0000-0000-000000000000}"/>
  <bookViews>
    <workbookView xWindow="-108" yWindow="-108" windowWidth="23256" windowHeight="12576" activeTab="1" xr2:uid="{4484EB7D-5810-4F3B-BF79-9DDA96ECF428}"/>
  </bookViews>
  <sheets>
    <sheet name="Dashboard_Tinker" sheetId="1" r:id="rId1"/>
    <sheet name="Elderly_%" sheetId="5" r:id="rId2"/>
    <sheet name="Sheet1" sheetId="4" r:id="rId3"/>
  </sheets>
  <definedNames>
    <definedName name="_xlnm._FilterDatabase" localSheetId="2" hidden="1">Sheet1!$A$1:$E$57</definedName>
    <definedName name="_xlchart.v2.0" hidden="1">Sheet1!$H$2:$H$11</definedName>
    <definedName name="_xlchart.v2.1" hidden="1">Sheet1!$I$2:$I$11</definedName>
    <definedName name="_xlchart.v2.10" hidden="1">Dashboard_Tinker!$I$3:$I$11</definedName>
    <definedName name="_xlchart.v2.11" hidden="1">Sheet1!$H$2:$H$11</definedName>
    <definedName name="_xlchart.v2.12" hidden="1">Sheet1!$I$2:$I$11</definedName>
    <definedName name="_xlchart.v2.2" hidden="1">Sheet1!$H$2:$H$11</definedName>
    <definedName name="_xlchart.v2.3" hidden="1">Sheet1!$I$2:$I$11</definedName>
    <definedName name="_xlchart.v2.8" hidden="1">Dashboard_Tinker!$H$3:$H$11</definedName>
    <definedName name="_xlchart.v2.9" hidden="1">Dashboard_Tinker!$I$2</definedName>
    <definedName name="_xlchart.v5.13" hidden="1">Dashboard_Tinker!$A$1</definedName>
    <definedName name="_xlchart.v5.14" hidden="1">Dashboard_Tinker!$A$2</definedName>
    <definedName name="_xlchart.v5.15" hidden="1">Dashboard_Tinker!$B$1</definedName>
    <definedName name="_xlchart.v5.16" hidden="1">Dashboard_Tinker!$B$2</definedName>
    <definedName name="_xlchart.v5.4" hidden="1">Sheet1!$A$1</definedName>
    <definedName name="_xlchart.v5.5" hidden="1">Sheet1!$A$2:$A$53</definedName>
    <definedName name="_xlchart.v5.6" hidden="1">Sheet1!$D$1</definedName>
    <definedName name="_xlchart.v5.7" hidden="1">Sheet1!$D$2:$D$53</definedName>
  </definedNames>
  <calcPr calcId="191029"/>
  <pivotCaches>
    <pivotCache cacheId="10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25" i="5" l="1"/>
  <c r="K625" i="5"/>
  <c r="J625" i="5"/>
  <c r="L624" i="5"/>
  <c r="K624" i="5"/>
  <c r="J624" i="5"/>
  <c r="L623" i="5"/>
  <c r="K623" i="5"/>
  <c r="J623" i="5"/>
  <c r="M623" i="5" s="1" a="1"/>
  <c r="M623" i="5" s="1"/>
  <c r="L622" i="5"/>
  <c r="K622" i="5"/>
  <c r="J622" i="5"/>
  <c r="L621" i="5"/>
  <c r="K621" i="5"/>
  <c r="J621" i="5"/>
  <c r="L620" i="5"/>
  <c r="K620" i="5"/>
  <c r="J620" i="5"/>
  <c r="L619" i="5"/>
  <c r="K619" i="5"/>
  <c r="J619" i="5"/>
  <c r="L618" i="5"/>
  <c r="K618" i="5"/>
  <c r="J618" i="5"/>
  <c r="M617" i="5" a="1"/>
  <c r="M617" i="5" s="1"/>
  <c r="L617" i="5"/>
  <c r="K617" i="5"/>
  <c r="J617" i="5"/>
  <c r="L616" i="5"/>
  <c r="K616" i="5"/>
  <c r="J616" i="5"/>
  <c r="L615" i="5"/>
  <c r="K615" i="5"/>
  <c r="N615" i="5" s="1" a="1"/>
  <c r="N615" i="5" s="1"/>
  <c r="J615" i="5"/>
  <c r="L614" i="5"/>
  <c r="K614" i="5"/>
  <c r="N614" i="5" s="1" a="1"/>
  <c r="N614" i="5" s="1"/>
  <c r="J614" i="5"/>
  <c r="L613" i="5"/>
  <c r="K613" i="5"/>
  <c r="J613" i="5"/>
  <c r="M614" i="5" s="1" a="1"/>
  <c r="M614" i="5" s="1"/>
  <c r="L612" i="5"/>
  <c r="O613" i="5" s="1" a="1"/>
  <c r="O613" i="5" s="1"/>
  <c r="K612" i="5"/>
  <c r="N613" i="5" s="1" a="1"/>
  <c r="N613" i="5" s="1"/>
  <c r="J612" i="5"/>
  <c r="L611" i="5"/>
  <c r="O611" i="5" s="1" a="1"/>
  <c r="O611" i="5" s="1"/>
  <c r="K611" i="5"/>
  <c r="J611" i="5"/>
  <c r="L610" i="5"/>
  <c r="K610" i="5"/>
  <c r="J610" i="5"/>
  <c r="L609" i="5"/>
  <c r="O610" i="5" s="1" a="1"/>
  <c r="O610" i="5" s="1"/>
  <c r="K609" i="5"/>
  <c r="J609" i="5"/>
  <c r="M609" i="5" s="1" a="1"/>
  <c r="M609" i="5" s="1"/>
  <c r="L608" i="5"/>
  <c r="K608" i="5"/>
  <c r="J608" i="5"/>
  <c r="L607" i="5"/>
  <c r="K607" i="5"/>
  <c r="N607" i="5" s="1" a="1"/>
  <c r="N607" i="5" s="1"/>
  <c r="J607" i="5"/>
  <c r="L606" i="5"/>
  <c r="K606" i="5"/>
  <c r="J606" i="5"/>
  <c r="L605" i="5"/>
  <c r="K605" i="5"/>
  <c r="J605" i="5"/>
  <c r="O604" i="5" a="1"/>
  <c r="O604" i="5" s="1"/>
  <c r="L604" i="5"/>
  <c r="K604" i="5"/>
  <c r="J604" i="5"/>
  <c r="L603" i="5"/>
  <c r="K603" i="5"/>
  <c r="J603" i="5"/>
  <c r="O602" i="5" a="1"/>
  <c r="O602" i="5" s="1"/>
  <c r="L602" i="5"/>
  <c r="K602" i="5"/>
  <c r="J602" i="5"/>
  <c r="L601" i="5"/>
  <c r="K601" i="5"/>
  <c r="J601" i="5"/>
  <c r="L600" i="5"/>
  <c r="K600" i="5"/>
  <c r="J600" i="5"/>
  <c r="M600" i="5" s="1" a="1"/>
  <c r="M600" i="5" s="1"/>
  <c r="L599" i="5"/>
  <c r="K599" i="5"/>
  <c r="J599" i="5"/>
  <c r="L598" i="5"/>
  <c r="K598" i="5"/>
  <c r="J598" i="5"/>
  <c r="L597" i="5"/>
  <c r="O597" i="5" s="1" a="1"/>
  <c r="O597" i="5" s="1"/>
  <c r="K597" i="5"/>
  <c r="J597" i="5"/>
  <c r="L596" i="5"/>
  <c r="K596" i="5"/>
  <c r="J596" i="5"/>
  <c r="L595" i="5"/>
  <c r="K595" i="5"/>
  <c r="J595" i="5"/>
  <c r="L594" i="5"/>
  <c r="O594" i="5" s="1" a="1"/>
  <c r="O594" i="5" s="1"/>
  <c r="K594" i="5"/>
  <c r="J594" i="5"/>
  <c r="L593" i="5"/>
  <c r="K593" i="5"/>
  <c r="J593" i="5"/>
  <c r="L592" i="5"/>
  <c r="K592" i="5"/>
  <c r="J592" i="5"/>
  <c r="M592" i="5" s="1" a="1"/>
  <c r="M592" i="5" s="1"/>
  <c r="L591" i="5"/>
  <c r="K591" i="5"/>
  <c r="J591" i="5"/>
  <c r="L590" i="5"/>
  <c r="K590" i="5"/>
  <c r="J590" i="5"/>
  <c r="L589" i="5"/>
  <c r="K589" i="5"/>
  <c r="J589" i="5"/>
  <c r="L588" i="5"/>
  <c r="K588" i="5"/>
  <c r="J588" i="5"/>
  <c r="L587" i="5"/>
  <c r="K587" i="5"/>
  <c r="J587" i="5"/>
  <c r="O586" i="5" a="1"/>
  <c r="O586" i="5" s="1"/>
  <c r="L586" i="5"/>
  <c r="K586" i="5"/>
  <c r="J586" i="5"/>
  <c r="L585" i="5"/>
  <c r="K585" i="5"/>
  <c r="J585" i="5"/>
  <c r="L584" i="5"/>
  <c r="K584" i="5"/>
  <c r="J584" i="5"/>
  <c r="L583" i="5"/>
  <c r="K583" i="5"/>
  <c r="J583" i="5"/>
  <c r="L582" i="5"/>
  <c r="K582" i="5"/>
  <c r="J582" i="5"/>
  <c r="L581" i="5"/>
  <c r="K581" i="5"/>
  <c r="J581" i="5"/>
  <c r="L580" i="5"/>
  <c r="K580" i="5"/>
  <c r="J580" i="5"/>
  <c r="L579" i="5"/>
  <c r="K579" i="5"/>
  <c r="N579" i="5" s="1" a="1"/>
  <c r="N579" i="5" s="1"/>
  <c r="J579" i="5"/>
  <c r="L578" i="5"/>
  <c r="K578" i="5"/>
  <c r="J578" i="5"/>
  <c r="L577" i="5"/>
  <c r="K577" i="5"/>
  <c r="J577" i="5"/>
  <c r="L576" i="5"/>
  <c r="K576" i="5"/>
  <c r="J576" i="5"/>
  <c r="L575" i="5"/>
  <c r="K575" i="5"/>
  <c r="J575" i="5"/>
  <c r="L574" i="5"/>
  <c r="K574" i="5"/>
  <c r="J574" i="5"/>
  <c r="L573" i="5"/>
  <c r="K573" i="5"/>
  <c r="J573" i="5"/>
  <c r="L572" i="5"/>
  <c r="K572" i="5"/>
  <c r="J572" i="5"/>
  <c r="L571" i="5"/>
  <c r="K571" i="5"/>
  <c r="J571" i="5"/>
  <c r="L570" i="5"/>
  <c r="K570" i="5"/>
  <c r="J570" i="5"/>
  <c r="L569" i="5"/>
  <c r="K569" i="5"/>
  <c r="J569" i="5"/>
  <c r="L568" i="5"/>
  <c r="K568" i="5"/>
  <c r="J568" i="5"/>
  <c r="L567" i="5"/>
  <c r="K567" i="5"/>
  <c r="J567" i="5"/>
  <c r="L566" i="5"/>
  <c r="K566" i="5"/>
  <c r="J566" i="5"/>
  <c r="L565" i="5"/>
  <c r="K565" i="5"/>
  <c r="J565" i="5"/>
  <c r="L564" i="5"/>
  <c r="K564" i="5"/>
  <c r="J564" i="5"/>
  <c r="L563" i="5"/>
  <c r="K563" i="5"/>
  <c r="J563" i="5"/>
  <c r="L562" i="5"/>
  <c r="K562" i="5"/>
  <c r="J562" i="5"/>
  <c r="L561" i="5"/>
  <c r="K561" i="5"/>
  <c r="J561" i="5"/>
  <c r="L560" i="5"/>
  <c r="K560" i="5"/>
  <c r="J560" i="5"/>
  <c r="L559" i="5"/>
  <c r="K559" i="5"/>
  <c r="J559" i="5"/>
  <c r="L558" i="5"/>
  <c r="K558" i="5"/>
  <c r="J558" i="5"/>
  <c r="L557" i="5"/>
  <c r="K557" i="5"/>
  <c r="J557" i="5"/>
  <c r="L556" i="5"/>
  <c r="K556" i="5"/>
  <c r="J556" i="5"/>
  <c r="L555" i="5"/>
  <c r="K555" i="5"/>
  <c r="J555" i="5"/>
  <c r="L554" i="5"/>
  <c r="K554" i="5"/>
  <c r="J554" i="5"/>
  <c r="L553" i="5"/>
  <c r="K553" i="5"/>
  <c r="J553" i="5"/>
  <c r="L552" i="5"/>
  <c r="K552" i="5"/>
  <c r="J552" i="5"/>
  <c r="L551" i="5"/>
  <c r="K551" i="5"/>
  <c r="J551" i="5"/>
  <c r="L550" i="5"/>
  <c r="K550" i="5"/>
  <c r="J550" i="5"/>
  <c r="L549" i="5"/>
  <c r="K549" i="5"/>
  <c r="J549" i="5"/>
  <c r="L548" i="5"/>
  <c r="K548" i="5"/>
  <c r="J548" i="5"/>
  <c r="L547" i="5"/>
  <c r="K547" i="5"/>
  <c r="J547" i="5"/>
  <c r="M547" i="5" s="1" a="1"/>
  <c r="M547" i="5" s="1"/>
  <c r="L546" i="5"/>
  <c r="K546" i="5"/>
  <c r="J546" i="5"/>
  <c r="L545" i="5"/>
  <c r="K545" i="5"/>
  <c r="J545" i="5"/>
  <c r="L544" i="5"/>
  <c r="K544" i="5"/>
  <c r="J544" i="5"/>
  <c r="L543" i="5"/>
  <c r="K543" i="5"/>
  <c r="J543" i="5"/>
  <c r="L542" i="5"/>
  <c r="K542" i="5"/>
  <c r="J542" i="5"/>
  <c r="L541" i="5"/>
  <c r="K541" i="5"/>
  <c r="J541" i="5"/>
  <c r="L540" i="5"/>
  <c r="K540" i="5"/>
  <c r="J540" i="5"/>
  <c r="L539" i="5"/>
  <c r="K539" i="5"/>
  <c r="J539" i="5"/>
  <c r="L538" i="5"/>
  <c r="K538" i="5"/>
  <c r="J538" i="5"/>
  <c r="L537" i="5"/>
  <c r="K537" i="5"/>
  <c r="J537" i="5"/>
  <c r="L536" i="5"/>
  <c r="K536" i="5"/>
  <c r="J536" i="5"/>
  <c r="L535" i="5"/>
  <c r="K535" i="5"/>
  <c r="J535" i="5"/>
  <c r="L534" i="5"/>
  <c r="K534" i="5"/>
  <c r="J534" i="5"/>
  <c r="L533" i="5"/>
  <c r="K533" i="5"/>
  <c r="J533" i="5"/>
  <c r="L532" i="5"/>
  <c r="K532" i="5"/>
  <c r="J532" i="5"/>
  <c r="M533" i="5" s="1" a="1"/>
  <c r="M533" i="5" s="1"/>
  <c r="L531" i="5"/>
  <c r="K531" i="5"/>
  <c r="J531" i="5"/>
  <c r="M531" i="5" s="1" a="1"/>
  <c r="M531" i="5" s="1"/>
  <c r="L530" i="5"/>
  <c r="K530" i="5"/>
  <c r="J530" i="5"/>
  <c r="L529" i="5"/>
  <c r="K529" i="5"/>
  <c r="J529" i="5"/>
  <c r="L528" i="5"/>
  <c r="K528" i="5"/>
  <c r="J528" i="5"/>
  <c r="L527" i="5"/>
  <c r="K527" i="5"/>
  <c r="J527" i="5"/>
  <c r="L526" i="5"/>
  <c r="K526" i="5"/>
  <c r="J526" i="5"/>
  <c r="L525" i="5"/>
  <c r="O525" i="5" s="1" a="1"/>
  <c r="O525" i="5" s="1"/>
  <c r="K525" i="5"/>
  <c r="J525" i="5"/>
  <c r="L524" i="5"/>
  <c r="K524" i="5"/>
  <c r="J524" i="5"/>
  <c r="L523" i="5"/>
  <c r="K523" i="5"/>
  <c r="J523" i="5"/>
  <c r="L522" i="5"/>
  <c r="K522" i="5"/>
  <c r="J522" i="5"/>
  <c r="L521" i="5"/>
  <c r="K521" i="5"/>
  <c r="J521" i="5"/>
  <c r="L520" i="5"/>
  <c r="K520" i="5"/>
  <c r="J520" i="5"/>
  <c r="L519" i="5"/>
  <c r="K519" i="5"/>
  <c r="J519" i="5"/>
  <c r="L518" i="5"/>
  <c r="K518" i="5"/>
  <c r="J518" i="5"/>
  <c r="L517" i="5"/>
  <c r="K517" i="5"/>
  <c r="J517" i="5"/>
  <c r="L516" i="5"/>
  <c r="K516" i="5"/>
  <c r="J516" i="5"/>
  <c r="M517" i="5" s="1" a="1"/>
  <c r="M517" i="5" s="1"/>
  <c r="L515" i="5"/>
  <c r="K515" i="5"/>
  <c r="J515" i="5"/>
  <c r="L514" i="5"/>
  <c r="K514" i="5"/>
  <c r="J514" i="5"/>
  <c r="L513" i="5"/>
  <c r="K513" i="5"/>
  <c r="J513" i="5"/>
  <c r="L512" i="5"/>
  <c r="K512" i="5"/>
  <c r="J512" i="5"/>
  <c r="L511" i="5"/>
  <c r="K511" i="5"/>
  <c r="J511" i="5"/>
  <c r="L510" i="5"/>
  <c r="K510" i="5"/>
  <c r="J510" i="5"/>
  <c r="L509" i="5"/>
  <c r="K509" i="5"/>
  <c r="J509" i="5"/>
  <c r="L508" i="5"/>
  <c r="K508" i="5"/>
  <c r="J508" i="5"/>
  <c r="L507" i="5"/>
  <c r="K507" i="5"/>
  <c r="J507" i="5"/>
  <c r="L506" i="5"/>
  <c r="K506" i="5"/>
  <c r="J506" i="5"/>
  <c r="L505" i="5"/>
  <c r="K505" i="5"/>
  <c r="J505" i="5"/>
  <c r="L504" i="5"/>
  <c r="K504" i="5"/>
  <c r="J504" i="5"/>
  <c r="L503" i="5"/>
  <c r="K503" i="5"/>
  <c r="J503" i="5"/>
  <c r="L502" i="5"/>
  <c r="K502" i="5"/>
  <c r="J502" i="5"/>
  <c r="L501" i="5"/>
  <c r="K501" i="5"/>
  <c r="J501" i="5"/>
  <c r="L500" i="5"/>
  <c r="K500" i="5"/>
  <c r="J500" i="5"/>
  <c r="L499" i="5"/>
  <c r="K499" i="5"/>
  <c r="J499" i="5"/>
  <c r="L498" i="5"/>
  <c r="K498" i="5"/>
  <c r="J498" i="5"/>
  <c r="L497" i="5"/>
  <c r="K497" i="5"/>
  <c r="J497" i="5"/>
  <c r="L496" i="5"/>
  <c r="K496" i="5"/>
  <c r="J496" i="5"/>
  <c r="L495" i="5"/>
  <c r="K495" i="5"/>
  <c r="J495" i="5"/>
  <c r="L494" i="5"/>
  <c r="K494" i="5"/>
  <c r="J494" i="5"/>
  <c r="L493" i="5"/>
  <c r="K493" i="5"/>
  <c r="J493" i="5"/>
  <c r="L492" i="5"/>
  <c r="K492" i="5"/>
  <c r="J492" i="5"/>
  <c r="L491" i="5"/>
  <c r="K491" i="5"/>
  <c r="J491" i="5"/>
  <c r="L490" i="5"/>
  <c r="K490" i="5"/>
  <c r="J490" i="5"/>
  <c r="L489" i="5"/>
  <c r="K489" i="5"/>
  <c r="J489" i="5"/>
  <c r="L488" i="5"/>
  <c r="K488" i="5"/>
  <c r="J488" i="5"/>
  <c r="L487" i="5"/>
  <c r="K487" i="5"/>
  <c r="J487" i="5"/>
  <c r="L486" i="5"/>
  <c r="K486" i="5"/>
  <c r="J486" i="5"/>
  <c r="L485" i="5"/>
  <c r="O485" i="5" s="1" a="1"/>
  <c r="O485" i="5" s="1"/>
  <c r="K485" i="5"/>
  <c r="J485" i="5"/>
  <c r="L484" i="5"/>
  <c r="K484" i="5"/>
  <c r="J484" i="5"/>
  <c r="L483" i="5"/>
  <c r="K483" i="5"/>
  <c r="J483" i="5"/>
  <c r="M483" i="5" s="1" a="1"/>
  <c r="M483" i="5" s="1"/>
  <c r="L482" i="5"/>
  <c r="K482" i="5"/>
  <c r="J482" i="5"/>
  <c r="L481" i="5"/>
  <c r="K481" i="5"/>
  <c r="J481" i="5"/>
  <c r="L480" i="5"/>
  <c r="K480" i="5"/>
  <c r="J480" i="5"/>
  <c r="L479" i="5"/>
  <c r="K479" i="5"/>
  <c r="J479" i="5"/>
  <c r="L478" i="5"/>
  <c r="K478" i="5"/>
  <c r="J478" i="5"/>
  <c r="L477" i="5"/>
  <c r="K477" i="5"/>
  <c r="J477" i="5"/>
  <c r="L476" i="5"/>
  <c r="K476" i="5"/>
  <c r="J476" i="5"/>
  <c r="L475" i="5"/>
  <c r="K475" i="5"/>
  <c r="J475" i="5"/>
  <c r="L474" i="5"/>
  <c r="K474" i="5"/>
  <c r="J474" i="5"/>
  <c r="L473" i="5"/>
  <c r="K473" i="5"/>
  <c r="J473" i="5"/>
  <c r="L472" i="5"/>
  <c r="K472" i="5"/>
  <c r="J472" i="5"/>
  <c r="L471" i="5"/>
  <c r="K471" i="5"/>
  <c r="J471" i="5"/>
  <c r="L470" i="5"/>
  <c r="K470" i="5"/>
  <c r="J470" i="5"/>
  <c r="L469" i="5"/>
  <c r="K469" i="5"/>
  <c r="J469" i="5"/>
  <c r="L468" i="5"/>
  <c r="K468" i="5"/>
  <c r="J468" i="5"/>
  <c r="L467" i="5"/>
  <c r="K467" i="5"/>
  <c r="J467" i="5"/>
  <c r="L466" i="5"/>
  <c r="K466" i="5"/>
  <c r="J466" i="5"/>
  <c r="L465" i="5"/>
  <c r="K465" i="5"/>
  <c r="J465" i="5"/>
  <c r="L464" i="5"/>
  <c r="K464" i="5"/>
  <c r="J464" i="5"/>
  <c r="L463" i="5"/>
  <c r="K463" i="5"/>
  <c r="J463" i="5"/>
  <c r="L462" i="5"/>
  <c r="K462" i="5"/>
  <c r="J462" i="5"/>
  <c r="L461" i="5"/>
  <c r="K461" i="5"/>
  <c r="J461" i="5"/>
  <c r="L460" i="5"/>
  <c r="K460" i="5"/>
  <c r="J460" i="5"/>
  <c r="L459" i="5"/>
  <c r="K459" i="5"/>
  <c r="J459" i="5"/>
  <c r="L458" i="5"/>
  <c r="K458" i="5"/>
  <c r="J458" i="5"/>
  <c r="L457" i="5"/>
  <c r="K457" i="5"/>
  <c r="J457" i="5"/>
  <c r="L456" i="5"/>
  <c r="K456" i="5"/>
  <c r="N456" i="5" s="1" a="1"/>
  <c r="N456" i="5" s="1"/>
  <c r="J456" i="5"/>
  <c r="L455" i="5"/>
  <c r="K455" i="5"/>
  <c r="J455" i="5"/>
  <c r="L454" i="5"/>
  <c r="K454" i="5"/>
  <c r="J454" i="5"/>
  <c r="L453" i="5"/>
  <c r="K453" i="5"/>
  <c r="J453" i="5"/>
  <c r="L452" i="5"/>
  <c r="K452" i="5"/>
  <c r="J452" i="5"/>
  <c r="L451" i="5"/>
  <c r="K451" i="5"/>
  <c r="J451" i="5"/>
  <c r="L450" i="5"/>
  <c r="K450" i="5"/>
  <c r="J450" i="5"/>
  <c r="L449" i="5"/>
  <c r="K449" i="5"/>
  <c r="J449" i="5"/>
  <c r="L448" i="5"/>
  <c r="K448" i="5"/>
  <c r="J448" i="5"/>
  <c r="L447" i="5"/>
  <c r="K447" i="5"/>
  <c r="J447" i="5"/>
  <c r="L446" i="5"/>
  <c r="O447" i="5" s="1" a="1"/>
  <c r="O447" i="5" s="1"/>
  <c r="K446" i="5"/>
  <c r="J446" i="5"/>
  <c r="L445" i="5"/>
  <c r="K445" i="5"/>
  <c r="J445" i="5"/>
  <c r="L444" i="5"/>
  <c r="K444" i="5"/>
  <c r="J444" i="5"/>
  <c r="L443" i="5"/>
  <c r="K443" i="5"/>
  <c r="J443" i="5"/>
  <c r="L442" i="5"/>
  <c r="K442" i="5"/>
  <c r="J442" i="5"/>
  <c r="L441" i="5"/>
  <c r="K441" i="5"/>
  <c r="J441" i="5"/>
  <c r="L440" i="5"/>
  <c r="K440" i="5"/>
  <c r="J440" i="5"/>
  <c r="L439" i="5"/>
  <c r="K439" i="5"/>
  <c r="J439" i="5"/>
  <c r="L438" i="5"/>
  <c r="K438" i="5"/>
  <c r="J438" i="5"/>
  <c r="L437" i="5"/>
  <c r="K437" i="5"/>
  <c r="J437" i="5"/>
  <c r="L436" i="5"/>
  <c r="K436" i="5"/>
  <c r="J436" i="5"/>
  <c r="L435" i="5"/>
  <c r="K435" i="5"/>
  <c r="J435" i="5"/>
  <c r="L434" i="5"/>
  <c r="K434" i="5"/>
  <c r="J434" i="5"/>
  <c r="L433" i="5"/>
  <c r="K433" i="5"/>
  <c r="J433" i="5"/>
  <c r="L432" i="5"/>
  <c r="K432" i="5"/>
  <c r="J432" i="5"/>
  <c r="L431" i="5"/>
  <c r="K431" i="5"/>
  <c r="J431" i="5"/>
  <c r="L430" i="5"/>
  <c r="K430" i="5"/>
  <c r="J430" i="5"/>
  <c r="L429" i="5"/>
  <c r="K429" i="5"/>
  <c r="J429" i="5"/>
  <c r="L428" i="5"/>
  <c r="K428" i="5"/>
  <c r="J428" i="5"/>
  <c r="L427" i="5"/>
  <c r="K427" i="5"/>
  <c r="J427" i="5"/>
  <c r="L426" i="5"/>
  <c r="K426" i="5"/>
  <c r="J426" i="5"/>
  <c r="L425" i="5"/>
  <c r="K425" i="5"/>
  <c r="N425" i="5" s="1" a="1"/>
  <c r="N425" i="5" s="1"/>
  <c r="J425" i="5"/>
  <c r="L424" i="5"/>
  <c r="K424" i="5"/>
  <c r="J424" i="5"/>
  <c r="L423" i="5"/>
  <c r="K423" i="5"/>
  <c r="J423" i="5"/>
  <c r="L422" i="5"/>
  <c r="K422" i="5"/>
  <c r="J422" i="5"/>
  <c r="L421" i="5"/>
  <c r="K421" i="5"/>
  <c r="J421" i="5"/>
  <c r="L420" i="5"/>
  <c r="K420" i="5"/>
  <c r="J420" i="5"/>
  <c r="L419" i="5"/>
  <c r="K419" i="5"/>
  <c r="J419" i="5"/>
  <c r="L418" i="5"/>
  <c r="K418" i="5"/>
  <c r="J418" i="5"/>
  <c r="L417" i="5"/>
  <c r="K417" i="5"/>
  <c r="J417" i="5"/>
  <c r="L416" i="5"/>
  <c r="K416" i="5"/>
  <c r="J416" i="5"/>
  <c r="L415" i="5"/>
  <c r="K415" i="5"/>
  <c r="J415" i="5"/>
  <c r="L414" i="5"/>
  <c r="K414" i="5"/>
  <c r="J414" i="5"/>
  <c r="L413" i="5"/>
  <c r="K413" i="5"/>
  <c r="J413" i="5"/>
  <c r="L412" i="5"/>
  <c r="K412" i="5"/>
  <c r="J412" i="5"/>
  <c r="L411" i="5"/>
  <c r="K411" i="5"/>
  <c r="J411" i="5"/>
  <c r="L410" i="5"/>
  <c r="K410" i="5"/>
  <c r="J410" i="5"/>
  <c r="L409" i="5"/>
  <c r="K409" i="5"/>
  <c r="J409" i="5"/>
  <c r="L408" i="5"/>
  <c r="K408" i="5"/>
  <c r="J408" i="5"/>
  <c r="L407" i="5"/>
  <c r="K407" i="5"/>
  <c r="J407" i="5"/>
  <c r="L406" i="5"/>
  <c r="K406" i="5"/>
  <c r="J406" i="5"/>
  <c r="L405" i="5"/>
  <c r="K405" i="5"/>
  <c r="J405" i="5"/>
  <c r="L404" i="5"/>
  <c r="K404" i="5"/>
  <c r="J404" i="5"/>
  <c r="L403" i="5"/>
  <c r="K403" i="5"/>
  <c r="J403" i="5"/>
  <c r="L402" i="5"/>
  <c r="K402" i="5"/>
  <c r="J402" i="5"/>
  <c r="L401" i="5"/>
  <c r="K401" i="5"/>
  <c r="J401" i="5"/>
  <c r="L400" i="5"/>
  <c r="K400" i="5"/>
  <c r="J400" i="5"/>
  <c r="L399" i="5"/>
  <c r="K399" i="5"/>
  <c r="J399" i="5"/>
  <c r="L398" i="5"/>
  <c r="K398" i="5"/>
  <c r="J398" i="5"/>
  <c r="L397" i="5"/>
  <c r="K397" i="5"/>
  <c r="J397" i="5"/>
  <c r="L396" i="5"/>
  <c r="K396" i="5"/>
  <c r="J396" i="5"/>
  <c r="L395" i="5"/>
  <c r="K395" i="5"/>
  <c r="J395" i="5"/>
  <c r="L394" i="5"/>
  <c r="K394" i="5"/>
  <c r="J394" i="5"/>
  <c r="L393" i="5"/>
  <c r="K393" i="5"/>
  <c r="J393" i="5"/>
  <c r="L392" i="5"/>
  <c r="K392" i="5"/>
  <c r="J392" i="5"/>
  <c r="L391" i="5"/>
  <c r="K391" i="5"/>
  <c r="J391" i="5"/>
  <c r="L390" i="5"/>
  <c r="K390" i="5"/>
  <c r="J390" i="5"/>
  <c r="M390" i="5" s="1" a="1"/>
  <c r="M390" i="5" s="1"/>
  <c r="L389" i="5"/>
  <c r="K389" i="5"/>
  <c r="J389" i="5"/>
  <c r="L388" i="5"/>
  <c r="K388" i="5"/>
  <c r="J388" i="5"/>
  <c r="L387" i="5"/>
  <c r="K387" i="5"/>
  <c r="J387" i="5"/>
  <c r="L386" i="5"/>
  <c r="K386" i="5"/>
  <c r="J386" i="5"/>
  <c r="L385" i="5"/>
  <c r="K385" i="5"/>
  <c r="J385" i="5"/>
  <c r="L384" i="5"/>
  <c r="K384" i="5"/>
  <c r="J384" i="5"/>
  <c r="L383" i="5"/>
  <c r="K383" i="5"/>
  <c r="J383" i="5"/>
  <c r="L382" i="5"/>
  <c r="K382" i="5"/>
  <c r="J382" i="5"/>
  <c r="L381" i="5"/>
  <c r="K381" i="5"/>
  <c r="J381" i="5"/>
  <c r="L380" i="5"/>
  <c r="K380" i="5"/>
  <c r="J380" i="5"/>
  <c r="L379" i="5"/>
  <c r="K379" i="5"/>
  <c r="J379" i="5"/>
  <c r="L378" i="5"/>
  <c r="K378" i="5"/>
  <c r="J378" i="5"/>
  <c r="L377" i="5"/>
  <c r="K377" i="5"/>
  <c r="J377" i="5"/>
  <c r="L376" i="5"/>
  <c r="O376" i="5" s="1" a="1"/>
  <c r="O376" i="5" s="1"/>
  <c r="K376" i="5"/>
  <c r="J376" i="5"/>
  <c r="L375" i="5"/>
  <c r="K375" i="5"/>
  <c r="J375" i="5"/>
  <c r="L374" i="5"/>
  <c r="K374" i="5"/>
  <c r="J374" i="5"/>
  <c r="L373" i="5"/>
  <c r="K373" i="5"/>
  <c r="J373" i="5"/>
  <c r="L372" i="5"/>
  <c r="K372" i="5"/>
  <c r="J372" i="5"/>
  <c r="L371" i="5"/>
  <c r="K371" i="5"/>
  <c r="N371" i="5" s="1" a="1"/>
  <c r="N371" i="5" s="1"/>
  <c r="J371" i="5"/>
  <c r="L370" i="5"/>
  <c r="K370" i="5"/>
  <c r="J370" i="5"/>
  <c r="L369" i="5"/>
  <c r="K369" i="5"/>
  <c r="J369" i="5"/>
  <c r="L368" i="5"/>
  <c r="K368" i="5"/>
  <c r="J368" i="5"/>
  <c r="L367" i="5"/>
  <c r="K367" i="5"/>
  <c r="J367" i="5"/>
  <c r="L366" i="5"/>
  <c r="K366" i="5"/>
  <c r="J366" i="5"/>
  <c r="L365" i="5"/>
  <c r="K365" i="5"/>
  <c r="J365" i="5"/>
  <c r="L364" i="5"/>
  <c r="K364" i="5"/>
  <c r="J364" i="5"/>
  <c r="L363" i="5"/>
  <c r="K363" i="5"/>
  <c r="J363" i="5"/>
  <c r="L362" i="5"/>
  <c r="K362" i="5"/>
  <c r="J362" i="5"/>
  <c r="L361" i="5"/>
  <c r="K361" i="5"/>
  <c r="J361" i="5"/>
  <c r="L360" i="5"/>
  <c r="K360" i="5"/>
  <c r="J360" i="5"/>
  <c r="L359" i="5"/>
  <c r="K359" i="5"/>
  <c r="J359" i="5"/>
  <c r="L358" i="5"/>
  <c r="K358" i="5"/>
  <c r="J358" i="5"/>
  <c r="L357" i="5"/>
  <c r="K357" i="5"/>
  <c r="J357" i="5"/>
  <c r="L356" i="5"/>
  <c r="K356" i="5"/>
  <c r="J356" i="5"/>
  <c r="L355" i="5"/>
  <c r="K355" i="5"/>
  <c r="J355" i="5"/>
  <c r="L354" i="5"/>
  <c r="K354" i="5"/>
  <c r="J354" i="5"/>
  <c r="L353" i="5"/>
  <c r="K353" i="5"/>
  <c r="J353" i="5"/>
  <c r="L352" i="5"/>
  <c r="K352" i="5"/>
  <c r="J352" i="5"/>
  <c r="L351" i="5"/>
  <c r="K351" i="5"/>
  <c r="J351" i="5"/>
  <c r="L350" i="5"/>
  <c r="K350" i="5"/>
  <c r="J350" i="5"/>
  <c r="L349" i="5"/>
  <c r="K349" i="5"/>
  <c r="J349" i="5"/>
  <c r="L348" i="5"/>
  <c r="K348" i="5"/>
  <c r="J348" i="5"/>
  <c r="L347" i="5"/>
  <c r="K347" i="5"/>
  <c r="J347" i="5"/>
  <c r="L346" i="5"/>
  <c r="K346" i="5"/>
  <c r="J346" i="5"/>
  <c r="L345" i="5"/>
  <c r="K345" i="5"/>
  <c r="J345" i="5"/>
  <c r="L344" i="5"/>
  <c r="K344" i="5"/>
  <c r="J344" i="5"/>
  <c r="L343" i="5"/>
  <c r="K343" i="5"/>
  <c r="J343" i="5"/>
  <c r="L342" i="5"/>
  <c r="K342" i="5"/>
  <c r="J342" i="5"/>
  <c r="L341" i="5"/>
  <c r="K341" i="5"/>
  <c r="J341" i="5"/>
  <c r="L340" i="5"/>
  <c r="K340" i="5"/>
  <c r="J340" i="5"/>
  <c r="L339" i="5"/>
  <c r="K339" i="5"/>
  <c r="J339" i="5"/>
  <c r="L338" i="5"/>
  <c r="K338" i="5"/>
  <c r="J338" i="5"/>
  <c r="L337" i="5"/>
  <c r="K337" i="5"/>
  <c r="J337" i="5"/>
  <c r="L336" i="5"/>
  <c r="K336" i="5"/>
  <c r="J336" i="5"/>
  <c r="L335" i="5"/>
  <c r="O335" i="5" s="1" a="1"/>
  <c r="O335" i="5" s="1"/>
  <c r="K335" i="5"/>
  <c r="J335" i="5"/>
  <c r="L334" i="5"/>
  <c r="K334" i="5"/>
  <c r="J334" i="5"/>
  <c r="L333" i="5"/>
  <c r="K333" i="5"/>
  <c r="J333" i="5"/>
  <c r="L332" i="5"/>
  <c r="K332" i="5"/>
  <c r="J332" i="5"/>
  <c r="L331" i="5"/>
  <c r="K331" i="5"/>
  <c r="J331" i="5"/>
  <c r="L330" i="5"/>
  <c r="K330" i="5"/>
  <c r="J330" i="5"/>
  <c r="L329" i="5"/>
  <c r="K329" i="5"/>
  <c r="J329" i="5"/>
  <c r="L328" i="5"/>
  <c r="K328" i="5"/>
  <c r="J328" i="5"/>
  <c r="L327" i="5"/>
  <c r="K327" i="5"/>
  <c r="J327" i="5"/>
  <c r="L326" i="5"/>
  <c r="K326" i="5"/>
  <c r="J326" i="5"/>
  <c r="L325" i="5"/>
  <c r="K325" i="5"/>
  <c r="J325" i="5"/>
  <c r="L324" i="5"/>
  <c r="K324" i="5"/>
  <c r="J324" i="5"/>
  <c r="L323" i="5"/>
  <c r="K323" i="5"/>
  <c r="J323" i="5"/>
  <c r="L322" i="5"/>
  <c r="K322" i="5"/>
  <c r="J322" i="5"/>
  <c r="L321" i="5"/>
  <c r="K321" i="5"/>
  <c r="J321" i="5"/>
  <c r="L320" i="5"/>
  <c r="K320" i="5"/>
  <c r="J320" i="5"/>
  <c r="L319" i="5"/>
  <c r="K319" i="5"/>
  <c r="J319" i="5"/>
  <c r="L318" i="5"/>
  <c r="K318" i="5"/>
  <c r="J318" i="5"/>
  <c r="L317" i="5"/>
  <c r="K317" i="5"/>
  <c r="J317" i="5"/>
  <c r="L316" i="5"/>
  <c r="K316" i="5"/>
  <c r="J316" i="5"/>
  <c r="L315" i="5"/>
  <c r="K315" i="5"/>
  <c r="J315" i="5"/>
  <c r="L314" i="5"/>
  <c r="K314" i="5"/>
  <c r="J314" i="5"/>
  <c r="L313" i="5"/>
  <c r="K313" i="5"/>
  <c r="J313" i="5"/>
  <c r="L312" i="5"/>
  <c r="K312" i="5"/>
  <c r="J312" i="5"/>
  <c r="L311" i="5"/>
  <c r="O311" i="5" s="1" a="1"/>
  <c r="O311" i="5" s="1"/>
  <c r="K311" i="5"/>
  <c r="J311" i="5"/>
  <c r="L310" i="5"/>
  <c r="K310" i="5"/>
  <c r="J310" i="5"/>
  <c r="L309" i="5"/>
  <c r="K309" i="5"/>
  <c r="J309" i="5"/>
  <c r="L308" i="5"/>
  <c r="K308" i="5"/>
  <c r="J308" i="5"/>
  <c r="L307" i="5"/>
  <c r="K307" i="5"/>
  <c r="J307" i="5"/>
  <c r="L306" i="5"/>
  <c r="K306" i="5"/>
  <c r="J306" i="5"/>
  <c r="L305" i="5"/>
  <c r="K305" i="5"/>
  <c r="J305" i="5"/>
  <c r="L304" i="5"/>
  <c r="K304" i="5"/>
  <c r="J304" i="5"/>
  <c r="L303" i="5"/>
  <c r="K303" i="5"/>
  <c r="J303" i="5"/>
  <c r="L302" i="5"/>
  <c r="K302" i="5"/>
  <c r="J302" i="5"/>
  <c r="L301" i="5"/>
  <c r="K301" i="5"/>
  <c r="J301" i="5"/>
  <c r="L300" i="5"/>
  <c r="K300" i="5"/>
  <c r="J300" i="5"/>
  <c r="L299" i="5"/>
  <c r="K299" i="5"/>
  <c r="J299" i="5"/>
  <c r="L298" i="5"/>
  <c r="K298" i="5"/>
  <c r="J298" i="5"/>
  <c r="L297" i="5"/>
  <c r="K297" i="5"/>
  <c r="J297" i="5"/>
  <c r="L296" i="5"/>
  <c r="K296" i="5"/>
  <c r="J296" i="5"/>
  <c r="L295" i="5"/>
  <c r="K295" i="5"/>
  <c r="J295" i="5"/>
  <c r="L294" i="5"/>
  <c r="K294" i="5"/>
  <c r="J294" i="5"/>
  <c r="L293" i="5"/>
  <c r="K293" i="5"/>
  <c r="J293" i="5"/>
  <c r="L292" i="5"/>
  <c r="K292" i="5"/>
  <c r="J292" i="5"/>
  <c r="L291" i="5"/>
  <c r="K291" i="5"/>
  <c r="J291" i="5"/>
  <c r="L290" i="5"/>
  <c r="K290" i="5"/>
  <c r="J290" i="5"/>
  <c r="L289" i="5"/>
  <c r="K289" i="5"/>
  <c r="J289" i="5"/>
  <c r="L288" i="5"/>
  <c r="K288" i="5"/>
  <c r="J288" i="5"/>
  <c r="L287" i="5"/>
  <c r="K287" i="5"/>
  <c r="J287" i="5"/>
  <c r="L286" i="5"/>
  <c r="K286" i="5"/>
  <c r="J286" i="5"/>
  <c r="L285" i="5"/>
  <c r="K285" i="5"/>
  <c r="J285" i="5"/>
  <c r="L284" i="5"/>
  <c r="K284" i="5"/>
  <c r="J284" i="5"/>
  <c r="L283" i="5"/>
  <c r="K283" i="5"/>
  <c r="J283" i="5"/>
  <c r="L282" i="5"/>
  <c r="K282" i="5"/>
  <c r="J282" i="5"/>
  <c r="L281" i="5"/>
  <c r="K281" i="5"/>
  <c r="J281" i="5"/>
  <c r="L280" i="5"/>
  <c r="K280" i="5"/>
  <c r="J280" i="5"/>
  <c r="L279" i="5"/>
  <c r="K279" i="5"/>
  <c r="J279" i="5"/>
  <c r="L278" i="5"/>
  <c r="K278" i="5"/>
  <c r="J278" i="5"/>
  <c r="L277" i="5"/>
  <c r="K277" i="5"/>
  <c r="J277" i="5"/>
  <c r="L276" i="5"/>
  <c r="K276" i="5"/>
  <c r="J276" i="5"/>
  <c r="L275" i="5"/>
  <c r="O275" i="5" s="1" a="1"/>
  <c r="O275" i="5" s="1"/>
  <c r="K275" i="5"/>
  <c r="J275" i="5"/>
  <c r="L274" i="5"/>
  <c r="K274" i="5"/>
  <c r="J274" i="5"/>
  <c r="L273" i="5"/>
  <c r="K273" i="5"/>
  <c r="J273" i="5"/>
  <c r="M273" i="5" s="1" a="1"/>
  <c r="M273" i="5" s="1"/>
  <c r="L272" i="5"/>
  <c r="K272" i="5"/>
  <c r="J272" i="5"/>
  <c r="L271" i="5"/>
  <c r="K271" i="5"/>
  <c r="J271" i="5"/>
  <c r="L270" i="5"/>
  <c r="K270" i="5"/>
  <c r="J270" i="5"/>
  <c r="L269" i="5"/>
  <c r="K269" i="5"/>
  <c r="J269" i="5"/>
  <c r="L268" i="5"/>
  <c r="K268" i="5"/>
  <c r="J268" i="5"/>
  <c r="L267" i="5"/>
  <c r="K267" i="5"/>
  <c r="J267" i="5"/>
  <c r="L266" i="5"/>
  <c r="K266" i="5"/>
  <c r="J266" i="5"/>
  <c r="L265" i="5"/>
  <c r="K265" i="5"/>
  <c r="J265" i="5"/>
  <c r="L264" i="5"/>
  <c r="K264" i="5"/>
  <c r="J264" i="5"/>
  <c r="L263" i="5"/>
  <c r="K263" i="5"/>
  <c r="J263" i="5"/>
  <c r="L262" i="5"/>
  <c r="K262" i="5"/>
  <c r="J262" i="5"/>
  <c r="L261" i="5"/>
  <c r="K261" i="5"/>
  <c r="J261" i="5"/>
  <c r="L260" i="5"/>
  <c r="K260" i="5"/>
  <c r="J260" i="5"/>
  <c r="L259" i="5"/>
  <c r="K259" i="5"/>
  <c r="J259" i="5"/>
  <c r="L258" i="5"/>
  <c r="K258" i="5"/>
  <c r="J258" i="5"/>
  <c r="L257" i="5"/>
  <c r="O258" i="5" s="1" a="1"/>
  <c r="O258" i="5" s="1"/>
  <c r="K257" i="5"/>
  <c r="J257" i="5"/>
  <c r="L256" i="5"/>
  <c r="K256" i="5"/>
  <c r="J256" i="5"/>
  <c r="L255" i="5"/>
  <c r="K255" i="5"/>
  <c r="J255" i="5"/>
  <c r="L254" i="5"/>
  <c r="K254" i="5"/>
  <c r="J254" i="5"/>
  <c r="L253" i="5"/>
  <c r="K253" i="5"/>
  <c r="J253" i="5"/>
  <c r="L252" i="5"/>
  <c r="K252" i="5"/>
  <c r="J252" i="5"/>
  <c r="L251" i="5"/>
  <c r="K251" i="5"/>
  <c r="J251" i="5"/>
  <c r="L250" i="5"/>
  <c r="K250" i="5"/>
  <c r="J250" i="5"/>
  <c r="L249" i="5"/>
  <c r="K249" i="5"/>
  <c r="J249" i="5"/>
  <c r="L248" i="5"/>
  <c r="K248" i="5"/>
  <c r="J248" i="5"/>
  <c r="L247" i="5"/>
  <c r="K247" i="5"/>
  <c r="J247" i="5"/>
  <c r="L246" i="5"/>
  <c r="K246" i="5"/>
  <c r="J246" i="5"/>
  <c r="L245" i="5"/>
  <c r="K245" i="5"/>
  <c r="J245" i="5"/>
  <c r="L244" i="5"/>
  <c r="K244" i="5"/>
  <c r="J244" i="5"/>
  <c r="L243" i="5"/>
  <c r="K243" i="5"/>
  <c r="J243" i="5"/>
  <c r="L242" i="5"/>
  <c r="K242" i="5"/>
  <c r="J242" i="5"/>
  <c r="L241" i="5"/>
  <c r="K241" i="5"/>
  <c r="J241" i="5"/>
  <c r="L240" i="5"/>
  <c r="K240" i="5"/>
  <c r="J240" i="5"/>
  <c r="L239" i="5"/>
  <c r="K239" i="5"/>
  <c r="J239" i="5"/>
  <c r="L238" i="5"/>
  <c r="K238" i="5"/>
  <c r="J238" i="5"/>
  <c r="L237" i="5"/>
  <c r="K237" i="5"/>
  <c r="J237" i="5"/>
  <c r="L236" i="5"/>
  <c r="K236" i="5"/>
  <c r="J236" i="5"/>
  <c r="L235" i="5"/>
  <c r="O235" i="5" s="1" a="1"/>
  <c r="O235" i="5" s="1"/>
  <c r="K235" i="5"/>
  <c r="J235" i="5"/>
  <c r="L234" i="5"/>
  <c r="K234" i="5"/>
  <c r="J234" i="5"/>
  <c r="L233" i="5"/>
  <c r="O234" i="5" s="1" a="1"/>
  <c r="O234" i="5" s="1"/>
  <c r="K233" i="5"/>
  <c r="J233" i="5"/>
  <c r="L232" i="5"/>
  <c r="K232" i="5"/>
  <c r="J232" i="5"/>
  <c r="L231" i="5"/>
  <c r="K231" i="5"/>
  <c r="J231" i="5"/>
  <c r="L230" i="5"/>
  <c r="K230" i="5"/>
  <c r="N230" i="5" s="1" a="1"/>
  <c r="N230" i="5" s="1"/>
  <c r="J230" i="5"/>
  <c r="L229" i="5"/>
  <c r="K229" i="5"/>
  <c r="J229" i="5"/>
  <c r="L228" i="5"/>
  <c r="K228" i="5"/>
  <c r="J228" i="5"/>
  <c r="L227" i="5"/>
  <c r="K227" i="5"/>
  <c r="J227" i="5"/>
  <c r="L226" i="5"/>
  <c r="K226" i="5"/>
  <c r="J226" i="5"/>
  <c r="L225" i="5"/>
  <c r="O226" i="5" s="1" a="1"/>
  <c r="O226" i="5" s="1"/>
  <c r="K225" i="5"/>
  <c r="J225" i="5"/>
  <c r="L224" i="5"/>
  <c r="K224" i="5"/>
  <c r="J224" i="5"/>
  <c r="L223" i="5"/>
  <c r="K223" i="5"/>
  <c r="J223" i="5"/>
  <c r="L222" i="5"/>
  <c r="K222" i="5"/>
  <c r="J222" i="5"/>
  <c r="L221" i="5"/>
  <c r="K221" i="5"/>
  <c r="N221" i="5" s="1" a="1"/>
  <c r="N221" i="5" s="1"/>
  <c r="J221" i="5"/>
  <c r="L220" i="5"/>
  <c r="K220" i="5"/>
  <c r="J220" i="5"/>
  <c r="M220" i="5" s="1" a="1"/>
  <c r="M220" i="5" s="1"/>
  <c r="L219" i="5"/>
  <c r="K219" i="5"/>
  <c r="J219" i="5"/>
  <c r="L218" i="5"/>
  <c r="K218" i="5"/>
  <c r="J218" i="5"/>
  <c r="L217" i="5"/>
  <c r="K217" i="5"/>
  <c r="J217" i="5"/>
  <c r="L216" i="5"/>
  <c r="K216" i="5"/>
  <c r="J216" i="5"/>
  <c r="L215" i="5"/>
  <c r="K215" i="5"/>
  <c r="J215" i="5"/>
  <c r="L214" i="5"/>
  <c r="K214" i="5"/>
  <c r="J214" i="5"/>
  <c r="L213" i="5"/>
  <c r="K213" i="5"/>
  <c r="J213" i="5"/>
  <c r="L212" i="5"/>
  <c r="K212" i="5"/>
  <c r="J212" i="5"/>
  <c r="L211" i="5"/>
  <c r="K211" i="5"/>
  <c r="J211" i="5"/>
  <c r="L210" i="5"/>
  <c r="O210" i="5" s="1" a="1"/>
  <c r="O210" i="5" s="1"/>
  <c r="K210" i="5"/>
  <c r="J210" i="5"/>
  <c r="L209" i="5"/>
  <c r="K209" i="5"/>
  <c r="J209" i="5"/>
  <c r="L208" i="5"/>
  <c r="K208" i="5"/>
  <c r="J208" i="5"/>
  <c r="M208" i="5" s="1" a="1"/>
  <c r="M208" i="5" s="1"/>
  <c r="L207" i="5"/>
  <c r="K207" i="5"/>
  <c r="J207" i="5"/>
  <c r="L206" i="5"/>
  <c r="K206" i="5"/>
  <c r="J206" i="5"/>
  <c r="L205" i="5"/>
  <c r="K205" i="5"/>
  <c r="J205" i="5"/>
  <c r="L204" i="5"/>
  <c r="K204" i="5"/>
  <c r="J204" i="5"/>
  <c r="L203" i="5"/>
  <c r="K203" i="5"/>
  <c r="J203" i="5"/>
  <c r="L202" i="5"/>
  <c r="K202" i="5"/>
  <c r="J202" i="5"/>
  <c r="L201" i="5"/>
  <c r="K201" i="5"/>
  <c r="J201" i="5"/>
  <c r="L200" i="5"/>
  <c r="K200" i="5"/>
  <c r="J200" i="5"/>
  <c r="L199" i="5"/>
  <c r="K199" i="5"/>
  <c r="J199" i="5"/>
  <c r="L198" i="5"/>
  <c r="K198" i="5"/>
  <c r="J198" i="5"/>
  <c r="L197" i="5"/>
  <c r="K197" i="5"/>
  <c r="J197" i="5"/>
  <c r="L196" i="5"/>
  <c r="K196" i="5"/>
  <c r="J196" i="5"/>
  <c r="L195" i="5"/>
  <c r="K195" i="5"/>
  <c r="J195" i="5"/>
  <c r="L194" i="5"/>
  <c r="K194" i="5"/>
  <c r="J194" i="5"/>
  <c r="L193" i="5"/>
  <c r="K193" i="5"/>
  <c r="J193" i="5"/>
  <c r="L192" i="5"/>
  <c r="K192" i="5"/>
  <c r="J192" i="5"/>
  <c r="L191" i="5"/>
  <c r="K191" i="5"/>
  <c r="J191" i="5"/>
  <c r="L190" i="5"/>
  <c r="K190" i="5"/>
  <c r="J190" i="5"/>
  <c r="L189" i="5"/>
  <c r="K189" i="5"/>
  <c r="J189" i="5"/>
  <c r="L188" i="5"/>
  <c r="K188" i="5"/>
  <c r="J188" i="5"/>
  <c r="L187" i="5"/>
  <c r="K187" i="5"/>
  <c r="J187" i="5"/>
  <c r="L186" i="5"/>
  <c r="K186" i="5"/>
  <c r="J186" i="5"/>
  <c r="L185" i="5"/>
  <c r="K185" i="5"/>
  <c r="J185" i="5"/>
  <c r="L184" i="5"/>
  <c r="K184" i="5"/>
  <c r="J184" i="5"/>
  <c r="L183" i="5"/>
  <c r="K183" i="5"/>
  <c r="J183" i="5"/>
  <c r="L182" i="5"/>
  <c r="K182" i="5"/>
  <c r="J182" i="5"/>
  <c r="L181" i="5"/>
  <c r="K181" i="5"/>
  <c r="N181" i="5" s="1" a="1"/>
  <c r="N181" i="5" s="1"/>
  <c r="J181" i="5"/>
  <c r="L180" i="5"/>
  <c r="K180" i="5"/>
  <c r="J180" i="5"/>
  <c r="L179" i="5"/>
  <c r="K179" i="5"/>
  <c r="J179" i="5"/>
  <c r="L178" i="5"/>
  <c r="K178" i="5"/>
  <c r="J178" i="5"/>
  <c r="L177" i="5"/>
  <c r="K177" i="5"/>
  <c r="J177" i="5"/>
  <c r="L176" i="5"/>
  <c r="K176" i="5"/>
  <c r="J176" i="5"/>
  <c r="L175" i="5"/>
  <c r="K175" i="5"/>
  <c r="J175" i="5"/>
  <c r="L174" i="5"/>
  <c r="K174" i="5"/>
  <c r="J174" i="5"/>
  <c r="L173" i="5"/>
  <c r="K173" i="5"/>
  <c r="J173" i="5"/>
  <c r="L172" i="5"/>
  <c r="K172" i="5"/>
  <c r="J172" i="5"/>
  <c r="L171" i="5"/>
  <c r="K171" i="5"/>
  <c r="J171" i="5"/>
  <c r="L170" i="5"/>
  <c r="K170" i="5"/>
  <c r="J170" i="5"/>
  <c r="L169" i="5"/>
  <c r="K169" i="5"/>
  <c r="J169" i="5"/>
  <c r="L168" i="5"/>
  <c r="K168" i="5"/>
  <c r="J168" i="5"/>
  <c r="L167" i="5"/>
  <c r="K167" i="5"/>
  <c r="J167" i="5"/>
  <c r="L166" i="5"/>
  <c r="K166" i="5"/>
  <c r="J166" i="5"/>
  <c r="L165" i="5"/>
  <c r="K165" i="5"/>
  <c r="J165" i="5"/>
  <c r="L164" i="5"/>
  <c r="K164" i="5"/>
  <c r="J164" i="5"/>
  <c r="L163" i="5"/>
  <c r="K163" i="5"/>
  <c r="J163" i="5"/>
  <c r="L162" i="5"/>
  <c r="K162" i="5"/>
  <c r="J162" i="5"/>
  <c r="L161" i="5"/>
  <c r="K161" i="5"/>
  <c r="J161" i="5"/>
  <c r="L160" i="5"/>
  <c r="K160" i="5"/>
  <c r="J160" i="5"/>
  <c r="L159" i="5"/>
  <c r="K159" i="5"/>
  <c r="J159" i="5"/>
  <c r="L158" i="5"/>
  <c r="K158" i="5"/>
  <c r="J158" i="5"/>
  <c r="L157" i="5"/>
  <c r="K157" i="5"/>
  <c r="J157" i="5"/>
  <c r="L156" i="5"/>
  <c r="K156" i="5"/>
  <c r="J156" i="5"/>
  <c r="L155" i="5"/>
  <c r="K155" i="5"/>
  <c r="J155" i="5"/>
  <c r="L154" i="5"/>
  <c r="K154" i="5"/>
  <c r="J154" i="5"/>
  <c r="L153" i="5"/>
  <c r="K153" i="5"/>
  <c r="J153" i="5"/>
  <c r="L152" i="5"/>
  <c r="K152" i="5"/>
  <c r="J152" i="5"/>
  <c r="L151" i="5"/>
  <c r="K151" i="5"/>
  <c r="J151" i="5"/>
  <c r="L150" i="5"/>
  <c r="K150" i="5"/>
  <c r="J150" i="5"/>
  <c r="L149" i="5"/>
  <c r="K149" i="5"/>
  <c r="N149" i="5" s="1" a="1"/>
  <c r="N149" i="5" s="1"/>
  <c r="J149" i="5"/>
  <c r="L148" i="5"/>
  <c r="K148" i="5"/>
  <c r="J148" i="5"/>
  <c r="L147" i="5"/>
  <c r="K147" i="5"/>
  <c r="J147" i="5"/>
  <c r="L146" i="5"/>
  <c r="K146" i="5"/>
  <c r="J146" i="5"/>
  <c r="L145" i="5"/>
  <c r="K145" i="5"/>
  <c r="J145" i="5"/>
  <c r="L144" i="5"/>
  <c r="K144" i="5"/>
  <c r="J144" i="5"/>
  <c r="M144" i="5" s="1" a="1"/>
  <c r="M144" i="5" s="1"/>
  <c r="L143" i="5"/>
  <c r="K143" i="5"/>
  <c r="J143" i="5"/>
  <c r="L142" i="5"/>
  <c r="K142" i="5"/>
  <c r="J142" i="5"/>
  <c r="L141" i="5"/>
  <c r="O141" i="5" s="1" a="1"/>
  <c r="O141" i="5" s="1"/>
  <c r="K141" i="5"/>
  <c r="J141" i="5"/>
  <c r="L140" i="5"/>
  <c r="K140" i="5"/>
  <c r="N141" i="5" s="1" a="1"/>
  <c r="N141" i="5" s="1"/>
  <c r="J140" i="5"/>
  <c r="L139" i="5"/>
  <c r="O139" i="5" s="1" a="1"/>
  <c r="O139" i="5" s="1"/>
  <c r="K139" i="5"/>
  <c r="J139" i="5"/>
  <c r="L138" i="5"/>
  <c r="K138" i="5"/>
  <c r="J138" i="5"/>
  <c r="L137" i="5"/>
  <c r="K137" i="5"/>
  <c r="J137" i="5"/>
  <c r="L136" i="5"/>
  <c r="K136" i="5"/>
  <c r="J136" i="5"/>
  <c r="L135" i="5"/>
  <c r="K135" i="5"/>
  <c r="J135" i="5"/>
  <c r="L134" i="5"/>
  <c r="K134" i="5"/>
  <c r="J134" i="5"/>
  <c r="L133" i="5"/>
  <c r="K133" i="5"/>
  <c r="J133" i="5"/>
  <c r="L132" i="5"/>
  <c r="K132" i="5"/>
  <c r="J132" i="5"/>
  <c r="L131" i="5"/>
  <c r="K131" i="5"/>
  <c r="J131" i="5"/>
  <c r="L130" i="5"/>
  <c r="K130" i="5"/>
  <c r="J130" i="5"/>
  <c r="L129" i="5"/>
  <c r="K129" i="5"/>
  <c r="J129" i="5"/>
  <c r="L128" i="5"/>
  <c r="K128" i="5"/>
  <c r="J128" i="5"/>
  <c r="L127" i="5"/>
  <c r="K127" i="5"/>
  <c r="J127" i="5"/>
  <c r="L126" i="5"/>
  <c r="K126" i="5"/>
  <c r="J126" i="5"/>
  <c r="L125" i="5"/>
  <c r="O125" i="5" s="1" a="1"/>
  <c r="O125" i="5" s="1"/>
  <c r="K125" i="5"/>
  <c r="J125" i="5"/>
  <c r="L124" i="5"/>
  <c r="K124" i="5"/>
  <c r="J124" i="5"/>
  <c r="L123" i="5"/>
  <c r="K123" i="5"/>
  <c r="J123" i="5"/>
  <c r="L122" i="5"/>
  <c r="K122" i="5"/>
  <c r="J122" i="5"/>
  <c r="L121" i="5"/>
  <c r="K121" i="5"/>
  <c r="J121" i="5"/>
  <c r="M121" i="5" s="1" a="1"/>
  <c r="M121" i="5" s="1"/>
  <c r="L120" i="5"/>
  <c r="K120" i="5"/>
  <c r="J120" i="5"/>
  <c r="L119" i="5"/>
  <c r="K119" i="5"/>
  <c r="J119" i="5"/>
  <c r="L118" i="5"/>
  <c r="K118" i="5"/>
  <c r="N118" i="5" s="1" a="1"/>
  <c r="N118" i="5" s="1"/>
  <c r="J118" i="5"/>
  <c r="L117" i="5"/>
  <c r="K117" i="5"/>
  <c r="J117" i="5"/>
  <c r="L116" i="5"/>
  <c r="K116" i="5"/>
  <c r="J116" i="5"/>
  <c r="L115" i="5"/>
  <c r="K115" i="5"/>
  <c r="J115" i="5"/>
  <c r="L114" i="5"/>
  <c r="O115" i="5" s="1" a="1"/>
  <c r="O115" i="5" s="1"/>
  <c r="K114" i="5"/>
  <c r="J114" i="5"/>
  <c r="L113" i="5"/>
  <c r="K113" i="5"/>
  <c r="J113" i="5"/>
  <c r="L112" i="5"/>
  <c r="K112" i="5"/>
  <c r="J112" i="5"/>
  <c r="L111" i="5"/>
  <c r="K111" i="5"/>
  <c r="J111" i="5"/>
  <c r="L110" i="5"/>
  <c r="O110" i="5" s="1" a="1"/>
  <c r="O110" i="5" s="1"/>
  <c r="K110" i="5"/>
  <c r="J110" i="5"/>
  <c r="L109" i="5"/>
  <c r="K109" i="5"/>
  <c r="J109" i="5"/>
  <c r="L108" i="5"/>
  <c r="K108" i="5"/>
  <c r="J108" i="5"/>
  <c r="L107" i="5"/>
  <c r="K107" i="5"/>
  <c r="J107" i="5"/>
  <c r="L106" i="5"/>
  <c r="K106" i="5"/>
  <c r="J106" i="5"/>
  <c r="L105" i="5"/>
  <c r="K105" i="5"/>
  <c r="J105" i="5"/>
  <c r="L104" i="5"/>
  <c r="K104" i="5"/>
  <c r="J104" i="5"/>
  <c r="L103" i="5"/>
  <c r="K103" i="5"/>
  <c r="J103" i="5"/>
  <c r="L102" i="5"/>
  <c r="K102" i="5"/>
  <c r="J102" i="5"/>
  <c r="L101" i="5"/>
  <c r="K101" i="5"/>
  <c r="J101" i="5"/>
  <c r="L100" i="5"/>
  <c r="K100" i="5"/>
  <c r="N100" i="5" s="1" a="1"/>
  <c r="N100" i="5" s="1"/>
  <c r="J100" i="5"/>
  <c r="L99" i="5"/>
  <c r="K99" i="5"/>
  <c r="J99" i="5"/>
  <c r="L98" i="5"/>
  <c r="K98" i="5"/>
  <c r="J98" i="5"/>
  <c r="L97" i="5"/>
  <c r="K97" i="5"/>
  <c r="J97" i="5"/>
  <c r="L96" i="5"/>
  <c r="K96" i="5"/>
  <c r="J96" i="5"/>
  <c r="L95" i="5"/>
  <c r="K95" i="5"/>
  <c r="J95" i="5"/>
  <c r="L94" i="5"/>
  <c r="K94" i="5"/>
  <c r="J94" i="5"/>
  <c r="L93" i="5"/>
  <c r="K93" i="5"/>
  <c r="N94" i="5" s="1" a="1"/>
  <c r="N94" i="5" s="1"/>
  <c r="J93" i="5"/>
  <c r="L92" i="5"/>
  <c r="O92" i="5" s="1" a="1"/>
  <c r="O92" i="5" s="1"/>
  <c r="K92" i="5"/>
  <c r="J92" i="5"/>
  <c r="L91" i="5"/>
  <c r="K91" i="5"/>
  <c r="J91" i="5"/>
  <c r="L90" i="5"/>
  <c r="K90" i="5"/>
  <c r="J90" i="5"/>
  <c r="L89" i="5"/>
  <c r="K89" i="5"/>
  <c r="J89" i="5"/>
  <c r="L88" i="5"/>
  <c r="K88" i="5"/>
  <c r="J88" i="5"/>
  <c r="L87" i="5"/>
  <c r="K87" i="5"/>
  <c r="J87" i="5"/>
  <c r="L86" i="5"/>
  <c r="K86" i="5"/>
  <c r="J86" i="5"/>
  <c r="L85" i="5"/>
  <c r="K85" i="5"/>
  <c r="J85" i="5"/>
  <c r="L84" i="5"/>
  <c r="K84" i="5"/>
  <c r="N85" i="5" s="1" a="1"/>
  <c r="N85" i="5" s="1"/>
  <c r="J84" i="5"/>
  <c r="L83" i="5"/>
  <c r="K83" i="5"/>
  <c r="J83" i="5"/>
  <c r="L82" i="5"/>
  <c r="K82" i="5"/>
  <c r="J82" i="5"/>
  <c r="L81" i="5"/>
  <c r="O81" i="5" s="1" a="1"/>
  <c r="O81" i="5" s="1"/>
  <c r="K81" i="5"/>
  <c r="J81" i="5"/>
  <c r="L80" i="5"/>
  <c r="K80" i="5"/>
  <c r="J80" i="5"/>
  <c r="L79" i="5"/>
  <c r="K79" i="5"/>
  <c r="J79" i="5"/>
  <c r="L78" i="5"/>
  <c r="K78" i="5"/>
  <c r="J78" i="5"/>
  <c r="L77" i="5"/>
  <c r="K77" i="5"/>
  <c r="J77" i="5"/>
  <c r="L76" i="5"/>
  <c r="K76" i="5"/>
  <c r="J76" i="5"/>
  <c r="L75" i="5"/>
  <c r="K75" i="5"/>
  <c r="J75" i="5"/>
  <c r="L74" i="5"/>
  <c r="K74" i="5"/>
  <c r="J74" i="5"/>
  <c r="L73" i="5"/>
  <c r="K73" i="5"/>
  <c r="J73" i="5"/>
  <c r="L72" i="5"/>
  <c r="K72" i="5"/>
  <c r="J72" i="5"/>
  <c r="L71" i="5"/>
  <c r="K71" i="5"/>
  <c r="J71" i="5"/>
  <c r="L70" i="5"/>
  <c r="K70" i="5"/>
  <c r="J70" i="5"/>
  <c r="L69" i="5"/>
  <c r="K69" i="5"/>
  <c r="N69" i="5" s="1" a="1"/>
  <c r="N69" i="5" s="1"/>
  <c r="J69" i="5"/>
  <c r="M68" i="5" a="1"/>
  <c r="M68" i="5" s="1"/>
  <c r="L68" i="5"/>
  <c r="K68" i="5"/>
  <c r="J68" i="5"/>
  <c r="L67" i="5"/>
  <c r="K67" i="5"/>
  <c r="J67" i="5"/>
  <c r="L66" i="5"/>
  <c r="K66" i="5"/>
  <c r="N66" i="5" s="1" a="1"/>
  <c r="N66" i="5" s="1"/>
  <c r="J66" i="5"/>
  <c r="L65" i="5"/>
  <c r="K65" i="5"/>
  <c r="J65" i="5"/>
  <c r="L64" i="5"/>
  <c r="K64" i="5"/>
  <c r="J64" i="5"/>
  <c r="M64" i="5" s="1" a="1"/>
  <c r="M64" i="5" s="1"/>
  <c r="L63" i="5"/>
  <c r="K63" i="5"/>
  <c r="J63" i="5"/>
  <c r="L62" i="5"/>
  <c r="K62" i="5"/>
  <c r="J62" i="5"/>
  <c r="L61" i="5"/>
  <c r="K61" i="5"/>
  <c r="J61" i="5"/>
  <c r="L60" i="5"/>
  <c r="K60" i="5"/>
  <c r="J60" i="5"/>
  <c r="L59" i="5"/>
  <c r="K59" i="5"/>
  <c r="J59" i="5"/>
  <c r="L58" i="5"/>
  <c r="K58" i="5"/>
  <c r="J58" i="5"/>
  <c r="L57" i="5"/>
  <c r="K57" i="5"/>
  <c r="J57" i="5"/>
  <c r="L56" i="5"/>
  <c r="K56" i="5"/>
  <c r="J56" i="5"/>
  <c r="L55" i="5"/>
  <c r="K55" i="5"/>
  <c r="J55" i="5"/>
  <c r="L54" i="5"/>
  <c r="K54" i="5"/>
  <c r="J54" i="5"/>
  <c r="L53" i="5"/>
  <c r="K53" i="5"/>
  <c r="J53" i="5"/>
  <c r="L52" i="5"/>
  <c r="K52" i="5"/>
  <c r="J52" i="5"/>
  <c r="L51" i="5"/>
  <c r="K51" i="5"/>
  <c r="J51" i="5"/>
  <c r="L50" i="5"/>
  <c r="O50" i="5" s="1" a="1"/>
  <c r="O50" i="5" s="1"/>
  <c r="K50" i="5"/>
  <c r="N50" i="5" s="1" a="1"/>
  <c r="N50" i="5" s="1"/>
  <c r="J50" i="5"/>
  <c r="L49" i="5"/>
  <c r="K49" i="5"/>
  <c r="J49" i="5"/>
  <c r="L48" i="5"/>
  <c r="K48" i="5"/>
  <c r="J48" i="5"/>
  <c r="M48" i="5" s="1" a="1"/>
  <c r="M48" i="5" s="1"/>
  <c r="L47" i="5"/>
  <c r="O47" i="5" s="1" a="1"/>
  <c r="O47" i="5" s="1"/>
  <c r="K47" i="5"/>
  <c r="J47" i="5"/>
  <c r="L46" i="5"/>
  <c r="K46" i="5"/>
  <c r="J46" i="5"/>
  <c r="L45" i="5"/>
  <c r="K45" i="5"/>
  <c r="J45" i="5"/>
  <c r="L44" i="5"/>
  <c r="K44" i="5"/>
  <c r="J44" i="5"/>
  <c r="L43" i="5"/>
  <c r="K43" i="5"/>
  <c r="J43" i="5"/>
  <c r="VL33" i="5"/>
  <c r="VK33" i="5"/>
  <c r="VK37" i="5" s="1" a="1"/>
  <c r="VK37" i="5" s="1"/>
  <c r="VJ33" i="5"/>
  <c r="VI33" i="5"/>
  <c r="VH33" i="5"/>
  <c r="VG33" i="5"/>
  <c r="VF33" i="5"/>
  <c r="VE33" i="5"/>
  <c r="VD33" i="5"/>
  <c r="VC33" i="5"/>
  <c r="VC37" i="5" s="1" a="1"/>
  <c r="VC37" i="5" s="1"/>
  <c r="VB33" i="5"/>
  <c r="VA33" i="5"/>
  <c r="UZ33" i="5"/>
  <c r="UY33" i="5"/>
  <c r="UX33" i="5"/>
  <c r="UW33" i="5"/>
  <c r="UV33" i="5"/>
  <c r="UU33" i="5"/>
  <c r="UU37" i="5" s="1" a="1"/>
  <c r="UU37" i="5" s="1"/>
  <c r="UT33" i="5"/>
  <c r="US33" i="5"/>
  <c r="UR33" i="5"/>
  <c r="UQ33" i="5"/>
  <c r="UP33" i="5"/>
  <c r="UO33" i="5"/>
  <c r="UN33" i="5"/>
  <c r="UM33" i="5"/>
  <c r="UL33" i="5"/>
  <c r="UK33" i="5"/>
  <c r="UJ33" i="5"/>
  <c r="UI33" i="5"/>
  <c r="UH33" i="5"/>
  <c r="UG33" i="5"/>
  <c r="UF33" i="5"/>
  <c r="UE33" i="5"/>
  <c r="UD33" i="5"/>
  <c r="UC33" i="5"/>
  <c r="UB33" i="5"/>
  <c r="UA33" i="5"/>
  <c r="TZ33" i="5"/>
  <c r="TY33" i="5"/>
  <c r="TX33" i="5"/>
  <c r="TW33" i="5"/>
  <c r="TV33" i="5"/>
  <c r="TU33" i="5"/>
  <c r="TT33" i="5"/>
  <c r="TS33" i="5"/>
  <c r="TR33" i="5"/>
  <c r="TQ33" i="5"/>
  <c r="TP33" i="5"/>
  <c r="TO33" i="5"/>
  <c r="TN33" i="5"/>
  <c r="TM33" i="5"/>
  <c r="TL33" i="5"/>
  <c r="TK33" i="5"/>
  <c r="TJ33" i="5"/>
  <c r="TI33" i="5"/>
  <c r="TH33" i="5"/>
  <c r="TG33" i="5"/>
  <c r="TF33" i="5"/>
  <c r="TE33" i="5"/>
  <c r="TD33" i="5"/>
  <c r="TC33" i="5"/>
  <c r="TB33" i="5"/>
  <c r="TA33" i="5"/>
  <c r="SZ33" i="5"/>
  <c r="SY33" i="5"/>
  <c r="SX33" i="5"/>
  <c r="SW33" i="5"/>
  <c r="SV33" i="5"/>
  <c r="SU33" i="5"/>
  <c r="ST33" i="5"/>
  <c r="SS33" i="5"/>
  <c r="SR33" i="5"/>
  <c r="SQ33" i="5"/>
  <c r="SP33" i="5"/>
  <c r="SO33" i="5"/>
  <c r="SN33" i="5"/>
  <c r="SM33" i="5"/>
  <c r="SL33" i="5"/>
  <c r="SK33" i="5"/>
  <c r="SJ33" i="5"/>
  <c r="SI33" i="5"/>
  <c r="SH33" i="5"/>
  <c r="SG33" i="5"/>
  <c r="SF33" i="5"/>
  <c r="SE33" i="5"/>
  <c r="SD33" i="5"/>
  <c r="SC33" i="5"/>
  <c r="SB33" i="5"/>
  <c r="SA33" i="5"/>
  <c r="RZ33" i="5"/>
  <c r="RY33" i="5"/>
  <c r="RX33" i="5"/>
  <c r="RW33" i="5"/>
  <c r="RV33" i="5"/>
  <c r="RU33" i="5"/>
  <c r="RT33" i="5"/>
  <c r="RS33" i="5"/>
  <c r="RR33" i="5"/>
  <c r="RQ33" i="5"/>
  <c r="RP33" i="5"/>
  <c r="RO33" i="5"/>
  <c r="RN33" i="5"/>
  <c r="RM33" i="5"/>
  <c r="RL33" i="5"/>
  <c r="RK33" i="5"/>
  <c r="RJ33" i="5"/>
  <c r="RI33" i="5"/>
  <c r="RH33" i="5"/>
  <c r="RG33" i="5"/>
  <c r="RF33" i="5"/>
  <c r="RE33" i="5"/>
  <c r="RD33" i="5"/>
  <c r="RC33" i="5"/>
  <c r="RB33" i="5"/>
  <c r="RA33" i="5"/>
  <c r="QZ33" i="5"/>
  <c r="QY33" i="5"/>
  <c r="QX33" i="5"/>
  <c r="QW33" i="5"/>
  <c r="QV33" i="5"/>
  <c r="QU33" i="5"/>
  <c r="QT33" i="5"/>
  <c r="QS33" i="5"/>
  <c r="QR33" i="5"/>
  <c r="QQ33" i="5"/>
  <c r="QP33" i="5"/>
  <c r="QO33" i="5"/>
  <c r="QN33" i="5"/>
  <c r="QM33" i="5"/>
  <c r="QL33" i="5"/>
  <c r="QK33" i="5"/>
  <c r="QJ33" i="5"/>
  <c r="QI33" i="5"/>
  <c r="QH33" i="5"/>
  <c r="QG33" i="5"/>
  <c r="QF33" i="5"/>
  <c r="QE33" i="5"/>
  <c r="QD33" i="5"/>
  <c r="QC33" i="5"/>
  <c r="QB33" i="5"/>
  <c r="QA33" i="5"/>
  <c r="PZ33" i="5"/>
  <c r="PY33" i="5"/>
  <c r="PX33" i="5"/>
  <c r="PW33" i="5"/>
  <c r="PV33" i="5"/>
  <c r="PU33" i="5"/>
  <c r="PT33" i="5"/>
  <c r="PS33" i="5"/>
  <c r="PR33" i="5"/>
  <c r="PQ33" i="5"/>
  <c r="PP33" i="5"/>
  <c r="PO33" i="5"/>
  <c r="PN33" i="5"/>
  <c r="PM33" i="5"/>
  <c r="PL33" i="5"/>
  <c r="PK33" i="5"/>
  <c r="PJ33" i="5"/>
  <c r="PI33" i="5"/>
  <c r="PH33" i="5"/>
  <c r="PG33" i="5"/>
  <c r="PF33" i="5"/>
  <c r="PE33" i="5"/>
  <c r="PD33" i="5"/>
  <c r="PC33" i="5"/>
  <c r="PB33" i="5"/>
  <c r="PA33" i="5"/>
  <c r="OZ33" i="5"/>
  <c r="OY33" i="5"/>
  <c r="OX33" i="5"/>
  <c r="OW33" i="5"/>
  <c r="OV33" i="5"/>
  <c r="OU33" i="5"/>
  <c r="OT33" i="5"/>
  <c r="OS33" i="5"/>
  <c r="OR33" i="5"/>
  <c r="OQ33" i="5"/>
  <c r="OP33" i="5"/>
  <c r="OO33" i="5"/>
  <c r="ON33" i="5"/>
  <c r="OM33" i="5"/>
  <c r="OL33" i="5"/>
  <c r="OK33" i="5"/>
  <c r="OJ33" i="5"/>
  <c r="OI33" i="5"/>
  <c r="OH33" i="5"/>
  <c r="OG33" i="5"/>
  <c r="OF33" i="5"/>
  <c r="OE33" i="5"/>
  <c r="OD33" i="5"/>
  <c r="OC33" i="5"/>
  <c r="OB33" i="5"/>
  <c r="OA33" i="5"/>
  <c r="NZ33" i="5"/>
  <c r="NY33" i="5"/>
  <c r="NX33" i="5"/>
  <c r="NW33" i="5"/>
  <c r="NV33" i="5"/>
  <c r="NU33" i="5"/>
  <c r="NT33" i="5"/>
  <c r="NS33" i="5"/>
  <c r="NR33" i="5"/>
  <c r="NQ33" i="5"/>
  <c r="NP33" i="5"/>
  <c r="NO33" i="5"/>
  <c r="NN33" i="5"/>
  <c r="NM33" i="5"/>
  <c r="NL33" i="5"/>
  <c r="NK33" i="5"/>
  <c r="NJ33" i="5"/>
  <c r="NI33" i="5"/>
  <c r="NH33" i="5"/>
  <c r="NG33" i="5"/>
  <c r="NF33" i="5"/>
  <c r="NE33" i="5"/>
  <c r="ND33" i="5"/>
  <c r="NC33" i="5"/>
  <c r="NB33" i="5"/>
  <c r="NA33" i="5"/>
  <c r="MZ33" i="5"/>
  <c r="MY33" i="5"/>
  <c r="MX33" i="5"/>
  <c r="MW33" i="5"/>
  <c r="MV33" i="5"/>
  <c r="MU33" i="5"/>
  <c r="MT33" i="5"/>
  <c r="MS33" i="5"/>
  <c r="MR33" i="5"/>
  <c r="MQ33" i="5"/>
  <c r="MP33" i="5"/>
  <c r="MO33" i="5"/>
  <c r="MN33" i="5"/>
  <c r="MM33" i="5"/>
  <c r="ML33" i="5"/>
  <c r="MK33" i="5"/>
  <c r="MJ33" i="5"/>
  <c r="MI33" i="5"/>
  <c r="MH33" i="5"/>
  <c r="MG33" i="5"/>
  <c r="MF33" i="5"/>
  <c r="ME33" i="5"/>
  <c r="MD33" i="5"/>
  <c r="MC33" i="5"/>
  <c r="MB33" i="5"/>
  <c r="MA33" i="5"/>
  <c r="LZ33" i="5"/>
  <c r="LY33" i="5"/>
  <c r="LX33" i="5"/>
  <c r="LW33" i="5"/>
  <c r="LV33" i="5"/>
  <c r="LU33" i="5"/>
  <c r="LT33" i="5"/>
  <c r="LS33" i="5"/>
  <c r="LR33" i="5"/>
  <c r="LQ33" i="5"/>
  <c r="LP33" i="5"/>
  <c r="LO33" i="5"/>
  <c r="LN33" i="5"/>
  <c r="LM33" i="5"/>
  <c r="LL33" i="5"/>
  <c r="LK33" i="5"/>
  <c r="LJ33" i="5"/>
  <c r="LI33" i="5"/>
  <c r="LH33" i="5"/>
  <c r="LG33" i="5"/>
  <c r="LF33" i="5"/>
  <c r="LE33" i="5"/>
  <c r="LD33" i="5"/>
  <c r="LC33" i="5"/>
  <c r="LB33" i="5"/>
  <c r="LA33" i="5"/>
  <c r="KZ33" i="5"/>
  <c r="KY33" i="5"/>
  <c r="KX33" i="5"/>
  <c r="KW33" i="5"/>
  <c r="KV33" i="5"/>
  <c r="KU33" i="5"/>
  <c r="KT33" i="5"/>
  <c r="KS33" i="5"/>
  <c r="KR33" i="5"/>
  <c r="KQ33" i="5"/>
  <c r="KP33" i="5"/>
  <c r="KO33" i="5"/>
  <c r="KN33" i="5"/>
  <c r="KM33" i="5"/>
  <c r="KL33" i="5"/>
  <c r="KK33" i="5"/>
  <c r="KJ33" i="5"/>
  <c r="KI33" i="5"/>
  <c r="KH33" i="5"/>
  <c r="KG33" i="5"/>
  <c r="KF33" i="5"/>
  <c r="KE33" i="5"/>
  <c r="KD33" i="5"/>
  <c r="KC33" i="5"/>
  <c r="KB33" i="5"/>
  <c r="KA33" i="5"/>
  <c r="JZ33" i="5"/>
  <c r="JY33" i="5"/>
  <c r="JX33" i="5"/>
  <c r="JW33" i="5"/>
  <c r="JV33" i="5"/>
  <c r="JU33" i="5"/>
  <c r="JT33" i="5"/>
  <c r="JS33" i="5"/>
  <c r="JR33" i="5"/>
  <c r="JQ33" i="5"/>
  <c r="JP33" i="5"/>
  <c r="JO33" i="5"/>
  <c r="JN33" i="5"/>
  <c r="JM33" i="5"/>
  <c r="JL33" i="5"/>
  <c r="JK33" i="5"/>
  <c r="JJ33" i="5"/>
  <c r="JI33" i="5"/>
  <c r="JH33" i="5"/>
  <c r="JG33" i="5"/>
  <c r="JF33" i="5"/>
  <c r="JE33" i="5"/>
  <c r="JD33" i="5"/>
  <c r="JC33" i="5"/>
  <c r="JB33" i="5"/>
  <c r="JA33" i="5"/>
  <c r="IZ33" i="5"/>
  <c r="IY33" i="5"/>
  <c r="IX33" i="5"/>
  <c r="IW33" i="5"/>
  <c r="IV33" i="5"/>
  <c r="IU33" i="5"/>
  <c r="IT33" i="5"/>
  <c r="IS33" i="5"/>
  <c r="IR33" i="5"/>
  <c r="IQ33" i="5"/>
  <c r="IP33" i="5"/>
  <c r="IO33" i="5"/>
  <c r="IN33" i="5"/>
  <c r="IM33" i="5"/>
  <c r="IL33" i="5"/>
  <c r="IK33" i="5"/>
  <c r="IJ33" i="5"/>
  <c r="II33" i="5"/>
  <c r="IH33" i="5"/>
  <c r="IG33" i="5"/>
  <c r="IF33" i="5"/>
  <c r="IE33" i="5"/>
  <c r="ID33" i="5"/>
  <c r="IC33" i="5"/>
  <c r="IB33" i="5"/>
  <c r="IA33" i="5"/>
  <c r="HZ33" i="5"/>
  <c r="HY33" i="5"/>
  <c r="HX33" i="5"/>
  <c r="HW33" i="5"/>
  <c r="HV33" i="5"/>
  <c r="HU33" i="5"/>
  <c r="HT33" i="5"/>
  <c r="HS33" i="5"/>
  <c r="HR33" i="5"/>
  <c r="HQ33" i="5"/>
  <c r="HP33" i="5"/>
  <c r="HO33" i="5"/>
  <c r="HN33" i="5"/>
  <c r="HM33" i="5"/>
  <c r="HL33" i="5"/>
  <c r="HK33" i="5"/>
  <c r="HJ33" i="5"/>
  <c r="HI33" i="5"/>
  <c r="HH33" i="5"/>
  <c r="HG33" i="5"/>
  <c r="HF33" i="5"/>
  <c r="HE33" i="5"/>
  <c r="HD33" i="5"/>
  <c r="HC33" i="5"/>
  <c r="HB33" i="5"/>
  <c r="HA33" i="5"/>
  <c r="GZ33" i="5"/>
  <c r="GY33" i="5"/>
  <c r="GX33" i="5"/>
  <c r="GW33" i="5"/>
  <c r="GV33" i="5"/>
  <c r="GU33" i="5"/>
  <c r="GT33" i="5"/>
  <c r="GS33" i="5"/>
  <c r="GR33" i="5"/>
  <c r="GQ33" i="5"/>
  <c r="GP33" i="5"/>
  <c r="GO33" i="5"/>
  <c r="GN33" i="5"/>
  <c r="GM33" i="5"/>
  <c r="GL33" i="5"/>
  <c r="GK33" i="5"/>
  <c r="GJ33" i="5"/>
  <c r="GI33" i="5"/>
  <c r="GH33" i="5"/>
  <c r="GG33" i="5"/>
  <c r="GF33" i="5"/>
  <c r="GE33" i="5"/>
  <c r="GD33" i="5"/>
  <c r="GC33" i="5"/>
  <c r="GB33" i="5"/>
  <c r="GA33" i="5"/>
  <c r="FZ33" i="5"/>
  <c r="FY33" i="5"/>
  <c r="FX33" i="5"/>
  <c r="FW33" i="5"/>
  <c r="FV33" i="5"/>
  <c r="FU33" i="5"/>
  <c r="FT33" i="5"/>
  <c r="FS33" i="5"/>
  <c r="FR33" i="5"/>
  <c r="FQ33" i="5"/>
  <c r="FP33" i="5"/>
  <c r="FO33" i="5"/>
  <c r="FN33" i="5"/>
  <c r="FM33" i="5"/>
  <c r="FL33" i="5"/>
  <c r="FK33" i="5"/>
  <c r="FJ33" i="5"/>
  <c r="FI33" i="5"/>
  <c r="FH33" i="5"/>
  <c r="FG33" i="5"/>
  <c r="FF33" i="5"/>
  <c r="FE33" i="5"/>
  <c r="FD33" i="5"/>
  <c r="FC33" i="5"/>
  <c r="FB33" i="5"/>
  <c r="FA33" i="5"/>
  <c r="EZ33" i="5"/>
  <c r="EY33" i="5"/>
  <c r="EX33" i="5"/>
  <c r="EW33" i="5"/>
  <c r="EV33" i="5"/>
  <c r="EU33" i="5"/>
  <c r="ET33" i="5"/>
  <c r="ES33" i="5"/>
  <c r="ER33" i="5"/>
  <c r="EQ33" i="5"/>
  <c r="EP33" i="5"/>
  <c r="EO33" i="5"/>
  <c r="EN33" i="5"/>
  <c r="EM33" i="5"/>
  <c r="EL33" i="5"/>
  <c r="EK33" i="5"/>
  <c r="EJ33" i="5"/>
  <c r="EI33" i="5"/>
  <c r="EH33" i="5"/>
  <c r="EG33" i="5"/>
  <c r="EF33" i="5"/>
  <c r="EE33" i="5"/>
  <c r="ED33" i="5"/>
  <c r="EC33" i="5"/>
  <c r="EB33" i="5"/>
  <c r="EA33" i="5"/>
  <c r="DZ33" i="5"/>
  <c r="DY33" i="5"/>
  <c r="DX33" i="5"/>
  <c r="DW33" i="5"/>
  <c r="DV33" i="5"/>
  <c r="DU33" i="5"/>
  <c r="DT33" i="5"/>
  <c r="DS33" i="5"/>
  <c r="DR33" i="5"/>
  <c r="DQ33" i="5"/>
  <c r="DP33" i="5"/>
  <c r="DO33" i="5"/>
  <c r="DN33" i="5"/>
  <c r="DM33" i="5"/>
  <c r="DL33" i="5"/>
  <c r="DK33" i="5"/>
  <c r="DJ33" i="5"/>
  <c r="DI33" i="5"/>
  <c r="DH33" i="5"/>
  <c r="DG33" i="5"/>
  <c r="DF33" i="5"/>
  <c r="DE33" i="5"/>
  <c r="DD33" i="5"/>
  <c r="DC33" i="5"/>
  <c r="DB33" i="5"/>
  <c r="DA33" i="5"/>
  <c r="CZ33" i="5"/>
  <c r="CY33" i="5"/>
  <c r="CX33" i="5"/>
  <c r="CW33" i="5"/>
  <c r="CV33" i="5"/>
  <c r="CU33" i="5"/>
  <c r="CT33" i="5"/>
  <c r="CS33" i="5"/>
  <c r="CR33" i="5"/>
  <c r="CQ33" i="5"/>
  <c r="CP33" i="5"/>
  <c r="CO33" i="5"/>
  <c r="CN33" i="5"/>
  <c r="CM33" i="5"/>
  <c r="CL33" i="5"/>
  <c r="CK33" i="5"/>
  <c r="CJ33" i="5"/>
  <c r="CI33" i="5"/>
  <c r="CH33" i="5"/>
  <c r="CG33" i="5"/>
  <c r="CF33" i="5"/>
  <c r="CE33" i="5"/>
  <c r="CD33" i="5"/>
  <c r="CC33" i="5"/>
  <c r="CB33" i="5"/>
  <c r="CA33" i="5"/>
  <c r="BZ33" i="5"/>
  <c r="BY33" i="5"/>
  <c r="BX33" i="5"/>
  <c r="BW33" i="5"/>
  <c r="BV33" i="5"/>
  <c r="BU33" i="5"/>
  <c r="BT33" i="5"/>
  <c r="BS33" i="5"/>
  <c r="BR33" i="5"/>
  <c r="BQ33" i="5"/>
  <c r="BP33" i="5"/>
  <c r="BO33" i="5"/>
  <c r="BN33" i="5"/>
  <c r="BM33" i="5"/>
  <c r="BL33" i="5"/>
  <c r="BK33" i="5"/>
  <c r="BJ33" i="5"/>
  <c r="BI33" i="5"/>
  <c r="BH33" i="5"/>
  <c r="BG33" i="5"/>
  <c r="BF33" i="5"/>
  <c r="BE33" i="5"/>
  <c r="BD33" i="5"/>
  <c r="BC33" i="5"/>
  <c r="BB33" i="5"/>
  <c r="BA33" i="5"/>
  <c r="AZ33" i="5"/>
  <c r="AY33" i="5"/>
  <c r="AX33" i="5"/>
  <c r="AW33" i="5"/>
  <c r="AV33" i="5"/>
  <c r="AU33" i="5"/>
  <c r="AT33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VL32" i="5"/>
  <c r="VK32" i="5"/>
  <c r="VJ32" i="5"/>
  <c r="VI32" i="5"/>
  <c r="VH32" i="5"/>
  <c r="VG32" i="5"/>
  <c r="VF32" i="5"/>
  <c r="VE32" i="5"/>
  <c r="VD32" i="5"/>
  <c r="VC32" i="5"/>
  <c r="VB32" i="5"/>
  <c r="VA32" i="5"/>
  <c r="UZ32" i="5"/>
  <c r="UY32" i="5"/>
  <c r="UX32" i="5"/>
  <c r="UW32" i="5"/>
  <c r="UV32" i="5"/>
  <c r="UU32" i="5"/>
  <c r="UT32" i="5"/>
  <c r="US32" i="5"/>
  <c r="UR32" i="5"/>
  <c r="UQ32" i="5"/>
  <c r="UP32" i="5"/>
  <c r="UO32" i="5"/>
  <c r="UN32" i="5"/>
  <c r="UM32" i="5"/>
  <c r="UL32" i="5"/>
  <c r="UK32" i="5"/>
  <c r="UJ32" i="5"/>
  <c r="UI32" i="5"/>
  <c r="UH32" i="5"/>
  <c r="UG32" i="5"/>
  <c r="UF32" i="5"/>
  <c r="UE32" i="5"/>
  <c r="UD32" i="5"/>
  <c r="UC32" i="5"/>
  <c r="UB32" i="5"/>
  <c r="UA32" i="5"/>
  <c r="TZ32" i="5"/>
  <c r="TY32" i="5"/>
  <c r="TX32" i="5"/>
  <c r="TW32" i="5"/>
  <c r="TV32" i="5"/>
  <c r="TU32" i="5"/>
  <c r="TT32" i="5"/>
  <c r="TS32" i="5"/>
  <c r="TR32" i="5"/>
  <c r="TQ32" i="5"/>
  <c r="TP32" i="5"/>
  <c r="TO32" i="5"/>
  <c r="TN32" i="5"/>
  <c r="TM32" i="5"/>
  <c r="TL32" i="5"/>
  <c r="TK32" i="5"/>
  <c r="TJ32" i="5"/>
  <c r="TI32" i="5"/>
  <c r="TH32" i="5"/>
  <c r="TG32" i="5"/>
  <c r="TF32" i="5"/>
  <c r="TE32" i="5"/>
  <c r="TD32" i="5"/>
  <c r="TC32" i="5"/>
  <c r="TB32" i="5"/>
  <c r="TA32" i="5"/>
  <c r="SZ32" i="5"/>
  <c r="SY32" i="5"/>
  <c r="SX32" i="5"/>
  <c r="SW32" i="5"/>
  <c r="SV32" i="5"/>
  <c r="SU32" i="5"/>
  <c r="ST32" i="5"/>
  <c r="SS32" i="5"/>
  <c r="SR32" i="5"/>
  <c r="SQ32" i="5"/>
  <c r="SP32" i="5"/>
  <c r="SO32" i="5"/>
  <c r="SN32" i="5"/>
  <c r="SM32" i="5"/>
  <c r="SL32" i="5"/>
  <c r="SK32" i="5"/>
  <c r="SJ32" i="5"/>
  <c r="SI32" i="5"/>
  <c r="SH32" i="5"/>
  <c r="SG32" i="5"/>
  <c r="SF32" i="5"/>
  <c r="SE32" i="5"/>
  <c r="SD32" i="5"/>
  <c r="SC32" i="5"/>
  <c r="SB32" i="5"/>
  <c r="SA32" i="5"/>
  <c r="RZ32" i="5"/>
  <c r="RY32" i="5"/>
  <c r="RX32" i="5"/>
  <c r="RW32" i="5"/>
  <c r="RV32" i="5"/>
  <c r="RU32" i="5"/>
  <c r="RT32" i="5"/>
  <c r="RS32" i="5"/>
  <c r="RR32" i="5"/>
  <c r="RQ32" i="5"/>
  <c r="RP32" i="5"/>
  <c r="RO32" i="5"/>
  <c r="RN32" i="5"/>
  <c r="RM32" i="5"/>
  <c r="RL32" i="5"/>
  <c r="RK32" i="5"/>
  <c r="RJ32" i="5"/>
  <c r="RI32" i="5"/>
  <c r="RH32" i="5"/>
  <c r="RG32" i="5"/>
  <c r="RF32" i="5"/>
  <c r="RE32" i="5"/>
  <c r="RD32" i="5"/>
  <c r="RC32" i="5"/>
  <c r="RB32" i="5"/>
  <c r="RA32" i="5"/>
  <c r="QZ32" i="5"/>
  <c r="QY32" i="5"/>
  <c r="QX32" i="5"/>
  <c r="QW32" i="5"/>
  <c r="QV32" i="5"/>
  <c r="QU32" i="5"/>
  <c r="QT32" i="5"/>
  <c r="QS32" i="5"/>
  <c r="QR32" i="5"/>
  <c r="QQ32" i="5"/>
  <c r="QP32" i="5"/>
  <c r="QO32" i="5"/>
  <c r="QN32" i="5"/>
  <c r="QM32" i="5"/>
  <c r="QL32" i="5"/>
  <c r="QK32" i="5"/>
  <c r="QJ32" i="5"/>
  <c r="QI32" i="5"/>
  <c r="QH32" i="5"/>
  <c r="QG32" i="5"/>
  <c r="QF32" i="5"/>
  <c r="QE32" i="5"/>
  <c r="QD32" i="5"/>
  <c r="QC32" i="5"/>
  <c r="QB32" i="5"/>
  <c r="QA32" i="5"/>
  <c r="PZ32" i="5"/>
  <c r="PY32" i="5"/>
  <c r="PX32" i="5"/>
  <c r="PW32" i="5"/>
  <c r="PV32" i="5"/>
  <c r="PU32" i="5"/>
  <c r="PT32" i="5"/>
  <c r="PS32" i="5"/>
  <c r="PR32" i="5"/>
  <c r="PQ32" i="5"/>
  <c r="PP32" i="5"/>
  <c r="PO32" i="5"/>
  <c r="PN32" i="5"/>
  <c r="PM32" i="5"/>
  <c r="PL32" i="5"/>
  <c r="PK32" i="5"/>
  <c r="PJ32" i="5"/>
  <c r="PI32" i="5"/>
  <c r="PH32" i="5"/>
  <c r="PG32" i="5"/>
  <c r="PF32" i="5"/>
  <c r="PE32" i="5"/>
  <c r="PD32" i="5"/>
  <c r="PC32" i="5"/>
  <c r="PB32" i="5"/>
  <c r="PA32" i="5"/>
  <c r="OZ32" i="5"/>
  <c r="OY32" i="5"/>
  <c r="OX32" i="5"/>
  <c r="OW32" i="5"/>
  <c r="OV32" i="5"/>
  <c r="OU32" i="5"/>
  <c r="OT32" i="5"/>
  <c r="OS32" i="5"/>
  <c r="OR32" i="5"/>
  <c r="OQ32" i="5"/>
  <c r="OP32" i="5"/>
  <c r="OO32" i="5"/>
  <c r="ON32" i="5"/>
  <c r="OM32" i="5"/>
  <c r="OL32" i="5"/>
  <c r="OK32" i="5"/>
  <c r="OJ32" i="5"/>
  <c r="OI32" i="5"/>
  <c r="OH32" i="5"/>
  <c r="OG32" i="5"/>
  <c r="OF32" i="5"/>
  <c r="OE32" i="5"/>
  <c r="OD32" i="5"/>
  <c r="OC32" i="5"/>
  <c r="OB32" i="5"/>
  <c r="OA32" i="5"/>
  <c r="NZ32" i="5"/>
  <c r="NY32" i="5"/>
  <c r="NX32" i="5"/>
  <c r="NW32" i="5"/>
  <c r="NV32" i="5"/>
  <c r="NU32" i="5"/>
  <c r="NT32" i="5"/>
  <c r="NS32" i="5"/>
  <c r="NR32" i="5"/>
  <c r="NQ32" i="5"/>
  <c r="NP32" i="5"/>
  <c r="NO32" i="5"/>
  <c r="NN32" i="5"/>
  <c r="NM32" i="5"/>
  <c r="NL32" i="5"/>
  <c r="NK32" i="5"/>
  <c r="NJ32" i="5"/>
  <c r="NI32" i="5"/>
  <c r="NH32" i="5"/>
  <c r="NG32" i="5"/>
  <c r="NF32" i="5"/>
  <c r="NE32" i="5"/>
  <c r="ND32" i="5"/>
  <c r="NC32" i="5"/>
  <c r="NB32" i="5"/>
  <c r="NA32" i="5"/>
  <c r="MZ32" i="5"/>
  <c r="MY32" i="5"/>
  <c r="MX32" i="5"/>
  <c r="MW32" i="5"/>
  <c r="MV32" i="5"/>
  <c r="MU32" i="5"/>
  <c r="MT32" i="5"/>
  <c r="MS32" i="5"/>
  <c r="MR32" i="5"/>
  <c r="MQ32" i="5"/>
  <c r="MP32" i="5"/>
  <c r="MO32" i="5"/>
  <c r="MN32" i="5"/>
  <c r="MM32" i="5"/>
  <c r="ML32" i="5"/>
  <c r="MK32" i="5"/>
  <c r="MJ32" i="5"/>
  <c r="MI32" i="5"/>
  <c r="MH32" i="5"/>
  <c r="MG32" i="5"/>
  <c r="MF32" i="5"/>
  <c r="ME32" i="5"/>
  <c r="MD32" i="5"/>
  <c r="MC32" i="5"/>
  <c r="MB32" i="5"/>
  <c r="MA32" i="5"/>
  <c r="LZ32" i="5"/>
  <c r="LY32" i="5"/>
  <c r="LX32" i="5"/>
  <c r="LW32" i="5"/>
  <c r="LV32" i="5"/>
  <c r="LU32" i="5"/>
  <c r="LT32" i="5"/>
  <c r="LS32" i="5"/>
  <c r="LR32" i="5"/>
  <c r="LQ32" i="5"/>
  <c r="LP32" i="5"/>
  <c r="LO32" i="5"/>
  <c r="LN32" i="5"/>
  <c r="LM32" i="5"/>
  <c r="LL32" i="5"/>
  <c r="LK32" i="5"/>
  <c r="LJ32" i="5"/>
  <c r="LI32" i="5"/>
  <c r="LH32" i="5"/>
  <c r="LG32" i="5"/>
  <c r="LF32" i="5"/>
  <c r="LE32" i="5"/>
  <c r="LD32" i="5"/>
  <c r="LC32" i="5"/>
  <c r="LB32" i="5"/>
  <c r="LA32" i="5"/>
  <c r="KZ32" i="5"/>
  <c r="KY32" i="5"/>
  <c r="KX32" i="5"/>
  <c r="KW32" i="5"/>
  <c r="KV32" i="5"/>
  <c r="KU32" i="5"/>
  <c r="KT32" i="5"/>
  <c r="KS32" i="5"/>
  <c r="KR32" i="5"/>
  <c r="KQ32" i="5"/>
  <c r="KP32" i="5"/>
  <c r="KO32" i="5"/>
  <c r="KN32" i="5"/>
  <c r="KM32" i="5"/>
  <c r="KL32" i="5"/>
  <c r="KK32" i="5"/>
  <c r="KJ32" i="5"/>
  <c r="KI32" i="5"/>
  <c r="KH32" i="5"/>
  <c r="KG32" i="5"/>
  <c r="KF32" i="5"/>
  <c r="KE32" i="5"/>
  <c r="KD32" i="5"/>
  <c r="KC32" i="5"/>
  <c r="KB32" i="5"/>
  <c r="KA32" i="5"/>
  <c r="JZ32" i="5"/>
  <c r="JY32" i="5"/>
  <c r="JX32" i="5"/>
  <c r="JW32" i="5"/>
  <c r="JV32" i="5"/>
  <c r="JU32" i="5"/>
  <c r="JT32" i="5"/>
  <c r="JS32" i="5"/>
  <c r="JR32" i="5"/>
  <c r="JQ32" i="5"/>
  <c r="JP32" i="5"/>
  <c r="JO32" i="5"/>
  <c r="JN32" i="5"/>
  <c r="JM32" i="5"/>
  <c r="JL32" i="5"/>
  <c r="JK32" i="5"/>
  <c r="JJ32" i="5"/>
  <c r="JI32" i="5"/>
  <c r="JH32" i="5"/>
  <c r="JG32" i="5"/>
  <c r="JF32" i="5"/>
  <c r="JE32" i="5"/>
  <c r="JD32" i="5"/>
  <c r="JC32" i="5"/>
  <c r="JB32" i="5"/>
  <c r="JA32" i="5"/>
  <c r="IZ32" i="5"/>
  <c r="IY32" i="5"/>
  <c r="IX32" i="5"/>
  <c r="IW32" i="5"/>
  <c r="IV32" i="5"/>
  <c r="IU32" i="5"/>
  <c r="IT32" i="5"/>
  <c r="IS32" i="5"/>
  <c r="IR32" i="5"/>
  <c r="IQ32" i="5"/>
  <c r="IP32" i="5"/>
  <c r="IO32" i="5"/>
  <c r="IN32" i="5"/>
  <c r="IM32" i="5"/>
  <c r="IL32" i="5"/>
  <c r="IK32" i="5"/>
  <c r="IJ32" i="5"/>
  <c r="II32" i="5"/>
  <c r="IH32" i="5"/>
  <c r="IG32" i="5"/>
  <c r="IF32" i="5"/>
  <c r="IE32" i="5"/>
  <c r="ID32" i="5"/>
  <c r="IC32" i="5"/>
  <c r="IB32" i="5"/>
  <c r="IA32" i="5"/>
  <c r="HZ32" i="5"/>
  <c r="HY32" i="5"/>
  <c r="HX32" i="5"/>
  <c r="HW32" i="5"/>
  <c r="HV32" i="5"/>
  <c r="HU32" i="5"/>
  <c r="HT32" i="5"/>
  <c r="HS32" i="5"/>
  <c r="HR32" i="5"/>
  <c r="HQ32" i="5"/>
  <c r="HP32" i="5"/>
  <c r="HO32" i="5"/>
  <c r="HN32" i="5"/>
  <c r="HM32" i="5"/>
  <c r="HL32" i="5"/>
  <c r="HK32" i="5"/>
  <c r="HJ32" i="5"/>
  <c r="HI32" i="5"/>
  <c r="HH32" i="5"/>
  <c r="HG32" i="5"/>
  <c r="HF32" i="5"/>
  <c r="HE32" i="5"/>
  <c r="HD32" i="5"/>
  <c r="HC32" i="5"/>
  <c r="HB32" i="5"/>
  <c r="HA32" i="5"/>
  <c r="GZ32" i="5"/>
  <c r="GY32" i="5"/>
  <c r="GX32" i="5"/>
  <c r="GW32" i="5"/>
  <c r="GV32" i="5"/>
  <c r="GU32" i="5"/>
  <c r="GT32" i="5"/>
  <c r="GS32" i="5"/>
  <c r="GR32" i="5"/>
  <c r="GQ32" i="5"/>
  <c r="GP32" i="5"/>
  <c r="GO32" i="5"/>
  <c r="GN32" i="5"/>
  <c r="GM32" i="5"/>
  <c r="GL32" i="5"/>
  <c r="GK32" i="5"/>
  <c r="GJ32" i="5"/>
  <c r="GI32" i="5"/>
  <c r="GH32" i="5"/>
  <c r="GG32" i="5"/>
  <c r="GF32" i="5"/>
  <c r="GE32" i="5"/>
  <c r="GD32" i="5"/>
  <c r="GC32" i="5"/>
  <c r="GB32" i="5"/>
  <c r="GA32" i="5"/>
  <c r="FZ32" i="5"/>
  <c r="FY32" i="5"/>
  <c r="FX32" i="5"/>
  <c r="FW32" i="5"/>
  <c r="FV32" i="5"/>
  <c r="FU32" i="5"/>
  <c r="FT32" i="5"/>
  <c r="FS32" i="5"/>
  <c r="FR32" i="5"/>
  <c r="FQ32" i="5"/>
  <c r="FP32" i="5"/>
  <c r="FO32" i="5"/>
  <c r="FN32" i="5"/>
  <c r="FM32" i="5"/>
  <c r="FL32" i="5"/>
  <c r="FK32" i="5"/>
  <c r="FJ32" i="5"/>
  <c r="FI32" i="5"/>
  <c r="FH32" i="5"/>
  <c r="FG32" i="5"/>
  <c r="FF32" i="5"/>
  <c r="FE32" i="5"/>
  <c r="FD32" i="5"/>
  <c r="FC32" i="5"/>
  <c r="FB32" i="5"/>
  <c r="FA32" i="5"/>
  <c r="EZ32" i="5"/>
  <c r="EY32" i="5"/>
  <c r="EX32" i="5"/>
  <c r="EW32" i="5"/>
  <c r="EV32" i="5"/>
  <c r="EU32" i="5"/>
  <c r="ET32" i="5"/>
  <c r="ES32" i="5"/>
  <c r="ER32" i="5"/>
  <c r="EQ32" i="5"/>
  <c r="EP32" i="5"/>
  <c r="EO32" i="5"/>
  <c r="EN32" i="5"/>
  <c r="EM32" i="5"/>
  <c r="EL32" i="5"/>
  <c r="EK32" i="5"/>
  <c r="EJ32" i="5"/>
  <c r="EI32" i="5"/>
  <c r="EH32" i="5"/>
  <c r="EG32" i="5"/>
  <c r="EF32" i="5"/>
  <c r="EE32" i="5"/>
  <c r="ED32" i="5"/>
  <c r="EC32" i="5"/>
  <c r="EB32" i="5"/>
  <c r="EA32" i="5"/>
  <c r="DZ32" i="5"/>
  <c r="DY32" i="5"/>
  <c r="DX32" i="5"/>
  <c r="DW32" i="5"/>
  <c r="DV32" i="5"/>
  <c r="DU32" i="5"/>
  <c r="DT32" i="5"/>
  <c r="DS32" i="5"/>
  <c r="DR32" i="5"/>
  <c r="DQ32" i="5"/>
  <c r="DP32" i="5"/>
  <c r="DO32" i="5"/>
  <c r="DN32" i="5"/>
  <c r="DM32" i="5"/>
  <c r="DL32" i="5"/>
  <c r="DK32" i="5"/>
  <c r="DJ32" i="5"/>
  <c r="DI32" i="5"/>
  <c r="DH32" i="5"/>
  <c r="DG32" i="5"/>
  <c r="DF32" i="5"/>
  <c r="DE32" i="5"/>
  <c r="DD32" i="5"/>
  <c r="DC32" i="5"/>
  <c r="DB32" i="5"/>
  <c r="DA32" i="5"/>
  <c r="CZ32" i="5"/>
  <c r="CY32" i="5"/>
  <c r="CX32" i="5"/>
  <c r="CW32" i="5"/>
  <c r="CV32" i="5"/>
  <c r="CU32" i="5"/>
  <c r="CT32" i="5"/>
  <c r="CS32" i="5"/>
  <c r="CR32" i="5"/>
  <c r="CQ32" i="5"/>
  <c r="CP32" i="5"/>
  <c r="CO32" i="5"/>
  <c r="CN32" i="5"/>
  <c r="CM32" i="5"/>
  <c r="CL32" i="5"/>
  <c r="CK32" i="5"/>
  <c r="CJ32" i="5"/>
  <c r="CI32" i="5"/>
  <c r="CH32" i="5"/>
  <c r="CG32" i="5"/>
  <c r="CF32" i="5"/>
  <c r="CE32" i="5"/>
  <c r="CD32" i="5"/>
  <c r="CC32" i="5"/>
  <c r="CB32" i="5"/>
  <c r="CA32" i="5"/>
  <c r="BZ32" i="5"/>
  <c r="BY32" i="5"/>
  <c r="BX32" i="5"/>
  <c r="BW32" i="5"/>
  <c r="BV32" i="5"/>
  <c r="BU32" i="5"/>
  <c r="BT32" i="5"/>
  <c r="BS32" i="5"/>
  <c r="BR32" i="5"/>
  <c r="BQ32" i="5"/>
  <c r="BP32" i="5"/>
  <c r="BO32" i="5"/>
  <c r="BN32" i="5"/>
  <c r="BM32" i="5"/>
  <c r="BL32" i="5"/>
  <c r="BK32" i="5"/>
  <c r="BJ32" i="5"/>
  <c r="BI32" i="5"/>
  <c r="BH32" i="5"/>
  <c r="BG32" i="5"/>
  <c r="BF32" i="5"/>
  <c r="BE32" i="5"/>
  <c r="BD32" i="5"/>
  <c r="BC32" i="5"/>
  <c r="BB32" i="5"/>
  <c r="BA32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VL31" i="5"/>
  <c r="VK31" i="5"/>
  <c r="VJ31" i="5"/>
  <c r="VI31" i="5"/>
  <c r="VH31" i="5"/>
  <c r="VG31" i="5"/>
  <c r="VF31" i="5"/>
  <c r="VE31" i="5"/>
  <c r="VD31" i="5"/>
  <c r="VC31" i="5"/>
  <c r="VB31" i="5"/>
  <c r="VA31" i="5"/>
  <c r="UZ31" i="5"/>
  <c r="UY31" i="5"/>
  <c r="UX31" i="5"/>
  <c r="UW31" i="5"/>
  <c r="UV31" i="5"/>
  <c r="UU31" i="5"/>
  <c r="UT31" i="5"/>
  <c r="US31" i="5"/>
  <c r="UR31" i="5"/>
  <c r="UQ31" i="5"/>
  <c r="UP31" i="5"/>
  <c r="UO31" i="5"/>
  <c r="UN31" i="5"/>
  <c r="UM31" i="5"/>
  <c r="UL31" i="5"/>
  <c r="UK31" i="5"/>
  <c r="UJ31" i="5"/>
  <c r="UI31" i="5"/>
  <c r="UH31" i="5"/>
  <c r="UG31" i="5"/>
  <c r="UF31" i="5"/>
  <c r="UE31" i="5"/>
  <c r="UD31" i="5"/>
  <c r="UC31" i="5"/>
  <c r="UB31" i="5"/>
  <c r="UA31" i="5"/>
  <c r="TZ31" i="5"/>
  <c r="TY31" i="5"/>
  <c r="TX31" i="5"/>
  <c r="TW31" i="5"/>
  <c r="TV31" i="5"/>
  <c r="TU31" i="5"/>
  <c r="TT31" i="5"/>
  <c r="TS31" i="5"/>
  <c r="TR31" i="5"/>
  <c r="TQ31" i="5"/>
  <c r="TP31" i="5"/>
  <c r="TO31" i="5"/>
  <c r="TN31" i="5"/>
  <c r="TM31" i="5"/>
  <c r="TL31" i="5"/>
  <c r="TK31" i="5"/>
  <c r="TJ31" i="5"/>
  <c r="TI31" i="5"/>
  <c r="TH31" i="5"/>
  <c r="TG31" i="5"/>
  <c r="TF31" i="5"/>
  <c r="TE31" i="5"/>
  <c r="TD31" i="5"/>
  <c r="TC31" i="5"/>
  <c r="TB31" i="5"/>
  <c r="TA31" i="5"/>
  <c r="SZ31" i="5"/>
  <c r="SY31" i="5"/>
  <c r="SX31" i="5"/>
  <c r="SW31" i="5"/>
  <c r="SV31" i="5"/>
  <c r="SU31" i="5"/>
  <c r="ST31" i="5"/>
  <c r="SS31" i="5"/>
  <c r="SR31" i="5"/>
  <c r="SQ31" i="5"/>
  <c r="SP31" i="5"/>
  <c r="SO31" i="5"/>
  <c r="SN31" i="5"/>
  <c r="SM31" i="5"/>
  <c r="SL31" i="5"/>
  <c r="SK31" i="5"/>
  <c r="SJ31" i="5"/>
  <c r="SI31" i="5"/>
  <c r="SH31" i="5"/>
  <c r="SG31" i="5"/>
  <c r="SF31" i="5"/>
  <c r="SE31" i="5"/>
  <c r="SD31" i="5"/>
  <c r="SC31" i="5"/>
  <c r="SB31" i="5"/>
  <c r="SA31" i="5"/>
  <c r="RZ31" i="5"/>
  <c r="RY31" i="5"/>
  <c r="RX31" i="5"/>
  <c r="RW31" i="5"/>
  <c r="RV31" i="5"/>
  <c r="RU31" i="5"/>
  <c r="RT31" i="5"/>
  <c r="RS31" i="5"/>
  <c r="RR31" i="5"/>
  <c r="RQ31" i="5"/>
  <c r="RP31" i="5"/>
  <c r="RO31" i="5"/>
  <c r="RN31" i="5"/>
  <c r="RM31" i="5"/>
  <c r="RL31" i="5"/>
  <c r="RK31" i="5"/>
  <c r="RJ31" i="5"/>
  <c r="RI31" i="5"/>
  <c r="RH31" i="5"/>
  <c r="RG31" i="5"/>
  <c r="RF31" i="5"/>
  <c r="RE31" i="5"/>
  <c r="RD31" i="5"/>
  <c r="RC31" i="5"/>
  <c r="RB31" i="5"/>
  <c r="RA31" i="5"/>
  <c r="QZ31" i="5"/>
  <c r="QY31" i="5"/>
  <c r="QX31" i="5"/>
  <c r="QW31" i="5"/>
  <c r="QV31" i="5"/>
  <c r="QU31" i="5"/>
  <c r="QT31" i="5"/>
  <c r="QS31" i="5"/>
  <c r="QR31" i="5"/>
  <c r="QQ31" i="5"/>
  <c r="QP31" i="5"/>
  <c r="QO31" i="5"/>
  <c r="QN31" i="5"/>
  <c r="QM31" i="5"/>
  <c r="QL31" i="5"/>
  <c r="QK31" i="5"/>
  <c r="QJ31" i="5"/>
  <c r="QI31" i="5"/>
  <c r="QH31" i="5"/>
  <c r="QG31" i="5"/>
  <c r="QF31" i="5"/>
  <c r="QE31" i="5"/>
  <c r="QD31" i="5"/>
  <c r="QC31" i="5"/>
  <c r="QB31" i="5"/>
  <c r="QA31" i="5"/>
  <c r="PZ31" i="5"/>
  <c r="PY31" i="5"/>
  <c r="PX31" i="5"/>
  <c r="PW31" i="5"/>
  <c r="PV31" i="5"/>
  <c r="PU31" i="5"/>
  <c r="PT31" i="5"/>
  <c r="PS31" i="5"/>
  <c r="PR31" i="5"/>
  <c r="PQ31" i="5"/>
  <c r="PP31" i="5"/>
  <c r="PO31" i="5"/>
  <c r="PN31" i="5"/>
  <c r="PM31" i="5"/>
  <c r="PL31" i="5"/>
  <c r="PK31" i="5"/>
  <c r="PJ31" i="5"/>
  <c r="PI31" i="5"/>
  <c r="PH31" i="5"/>
  <c r="PG31" i="5"/>
  <c r="PF31" i="5"/>
  <c r="PE31" i="5"/>
  <c r="PD31" i="5"/>
  <c r="PC31" i="5"/>
  <c r="PB31" i="5"/>
  <c r="PA31" i="5"/>
  <c r="OZ31" i="5"/>
  <c r="OY31" i="5"/>
  <c r="OX31" i="5"/>
  <c r="OW31" i="5"/>
  <c r="OV31" i="5"/>
  <c r="OU31" i="5"/>
  <c r="OT31" i="5"/>
  <c r="OS31" i="5"/>
  <c r="OR31" i="5"/>
  <c r="OQ31" i="5"/>
  <c r="OP31" i="5"/>
  <c r="OO31" i="5"/>
  <c r="ON31" i="5"/>
  <c r="OM31" i="5"/>
  <c r="OL31" i="5"/>
  <c r="OK31" i="5"/>
  <c r="OJ31" i="5"/>
  <c r="OI31" i="5"/>
  <c r="OH31" i="5"/>
  <c r="OG31" i="5"/>
  <c r="OF31" i="5"/>
  <c r="OE31" i="5"/>
  <c r="OD31" i="5"/>
  <c r="OC31" i="5"/>
  <c r="OB31" i="5"/>
  <c r="OA31" i="5"/>
  <c r="NZ31" i="5"/>
  <c r="NY31" i="5"/>
  <c r="NX31" i="5"/>
  <c r="NW31" i="5"/>
  <c r="NV31" i="5"/>
  <c r="NU31" i="5"/>
  <c r="NT31" i="5"/>
  <c r="NS31" i="5"/>
  <c r="NR31" i="5"/>
  <c r="NQ31" i="5"/>
  <c r="NP31" i="5"/>
  <c r="NO31" i="5"/>
  <c r="NN31" i="5"/>
  <c r="NM31" i="5"/>
  <c r="NL31" i="5"/>
  <c r="NK31" i="5"/>
  <c r="NJ31" i="5"/>
  <c r="NI31" i="5"/>
  <c r="NH31" i="5"/>
  <c r="NG31" i="5"/>
  <c r="NF31" i="5"/>
  <c r="NE31" i="5"/>
  <c r="ND31" i="5"/>
  <c r="NC31" i="5"/>
  <c r="NB31" i="5"/>
  <c r="NA31" i="5"/>
  <c r="MZ31" i="5"/>
  <c r="MY31" i="5"/>
  <c r="MX31" i="5"/>
  <c r="MW31" i="5"/>
  <c r="MV31" i="5"/>
  <c r="MU31" i="5"/>
  <c r="MT31" i="5"/>
  <c r="MS31" i="5"/>
  <c r="MR31" i="5"/>
  <c r="MQ31" i="5"/>
  <c r="MP31" i="5"/>
  <c r="MO31" i="5"/>
  <c r="MN31" i="5"/>
  <c r="MM31" i="5"/>
  <c r="ML31" i="5"/>
  <c r="MK31" i="5"/>
  <c r="MJ31" i="5"/>
  <c r="MI31" i="5"/>
  <c r="MH31" i="5"/>
  <c r="MG31" i="5"/>
  <c r="MF31" i="5"/>
  <c r="ME31" i="5"/>
  <c r="MD31" i="5"/>
  <c r="MC31" i="5"/>
  <c r="MB31" i="5"/>
  <c r="MA31" i="5"/>
  <c r="LZ31" i="5"/>
  <c r="LY31" i="5"/>
  <c r="LX31" i="5"/>
  <c r="LW31" i="5"/>
  <c r="LV31" i="5"/>
  <c r="LU31" i="5"/>
  <c r="LT31" i="5"/>
  <c r="LS31" i="5"/>
  <c r="LR31" i="5"/>
  <c r="LQ31" i="5"/>
  <c r="LP31" i="5"/>
  <c r="LO31" i="5"/>
  <c r="LN31" i="5"/>
  <c r="LM31" i="5"/>
  <c r="LL31" i="5"/>
  <c r="LK31" i="5"/>
  <c r="LJ31" i="5"/>
  <c r="LI31" i="5"/>
  <c r="LH31" i="5"/>
  <c r="LG31" i="5"/>
  <c r="LF31" i="5"/>
  <c r="LE31" i="5"/>
  <c r="LD31" i="5"/>
  <c r="LC31" i="5"/>
  <c r="LB31" i="5"/>
  <c r="LA31" i="5"/>
  <c r="KZ31" i="5"/>
  <c r="KY31" i="5"/>
  <c r="KX31" i="5"/>
  <c r="KW31" i="5"/>
  <c r="KV31" i="5"/>
  <c r="KU31" i="5"/>
  <c r="KT31" i="5"/>
  <c r="KS31" i="5"/>
  <c r="KR31" i="5"/>
  <c r="KQ31" i="5"/>
  <c r="KP31" i="5"/>
  <c r="KO31" i="5"/>
  <c r="KN31" i="5"/>
  <c r="KM31" i="5"/>
  <c r="KL31" i="5"/>
  <c r="KK31" i="5"/>
  <c r="KJ31" i="5"/>
  <c r="KI31" i="5"/>
  <c r="KH31" i="5"/>
  <c r="KG31" i="5"/>
  <c r="KF31" i="5"/>
  <c r="KE31" i="5"/>
  <c r="KD31" i="5"/>
  <c r="KC31" i="5"/>
  <c r="KB31" i="5"/>
  <c r="KA31" i="5"/>
  <c r="JZ31" i="5"/>
  <c r="JY31" i="5"/>
  <c r="JX31" i="5"/>
  <c r="JW31" i="5"/>
  <c r="JV31" i="5"/>
  <c r="JU31" i="5"/>
  <c r="JT31" i="5"/>
  <c r="JS31" i="5"/>
  <c r="JR31" i="5"/>
  <c r="JQ31" i="5"/>
  <c r="JP31" i="5"/>
  <c r="JO31" i="5"/>
  <c r="JN31" i="5"/>
  <c r="JM31" i="5"/>
  <c r="JL31" i="5"/>
  <c r="JK31" i="5"/>
  <c r="JJ31" i="5"/>
  <c r="JI31" i="5"/>
  <c r="JH31" i="5"/>
  <c r="JG31" i="5"/>
  <c r="JF31" i="5"/>
  <c r="JE31" i="5"/>
  <c r="JD31" i="5"/>
  <c r="JC31" i="5"/>
  <c r="JB31" i="5"/>
  <c r="JA31" i="5"/>
  <c r="IZ31" i="5"/>
  <c r="IY31" i="5"/>
  <c r="IX31" i="5"/>
  <c r="IW31" i="5"/>
  <c r="IV31" i="5"/>
  <c r="IU31" i="5"/>
  <c r="IT31" i="5"/>
  <c r="IS31" i="5"/>
  <c r="IR31" i="5"/>
  <c r="IQ31" i="5"/>
  <c r="IP31" i="5"/>
  <c r="IO31" i="5"/>
  <c r="IN31" i="5"/>
  <c r="IM31" i="5"/>
  <c r="IL31" i="5"/>
  <c r="IK31" i="5"/>
  <c r="IJ31" i="5"/>
  <c r="II31" i="5"/>
  <c r="IH31" i="5"/>
  <c r="IG31" i="5"/>
  <c r="IF31" i="5"/>
  <c r="IE31" i="5"/>
  <c r="ID31" i="5"/>
  <c r="IC31" i="5"/>
  <c r="IB31" i="5"/>
  <c r="IA31" i="5"/>
  <c r="HZ31" i="5"/>
  <c r="HY31" i="5"/>
  <c r="HX31" i="5"/>
  <c r="HW31" i="5"/>
  <c r="HV31" i="5"/>
  <c r="HU31" i="5"/>
  <c r="HT31" i="5"/>
  <c r="HS31" i="5"/>
  <c r="HR31" i="5"/>
  <c r="HQ31" i="5"/>
  <c r="HP31" i="5"/>
  <c r="HO31" i="5"/>
  <c r="HN31" i="5"/>
  <c r="HM31" i="5"/>
  <c r="HL31" i="5"/>
  <c r="HK31" i="5"/>
  <c r="HJ31" i="5"/>
  <c r="HI31" i="5"/>
  <c r="HH31" i="5"/>
  <c r="HG31" i="5"/>
  <c r="HF31" i="5"/>
  <c r="HE31" i="5"/>
  <c r="HD31" i="5"/>
  <c r="HC31" i="5"/>
  <c r="HB31" i="5"/>
  <c r="HA31" i="5"/>
  <c r="GZ31" i="5"/>
  <c r="GY31" i="5"/>
  <c r="GX31" i="5"/>
  <c r="GW31" i="5"/>
  <c r="GV31" i="5"/>
  <c r="GU31" i="5"/>
  <c r="GT31" i="5"/>
  <c r="GS31" i="5"/>
  <c r="GR31" i="5"/>
  <c r="GQ31" i="5"/>
  <c r="GP31" i="5"/>
  <c r="GO31" i="5"/>
  <c r="GN31" i="5"/>
  <c r="GM31" i="5"/>
  <c r="GL31" i="5"/>
  <c r="GK31" i="5"/>
  <c r="GJ31" i="5"/>
  <c r="GI31" i="5"/>
  <c r="GH31" i="5"/>
  <c r="GG31" i="5"/>
  <c r="GF31" i="5"/>
  <c r="GE31" i="5"/>
  <c r="GD31" i="5"/>
  <c r="GC31" i="5"/>
  <c r="GB31" i="5"/>
  <c r="GA31" i="5"/>
  <c r="FZ31" i="5"/>
  <c r="FY31" i="5"/>
  <c r="FX31" i="5"/>
  <c r="FW31" i="5"/>
  <c r="FV31" i="5"/>
  <c r="FU31" i="5"/>
  <c r="FT31" i="5"/>
  <c r="FS31" i="5"/>
  <c r="FR31" i="5"/>
  <c r="FQ31" i="5"/>
  <c r="FP31" i="5"/>
  <c r="FO31" i="5"/>
  <c r="FN31" i="5"/>
  <c r="FM31" i="5"/>
  <c r="FL31" i="5"/>
  <c r="FK31" i="5"/>
  <c r="FJ31" i="5"/>
  <c r="FI31" i="5"/>
  <c r="FH31" i="5"/>
  <c r="FG31" i="5"/>
  <c r="FF31" i="5"/>
  <c r="FE31" i="5"/>
  <c r="FD31" i="5"/>
  <c r="FC31" i="5"/>
  <c r="FB31" i="5"/>
  <c r="FA31" i="5"/>
  <c r="EZ31" i="5"/>
  <c r="EY31" i="5"/>
  <c r="EX31" i="5"/>
  <c r="EW31" i="5"/>
  <c r="EV31" i="5"/>
  <c r="EU31" i="5"/>
  <c r="ET31" i="5"/>
  <c r="ES31" i="5"/>
  <c r="ER31" i="5"/>
  <c r="EQ31" i="5"/>
  <c r="EP31" i="5"/>
  <c r="EO31" i="5"/>
  <c r="EN31" i="5"/>
  <c r="EM31" i="5"/>
  <c r="EL31" i="5"/>
  <c r="EK31" i="5"/>
  <c r="EJ31" i="5"/>
  <c r="EI31" i="5"/>
  <c r="EH31" i="5"/>
  <c r="EG31" i="5"/>
  <c r="EF31" i="5"/>
  <c r="EE31" i="5"/>
  <c r="ED31" i="5"/>
  <c r="EC31" i="5"/>
  <c r="EB31" i="5"/>
  <c r="EA31" i="5"/>
  <c r="DZ31" i="5"/>
  <c r="DY31" i="5"/>
  <c r="DX31" i="5"/>
  <c r="DW31" i="5"/>
  <c r="DV31" i="5"/>
  <c r="DU31" i="5"/>
  <c r="DT31" i="5"/>
  <c r="DS31" i="5"/>
  <c r="DR31" i="5"/>
  <c r="DQ31" i="5"/>
  <c r="DP31" i="5"/>
  <c r="DO31" i="5"/>
  <c r="DN31" i="5"/>
  <c r="DM31" i="5"/>
  <c r="DL31" i="5"/>
  <c r="DK31" i="5"/>
  <c r="DJ31" i="5"/>
  <c r="DI31" i="5"/>
  <c r="DH31" i="5"/>
  <c r="DG31" i="5"/>
  <c r="DF31" i="5"/>
  <c r="DE31" i="5"/>
  <c r="DD31" i="5"/>
  <c r="DC31" i="5"/>
  <c r="DB31" i="5"/>
  <c r="DA31" i="5"/>
  <c r="CZ31" i="5"/>
  <c r="CY31" i="5"/>
  <c r="CX31" i="5"/>
  <c r="CW31" i="5"/>
  <c r="CV31" i="5"/>
  <c r="CU31" i="5"/>
  <c r="CT31" i="5"/>
  <c r="CS31" i="5"/>
  <c r="CR31" i="5"/>
  <c r="CQ31" i="5"/>
  <c r="CP31" i="5"/>
  <c r="CO31" i="5"/>
  <c r="CN31" i="5"/>
  <c r="CM31" i="5"/>
  <c r="CL31" i="5"/>
  <c r="CK31" i="5"/>
  <c r="CJ31" i="5"/>
  <c r="CI31" i="5"/>
  <c r="CH31" i="5"/>
  <c r="CG31" i="5"/>
  <c r="CF31" i="5"/>
  <c r="CE31" i="5"/>
  <c r="CD31" i="5"/>
  <c r="CC31" i="5"/>
  <c r="CB31" i="5"/>
  <c r="CA31" i="5"/>
  <c r="BZ31" i="5"/>
  <c r="BY31" i="5"/>
  <c r="BX31" i="5"/>
  <c r="BW31" i="5"/>
  <c r="BV31" i="5"/>
  <c r="BU31" i="5"/>
  <c r="BT31" i="5"/>
  <c r="BS31" i="5"/>
  <c r="BR31" i="5"/>
  <c r="BQ31" i="5"/>
  <c r="BP31" i="5"/>
  <c r="BO31" i="5"/>
  <c r="BN31" i="5"/>
  <c r="BM31" i="5"/>
  <c r="BL31" i="5"/>
  <c r="BK31" i="5"/>
  <c r="BJ31" i="5"/>
  <c r="BI31" i="5"/>
  <c r="BH31" i="5"/>
  <c r="BG31" i="5"/>
  <c r="BF31" i="5"/>
  <c r="BE31" i="5"/>
  <c r="BD31" i="5"/>
  <c r="BC31" i="5"/>
  <c r="BB31" i="5"/>
  <c r="BA31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N48" i="5" l="1" a="1"/>
  <c r="N48" i="5" s="1"/>
  <c r="N64" i="5" a="1"/>
  <c r="N64" i="5" s="1"/>
  <c r="O111" i="5" a="1"/>
  <c r="O111" i="5" s="1"/>
  <c r="N148" i="5" a="1"/>
  <c r="N148" i="5" s="1"/>
  <c r="M151" i="5" a="1"/>
  <c r="M151" i="5" s="1"/>
  <c r="N164" i="5" a="1"/>
  <c r="N164" i="5" s="1"/>
  <c r="N188" i="5" a="1"/>
  <c r="N188" i="5" s="1"/>
  <c r="M340" i="5" a="1"/>
  <c r="M340" i="5" s="1"/>
  <c r="M348" i="5" a="1"/>
  <c r="M348" i="5" s="1"/>
  <c r="O358" i="5" a="1"/>
  <c r="O358" i="5" s="1"/>
  <c r="M364" i="5" a="1"/>
  <c r="M364" i="5" s="1"/>
  <c r="M372" i="5" a="1"/>
  <c r="M372" i="5" s="1"/>
  <c r="M380" i="5" a="1"/>
  <c r="M380" i="5" s="1"/>
  <c r="O435" i="5" a="1"/>
  <c r="O435" i="5" s="1"/>
  <c r="O516" i="5" a="1"/>
  <c r="O516" i="5" s="1"/>
  <c r="O524" i="5" a="1"/>
  <c r="O524" i="5" s="1"/>
  <c r="N534" i="5" a="1"/>
  <c r="N534" i="5" s="1"/>
  <c r="O540" i="5" a="1"/>
  <c r="O540" i="5" s="1"/>
  <c r="O555" i="5" a="1"/>
  <c r="O555" i="5" s="1"/>
  <c r="N559" i="5" a="1"/>
  <c r="N559" i="5" s="1"/>
  <c r="O572" i="5" a="1"/>
  <c r="O572" i="5" s="1"/>
  <c r="M585" i="5" a="1"/>
  <c r="M585" i="5" s="1"/>
  <c r="M598" i="5" a="1"/>
  <c r="M598" i="5" s="1"/>
  <c r="N130" i="5" a="1"/>
  <c r="N130" i="5" s="1"/>
  <c r="M223" i="5" a="1"/>
  <c r="M223" i="5" s="1"/>
  <c r="N332" i="5" a="1"/>
  <c r="N332" i="5" s="1"/>
  <c r="N364" i="5" a="1"/>
  <c r="N364" i="5" s="1"/>
  <c r="M436" i="5" a="1"/>
  <c r="M436" i="5" s="1"/>
  <c r="N449" i="5" a="1"/>
  <c r="N449" i="5" s="1"/>
  <c r="N481" i="5" a="1"/>
  <c r="N481" i="5" s="1"/>
  <c r="N497" i="5" a="1"/>
  <c r="N497" i="5" s="1"/>
  <c r="N244" i="5" a="1"/>
  <c r="N244" i="5" s="1"/>
  <c r="M149" i="5" a="1"/>
  <c r="M149" i="5" s="1"/>
  <c r="O151" i="5" a="1"/>
  <c r="O151" i="5" s="1"/>
  <c r="N154" i="5" a="1"/>
  <c r="N154" i="5" s="1"/>
  <c r="O207" i="5" a="1"/>
  <c r="O207" i="5" s="1"/>
  <c r="O276" i="5" a="1"/>
  <c r="O276" i="5" s="1"/>
  <c r="N279" i="5" a="1"/>
  <c r="N279" i="5" s="1"/>
  <c r="N319" i="5" a="1"/>
  <c r="N319" i="5" s="1"/>
  <c r="O324" i="5" a="1"/>
  <c r="O324" i="5" s="1"/>
  <c r="N335" i="5" a="1"/>
  <c r="N335" i="5" s="1"/>
  <c r="M338" i="5" a="1"/>
  <c r="M338" i="5" s="1"/>
  <c r="O340" i="5" a="1"/>
  <c r="O340" i="5" s="1"/>
  <c r="M347" i="5" a="1"/>
  <c r="M347" i="5" s="1"/>
  <c r="O348" i="5" a="1"/>
  <c r="O348" i="5" s="1"/>
  <c r="N351" i="5" a="1"/>
  <c r="N351" i="5" s="1"/>
  <c r="O356" i="5" a="1"/>
  <c r="O356" i="5" s="1"/>
  <c r="O497" i="5" a="1"/>
  <c r="O497" i="5" s="1"/>
  <c r="M511" i="5" a="1"/>
  <c r="M511" i="5" s="1"/>
  <c r="O514" i="5" a="1"/>
  <c r="O514" i="5" s="1"/>
  <c r="N564" i="5" a="1"/>
  <c r="N564" i="5" s="1"/>
  <c r="N573" i="5" a="1"/>
  <c r="N573" i="5" s="1"/>
  <c r="N70" i="5" a="1"/>
  <c r="N70" i="5" s="1"/>
  <c r="O83" i="5" a="1"/>
  <c r="O83" i="5" s="1"/>
  <c r="N123" i="5" a="1"/>
  <c r="N123" i="5" s="1"/>
  <c r="N139" i="5" a="1"/>
  <c r="N139" i="5" s="1"/>
  <c r="N144" i="5" a="1"/>
  <c r="N144" i="5" s="1"/>
  <c r="N208" i="5" a="1"/>
  <c r="N208" i="5" s="1"/>
  <c r="N216" i="5" a="1"/>
  <c r="N216" i="5" s="1"/>
  <c r="M430" i="5" a="1"/>
  <c r="M430" i="5" s="1"/>
  <c r="N507" i="5" a="1"/>
  <c r="N507" i="5" s="1"/>
  <c r="N562" i="5" a="1"/>
  <c r="N562" i="5" s="1"/>
  <c r="O605" i="5" a="1"/>
  <c r="O605" i="5" s="1"/>
  <c r="M54" i="5" a="1"/>
  <c r="M54" i="5" s="1"/>
  <c r="O56" i="5" a="1"/>
  <c r="O56" i="5" s="1"/>
  <c r="N59" i="5" a="1"/>
  <c r="N59" i="5" s="1"/>
  <c r="M62" i="5" a="1"/>
  <c r="M62" i="5" s="1"/>
  <c r="O64" i="5" a="1"/>
  <c r="O64" i="5" s="1"/>
  <c r="O109" i="5" a="1"/>
  <c r="O109" i="5" s="1"/>
  <c r="N121" i="5" a="1"/>
  <c r="N121" i="5" s="1"/>
  <c r="N138" i="5" a="1"/>
  <c r="N138" i="5" s="1"/>
  <c r="N143" i="5" a="1"/>
  <c r="N143" i="5" s="1"/>
  <c r="N195" i="5" a="1"/>
  <c r="N195" i="5" s="1"/>
  <c r="N211" i="5" a="1"/>
  <c r="N211" i="5" s="1"/>
  <c r="O242" i="5" a="1"/>
  <c r="O242" i="5" s="1"/>
  <c r="N277" i="5" a="1"/>
  <c r="N277" i="5" s="1"/>
  <c r="M280" i="5" a="1"/>
  <c r="M280" i="5" s="1"/>
  <c r="O282" i="5" a="1"/>
  <c r="O282" i="5" s="1"/>
  <c r="N301" i="5" a="1"/>
  <c r="N301" i="5" s="1"/>
  <c r="N309" i="5" a="1"/>
  <c r="N309" i="5" s="1"/>
  <c r="N317" i="5" a="1"/>
  <c r="N317" i="5" s="1"/>
  <c r="N325" i="5" a="1"/>
  <c r="N325" i="5" s="1"/>
  <c r="M329" i="5" a="1"/>
  <c r="M329" i="5" s="1"/>
  <c r="N333" i="5" a="1"/>
  <c r="N333" i="5" s="1"/>
  <c r="O383" i="5" a="1"/>
  <c r="O383" i="5" s="1"/>
  <c r="N386" i="5" a="1"/>
  <c r="N386" i="5" s="1"/>
  <c r="M405" i="5" a="1"/>
  <c r="M405" i="5" s="1"/>
  <c r="M413" i="5" a="1"/>
  <c r="M413" i="5" s="1"/>
  <c r="O415" i="5" a="1"/>
  <c r="O415" i="5" s="1"/>
  <c r="O423" i="5" a="1"/>
  <c r="O423" i="5" s="1"/>
  <c r="O428" i="5" a="1"/>
  <c r="O428" i="5" s="1"/>
  <c r="M434" i="5" a="1"/>
  <c r="M434" i="5" s="1"/>
  <c r="O452" i="5" a="1"/>
  <c r="O452" i="5" s="1"/>
  <c r="M466" i="5" a="1"/>
  <c r="M466" i="5" s="1"/>
  <c r="M498" i="5" a="1"/>
  <c r="M498" i="5" s="1"/>
  <c r="O566" i="5" a="1"/>
  <c r="O566" i="5" s="1"/>
  <c r="N598" i="5" a="1"/>
  <c r="N598" i="5" s="1"/>
  <c r="N605" i="5" a="1"/>
  <c r="N605" i="5" s="1"/>
  <c r="N54" i="5" a="1"/>
  <c r="N54" i="5" s="1"/>
  <c r="N67" i="5" a="1"/>
  <c r="N67" i="5" s="1"/>
  <c r="O86" i="5" a="1"/>
  <c r="O86" i="5" s="1"/>
  <c r="O90" i="5" a="1"/>
  <c r="O90" i="5" s="1"/>
  <c r="O98" i="5" a="1"/>
  <c r="O98" i="5" s="1"/>
  <c r="M114" i="5" a="1"/>
  <c r="M114" i="5" s="1"/>
  <c r="N116" i="5" a="1"/>
  <c r="N116" i="5" s="1"/>
  <c r="N145" i="5" a="1"/>
  <c r="N145" i="5" s="1"/>
  <c r="M193" i="5" a="1"/>
  <c r="M193" i="5" s="1"/>
  <c r="O221" i="5" a="1"/>
  <c r="O221" i="5" s="1"/>
  <c r="O277" i="5" a="1"/>
  <c r="O277" i="5" s="1"/>
  <c r="O285" i="5" a="1"/>
  <c r="O285" i="5" s="1"/>
  <c r="N288" i="5" a="1"/>
  <c r="N288" i="5" s="1"/>
  <c r="M291" i="5" a="1"/>
  <c r="M291" i="5" s="1"/>
  <c r="N296" i="5" a="1"/>
  <c r="N296" i="5" s="1"/>
  <c r="M299" i="5" a="1"/>
  <c r="M299" i="5" s="1"/>
  <c r="N304" i="5" a="1"/>
  <c r="N304" i="5" s="1"/>
  <c r="O309" i="5" a="1"/>
  <c r="O309" i="5" s="1"/>
  <c r="N373" i="5" a="1"/>
  <c r="N373" i="5" s="1"/>
  <c r="N405" i="5" a="1"/>
  <c r="N405" i="5" s="1"/>
  <c r="N413" i="5" a="1"/>
  <c r="N413" i="5" s="1"/>
  <c r="N421" i="5" a="1"/>
  <c r="N421" i="5" s="1"/>
  <c r="N442" i="5" a="1"/>
  <c r="N442" i="5" s="1"/>
  <c r="N466" i="5" a="1"/>
  <c r="N466" i="5" s="1"/>
  <c r="N538" i="5" a="1"/>
  <c r="N538" i="5" s="1"/>
  <c r="N554" i="5" a="1"/>
  <c r="N554" i="5" s="1"/>
  <c r="O564" i="5" a="1"/>
  <c r="O564" i="5" s="1"/>
  <c r="O569" i="5" a="1"/>
  <c r="O569" i="5" s="1"/>
  <c r="N75" i="5" a="1"/>
  <c r="N75" i="5" s="1"/>
  <c r="N96" i="5" a="1"/>
  <c r="N96" i="5" s="1"/>
  <c r="M99" i="5" a="1"/>
  <c r="M99" i="5" s="1"/>
  <c r="O116" i="5" a="1"/>
  <c r="O116" i="5" s="1"/>
  <c r="M156" i="5" a="1"/>
  <c r="M156" i="5" s="1"/>
  <c r="O158" i="5" a="1"/>
  <c r="O158" i="5" s="1"/>
  <c r="N169" i="5" a="1"/>
  <c r="N169" i="5" s="1"/>
  <c r="O174" i="5" a="1"/>
  <c r="O174" i="5" s="1"/>
  <c r="M196" i="5" a="1"/>
  <c r="M196" i="5" s="1"/>
  <c r="O206" i="5" a="1"/>
  <c r="O206" i="5" s="1"/>
  <c r="N243" i="5" a="1"/>
  <c r="N243" i="5" s="1"/>
  <c r="M270" i="5" a="1"/>
  <c r="M270" i="5" s="1"/>
  <c r="N275" i="5" a="1"/>
  <c r="N275" i="5" s="1"/>
  <c r="M278" i="5" a="1"/>
  <c r="M278" i="5" s="1"/>
  <c r="M371" i="5" a="1"/>
  <c r="M371" i="5" s="1"/>
  <c r="O373" i="5" a="1"/>
  <c r="O373" i="5" s="1"/>
  <c r="M379" i="5" a="1"/>
  <c r="M379" i="5" s="1"/>
  <c r="M388" i="5" a="1"/>
  <c r="M388" i="5" s="1"/>
  <c r="M395" i="5" a="1"/>
  <c r="M395" i="5" s="1"/>
  <c r="O397" i="5" a="1"/>
  <c r="O397" i="5" s="1"/>
  <c r="N400" i="5" a="1"/>
  <c r="N400" i="5" s="1"/>
  <c r="N408" i="5" a="1"/>
  <c r="N408" i="5" s="1"/>
  <c r="M420" i="5" a="1"/>
  <c r="M420" i="5" s="1"/>
  <c r="M456" i="5" a="1"/>
  <c r="M456" i="5" s="1"/>
  <c r="N493" i="5" a="1"/>
  <c r="N493" i="5" s="1"/>
  <c r="N533" i="5" a="1"/>
  <c r="N533" i="5" s="1"/>
  <c r="M561" i="5" a="1"/>
  <c r="M561" i="5" s="1"/>
  <c r="O562" i="5" a="1"/>
  <c r="O562" i="5" s="1"/>
  <c r="O336" i="5" a="1"/>
  <c r="O336" i="5" s="1"/>
  <c r="N380" i="5" a="1"/>
  <c r="N380" i="5" s="1"/>
  <c r="O454" i="5" a="1"/>
  <c r="O454" i="5" s="1"/>
  <c r="O494" i="5" a="1"/>
  <c r="O494" i="5" s="1"/>
  <c r="N81" i="5" a="1"/>
  <c r="N81" i="5" s="1"/>
  <c r="N86" i="5" a="1"/>
  <c r="N86" i="5" s="1"/>
  <c r="O143" i="5" a="1"/>
  <c r="O143" i="5" s="1"/>
  <c r="N146" i="5" a="1"/>
  <c r="N146" i="5" s="1"/>
  <c r="N151" i="5" a="1"/>
  <c r="N151" i="5" s="1"/>
  <c r="M155" i="5" a="1"/>
  <c r="M155" i="5" s="1"/>
  <c r="O173" i="5" a="1"/>
  <c r="O173" i="5" s="1"/>
  <c r="M186" i="5" a="1"/>
  <c r="M186" i="5" s="1"/>
  <c r="O189" i="5" a="1"/>
  <c r="O189" i="5" s="1"/>
  <c r="M202" i="5" a="1"/>
  <c r="M202" i="5" s="1"/>
  <c r="M228" i="5" a="1"/>
  <c r="M228" i="5" s="1"/>
  <c r="M268" i="5" a="1"/>
  <c r="M268" i="5" s="1"/>
  <c r="M353" i="5" a="1"/>
  <c r="M353" i="5" s="1"/>
  <c r="M361" i="5" a="1"/>
  <c r="M361" i="5" s="1"/>
  <c r="M369" i="5" a="1"/>
  <c r="M369" i="5" s="1"/>
  <c r="O440" i="5" a="1"/>
  <c r="O440" i="5" s="1"/>
  <c r="O448" i="5" a="1"/>
  <c r="O448" i="5" s="1"/>
  <c r="O456" i="5" a="1"/>
  <c r="O456" i="5" s="1"/>
  <c r="M470" i="5" a="1"/>
  <c r="M470" i="5" s="1"/>
  <c r="O472" i="5" a="1"/>
  <c r="O472" i="5" s="1"/>
  <c r="M478" i="5" a="1"/>
  <c r="M478" i="5" s="1"/>
  <c r="O480" i="5" a="1"/>
  <c r="O480" i="5" s="1"/>
  <c r="M518" i="5" a="1"/>
  <c r="M518" i="5" s="1"/>
  <c r="O521" i="5" a="1"/>
  <c r="O521" i="5" s="1"/>
  <c r="M534" i="5" a="1"/>
  <c r="M534" i="5" s="1"/>
  <c r="O544" i="5" a="1"/>
  <c r="O544" i="5" s="1"/>
  <c r="N565" i="5" a="1"/>
  <c r="N565" i="5" s="1"/>
  <c r="O606" i="5" a="1"/>
  <c r="O606" i="5" s="1"/>
  <c r="M53" i="5" a="1"/>
  <c r="M53" i="5" s="1"/>
  <c r="M57" i="5" a="1"/>
  <c r="M57" i="5" s="1"/>
  <c r="M69" i="5" a="1"/>
  <c r="M69" i="5" s="1"/>
  <c r="O77" i="5" a="1"/>
  <c r="O77" i="5" s="1"/>
  <c r="O137" i="5" a="1"/>
  <c r="O137" i="5" s="1"/>
  <c r="O149" i="5" a="1"/>
  <c r="O149" i="5" s="1"/>
  <c r="O183" i="5" a="1"/>
  <c r="O183" i="5" s="1"/>
  <c r="N186" i="5" a="1"/>
  <c r="N186" i="5" s="1"/>
  <c r="N252" i="5" a="1"/>
  <c r="N252" i="5" s="1"/>
  <c r="M255" i="5" a="1"/>
  <c r="M255" i="5" s="1"/>
  <c r="N260" i="5" a="1"/>
  <c r="N260" i="5" s="1"/>
  <c r="M263" i="5" a="1"/>
  <c r="M263" i="5" s="1"/>
  <c r="N268" i="5" a="1"/>
  <c r="N268" i="5" s="1"/>
  <c r="N273" i="5" a="1"/>
  <c r="N273" i="5" s="1"/>
  <c r="M294" i="5" a="1"/>
  <c r="M294" i="5" s="1"/>
  <c r="M315" i="5" a="1"/>
  <c r="M315" i="5" s="1"/>
  <c r="O317" i="5" a="1"/>
  <c r="O317" i="5" s="1"/>
  <c r="O325" i="5" a="1"/>
  <c r="O325" i="5" s="1"/>
  <c r="M337" i="5" a="1"/>
  <c r="M337" i="5" s="1"/>
  <c r="O343" i="5" a="1"/>
  <c r="O343" i="5" s="1"/>
  <c r="N346" i="5" a="1"/>
  <c r="N346" i="5" s="1"/>
  <c r="O359" i="5" a="1"/>
  <c r="O359" i="5" s="1"/>
  <c r="O377" i="5" a="1"/>
  <c r="O377" i="5" s="1"/>
  <c r="N395" i="5" a="1"/>
  <c r="N395" i="5" s="1"/>
  <c r="O422" i="5" a="1"/>
  <c r="O422" i="5" s="1"/>
  <c r="M442" i="5" a="1"/>
  <c r="M442" i="5" s="1"/>
  <c r="N444" i="5" a="1"/>
  <c r="N444" i="5" s="1"/>
  <c r="M447" i="5" a="1"/>
  <c r="M447" i="5" s="1"/>
  <c r="O451" i="5" a="1"/>
  <c r="O451" i="5" s="1"/>
  <c r="M457" i="5" a="1"/>
  <c r="M457" i="5" s="1"/>
  <c r="O459" i="5" a="1"/>
  <c r="O459" i="5" s="1"/>
  <c r="O476" i="5" a="1"/>
  <c r="O476" i="5" s="1"/>
  <c r="M482" i="5" a="1"/>
  <c r="M482" i="5" s="1"/>
  <c r="O498" i="5" a="1"/>
  <c r="O498" i="5" s="1"/>
  <c r="O507" i="5" a="1"/>
  <c r="O507" i="5" s="1"/>
  <c r="M557" i="5" a="1"/>
  <c r="M557" i="5" s="1"/>
  <c r="M566" i="5" a="1"/>
  <c r="M566" i="5" s="1"/>
  <c r="N581" i="5" a="1"/>
  <c r="N581" i="5" s="1"/>
  <c r="O590" i="5" a="1"/>
  <c r="O590" i="5" s="1"/>
  <c r="N593" i="5" a="1"/>
  <c r="N593" i="5" s="1"/>
  <c r="M601" i="5" a="1"/>
  <c r="M601" i="5" s="1"/>
  <c r="M608" i="5" a="1"/>
  <c r="M608" i="5" s="1"/>
  <c r="N44" i="5" a="1"/>
  <c r="N44" i="5" s="1"/>
  <c r="M47" i="5" a="1"/>
  <c r="M47" i="5" s="1"/>
  <c r="O49" i="5" a="1"/>
  <c r="O49" i="5" s="1"/>
  <c r="M60" i="5" a="1"/>
  <c r="M60" i="5" s="1"/>
  <c r="O62" i="5" a="1"/>
  <c r="O62" i="5" s="1"/>
  <c r="N107" i="5" a="1"/>
  <c r="N107" i="5" s="1"/>
  <c r="M111" i="5" a="1"/>
  <c r="M111" i="5" s="1"/>
  <c r="N112" i="5" a="1"/>
  <c r="N112" i="5" s="1"/>
  <c r="O122" i="5" a="1"/>
  <c r="O122" i="5" s="1"/>
  <c r="O127" i="5" a="1"/>
  <c r="O127" i="5" s="1"/>
  <c r="N135" i="5" a="1"/>
  <c r="N135" i="5" s="1"/>
  <c r="M138" i="5" a="1"/>
  <c r="M138" i="5" s="1"/>
  <c r="M185" i="5" a="1"/>
  <c r="M185" i="5" s="1"/>
  <c r="O191" i="5" a="1"/>
  <c r="O191" i="5" s="1"/>
  <c r="N237" i="5" a="1"/>
  <c r="N237" i="5" s="1"/>
  <c r="O252" i="5" a="1"/>
  <c r="O252" i="5" s="1"/>
  <c r="O260" i="5" a="1"/>
  <c r="O260" i="5" s="1"/>
  <c r="M271" i="5" a="1"/>
  <c r="M271" i="5" s="1"/>
  <c r="O274" i="5" a="1"/>
  <c r="O274" i="5" s="1"/>
  <c r="O283" i="5" a="1"/>
  <c r="O283" i="5" s="1"/>
  <c r="N287" i="5" a="1"/>
  <c r="N287" i="5" s="1"/>
  <c r="O299" i="5" a="1"/>
  <c r="O299" i="5" s="1"/>
  <c r="O308" i="5" a="1"/>
  <c r="O308" i="5" s="1"/>
  <c r="O312" i="5" a="1"/>
  <c r="O312" i="5" s="1"/>
  <c r="N316" i="5" a="1"/>
  <c r="N316" i="5" s="1"/>
  <c r="N357" i="5" a="1"/>
  <c r="N357" i="5" s="1"/>
  <c r="O367" i="5" a="1"/>
  <c r="O367" i="5" s="1"/>
  <c r="M384" i="5" a="1"/>
  <c r="M384" i="5" s="1"/>
  <c r="M393" i="5" a="1"/>
  <c r="M393" i="5" s="1"/>
  <c r="M433" i="5" a="1"/>
  <c r="M433" i="5" s="1"/>
  <c r="O444" i="5" a="1"/>
  <c r="O444" i="5" s="1"/>
  <c r="O455" i="5" a="1"/>
  <c r="O455" i="5" s="1"/>
  <c r="M477" i="5" a="1"/>
  <c r="M477" i="5" s="1"/>
  <c r="O478" i="5" a="1"/>
  <c r="O478" i="5" s="1"/>
  <c r="O491" i="5" a="1"/>
  <c r="O491" i="5" s="1"/>
  <c r="N504" i="5" a="1"/>
  <c r="N504" i="5" s="1"/>
  <c r="M507" i="5" a="1"/>
  <c r="M507" i="5" s="1"/>
  <c r="N510" i="5" a="1"/>
  <c r="N510" i="5" s="1"/>
  <c r="N549" i="5" a="1"/>
  <c r="N549" i="5" s="1"/>
  <c r="N556" i="5" a="1"/>
  <c r="N556" i="5" s="1"/>
  <c r="M560" i="5" a="1"/>
  <c r="M560" i="5" s="1"/>
  <c r="N575" i="5" a="1"/>
  <c r="N575" i="5" s="1"/>
  <c r="O580" i="5" a="1"/>
  <c r="O580" i="5" s="1"/>
  <c r="N589" i="5" a="1"/>
  <c r="N589" i="5" s="1"/>
  <c r="O58" i="5" a="1"/>
  <c r="O58" i="5" s="1"/>
  <c r="M87" i="5" a="1"/>
  <c r="M87" i="5" s="1"/>
  <c r="N93" i="5" a="1"/>
  <c r="N93" i="5" s="1"/>
  <c r="M105" i="5" a="1"/>
  <c r="M105" i="5" s="1"/>
  <c r="O107" i="5" a="1"/>
  <c r="O107" i="5" s="1"/>
  <c r="N122" i="5" a="1"/>
  <c r="N122" i="5" s="1"/>
  <c r="N125" i="5" a="1"/>
  <c r="N125" i="5" s="1"/>
  <c r="M129" i="5" a="1"/>
  <c r="M129" i="5" s="1"/>
  <c r="M148" i="5" a="1"/>
  <c r="M148" i="5" s="1"/>
  <c r="M162" i="5" a="1"/>
  <c r="M162" i="5" s="1"/>
  <c r="O176" i="5" a="1"/>
  <c r="O176" i="5" s="1"/>
  <c r="N179" i="5" a="1"/>
  <c r="N179" i="5" s="1"/>
  <c r="N185" i="5" a="1"/>
  <c r="N185" i="5" s="1"/>
  <c r="M222" i="5" a="1"/>
  <c r="M222" i="5" s="1"/>
  <c r="M245" i="5" a="1"/>
  <c r="M245" i="5" s="1"/>
  <c r="M253" i="5" a="1"/>
  <c r="M253" i="5" s="1"/>
  <c r="O255" i="5" a="1"/>
  <c r="O255" i="5" s="1"/>
  <c r="N258" i="5" a="1"/>
  <c r="N258" i="5" s="1"/>
  <c r="M261" i="5" a="1"/>
  <c r="M261" i="5" s="1"/>
  <c r="M284" i="5" a="1"/>
  <c r="M284" i="5" s="1"/>
  <c r="O286" i="5" a="1"/>
  <c r="O286" i="5" s="1"/>
  <c r="N297" i="5" a="1"/>
  <c r="N297" i="5" s="1"/>
  <c r="M355" i="5" a="1"/>
  <c r="M355" i="5" s="1"/>
  <c r="O357" i="5" a="1"/>
  <c r="O357" i="5" s="1"/>
  <c r="M363" i="5" a="1"/>
  <c r="M363" i="5" s="1"/>
  <c r="N366" i="5" a="1"/>
  <c r="N366" i="5" s="1"/>
  <c r="N383" i="5" a="1"/>
  <c r="N383" i="5" s="1"/>
  <c r="O388" i="5" a="1"/>
  <c r="O388" i="5" s="1"/>
  <c r="M392" i="5" a="1"/>
  <c r="M392" i="5" s="1"/>
  <c r="M396" i="5" a="1"/>
  <c r="M396" i="5" s="1"/>
  <c r="M426" i="5" a="1"/>
  <c r="M426" i="5" s="1"/>
  <c r="N427" i="5" a="1"/>
  <c r="N427" i="5" s="1"/>
  <c r="N432" i="5" a="1"/>
  <c r="N432" i="5" s="1"/>
  <c r="N468" i="5" a="1"/>
  <c r="N468" i="5" s="1"/>
  <c r="O473" i="5" a="1"/>
  <c r="O473" i="5" s="1"/>
  <c r="O504" i="5" a="1"/>
  <c r="O504" i="5" s="1"/>
  <c r="O515" i="5" a="1"/>
  <c r="O515" i="5" s="1"/>
  <c r="M526" i="5" a="1"/>
  <c r="M526" i="5" s="1"/>
  <c r="O548" i="5" a="1"/>
  <c r="O548" i="5" s="1"/>
  <c r="M554" i="5" a="1"/>
  <c r="M554" i="5" s="1"/>
  <c r="O588" i="5" a="1"/>
  <c r="O588" i="5" s="1"/>
  <c r="M615" i="5" a="1"/>
  <c r="M615" i="5" s="1"/>
  <c r="O621" i="5" a="1"/>
  <c r="O621" i="5" s="1"/>
  <c r="N624" i="5" a="1"/>
  <c r="N624" i="5" s="1"/>
  <c r="M46" i="5" a="1"/>
  <c r="M46" i="5" s="1"/>
  <c r="M172" i="5" a="1"/>
  <c r="M172" i="5" s="1"/>
  <c r="M177" i="5" a="1"/>
  <c r="M177" i="5" s="1"/>
  <c r="M183" i="5" a="1"/>
  <c r="M183" i="5" s="1"/>
  <c r="N205" i="5" a="1"/>
  <c r="N205" i="5" s="1"/>
  <c r="N222" i="5" a="1"/>
  <c r="N222" i="5" s="1"/>
  <c r="N227" i="5" a="1"/>
  <c r="N227" i="5" s="1"/>
  <c r="N235" i="5" a="1"/>
  <c r="N235" i="5" s="1"/>
  <c r="M238" i="5" a="1"/>
  <c r="M238" i="5" s="1"/>
  <c r="M244" i="5" a="1"/>
  <c r="M244" i="5" s="1"/>
  <c r="N245" i="5" a="1"/>
  <c r="N245" i="5" s="1"/>
  <c r="O477" i="5" a="1"/>
  <c r="O477" i="5" s="1"/>
  <c r="M506" i="5" a="1"/>
  <c r="M506" i="5" s="1"/>
  <c r="O508" i="5" a="1"/>
  <c r="O508" i="5" s="1"/>
  <c r="O523" i="5" a="1"/>
  <c r="O523" i="5" s="1"/>
  <c r="M558" i="5" a="1"/>
  <c r="M558" i="5" s="1"/>
  <c r="O563" i="5" a="1"/>
  <c r="O563" i="5" s="1"/>
  <c r="O579" i="5" a="1"/>
  <c r="O579" i="5" s="1"/>
  <c r="M590" i="5" a="1"/>
  <c r="M590" i="5" s="1"/>
  <c r="N91" i="5" a="1"/>
  <c r="N91" i="5" s="1"/>
  <c r="M147" i="5" a="1"/>
  <c r="M147" i="5" s="1"/>
  <c r="M260" i="5" a="1"/>
  <c r="M260" i="5" s="1"/>
  <c r="O387" i="5" a="1"/>
  <c r="O387" i="5" s="1"/>
  <c r="M553" i="5" a="1"/>
  <c r="M553" i="5" s="1"/>
  <c r="N609" i="5" a="1"/>
  <c r="N609" i="5" s="1"/>
  <c r="O614" i="5" a="1"/>
  <c r="O614" i="5" s="1"/>
  <c r="M625" i="5" a="1"/>
  <c r="M625" i="5" s="1"/>
  <c r="M435" i="5" a="1"/>
  <c r="M435" i="5" s="1"/>
  <c r="G35" i="5" a="1"/>
  <c r="G35" i="5" s="1"/>
  <c r="AE35" i="5" a="1"/>
  <c r="AE35" i="5" s="1"/>
  <c r="BC35" i="5" a="1"/>
  <c r="BC35" i="5" s="1"/>
  <c r="CA35" i="5" a="1"/>
  <c r="CA35" i="5" s="1"/>
  <c r="CI35" i="5" a="1"/>
  <c r="CI35" i="5" s="1"/>
  <c r="CY35" i="5" a="1"/>
  <c r="CY35" i="5" s="1"/>
  <c r="DO35" i="5" a="1"/>
  <c r="DO35" i="5" s="1"/>
  <c r="DW35" i="5" a="1"/>
  <c r="DW35" i="5" s="1"/>
  <c r="EE35" i="5" a="1"/>
  <c r="EE35" i="5" s="1"/>
  <c r="EM35" i="5" a="1"/>
  <c r="EM35" i="5" s="1"/>
  <c r="EU35" i="5" a="1"/>
  <c r="EU35" i="5" s="1"/>
  <c r="FC35" i="5" a="1"/>
  <c r="FC35" i="5" s="1"/>
  <c r="FK35" i="5" a="1"/>
  <c r="FK35" i="5" s="1"/>
  <c r="FS35" i="5" a="1"/>
  <c r="FS35" i="5" s="1"/>
  <c r="GA35" i="5" a="1"/>
  <c r="GA35" i="5" s="1"/>
  <c r="GI35" i="5" a="1"/>
  <c r="GI35" i="5" s="1"/>
  <c r="GQ35" i="5" a="1"/>
  <c r="GQ35" i="5" s="1"/>
  <c r="GY35" i="5" a="1"/>
  <c r="GY35" i="5" s="1"/>
  <c r="HG35" i="5" a="1"/>
  <c r="HG35" i="5" s="1"/>
  <c r="HO35" i="5" a="1"/>
  <c r="HO35" i="5" s="1"/>
  <c r="HW35" i="5" a="1"/>
  <c r="HW35" i="5" s="1"/>
  <c r="IE35" i="5" a="1"/>
  <c r="IE35" i="5" s="1"/>
  <c r="IM35" i="5" a="1"/>
  <c r="IM35" i="5" s="1"/>
  <c r="IU35" i="5" a="1"/>
  <c r="IU35" i="5" s="1"/>
  <c r="JC35" i="5" a="1"/>
  <c r="JC35" i="5" s="1"/>
  <c r="JK35" i="5" a="1"/>
  <c r="JK35" i="5" s="1"/>
  <c r="JS35" i="5" a="1"/>
  <c r="JS35" i="5" s="1"/>
  <c r="KA35" i="5" a="1"/>
  <c r="KA35" i="5" s="1"/>
  <c r="O35" i="5" a="1"/>
  <c r="O35" i="5" s="1"/>
  <c r="AM35" i="5" a="1"/>
  <c r="AM35" i="5" s="1"/>
  <c r="BK35" i="5" a="1"/>
  <c r="BK35" i="5" s="1"/>
  <c r="DG35" i="5" a="1"/>
  <c r="DG35" i="5" s="1"/>
  <c r="M282" i="5" a="1"/>
  <c r="M282" i="5" s="1"/>
  <c r="M283" i="5" a="1"/>
  <c r="M283" i="5" s="1"/>
  <c r="W35" i="5" a="1"/>
  <c r="W35" i="5" s="1"/>
  <c r="AU35" i="5" a="1"/>
  <c r="AU35" i="5" s="1"/>
  <c r="BS35" i="5" a="1"/>
  <c r="BS35" i="5" s="1"/>
  <c r="CQ35" i="5" a="1"/>
  <c r="CQ35" i="5" s="1"/>
  <c r="M94" i="5" a="1"/>
  <c r="M94" i="5" s="1"/>
  <c r="O218" i="5" a="1"/>
  <c r="O218" i="5" s="1"/>
  <c r="O219" i="5" a="1"/>
  <c r="O219" i="5" s="1"/>
  <c r="O217" i="5" a="1"/>
  <c r="O217" i="5" s="1"/>
  <c r="O216" i="5" a="1"/>
  <c r="O216" i="5" s="1"/>
  <c r="LO35" i="5" a="1"/>
  <c r="LO35" i="5" s="1"/>
  <c r="NS35" i="5" a="1"/>
  <c r="NS35" i="5" s="1"/>
  <c r="PO35" i="5" a="1"/>
  <c r="PO35" i="5" s="1"/>
  <c r="RS35" i="5" a="1"/>
  <c r="RS35" i="5" s="1"/>
  <c r="TW35" i="5" a="1"/>
  <c r="TW35" i="5" s="1"/>
  <c r="DP36" i="5" a="1"/>
  <c r="DP36" i="5" s="1"/>
  <c r="N51" i="5" a="1"/>
  <c r="N51" i="5" s="1"/>
  <c r="O53" i="5" a="1"/>
  <c r="O53" i="5" s="1"/>
  <c r="M66" i="5" a="1"/>
  <c r="M66" i="5" s="1"/>
  <c r="M70" i="5" a="1"/>
  <c r="M70" i="5" s="1"/>
  <c r="M93" i="5" a="1"/>
  <c r="M93" i="5" s="1"/>
  <c r="M59" i="5" a="1"/>
  <c r="M59" i="5" s="1"/>
  <c r="M79" i="5" a="1"/>
  <c r="M79" i="5" s="1"/>
  <c r="N83" i="5" a="1"/>
  <c r="N83" i="5" s="1"/>
  <c r="N99" i="5" a="1"/>
  <c r="N99" i="5" s="1"/>
  <c r="M112" i="5" a="1"/>
  <c r="M112" i="5" s="1"/>
  <c r="O114" i="5" a="1"/>
  <c r="O114" i="5" s="1"/>
  <c r="M117" i="5" a="1"/>
  <c r="M117" i="5" s="1"/>
  <c r="M124" i="5" a="1"/>
  <c r="M124" i="5" s="1"/>
  <c r="N126" i="5" a="1"/>
  <c r="N126" i="5" s="1"/>
  <c r="M130" i="5" a="1"/>
  <c r="M130" i="5" s="1"/>
  <c r="M131" i="5" a="1"/>
  <c r="M131" i="5" s="1"/>
  <c r="O134" i="5" a="1"/>
  <c r="O134" i="5" s="1"/>
  <c r="O138" i="5" a="1"/>
  <c r="O138" i="5" s="1"/>
  <c r="M188" i="5" a="1"/>
  <c r="M188" i="5" s="1"/>
  <c r="M199" i="5" a="1"/>
  <c r="M199" i="5" s="1"/>
  <c r="O225" i="5" a="1"/>
  <c r="O225" i="5" s="1"/>
  <c r="O224" i="5" a="1"/>
  <c r="O224" i="5" s="1"/>
  <c r="M279" i="5" a="1"/>
  <c r="M279" i="5" s="1"/>
  <c r="O368" i="5" a="1"/>
  <c r="O368" i="5" s="1"/>
  <c r="N517" i="5" a="1"/>
  <c r="N517" i="5" s="1"/>
  <c r="N516" i="5" a="1"/>
  <c r="N516" i="5" s="1"/>
  <c r="M262" i="5" a="1"/>
  <c r="M262" i="5" s="1"/>
  <c r="M281" i="5" a="1"/>
  <c r="M281" i="5" s="1"/>
  <c r="KI35" i="5" a="1"/>
  <c r="KI35" i="5" s="1"/>
  <c r="ME35" i="5" a="1"/>
  <c r="ME35" i="5" s="1"/>
  <c r="OI35" i="5" a="1"/>
  <c r="OI35" i="5" s="1"/>
  <c r="PW35" i="5" a="1"/>
  <c r="PW35" i="5" s="1"/>
  <c r="RK35" i="5" a="1"/>
  <c r="RK35" i="5" s="1"/>
  <c r="TG35" i="5" a="1"/>
  <c r="TG35" i="5" s="1"/>
  <c r="VC35" i="5" a="1"/>
  <c r="VC35" i="5" s="1"/>
  <c r="AF36" i="5" a="1"/>
  <c r="AF36" i="5" s="1"/>
  <c r="BL36" i="5" a="1"/>
  <c r="BL36" i="5" s="1"/>
  <c r="CR36" i="5" a="1"/>
  <c r="CR36" i="5" s="1"/>
  <c r="EV36" i="5" a="1"/>
  <c r="EV36" i="5" s="1"/>
  <c r="GB36" i="5" a="1"/>
  <c r="GB36" i="5" s="1"/>
  <c r="GZ36" i="5" a="1"/>
  <c r="GZ36" i="5" s="1"/>
  <c r="IF36" i="5" a="1"/>
  <c r="IF36" i="5" s="1"/>
  <c r="JL36" i="5" a="1"/>
  <c r="JL36" i="5" s="1"/>
  <c r="KR36" i="5" a="1"/>
  <c r="KR36" i="5" s="1"/>
  <c r="LX36" i="5" a="1"/>
  <c r="LX36" i="5" s="1"/>
  <c r="ND36" i="5" a="1"/>
  <c r="ND36" i="5" s="1"/>
  <c r="OR36" i="5" a="1"/>
  <c r="OR36" i="5" s="1"/>
  <c r="N282" i="5" a="1"/>
  <c r="N282" i="5" s="1"/>
  <c r="M421" i="5" a="1"/>
  <c r="M421" i="5" s="1"/>
  <c r="KY35" i="5" a="1"/>
  <c r="KY35" i="5" s="1"/>
  <c r="MU35" i="5" a="1"/>
  <c r="MU35" i="5" s="1"/>
  <c r="OQ35" i="5" a="1"/>
  <c r="OQ35" i="5" s="1"/>
  <c r="QM35" i="5" a="1"/>
  <c r="QM35" i="5" s="1"/>
  <c r="SA35" i="5" a="1"/>
  <c r="SA35" i="5" s="1"/>
  <c r="TO35" i="5" a="1"/>
  <c r="TO35" i="5" s="1"/>
  <c r="VK35" i="5" a="1"/>
  <c r="VK35" i="5" s="1"/>
  <c r="X36" i="5" a="1"/>
  <c r="X36" i="5" s="1"/>
  <c r="BD36" i="5" a="1"/>
  <c r="BD36" i="5" s="1"/>
  <c r="CJ36" i="5" a="1"/>
  <c r="CJ36" i="5" s="1"/>
  <c r="EF36" i="5" a="1"/>
  <c r="EF36" i="5" s="1"/>
  <c r="FL36" i="5" a="1"/>
  <c r="FL36" i="5" s="1"/>
  <c r="GR36" i="5" a="1"/>
  <c r="GR36" i="5" s="1"/>
  <c r="HX36" i="5" a="1"/>
  <c r="HX36" i="5" s="1"/>
  <c r="JD36" i="5" a="1"/>
  <c r="JD36" i="5" s="1"/>
  <c r="KB36" i="5" a="1"/>
  <c r="KB36" i="5" s="1"/>
  <c r="LH36" i="5" a="1"/>
  <c r="LH36" i="5" s="1"/>
  <c r="MF36" i="5" a="1"/>
  <c r="MF36" i="5" s="1"/>
  <c r="NL36" i="5" a="1"/>
  <c r="NL36" i="5" s="1"/>
  <c r="OJ36" i="5" a="1"/>
  <c r="OJ36" i="5" s="1"/>
  <c r="O48" i="5" a="1"/>
  <c r="O48" i="5" s="1"/>
  <c r="M52" i="5" a="1"/>
  <c r="M52" i="5" s="1"/>
  <c r="N60" i="5" a="1"/>
  <c r="N60" i="5" s="1"/>
  <c r="O121" i="5" a="1"/>
  <c r="O121" i="5" s="1"/>
  <c r="N147" i="5" a="1"/>
  <c r="N147" i="5" s="1"/>
  <c r="O164" i="5" a="1"/>
  <c r="O164" i="5" s="1"/>
  <c r="M167" i="5" a="1"/>
  <c r="M167" i="5" s="1"/>
  <c r="N189" i="5" a="1"/>
  <c r="N189" i="5" s="1"/>
  <c r="N204" i="5" a="1"/>
  <c r="N204" i="5" s="1"/>
  <c r="N223" i="5" a="1"/>
  <c r="N223" i="5" s="1"/>
  <c r="M241" i="5" a="1"/>
  <c r="M241" i="5" s="1"/>
  <c r="O250" i="5" a="1"/>
  <c r="O250" i="5" s="1"/>
  <c r="N253" i="5" a="1"/>
  <c r="N253" i="5" s="1"/>
  <c r="M276" i="5" a="1"/>
  <c r="M276" i="5" s="1"/>
  <c r="N280" i="5" a="1"/>
  <c r="N280" i="5" s="1"/>
  <c r="N525" i="5" a="1"/>
  <c r="N525" i="5" s="1"/>
  <c r="N526" i="5" a="1"/>
  <c r="N526" i="5" s="1"/>
  <c r="LW35" i="5" a="1"/>
  <c r="LW35" i="5" s="1"/>
  <c r="OA35" i="5" a="1"/>
  <c r="OA35" i="5" s="1"/>
  <c r="QE35" i="5" a="1"/>
  <c r="QE35" i="5" s="1"/>
  <c r="SQ35" i="5" a="1"/>
  <c r="SQ35" i="5" s="1"/>
  <c r="UM35" i="5" a="1"/>
  <c r="UM35" i="5" s="1"/>
  <c r="H36" i="5" a="1"/>
  <c r="H36" i="5" s="1"/>
  <c r="AN36" i="5" a="1"/>
  <c r="AN36" i="5" s="1"/>
  <c r="BT36" i="5" a="1"/>
  <c r="BT36" i="5" s="1"/>
  <c r="CZ36" i="5" a="1"/>
  <c r="CZ36" i="5" s="1"/>
  <c r="EN36" i="5" a="1"/>
  <c r="EN36" i="5" s="1"/>
  <c r="FT36" i="5" a="1"/>
  <c r="FT36" i="5" s="1"/>
  <c r="HH36" i="5" a="1"/>
  <c r="HH36" i="5" s="1"/>
  <c r="IN36" i="5" a="1"/>
  <c r="IN36" i="5" s="1"/>
  <c r="JT36" i="5" a="1"/>
  <c r="JT36" i="5" s="1"/>
  <c r="KZ36" i="5" a="1"/>
  <c r="KZ36" i="5" s="1"/>
  <c r="MN36" i="5" a="1"/>
  <c r="MN36" i="5" s="1"/>
  <c r="NT36" i="5" a="1"/>
  <c r="NT36" i="5" s="1"/>
  <c r="VF36" i="5" a="1"/>
  <c r="VF36" i="5" s="1"/>
  <c r="K37" i="5" a="1"/>
  <c r="K37" i="5" s="1"/>
  <c r="S37" i="5" a="1"/>
  <c r="S37" i="5" s="1"/>
  <c r="AA37" i="5" a="1"/>
  <c r="AA37" i="5" s="1"/>
  <c r="AI37" i="5" a="1"/>
  <c r="AI37" i="5" s="1"/>
  <c r="AQ37" i="5" a="1"/>
  <c r="AQ37" i="5" s="1"/>
  <c r="AY37" i="5" a="1"/>
  <c r="AY37" i="5" s="1"/>
  <c r="BG37" i="5" a="1"/>
  <c r="BG37" i="5" s="1"/>
  <c r="BO37" i="5" a="1"/>
  <c r="BO37" i="5" s="1"/>
  <c r="BW37" i="5" a="1"/>
  <c r="BW37" i="5" s="1"/>
  <c r="CE37" i="5" a="1"/>
  <c r="CE37" i="5" s="1"/>
  <c r="CM37" i="5" a="1"/>
  <c r="CM37" i="5" s="1"/>
  <c r="CU37" i="5" a="1"/>
  <c r="CU37" i="5" s="1"/>
  <c r="DC37" i="5" a="1"/>
  <c r="DC37" i="5" s="1"/>
  <c r="DK37" i="5" a="1"/>
  <c r="DK37" i="5" s="1"/>
  <c r="DS37" i="5" a="1"/>
  <c r="DS37" i="5" s="1"/>
  <c r="EA37" i="5" a="1"/>
  <c r="EA37" i="5" s="1"/>
  <c r="EI37" i="5" a="1"/>
  <c r="EI37" i="5" s="1"/>
  <c r="EQ37" i="5" a="1"/>
  <c r="EQ37" i="5" s="1"/>
  <c r="EY37" i="5" a="1"/>
  <c r="EY37" i="5" s="1"/>
  <c r="FG37" i="5" a="1"/>
  <c r="FG37" i="5" s="1"/>
  <c r="FO37" i="5" a="1"/>
  <c r="FO37" i="5" s="1"/>
  <c r="FW37" i="5" a="1"/>
  <c r="FW37" i="5" s="1"/>
  <c r="GE37" i="5" a="1"/>
  <c r="GE37" i="5" s="1"/>
  <c r="GM37" i="5" a="1"/>
  <c r="GM37" i="5" s="1"/>
  <c r="GU37" i="5" a="1"/>
  <c r="GU37" i="5" s="1"/>
  <c r="HC37" i="5" a="1"/>
  <c r="HC37" i="5" s="1"/>
  <c r="HK37" i="5" a="1"/>
  <c r="HK37" i="5" s="1"/>
  <c r="HS37" i="5" a="1"/>
  <c r="HS37" i="5" s="1"/>
  <c r="IA37" i="5" a="1"/>
  <c r="IA37" i="5" s="1"/>
  <c r="II37" i="5" a="1"/>
  <c r="II37" i="5" s="1"/>
  <c r="IQ37" i="5" a="1"/>
  <c r="IQ37" i="5" s="1"/>
  <c r="IY37" i="5" a="1"/>
  <c r="IY37" i="5" s="1"/>
  <c r="JG37" i="5" a="1"/>
  <c r="JG37" i="5" s="1"/>
  <c r="O65" i="5" a="1"/>
  <c r="O65" i="5" s="1"/>
  <c r="O84" i="5" a="1"/>
  <c r="O84" i="5" s="1"/>
  <c r="M89" i="5" a="1"/>
  <c r="M89" i="5" s="1"/>
  <c r="M95" i="5" a="1"/>
  <c r="M95" i="5" s="1"/>
  <c r="M96" i="5" a="1"/>
  <c r="M96" i="5" s="1"/>
  <c r="N103" i="5" a="1"/>
  <c r="N103" i="5" s="1"/>
  <c r="O154" i="5" a="1"/>
  <c r="O154" i="5" s="1"/>
  <c r="O159" i="5" a="1"/>
  <c r="O159" i="5" s="1"/>
  <c r="M180" i="5" a="1"/>
  <c r="M180" i="5" s="1"/>
  <c r="O222" i="5" a="1"/>
  <c r="O222" i="5" s="1"/>
  <c r="O223" i="5" a="1"/>
  <c r="O223" i="5" s="1"/>
  <c r="O228" i="5" a="1"/>
  <c r="O228" i="5" s="1"/>
  <c r="M236" i="5" a="1"/>
  <c r="M236" i="5" s="1"/>
  <c r="O243" i="5" a="1"/>
  <c r="O243" i="5" s="1"/>
  <c r="N248" i="5" a="1"/>
  <c r="N248" i="5" s="1"/>
  <c r="N266" i="5" a="1"/>
  <c r="N266" i="5" s="1"/>
  <c r="O295" i="5" a="1"/>
  <c r="O295" i="5" s="1"/>
  <c r="N298" i="5" a="1"/>
  <c r="N298" i="5" s="1"/>
  <c r="O303" i="5" a="1"/>
  <c r="O303" i="5" s="1"/>
  <c r="M324" i="5" a="1"/>
  <c r="M324" i="5" s="1"/>
  <c r="M332" i="5" a="1"/>
  <c r="M332" i="5" s="1"/>
  <c r="M342" i="5" a="1"/>
  <c r="M342" i="5" s="1"/>
  <c r="M350" i="5" a="1"/>
  <c r="M350" i="5" s="1"/>
  <c r="M370" i="5" a="1"/>
  <c r="M370" i="5" s="1"/>
  <c r="M444" i="5" a="1"/>
  <c r="M444" i="5" s="1"/>
  <c r="LG35" i="5" a="1"/>
  <c r="LG35" i="5" s="1"/>
  <c r="NC35" i="5" a="1"/>
  <c r="NC35" i="5" s="1"/>
  <c r="PG35" i="5" a="1"/>
  <c r="PG35" i="5" s="1"/>
  <c r="RC35" i="5" a="1"/>
  <c r="RC35" i="5" s="1"/>
  <c r="SY35" i="5" a="1"/>
  <c r="SY35" i="5" s="1"/>
  <c r="UU35" i="5" a="1"/>
  <c r="UU35" i="5" s="1"/>
  <c r="P36" i="5" a="1"/>
  <c r="P36" i="5" s="1"/>
  <c r="AV36" i="5" a="1"/>
  <c r="AV36" i="5" s="1"/>
  <c r="CB36" i="5" a="1"/>
  <c r="CB36" i="5" s="1"/>
  <c r="DH36" i="5" a="1"/>
  <c r="DH36" i="5" s="1"/>
  <c r="FD36" i="5" a="1"/>
  <c r="FD36" i="5" s="1"/>
  <c r="GJ36" i="5" a="1"/>
  <c r="GJ36" i="5" s="1"/>
  <c r="HP36" i="5" a="1"/>
  <c r="HP36" i="5" s="1"/>
  <c r="IV36" i="5" a="1"/>
  <c r="IV36" i="5" s="1"/>
  <c r="KJ36" i="5" a="1"/>
  <c r="KJ36" i="5" s="1"/>
  <c r="LP36" i="5" a="1"/>
  <c r="LP36" i="5" s="1"/>
  <c r="MV36" i="5" a="1"/>
  <c r="MV36" i="5" s="1"/>
  <c r="OB36" i="5" a="1"/>
  <c r="OB36" i="5" s="1"/>
  <c r="M44" i="5" a="1"/>
  <c r="M44" i="5" s="1"/>
  <c r="O46" i="5" a="1"/>
  <c r="O46" i="5" s="1"/>
  <c r="N49" i="5" a="1"/>
  <c r="N49" i="5" s="1"/>
  <c r="N53" i="5" a="1"/>
  <c r="N53" i="5" s="1"/>
  <c r="O55" i="5" a="1"/>
  <c r="O55" i="5" s="1"/>
  <c r="N72" i="5" a="1"/>
  <c r="N72" i="5" s="1"/>
  <c r="M75" i="5" a="1"/>
  <c r="M75" i="5" s="1"/>
  <c r="M80" i="5" a="1"/>
  <c r="M80" i="5" s="1"/>
  <c r="O82" i="5" a="1"/>
  <c r="O82" i="5" s="1"/>
  <c r="N128" i="5" a="1"/>
  <c r="N128" i="5" s="1"/>
  <c r="M133" i="5" a="1"/>
  <c r="M133" i="5" s="1"/>
  <c r="N140" i="5" a="1"/>
  <c r="N140" i="5" s="1"/>
  <c r="M146" i="5" a="1"/>
  <c r="M146" i="5" s="1"/>
  <c r="O153" i="5" a="1"/>
  <c r="O153" i="5" s="1"/>
  <c r="N157" i="5" a="1"/>
  <c r="N157" i="5" s="1"/>
  <c r="M160" i="5" a="1"/>
  <c r="M160" i="5" s="1"/>
  <c r="O162" i="5" a="1"/>
  <c r="O162" i="5" s="1"/>
  <c r="M205" i="5" a="1"/>
  <c r="M205" i="5" s="1"/>
  <c r="O212" i="5" a="1"/>
  <c r="O212" i="5" s="1"/>
  <c r="N231" i="5" a="1"/>
  <c r="N231" i="5" s="1"/>
  <c r="N236" i="5" a="1"/>
  <c r="N236" i="5" s="1"/>
  <c r="M239" i="5" a="1"/>
  <c r="M239" i="5" s="1"/>
  <c r="M247" i="5" a="1"/>
  <c r="M247" i="5" s="1"/>
  <c r="N259" i="5" a="1"/>
  <c r="N259" i="5" s="1"/>
  <c r="M264" i="5" a="1"/>
  <c r="M264" i="5" s="1"/>
  <c r="O266" i="5" a="1"/>
  <c r="O266" i="5" s="1"/>
  <c r="M305" i="5" a="1"/>
  <c r="M305" i="5" s="1"/>
  <c r="O434" i="5" a="1"/>
  <c r="O434" i="5" s="1"/>
  <c r="O436" i="5" a="1"/>
  <c r="O436" i="5" s="1"/>
  <c r="O446" i="5" a="1"/>
  <c r="O446" i="5" s="1"/>
  <c r="KQ35" i="5" a="1"/>
  <c r="KQ35" i="5" s="1"/>
  <c r="MM35" i="5" a="1"/>
  <c r="MM35" i="5" s="1"/>
  <c r="NK35" i="5" a="1"/>
  <c r="NK35" i="5" s="1"/>
  <c r="OY35" i="5" a="1"/>
  <c r="OY35" i="5" s="1"/>
  <c r="QU35" i="5" a="1"/>
  <c r="QU35" i="5" s="1"/>
  <c r="SI35" i="5" a="1"/>
  <c r="SI35" i="5" s="1"/>
  <c r="UE35" i="5" a="1"/>
  <c r="UE35" i="5" s="1"/>
  <c r="DX36" i="5" a="1"/>
  <c r="DX36" i="5" s="1"/>
  <c r="N102" i="5" a="1"/>
  <c r="N102" i="5" s="1"/>
  <c r="M120" i="5" a="1"/>
  <c r="M120" i="5" s="1"/>
  <c r="M119" i="5" a="1"/>
  <c r="M119" i="5" s="1"/>
  <c r="N201" i="5" a="1"/>
  <c r="N201" i="5" s="1"/>
  <c r="M331" i="5" a="1"/>
  <c r="M331" i="5" s="1"/>
  <c r="N338" i="5" a="1"/>
  <c r="N338" i="5" s="1"/>
  <c r="O399" i="5" a="1"/>
  <c r="O399" i="5" s="1"/>
  <c r="O407" i="5" a="1"/>
  <c r="O407" i="5" s="1"/>
  <c r="M438" i="5" a="1"/>
  <c r="M438" i="5" s="1"/>
  <c r="N519" i="5" a="1"/>
  <c r="N519" i="5" s="1"/>
  <c r="N518" i="5" a="1"/>
  <c r="N518" i="5" s="1"/>
  <c r="N56" i="5" a="1"/>
  <c r="N56" i="5" s="1"/>
  <c r="M61" i="5" a="1"/>
  <c r="M61" i="5" s="1"/>
  <c r="O69" i="5" a="1"/>
  <c r="O69" i="5" s="1"/>
  <c r="M72" i="5" a="1"/>
  <c r="M72" i="5" s="1"/>
  <c r="O74" i="5" a="1"/>
  <c r="O74" i="5" s="1"/>
  <c r="N78" i="5" a="1"/>
  <c r="N78" i="5" s="1"/>
  <c r="O79" i="5" a="1"/>
  <c r="O79" i="5" s="1"/>
  <c r="O89" i="5" a="1"/>
  <c r="O89" i="5" s="1"/>
  <c r="M98" i="5" a="1"/>
  <c r="M98" i="5" s="1"/>
  <c r="O105" i="5" a="1"/>
  <c r="O105" i="5" s="1"/>
  <c r="N108" i="5" a="1"/>
  <c r="N108" i="5" s="1"/>
  <c r="O129" i="5" a="1"/>
  <c r="O129" i="5" s="1"/>
  <c r="O145" i="5" a="1"/>
  <c r="O145" i="5" s="1"/>
  <c r="M159" i="5" a="1"/>
  <c r="M159" i="5" s="1"/>
  <c r="N165" i="5" a="1"/>
  <c r="N165" i="5" s="1"/>
  <c r="O186" i="5" a="1"/>
  <c r="O186" i="5" s="1"/>
  <c r="O187" i="5" a="1"/>
  <c r="O187" i="5" s="1"/>
  <c r="M190" i="5" a="1"/>
  <c r="M190" i="5" s="1"/>
  <c r="N197" i="5" a="1"/>
  <c r="N197" i="5" s="1"/>
  <c r="M201" i="5" a="1"/>
  <c r="M201" i="5" s="1"/>
  <c r="N212" i="5" a="1"/>
  <c r="N212" i="5" s="1"/>
  <c r="M215" i="5" a="1"/>
  <c r="M215" i="5" s="1"/>
  <c r="M217" i="5" a="1"/>
  <c r="M217" i="5" s="1"/>
  <c r="M225" i="5" a="1"/>
  <c r="M225" i="5" s="1"/>
  <c r="M233" i="5" a="1"/>
  <c r="M233" i="5" s="1"/>
  <c r="O239" i="5" a="1"/>
  <c r="O239" i="5" s="1"/>
  <c r="M252" i="5" a="1"/>
  <c r="M252" i="5" s="1"/>
  <c r="N284" i="5" a="1"/>
  <c r="N284" i="5" s="1"/>
  <c r="N285" i="5" a="1"/>
  <c r="N285" i="5" s="1"/>
  <c r="O290" i="5" a="1"/>
  <c r="O290" i="5" s="1"/>
  <c r="N293" i="5" a="1"/>
  <c r="N293" i="5" s="1"/>
  <c r="M306" i="5" a="1"/>
  <c r="M306" i="5" s="1"/>
  <c r="M321" i="5" a="1"/>
  <c r="M321" i="5" s="1"/>
  <c r="O349" i="5" a="1"/>
  <c r="O349" i="5" s="1"/>
  <c r="O355" i="5" a="1"/>
  <c r="O355" i="5" s="1"/>
  <c r="M357" i="5" a="1"/>
  <c r="M357" i="5" s="1"/>
  <c r="N367" i="5" a="1"/>
  <c r="N367" i="5" s="1"/>
  <c r="N368" i="5" a="1"/>
  <c r="N368" i="5" s="1"/>
  <c r="N392" i="5" a="1"/>
  <c r="N392" i="5" s="1"/>
  <c r="O404" i="5" a="1"/>
  <c r="O404" i="5" s="1"/>
  <c r="M410" i="5" a="1"/>
  <c r="M410" i="5" s="1"/>
  <c r="O412" i="5" a="1"/>
  <c r="O412" i="5" s="1"/>
  <c r="O426" i="5" a="1"/>
  <c r="O426" i="5" s="1"/>
  <c r="O438" i="5" a="1"/>
  <c r="O438" i="5" s="1"/>
  <c r="N454" i="5" a="1"/>
  <c r="N454" i="5" s="1"/>
  <c r="N461" i="5" a="1"/>
  <c r="N461" i="5" s="1"/>
  <c r="M463" i="5" a="1"/>
  <c r="M463" i="5" s="1"/>
  <c r="M469" i="5" a="1"/>
  <c r="M469" i="5" s="1"/>
  <c r="O471" i="5" a="1"/>
  <c r="O471" i="5" s="1"/>
  <c r="N511" i="5" a="1"/>
  <c r="N511" i="5" s="1"/>
  <c r="N513" i="5" a="1"/>
  <c r="N513" i="5" s="1"/>
  <c r="O517" i="5" a="1"/>
  <c r="O517" i="5" s="1"/>
  <c r="O532" i="5" a="1"/>
  <c r="O532" i="5" s="1"/>
  <c r="M535" i="5" a="1"/>
  <c r="M535" i="5" s="1"/>
  <c r="N536" i="5" a="1"/>
  <c r="N536" i="5" s="1"/>
  <c r="N546" i="5" a="1"/>
  <c r="N546" i="5" s="1"/>
  <c r="N553" i="5" a="1"/>
  <c r="N553" i="5" s="1"/>
  <c r="N560" i="5" a="1"/>
  <c r="N560" i="5" s="1"/>
  <c r="O568" i="5" a="1"/>
  <c r="O568" i="5" s="1"/>
  <c r="O573" i="5" a="1"/>
  <c r="O573" i="5" s="1"/>
  <c r="N578" i="5" a="1"/>
  <c r="N578" i="5" s="1"/>
  <c r="M584" i="5" a="1"/>
  <c r="M584" i="5" s="1"/>
  <c r="O587" i="5" a="1"/>
  <c r="O587" i="5" s="1"/>
  <c r="M591" i="5" a="1"/>
  <c r="M591" i="5" s="1"/>
  <c r="N606" i="5" a="1"/>
  <c r="N606" i="5" s="1"/>
  <c r="M616" i="5" a="1"/>
  <c r="M616" i="5" s="1"/>
  <c r="M622" i="5" a="1"/>
  <c r="M622" i="5" s="1"/>
  <c r="N544" i="5" a="1"/>
  <c r="N544" i="5" s="1"/>
  <c r="O560" i="5" a="1"/>
  <c r="O560" i="5" s="1"/>
  <c r="M569" i="5" a="1"/>
  <c r="M569" i="5" s="1"/>
  <c r="N590" i="5" a="1"/>
  <c r="N590" i="5" s="1"/>
  <c r="O595" i="5" a="1"/>
  <c r="O595" i="5" s="1"/>
  <c r="N600" i="5" a="1"/>
  <c r="N600" i="5" s="1"/>
  <c r="O603" i="5" a="1"/>
  <c r="O603" i="5" s="1"/>
  <c r="N621" i="5" a="1"/>
  <c r="N621" i="5" s="1"/>
  <c r="M404" i="5" a="1"/>
  <c r="M404" i="5" s="1"/>
  <c r="M412" i="5" a="1"/>
  <c r="M412" i="5" s="1"/>
  <c r="M465" i="5" a="1"/>
  <c r="M465" i="5" s="1"/>
  <c r="M302" i="5" a="1"/>
  <c r="M302" i="5" s="1"/>
  <c r="N307" i="5" a="1"/>
  <c r="N307" i="5" s="1"/>
  <c r="O327" i="5" a="1"/>
  <c r="O327" i="5" s="1"/>
  <c r="N330" i="5" a="1"/>
  <c r="N330" i="5" s="1"/>
  <c r="O345" i="5" a="1"/>
  <c r="O345" i="5" s="1"/>
  <c r="N348" i="5" a="1"/>
  <c r="N348" i="5" s="1"/>
  <c r="N360" i="5" a="1"/>
  <c r="N360" i="5" s="1"/>
  <c r="M377" i="5" a="1"/>
  <c r="M377" i="5" s="1"/>
  <c r="O400" i="5" a="1"/>
  <c r="O400" i="5" s="1"/>
  <c r="M406" i="5" a="1"/>
  <c r="M406" i="5" s="1"/>
  <c r="O408" i="5" a="1"/>
  <c r="O408" i="5" s="1"/>
  <c r="O416" i="5" a="1"/>
  <c r="O416" i="5" s="1"/>
  <c r="M452" i="5" a="1"/>
  <c r="M452" i="5" s="1"/>
  <c r="O488" i="5" a="1"/>
  <c r="O488" i="5" s="1"/>
  <c r="M525" i="5" a="1"/>
  <c r="M525" i="5" s="1"/>
  <c r="N617" i="5" a="1"/>
  <c r="N617" i="5" s="1"/>
  <c r="N377" i="5" a="1"/>
  <c r="N377" i="5" s="1"/>
  <c r="N384" i="5" a="1"/>
  <c r="N384" i="5" s="1"/>
  <c r="N397" i="5" a="1"/>
  <c r="N397" i="5" s="1"/>
  <c r="M401" i="5" a="1"/>
  <c r="M401" i="5" s="1"/>
  <c r="M417" i="5" a="1"/>
  <c r="M417" i="5" s="1"/>
  <c r="N440" i="5" a="1"/>
  <c r="N440" i="5" s="1"/>
  <c r="N474" i="5" a="1"/>
  <c r="N474" i="5" s="1"/>
  <c r="N479" i="5" a="1"/>
  <c r="N479" i="5" s="1"/>
  <c r="O481" i="5" a="1"/>
  <c r="O481" i="5" s="1"/>
  <c r="M496" i="5" a="1"/>
  <c r="M496" i="5" s="1"/>
  <c r="N500" i="5" a="1"/>
  <c r="N500" i="5" s="1"/>
  <c r="O522" i="5" a="1"/>
  <c r="O522" i="5" s="1"/>
  <c r="M538" i="5" a="1"/>
  <c r="M538" i="5" s="1"/>
  <c r="M543" i="5" a="1"/>
  <c r="M543" i="5" s="1"/>
  <c r="M549" i="5" a="1"/>
  <c r="M549" i="5" s="1"/>
  <c r="O565" i="5" a="1"/>
  <c r="O565" i="5" s="1"/>
  <c r="M575" i="5" a="1"/>
  <c r="M575" i="5" s="1"/>
  <c r="M581" i="5" a="1"/>
  <c r="M581" i="5" s="1"/>
  <c r="M582" i="5" a="1"/>
  <c r="M582" i="5" s="1"/>
  <c r="O584" i="5" a="1"/>
  <c r="O584" i="5" s="1"/>
  <c r="O618" i="5" a="1"/>
  <c r="O618" i="5" s="1"/>
  <c r="N467" i="5" a="1"/>
  <c r="N467" i="5" s="1"/>
  <c r="O475" i="5" a="1"/>
  <c r="O475" i="5" s="1"/>
  <c r="M494" i="5" a="1"/>
  <c r="M494" i="5" s="1"/>
  <c r="O501" i="5" a="1"/>
  <c r="O501" i="5" s="1"/>
  <c r="M509" i="5" a="1"/>
  <c r="M509" i="5" s="1"/>
  <c r="M550" i="5" a="1"/>
  <c r="M550" i="5" s="1"/>
  <c r="M574" i="5" a="1"/>
  <c r="M574" i="5" s="1"/>
  <c r="N599" i="5" a="1"/>
  <c r="N599" i="5" s="1"/>
  <c r="N63" i="5" a="1"/>
  <c r="N63" i="5" s="1"/>
  <c r="N68" i="5" a="1"/>
  <c r="N68" i="5" s="1"/>
  <c r="M77" i="5" a="1"/>
  <c r="M77" i="5" s="1"/>
  <c r="N79" i="5" a="1"/>
  <c r="N79" i="5" s="1"/>
  <c r="M86" i="5" a="1"/>
  <c r="M86" i="5" s="1"/>
  <c r="N89" i="5" a="1"/>
  <c r="N89" i="5" s="1"/>
  <c r="N95" i="5" a="1"/>
  <c r="N95" i="5" s="1"/>
  <c r="O102" i="5" a="1"/>
  <c r="O102" i="5" s="1"/>
  <c r="N105" i="5" a="1"/>
  <c r="N105" i="5" s="1"/>
  <c r="O113" i="5" a="1"/>
  <c r="O113" i="5" s="1"/>
  <c r="N115" i="5" a="1"/>
  <c r="N115" i="5" s="1"/>
  <c r="M122" i="5" a="1"/>
  <c r="M122" i="5" s="1"/>
  <c r="N131" i="5" a="1"/>
  <c r="N131" i="5" s="1"/>
  <c r="O140" i="5" a="1"/>
  <c r="O140" i="5" s="1"/>
  <c r="N160" i="5" a="1"/>
  <c r="N160" i="5" s="1"/>
  <c r="O167" i="5" a="1"/>
  <c r="O167" i="5" s="1"/>
  <c r="N171" i="5" a="1"/>
  <c r="N171" i="5" s="1"/>
  <c r="N187" i="5" a="1"/>
  <c r="N187" i="5" s="1"/>
  <c r="O194" i="5" a="1"/>
  <c r="O194" i="5" s="1"/>
  <c r="O199" i="5" a="1"/>
  <c r="O199" i="5" s="1"/>
  <c r="N202" i="5" a="1"/>
  <c r="N202" i="5" s="1"/>
  <c r="O205" i="5" a="1"/>
  <c r="O205" i="5" s="1"/>
  <c r="M212" i="5" a="1"/>
  <c r="M212" i="5" s="1"/>
  <c r="M229" i="5" a="1"/>
  <c r="M229" i="5" s="1"/>
  <c r="M257" i="5" a="1"/>
  <c r="M257" i="5" s="1"/>
  <c r="O259" i="5" a="1"/>
  <c r="O259" i="5" s="1"/>
  <c r="N264" i="5" a="1"/>
  <c r="N264" i="5" s="1"/>
  <c r="N269" i="5" a="1"/>
  <c r="N269" i="5" s="1"/>
  <c r="O271" i="5" a="1"/>
  <c r="O271" i="5" s="1"/>
  <c r="N290" i="5" a="1"/>
  <c r="N290" i="5" s="1"/>
  <c r="N308" i="5" a="1"/>
  <c r="N308" i="5" s="1"/>
  <c r="M313" i="5" a="1"/>
  <c r="M313" i="5" s="1"/>
  <c r="M318" i="5" a="1"/>
  <c r="M318" i="5" s="1"/>
  <c r="M334" i="5" a="1"/>
  <c r="M334" i="5" s="1"/>
  <c r="N341" i="5" a="1"/>
  <c r="N341" i="5" s="1"/>
  <c r="N361" i="5" a="1"/>
  <c r="N361" i="5" s="1"/>
  <c r="M385" i="5" a="1"/>
  <c r="M385" i="5" s="1"/>
  <c r="O427" i="5" a="1"/>
  <c r="O427" i="5" s="1"/>
  <c r="O437" i="5" a="1"/>
  <c r="O437" i="5" s="1"/>
  <c r="N455" i="5" a="1"/>
  <c r="N455" i="5" s="1"/>
  <c r="M460" i="5" a="1"/>
  <c r="M460" i="5" s="1"/>
  <c r="O462" i="5" a="1"/>
  <c r="O462" i="5" s="1"/>
  <c r="N489" i="5" a="1"/>
  <c r="N489" i="5" s="1"/>
  <c r="M501" i="5" a="1"/>
  <c r="M501" i="5" s="1"/>
  <c r="N508" i="5" a="1"/>
  <c r="N508" i="5" s="1"/>
  <c r="M512" i="5" a="1"/>
  <c r="M512" i="5" s="1"/>
  <c r="M522" i="5" a="1"/>
  <c r="M522" i="5" s="1"/>
  <c r="O528" i="5" a="1"/>
  <c r="O528" i="5" s="1"/>
  <c r="N532" i="5" a="1"/>
  <c r="N532" i="5" s="1"/>
  <c r="M542" i="5" a="1"/>
  <c r="M542" i="5" s="1"/>
  <c r="O556" i="5" a="1"/>
  <c r="O556" i="5" s="1"/>
  <c r="O557" i="5" a="1"/>
  <c r="O557" i="5" s="1"/>
  <c r="M562" i="5" a="1"/>
  <c r="M562" i="5" s="1"/>
  <c r="N568" i="5" a="1"/>
  <c r="N568" i="5" s="1"/>
  <c r="N585" i="5" a="1"/>
  <c r="N585" i="5" s="1"/>
  <c r="N588" i="5" a="1"/>
  <c r="N588" i="5" s="1"/>
  <c r="N592" i="5" a="1"/>
  <c r="N592" i="5" s="1"/>
  <c r="O599" i="5" a="1"/>
  <c r="O599" i="5" s="1"/>
  <c r="M606" i="5" a="1"/>
  <c r="M606" i="5" s="1"/>
  <c r="O193" i="5" a="1"/>
  <c r="O193" i="5" s="1"/>
  <c r="O192" i="5" a="1"/>
  <c r="O192" i="5" s="1"/>
  <c r="D35" i="5" a="1"/>
  <c r="D35" i="5" s="1"/>
  <c r="L35" i="5" a="1"/>
  <c r="L35" i="5" s="1"/>
  <c r="T35" i="5" a="1"/>
  <c r="T35" i="5" s="1"/>
  <c r="AB35" i="5" a="1"/>
  <c r="AB35" i="5" s="1"/>
  <c r="AJ35" i="5" a="1"/>
  <c r="AJ35" i="5" s="1"/>
  <c r="AR35" i="5" a="1"/>
  <c r="AR35" i="5" s="1"/>
  <c r="AZ35" i="5" a="1"/>
  <c r="AZ35" i="5" s="1"/>
  <c r="BH35" i="5" a="1"/>
  <c r="BH35" i="5" s="1"/>
  <c r="BP35" i="5" a="1"/>
  <c r="BP35" i="5" s="1"/>
  <c r="BX35" i="5" a="1"/>
  <c r="BX35" i="5" s="1"/>
  <c r="CF35" i="5" a="1"/>
  <c r="CF35" i="5" s="1"/>
  <c r="CN35" i="5" a="1"/>
  <c r="CN35" i="5" s="1"/>
  <c r="CV35" i="5" a="1"/>
  <c r="CV35" i="5" s="1"/>
  <c r="DD35" i="5" a="1"/>
  <c r="DD35" i="5" s="1"/>
  <c r="DL35" i="5" a="1"/>
  <c r="DL35" i="5" s="1"/>
  <c r="DT35" i="5" a="1"/>
  <c r="DT35" i="5" s="1"/>
  <c r="EB35" i="5" a="1"/>
  <c r="EB35" i="5" s="1"/>
  <c r="EJ35" i="5" a="1"/>
  <c r="EJ35" i="5" s="1"/>
  <c r="ER35" i="5" a="1"/>
  <c r="ER35" i="5" s="1"/>
  <c r="EZ35" i="5" a="1"/>
  <c r="EZ35" i="5" s="1"/>
  <c r="FH35" i="5" a="1"/>
  <c r="FH35" i="5" s="1"/>
  <c r="FP35" i="5" a="1"/>
  <c r="FP35" i="5" s="1"/>
  <c r="FX35" i="5" a="1"/>
  <c r="FX35" i="5" s="1"/>
  <c r="GF35" i="5" a="1"/>
  <c r="GF35" i="5" s="1"/>
  <c r="GN35" i="5" a="1"/>
  <c r="GN35" i="5" s="1"/>
  <c r="N153" i="5" a="1"/>
  <c r="N153" i="5" s="1"/>
  <c r="N152" i="5" a="1"/>
  <c r="N152" i="5" s="1"/>
  <c r="O52" i="5" a="1"/>
  <c r="O52" i="5" s="1"/>
  <c r="O51" i="5" a="1"/>
  <c r="O51" i="5" s="1"/>
  <c r="M45" i="5" a="1"/>
  <c r="M45" i="5" s="1"/>
  <c r="N129" i="5" a="1"/>
  <c r="N129" i="5" s="1"/>
  <c r="JO37" i="5" a="1"/>
  <c r="JO37" i="5" s="1"/>
  <c r="JW37" i="5" a="1"/>
  <c r="JW37" i="5" s="1"/>
  <c r="KE37" i="5" a="1"/>
  <c r="KE37" i="5" s="1"/>
  <c r="KM37" i="5" a="1"/>
  <c r="KM37" i="5" s="1"/>
  <c r="KU37" i="5" a="1"/>
  <c r="KU37" i="5" s="1"/>
  <c r="LC37" i="5" a="1"/>
  <c r="LC37" i="5" s="1"/>
  <c r="LK37" i="5" a="1"/>
  <c r="LK37" i="5" s="1"/>
  <c r="LS37" i="5" a="1"/>
  <c r="LS37" i="5" s="1"/>
  <c r="MA37" i="5" a="1"/>
  <c r="MA37" i="5" s="1"/>
  <c r="MI37" i="5" a="1"/>
  <c r="MI37" i="5" s="1"/>
  <c r="MQ37" i="5" a="1"/>
  <c r="MQ37" i="5" s="1"/>
  <c r="MY37" i="5" a="1"/>
  <c r="MY37" i="5" s="1"/>
  <c r="NG37" i="5" a="1"/>
  <c r="NG37" i="5" s="1"/>
  <c r="NO37" i="5" a="1"/>
  <c r="NO37" i="5" s="1"/>
  <c r="NW37" i="5" a="1"/>
  <c r="NW37" i="5" s="1"/>
  <c r="OE37" i="5" a="1"/>
  <c r="OE37" i="5" s="1"/>
  <c r="OM37" i="5" a="1"/>
  <c r="OM37" i="5" s="1"/>
  <c r="OU37" i="5" a="1"/>
  <c r="OU37" i="5" s="1"/>
  <c r="N45" i="5" a="1"/>
  <c r="N45" i="5" s="1"/>
  <c r="N57" i="5" a="1"/>
  <c r="N57" i="5" s="1"/>
  <c r="N58" i="5" a="1"/>
  <c r="N58" i="5" s="1"/>
  <c r="M101" i="5" a="1"/>
  <c r="M101" i="5" s="1"/>
  <c r="M102" i="5" a="1"/>
  <c r="M102" i="5" s="1"/>
  <c r="O119" i="5" a="1"/>
  <c r="O119" i="5" s="1"/>
  <c r="O118" i="5" a="1"/>
  <c r="O118" i="5" s="1"/>
  <c r="O171" i="5" a="1"/>
  <c r="O171" i="5" s="1"/>
  <c r="O170" i="5" a="1"/>
  <c r="O170" i="5" s="1"/>
  <c r="O66" i="5" a="1"/>
  <c r="O66" i="5" s="1"/>
  <c r="O67" i="5" a="1"/>
  <c r="O67" i="5" s="1"/>
  <c r="N88" i="5" a="1"/>
  <c r="N88" i="5" s="1"/>
  <c r="N87" i="5" a="1"/>
  <c r="N87" i="5" s="1"/>
  <c r="HL35" i="5" a="1"/>
  <c r="HL35" i="5" s="1"/>
  <c r="IR35" i="5" a="1"/>
  <c r="IR35" i="5" s="1"/>
  <c r="JP35" i="5" a="1"/>
  <c r="JP35" i="5" s="1"/>
  <c r="KN35" i="5" a="1"/>
  <c r="KN35" i="5" s="1"/>
  <c r="LL35" i="5" a="1"/>
  <c r="LL35" i="5" s="1"/>
  <c r="MJ35" i="5" a="1"/>
  <c r="MJ35" i="5" s="1"/>
  <c r="NH35" i="5" a="1"/>
  <c r="NH35" i="5" s="1"/>
  <c r="OF35" i="5" a="1"/>
  <c r="OF35" i="5" s="1"/>
  <c r="PD35" i="5" a="1"/>
  <c r="PD35" i="5" s="1"/>
  <c r="PT35" i="5" a="1"/>
  <c r="PT35" i="5" s="1"/>
  <c r="QB35" i="5" a="1"/>
  <c r="QB35" i="5" s="1"/>
  <c r="QJ35" i="5" a="1"/>
  <c r="QJ35" i="5" s="1"/>
  <c r="QR35" i="5" a="1"/>
  <c r="QR35" i="5" s="1"/>
  <c r="RP35" i="5" a="1"/>
  <c r="RP35" i="5" s="1"/>
  <c r="RX35" i="5" a="1"/>
  <c r="RX35" i="5" s="1"/>
  <c r="SF35" i="5" a="1"/>
  <c r="SF35" i="5" s="1"/>
  <c r="SN35" i="5" a="1"/>
  <c r="SN35" i="5" s="1"/>
  <c r="SV35" i="5" a="1"/>
  <c r="SV35" i="5" s="1"/>
  <c r="TD35" i="5" a="1"/>
  <c r="TD35" i="5" s="1"/>
  <c r="TL35" i="5" a="1"/>
  <c r="TL35" i="5" s="1"/>
  <c r="TT35" i="5" a="1"/>
  <c r="TT35" i="5" s="1"/>
  <c r="UB35" i="5" a="1"/>
  <c r="UB35" i="5" s="1"/>
  <c r="UJ35" i="5" a="1"/>
  <c r="UJ35" i="5" s="1"/>
  <c r="UR35" i="5" a="1"/>
  <c r="UR35" i="5" s="1"/>
  <c r="UZ35" i="5" a="1"/>
  <c r="UZ35" i="5" s="1"/>
  <c r="VH35" i="5" a="1"/>
  <c r="VH35" i="5" s="1"/>
  <c r="E36" i="5" a="1"/>
  <c r="E36" i="5" s="1"/>
  <c r="M36" i="5" a="1"/>
  <c r="M36" i="5" s="1"/>
  <c r="U36" i="5" a="1"/>
  <c r="U36" i="5" s="1"/>
  <c r="AC36" i="5" a="1"/>
  <c r="AC36" i="5" s="1"/>
  <c r="AK36" i="5" a="1"/>
  <c r="AK36" i="5" s="1"/>
  <c r="AS36" i="5" a="1"/>
  <c r="AS36" i="5" s="1"/>
  <c r="BA36" i="5" a="1"/>
  <c r="BA36" i="5" s="1"/>
  <c r="BI36" i="5" a="1"/>
  <c r="BI36" i="5" s="1"/>
  <c r="BQ36" i="5" a="1"/>
  <c r="BQ36" i="5" s="1"/>
  <c r="BY36" i="5" a="1"/>
  <c r="BY36" i="5" s="1"/>
  <c r="CG36" i="5" a="1"/>
  <c r="CG36" i="5" s="1"/>
  <c r="CO36" i="5" a="1"/>
  <c r="CO36" i="5" s="1"/>
  <c r="CW36" i="5" a="1"/>
  <c r="CW36" i="5" s="1"/>
  <c r="DE36" i="5" a="1"/>
  <c r="DE36" i="5" s="1"/>
  <c r="DM36" i="5" a="1"/>
  <c r="DM36" i="5" s="1"/>
  <c r="DU36" i="5" a="1"/>
  <c r="DU36" i="5" s="1"/>
  <c r="EC36" i="5" a="1"/>
  <c r="EC36" i="5" s="1"/>
  <c r="EK36" i="5" a="1"/>
  <c r="EK36" i="5" s="1"/>
  <c r="ES36" i="5" a="1"/>
  <c r="ES36" i="5" s="1"/>
  <c r="FA36" i="5" a="1"/>
  <c r="FA36" i="5" s="1"/>
  <c r="FI36" i="5" a="1"/>
  <c r="FI36" i="5" s="1"/>
  <c r="FQ36" i="5" a="1"/>
  <c r="FQ36" i="5" s="1"/>
  <c r="FY36" i="5" a="1"/>
  <c r="FY36" i="5" s="1"/>
  <c r="GG36" i="5" a="1"/>
  <c r="GG36" i="5" s="1"/>
  <c r="GO36" i="5" a="1"/>
  <c r="GO36" i="5" s="1"/>
  <c r="GW36" i="5" a="1"/>
  <c r="GW36" i="5" s="1"/>
  <c r="HE36" i="5" a="1"/>
  <c r="HE36" i="5" s="1"/>
  <c r="HM36" i="5" a="1"/>
  <c r="HM36" i="5" s="1"/>
  <c r="HU36" i="5" a="1"/>
  <c r="HU36" i="5" s="1"/>
  <c r="IC36" i="5" a="1"/>
  <c r="IC36" i="5" s="1"/>
  <c r="IK36" i="5" a="1"/>
  <c r="IK36" i="5" s="1"/>
  <c r="IS36" i="5" a="1"/>
  <c r="IS36" i="5" s="1"/>
  <c r="JA36" i="5" a="1"/>
  <c r="JA36" i="5" s="1"/>
  <c r="JI36" i="5" a="1"/>
  <c r="JI36" i="5" s="1"/>
  <c r="JQ36" i="5" a="1"/>
  <c r="JQ36" i="5" s="1"/>
  <c r="JY36" i="5" a="1"/>
  <c r="JY36" i="5" s="1"/>
  <c r="KG36" i="5" a="1"/>
  <c r="KG36" i="5" s="1"/>
  <c r="KO36" i="5" a="1"/>
  <c r="KO36" i="5" s="1"/>
  <c r="KW36" i="5" a="1"/>
  <c r="KW36" i="5" s="1"/>
  <c r="LE36" i="5" a="1"/>
  <c r="LE36" i="5" s="1"/>
  <c r="LM36" i="5" a="1"/>
  <c r="LM36" i="5" s="1"/>
  <c r="LU36" i="5" a="1"/>
  <c r="LU36" i="5" s="1"/>
  <c r="MC36" i="5" a="1"/>
  <c r="MC36" i="5" s="1"/>
  <c r="MK36" i="5" a="1"/>
  <c r="MK36" i="5" s="1"/>
  <c r="MS36" i="5" a="1"/>
  <c r="MS36" i="5" s="1"/>
  <c r="NA36" i="5" a="1"/>
  <c r="NA36" i="5" s="1"/>
  <c r="NI36" i="5" a="1"/>
  <c r="NI36" i="5" s="1"/>
  <c r="NQ36" i="5" a="1"/>
  <c r="NQ36" i="5" s="1"/>
  <c r="NY36" i="5" a="1"/>
  <c r="NY36" i="5" s="1"/>
  <c r="OG36" i="5" a="1"/>
  <c r="OG36" i="5" s="1"/>
  <c r="OO36" i="5" a="1"/>
  <c r="OO36" i="5" s="1"/>
  <c r="OW36" i="5" a="1"/>
  <c r="OW36" i="5" s="1"/>
  <c r="PE36" i="5" a="1"/>
  <c r="PE36" i="5" s="1"/>
  <c r="PM36" i="5" a="1"/>
  <c r="PM36" i="5" s="1"/>
  <c r="PU36" i="5" a="1"/>
  <c r="PU36" i="5" s="1"/>
  <c r="QC36" i="5" a="1"/>
  <c r="QC36" i="5" s="1"/>
  <c r="QK36" i="5" a="1"/>
  <c r="QK36" i="5" s="1"/>
  <c r="QS36" i="5" a="1"/>
  <c r="QS36" i="5" s="1"/>
  <c r="RA36" i="5" a="1"/>
  <c r="RA36" i="5" s="1"/>
  <c r="RI36" i="5" a="1"/>
  <c r="RI36" i="5" s="1"/>
  <c r="RQ36" i="5" a="1"/>
  <c r="RQ36" i="5" s="1"/>
  <c r="RY36" i="5" a="1"/>
  <c r="RY36" i="5" s="1"/>
  <c r="SG36" i="5" a="1"/>
  <c r="SG36" i="5" s="1"/>
  <c r="SO36" i="5" a="1"/>
  <c r="SO36" i="5" s="1"/>
  <c r="SW36" i="5" a="1"/>
  <c r="SW36" i="5" s="1"/>
  <c r="TE36" i="5" a="1"/>
  <c r="TE36" i="5" s="1"/>
  <c r="TM36" i="5" a="1"/>
  <c r="TM36" i="5" s="1"/>
  <c r="TU36" i="5" a="1"/>
  <c r="TU36" i="5" s="1"/>
  <c r="UC36" i="5" a="1"/>
  <c r="UC36" i="5" s="1"/>
  <c r="UK36" i="5" a="1"/>
  <c r="UK36" i="5" s="1"/>
  <c r="US36" i="5" a="1"/>
  <c r="US36" i="5" s="1"/>
  <c r="VA36" i="5" a="1"/>
  <c r="VA36" i="5" s="1"/>
  <c r="VI36" i="5" a="1"/>
  <c r="VI36" i="5" s="1"/>
  <c r="F37" i="5" a="1"/>
  <c r="F37" i="5" s="1"/>
  <c r="N37" i="5" a="1"/>
  <c r="N37" i="5" s="1"/>
  <c r="V37" i="5" a="1"/>
  <c r="V37" i="5" s="1"/>
  <c r="AD37" i="5" a="1"/>
  <c r="AD37" i="5" s="1"/>
  <c r="AL37" i="5" a="1"/>
  <c r="AL37" i="5" s="1"/>
  <c r="AT37" i="5" a="1"/>
  <c r="AT37" i="5" s="1"/>
  <c r="BB37" i="5" a="1"/>
  <c r="BB37" i="5" s="1"/>
  <c r="BJ37" i="5" a="1"/>
  <c r="BJ37" i="5" s="1"/>
  <c r="BR37" i="5" a="1"/>
  <c r="BR37" i="5" s="1"/>
  <c r="BZ37" i="5" a="1"/>
  <c r="BZ37" i="5" s="1"/>
  <c r="CH37" i="5" a="1"/>
  <c r="CH37" i="5" s="1"/>
  <c r="CP37" i="5" a="1"/>
  <c r="CP37" i="5" s="1"/>
  <c r="CX37" i="5" a="1"/>
  <c r="CX37" i="5" s="1"/>
  <c r="DF37" i="5" a="1"/>
  <c r="DF37" i="5" s="1"/>
  <c r="DN37" i="5" a="1"/>
  <c r="DN37" i="5" s="1"/>
  <c r="DV37" i="5" a="1"/>
  <c r="DV37" i="5" s="1"/>
  <c r="ED37" i="5" a="1"/>
  <c r="ED37" i="5" s="1"/>
  <c r="EL37" i="5" a="1"/>
  <c r="EL37" i="5" s="1"/>
  <c r="ET37" i="5" a="1"/>
  <c r="ET37" i="5" s="1"/>
  <c r="FB37" i="5" a="1"/>
  <c r="FB37" i="5" s="1"/>
  <c r="FJ37" i="5" a="1"/>
  <c r="FJ37" i="5" s="1"/>
  <c r="FR37" i="5" a="1"/>
  <c r="FR37" i="5" s="1"/>
  <c r="FZ37" i="5" a="1"/>
  <c r="FZ37" i="5" s="1"/>
  <c r="GH37" i="5" a="1"/>
  <c r="GH37" i="5" s="1"/>
  <c r="GP37" i="5" a="1"/>
  <c r="GP37" i="5" s="1"/>
  <c r="GX37" i="5" a="1"/>
  <c r="GX37" i="5" s="1"/>
  <c r="HF37" i="5" a="1"/>
  <c r="HF37" i="5" s="1"/>
  <c r="HN37" i="5" a="1"/>
  <c r="HN37" i="5" s="1"/>
  <c r="HV37" i="5" a="1"/>
  <c r="HV37" i="5" s="1"/>
  <c r="ID37" i="5" a="1"/>
  <c r="ID37" i="5" s="1"/>
  <c r="IL37" i="5" a="1"/>
  <c r="IL37" i="5" s="1"/>
  <c r="IT37" i="5" a="1"/>
  <c r="IT37" i="5" s="1"/>
  <c r="JB37" i="5" a="1"/>
  <c r="JB37" i="5" s="1"/>
  <c r="JJ37" i="5" a="1"/>
  <c r="JJ37" i="5" s="1"/>
  <c r="JR37" i="5" a="1"/>
  <c r="JR37" i="5" s="1"/>
  <c r="JZ37" i="5" a="1"/>
  <c r="JZ37" i="5" s="1"/>
  <c r="KH37" i="5" a="1"/>
  <c r="KH37" i="5" s="1"/>
  <c r="KP37" i="5" a="1"/>
  <c r="KP37" i="5" s="1"/>
  <c r="KX37" i="5" a="1"/>
  <c r="KX37" i="5" s="1"/>
  <c r="LF37" i="5" a="1"/>
  <c r="LF37" i="5" s="1"/>
  <c r="LN37" i="5" a="1"/>
  <c r="LN37" i="5" s="1"/>
  <c r="LV37" i="5" a="1"/>
  <c r="LV37" i="5" s="1"/>
  <c r="MD37" i="5" a="1"/>
  <c r="MD37" i="5" s="1"/>
  <c r="ML37" i="5" a="1"/>
  <c r="ML37" i="5" s="1"/>
  <c r="MT37" i="5" a="1"/>
  <c r="MT37" i="5" s="1"/>
  <c r="NB37" i="5" a="1"/>
  <c r="NB37" i="5" s="1"/>
  <c r="NJ37" i="5" a="1"/>
  <c r="NJ37" i="5" s="1"/>
  <c r="NR37" i="5" a="1"/>
  <c r="NR37" i="5" s="1"/>
  <c r="NZ37" i="5" a="1"/>
  <c r="NZ37" i="5" s="1"/>
  <c r="OH37" i="5" a="1"/>
  <c r="OH37" i="5" s="1"/>
  <c r="OP37" i="5" a="1"/>
  <c r="OP37" i="5" s="1"/>
  <c r="M55" i="5" a="1"/>
  <c r="M55" i="5" s="1"/>
  <c r="M73" i="5" a="1"/>
  <c r="M73" i="5" s="1"/>
  <c r="O75" i="5" a="1"/>
  <c r="O75" i="5" s="1"/>
  <c r="O85" i="5" a="1"/>
  <c r="O85" i="5" s="1"/>
  <c r="N92" i="5" a="1"/>
  <c r="N92" i="5" s="1"/>
  <c r="M106" i="5" a="1"/>
  <c r="M106" i="5" s="1"/>
  <c r="M113" i="5" a="1"/>
  <c r="M113" i="5" s="1"/>
  <c r="M140" i="5" a="1"/>
  <c r="M140" i="5" s="1"/>
  <c r="O146" i="5" a="1"/>
  <c r="O146" i="5" s="1"/>
  <c r="M287" i="5" a="1"/>
  <c r="M287" i="5" s="1"/>
  <c r="M286" i="5" a="1"/>
  <c r="M286" i="5" s="1"/>
  <c r="N485" i="5" a="1"/>
  <c r="N485" i="5" s="1"/>
  <c r="N486" i="5" a="1"/>
  <c r="N486" i="5" s="1"/>
  <c r="GV35" i="5" a="1"/>
  <c r="GV35" i="5" s="1"/>
  <c r="HT35" i="5" a="1"/>
  <c r="HT35" i="5" s="1"/>
  <c r="IJ35" i="5" a="1"/>
  <c r="IJ35" i="5" s="1"/>
  <c r="JH35" i="5" a="1"/>
  <c r="JH35" i="5" s="1"/>
  <c r="KF35" i="5" a="1"/>
  <c r="KF35" i="5" s="1"/>
  <c r="LD35" i="5" a="1"/>
  <c r="LD35" i="5" s="1"/>
  <c r="MB35" i="5" a="1"/>
  <c r="MB35" i="5" s="1"/>
  <c r="MZ35" i="5" a="1"/>
  <c r="MZ35" i="5" s="1"/>
  <c r="NP35" i="5" a="1"/>
  <c r="NP35" i="5" s="1"/>
  <c r="OV35" i="5" a="1"/>
  <c r="OV35" i="5" s="1"/>
  <c r="QZ35" i="5" a="1"/>
  <c r="QZ35" i="5" s="1"/>
  <c r="N55" i="5" a="1"/>
  <c r="N55" i="5" s="1"/>
  <c r="O57" i="5" a="1"/>
  <c r="O57" i="5" s="1"/>
  <c r="M67" i="5" a="1"/>
  <c r="M67" i="5" s="1"/>
  <c r="O70" i="5" a="1"/>
  <c r="O70" i="5" s="1"/>
  <c r="N84" i="5" a="1"/>
  <c r="N84" i="5" s="1"/>
  <c r="O97" i="5" a="1"/>
  <c r="O97" i="5" s="1"/>
  <c r="O99" i="5" a="1"/>
  <c r="O99" i="5" s="1"/>
  <c r="M115" i="5" a="1"/>
  <c r="M115" i="5" s="1"/>
  <c r="M203" i="5" a="1"/>
  <c r="M203" i="5" s="1"/>
  <c r="M204" i="5" a="1"/>
  <c r="M204" i="5" s="1"/>
  <c r="HD35" i="5" a="1"/>
  <c r="HD35" i="5" s="1"/>
  <c r="IB35" i="5" a="1"/>
  <c r="IB35" i="5" s="1"/>
  <c r="IZ35" i="5" a="1"/>
  <c r="IZ35" i="5" s="1"/>
  <c r="JX35" i="5" a="1"/>
  <c r="JX35" i="5" s="1"/>
  <c r="KV35" i="5" a="1"/>
  <c r="KV35" i="5" s="1"/>
  <c r="LT35" i="5" a="1"/>
  <c r="LT35" i="5" s="1"/>
  <c r="MR35" i="5" a="1"/>
  <c r="MR35" i="5" s="1"/>
  <c r="NX35" i="5" a="1"/>
  <c r="NX35" i="5" s="1"/>
  <c r="ON35" i="5" a="1"/>
  <c r="ON35" i="5" s="1"/>
  <c r="PL35" i="5" a="1"/>
  <c r="PL35" i="5" s="1"/>
  <c r="RH35" i="5" a="1"/>
  <c r="RH35" i="5" s="1"/>
  <c r="N46" i="5" a="1"/>
  <c r="N46" i="5" s="1"/>
  <c r="M91" i="5" a="1"/>
  <c r="M91" i="5" s="1"/>
  <c r="M58" i="5" a="1"/>
  <c r="M58" i="5" s="1"/>
  <c r="M71" i="5" a="1"/>
  <c r="M71" i="5" s="1"/>
  <c r="O73" i="5" a="1"/>
  <c r="O73" i="5" s="1"/>
  <c r="N76" i="5" a="1"/>
  <c r="N76" i="5" s="1"/>
  <c r="O78" i="5" a="1"/>
  <c r="O78" i="5" s="1"/>
  <c r="N80" i="5" a="1"/>
  <c r="N80" i="5" s="1"/>
  <c r="M97" i="5" a="1"/>
  <c r="M97" i="5" s="1"/>
  <c r="M104" i="5" a="1"/>
  <c r="M104" i="5" s="1"/>
  <c r="O106" i="5" a="1"/>
  <c r="O106" i="5" s="1"/>
  <c r="N110" i="5" a="1"/>
  <c r="N110" i="5" s="1"/>
  <c r="N111" i="5" a="1"/>
  <c r="N111" i="5" s="1"/>
  <c r="N117" i="5" a="1"/>
  <c r="N117" i="5" s="1"/>
  <c r="N119" i="5" a="1"/>
  <c r="N119" i="5" s="1"/>
  <c r="N120" i="5" a="1"/>
  <c r="N120" i="5" s="1"/>
  <c r="O371" i="5" a="1"/>
  <c r="O371" i="5" s="1"/>
  <c r="O372" i="5" a="1"/>
  <c r="O372" i="5" s="1"/>
  <c r="OZ36" i="5" a="1"/>
  <c r="OZ36" i="5" s="1"/>
  <c r="PH36" i="5" a="1"/>
  <c r="PH36" i="5" s="1"/>
  <c r="PP36" i="5" a="1"/>
  <c r="PP36" i="5" s="1"/>
  <c r="PX36" i="5" a="1"/>
  <c r="PX36" i="5" s="1"/>
  <c r="QF36" i="5" a="1"/>
  <c r="QF36" i="5" s="1"/>
  <c r="QN36" i="5" a="1"/>
  <c r="QN36" i="5" s="1"/>
  <c r="QV36" i="5" a="1"/>
  <c r="QV36" i="5" s="1"/>
  <c r="M49" i="5" a="1"/>
  <c r="M49" i="5" s="1"/>
  <c r="O63" i="5" a="1"/>
  <c r="O63" i="5" s="1"/>
  <c r="O68" i="5" a="1"/>
  <c r="O68" i="5" s="1"/>
  <c r="M81" i="5" a="1"/>
  <c r="M81" i="5" s="1"/>
  <c r="O87" i="5" a="1"/>
  <c r="O87" i="5" s="1"/>
  <c r="O91" i="5" a="1"/>
  <c r="O91" i="5" s="1"/>
  <c r="O94" i="5" a="1"/>
  <c r="O94" i="5" s="1"/>
  <c r="N113" i="5" a="1"/>
  <c r="N113" i="5" s="1"/>
  <c r="N176" i="5" a="1"/>
  <c r="N176" i="5" s="1"/>
  <c r="O178" i="5" a="1"/>
  <c r="O178" i="5" s="1"/>
  <c r="M246" i="5" a="1"/>
  <c r="M246" i="5" s="1"/>
  <c r="O320" i="5" a="1"/>
  <c r="O320" i="5" s="1"/>
  <c r="O319" i="5" a="1"/>
  <c r="O319" i="5" s="1"/>
  <c r="O93" i="5" a="1"/>
  <c r="O93" i="5" s="1"/>
  <c r="N61" i="5" a="1"/>
  <c r="N61" i="5" s="1"/>
  <c r="M88" i="5" a="1"/>
  <c r="M88" i="5" s="1"/>
  <c r="M90" i="5" a="1"/>
  <c r="M90" i="5" s="1"/>
  <c r="N172" i="5" a="1"/>
  <c r="N172" i="5" s="1"/>
  <c r="N173" i="5" a="1"/>
  <c r="N173" i="5" s="1"/>
  <c r="O351" i="5" a="1"/>
  <c r="O351" i="5" s="1"/>
  <c r="O352" i="5" a="1"/>
  <c r="O352" i="5" s="1"/>
  <c r="N52" i="5" a="1"/>
  <c r="N52" i="5" s="1"/>
  <c r="O136" i="5" a="1"/>
  <c r="O136" i="5" s="1"/>
  <c r="O135" i="5" a="1"/>
  <c r="O135" i="5" s="1"/>
  <c r="N350" i="5" a="1"/>
  <c r="N350" i="5" s="1"/>
  <c r="N349" i="5" a="1"/>
  <c r="N349" i="5" s="1"/>
  <c r="PC37" i="5" a="1"/>
  <c r="PC37" i="5" s="1"/>
  <c r="PK37" i="5" a="1"/>
  <c r="PK37" i="5" s="1"/>
  <c r="PS37" i="5" a="1"/>
  <c r="PS37" i="5" s="1"/>
  <c r="QA37" i="5" a="1"/>
  <c r="QA37" i="5" s="1"/>
  <c r="QI37" i="5" a="1"/>
  <c r="QI37" i="5" s="1"/>
  <c r="QQ37" i="5" a="1"/>
  <c r="QQ37" i="5" s="1"/>
  <c r="QY37" i="5" a="1"/>
  <c r="QY37" i="5" s="1"/>
  <c r="RG37" i="5" a="1"/>
  <c r="RG37" i="5" s="1"/>
  <c r="RO37" i="5" a="1"/>
  <c r="RO37" i="5" s="1"/>
  <c r="RW37" i="5" a="1"/>
  <c r="RW37" i="5" s="1"/>
  <c r="SE37" i="5" a="1"/>
  <c r="SE37" i="5" s="1"/>
  <c r="SM37" i="5" a="1"/>
  <c r="SM37" i="5" s="1"/>
  <c r="SU37" i="5" a="1"/>
  <c r="SU37" i="5" s="1"/>
  <c r="TC37" i="5" a="1"/>
  <c r="TC37" i="5" s="1"/>
  <c r="TK37" i="5" a="1"/>
  <c r="TK37" i="5" s="1"/>
  <c r="TS37" i="5" a="1"/>
  <c r="TS37" i="5" s="1"/>
  <c r="UA37" i="5" a="1"/>
  <c r="UA37" i="5" s="1"/>
  <c r="UI37" i="5" a="1"/>
  <c r="UI37" i="5" s="1"/>
  <c r="UQ37" i="5" a="1"/>
  <c r="UQ37" i="5" s="1"/>
  <c r="UY37" i="5" a="1"/>
  <c r="UY37" i="5" s="1"/>
  <c r="VG37" i="5" a="1"/>
  <c r="VG37" i="5" s="1"/>
  <c r="O44" i="5" a="1"/>
  <c r="O44" i="5" s="1"/>
  <c r="O45" i="5" a="1"/>
  <c r="O45" i="5" s="1"/>
  <c r="N47" i="5" a="1"/>
  <c r="N47" i="5" s="1"/>
  <c r="M51" i="5" a="1"/>
  <c r="M51" i="5" s="1"/>
  <c r="M56" i="5" a="1"/>
  <c r="M56" i="5" s="1"/>
  <c r="O60" i="5" a="1"/>
  <c r="O60" i="5" s="1"/>
  <c r="N62" i="5" a="1"/>
  <c r="N62" i="5" s="1"/>
  <c r="N73" i="5" a="1"/>
  <c r="N73" i="5" s="1"/>
  <c r="M83" i="5" a="1"/>
  <c r="M83" i="5" s="1"/>
  <c r="N90" i="5" a="1"/>
  <c r="N90" i="5" s="1"/>
  <c r="O103" i="5" a="1"/>
  <c r="O103" i="5" s="1"/>
  <c r="M109" i="5" a="1"/>
  <c r="M109" i="5" s="1"/>
  <c r="O117" i="5" a="1"/>
  <c r="O117" i="5" s="1"/>
  <c r="O128" i="5" a="1"/>
  <c r="O128" i="5" s="1"/>
  <c r="O131" i="5" a="1"/>
  <c r="O131" i="5" s="1"/>
  <c r="N133" i="5" a="1"/>
  <c r="N133" i="5" s="1"/>
  <c r="O142" i="5" a="1"/>
  <c r="O142" i="5" s="1"/>
  <c r="N158" i="5" a="1"/>
  <c r="N158" i="5" s="1"/>
  <c r="N163" i="5" a="1"/>
  <c r="N163" i="5" s="1"/>
  <c r="O165" i="5" a="1"/>
  <c r="O165" i="5" s="1"/>
  <c r="O177" i="5" a="1"/>
  <c r="O177" i="5" s="1"/>
  <c r="M187" i="5" a="1"/>
  <c r="M187" i="5" s="1"/>
  <c r="O190" i="5" a="1"/>
  <c r="O190" i="5" s="1"/>
  <c r="N203" i="5" a="1"/>
  <c r="N203" i="5" s="1"/>
  <c r="M206" i="5" a="1"/>
  <c r="M206" i="5" s="1"/>
  <c r="O215" i="5" a="1"/>
  <c r="O215" i="5" s="1"/>
  <c r="N229" i="5" a="1"/>
  <c r="N229" i="5" s="1"/>
  <c r="O231" i="5" a="1"/>
  <c r="O231" i="5" s="1"/>
  <c r="O241" i="5" a="1"/>
  <c r="O241" i="5" s="1"/>
  <c r="O273" i="5" a="1"/>
  <c r="O273" i="5" s="1"/>
  <c r="N278" i="5" a="1"/>
  <c r="N278" i="5" s="1"/>
  <c r="O414" i="5" a="1"/>
  <c r="O414" i="5" s="1"/>
  <c r="O413" i="5" a="1"/>
  <c r="O413" i="5" s="1"/>
  <c r="M65" i="5" a="1"/>
  <c r="M65" i="5" s="1"/>
  <c r="N71" i="5" a="1"/>
  <c r="N71" i="5" s="1"/>
  <c r="M74" i="5" a="1"/>
  <c r="M74" i="5" s="1"/>
  <c r="O76" i="5" a="1"/>
  <c r="O76" i="5" s="1"/>
  <c r="M85" i="5" a="1"/>
  <c r="M85" i="5" s="1"/>
  <c r="O95" i="5" a="1"/>
  <c r="O95" i="5" s="1"/>
  <c r="M103" i="5" a="1"/>
  <c r="M103" i="5" s="1"/>
  <c r="N104" i="5" a="1"/>
  <c r="N104" i="5" s="1"/>
  <c r="M107" i="5" a="1"/>
  <c r="M107" i="5" s="1"/>
  <c r="M118" i="5" a="1"/>
  <c r="M118" i="5" s="1"/>
  <c r="O130" i="5" a="1"/>
  <c r="O130" i="5" s="1"/>
  <c r="M139" i="5" a="1"/>
  <c r="M139" i="5" s="1"/>
  <c r="O147" i="5" a="1"/>
  <c r="O147" i="5" s="1"/>
  <c r="O150" i="5" a="1"/>
  <c r="O150" i="5" s="1"/>
  <c r="M154" i="5" a="1"/>
  <c r="M154" i="5" s="1"/>
  <c r="M153" i="5" a="1"/>
  <c r="M153" i="5" s="1"/>
  <c r="O156" i="5" a="1"/>
  <c r="O156" i="5" s="1"/>
  <c r="M173" i="5" a="1"/>
  <c r="M173" i="5" s="1"/>
  <c r="O179" i="5" a="1"/>
  <c r="O179" i="5" s="1"/>
  <c r="N184" i="5" a="1"/>
  <c r="N184" i="5" s="1"/>
  <c r="M197" i="5" a="1"/>
  <c r="M197" i="5" s="1"/>
  <c r="O209" i="5" a="1"/>
  <c r="O209" i="5" s="1"/>
  <c r="O208" i="5" a="1"/>
  <c r="O208" i="5" s="1"/>
  <c r="O227" i="5" a="1"/>
  <c r="O227" i="5" s="1"/>
  <c r="O229" i="5" a="1"/>
  <c r="O229" i="5" s="1"/>
  <c r="O251" i="5" a="1"/>
  <c r="O251" i="5" s="1"/>
  <c r="M254" i="5" a="1"/>
  <c r="M254" i="5" s="1"/>
  <c r="M269" i="5" a="1"/>
  <c r="M269" i="5" s="1"/>
  <c r="M307" i="5" a="1"/>
  <c r="M307" i="5" s="1"/>
  <c r="N318" i="5" a="1"/>
  <c r="N318" i="5" s="1"/>
  <c r="N365" i="5" a="1"/>
  <c r="N365" i="5" s="1"/>
  <c r="N381" i="5" a="1"/>
  <c r="N381" i="5" s="1"/>
  <c r="N382" i="5" a="1"/>
  <c r="N382" i="5" s="1"/>
  <c r="OX37" i="5" a="1"/>
  <c r="OX37" i="5" s="1"/>
  <c r="PF37" i="5" a="1"/>
  <c r="PF37" i="5" s="1"/>
  <c r="PN37" i="5" a="1"/>
  <c r="PN37" i="5" s="1"/>
  <c r="PV37" i="5" a="1"/>
  <c r="PV37" i="5" s="1"/>
  <c r="QD37" i="5" a="1"/>
  <c r="QD37" i="5" s="1"/>
  <c r="QL37" i="5" a="1"/>
  <c r="QL37" i="5" s="1"/>
  <c r="QT37" i="5" a="1"/>
  <c r="QT37" i="5" s="1"/>
  <c r="RB37" i="5" a="1"/>
  <c r="RB37" i="5" s="1"/>
  <c r="RJ37" i="5" a="1"/>
  <c r="RJ37" i="5" s="1"/>
  <c r="RR37" i="5" a="1"/>
  <c r="RR37" i="5" s="1"/>
  <c r="RZ37" i="5" a="1"/>
  <c r="RZ37" i="5" s="1"/>
  <c r="SH37" i="5" a="1"/>
  <c r="SH37" i="5" s="1"/>
  <c r="SP37" i="5" a="1"/>
  <c r="SP37" i="5" s="1"/>
  <c r="SX37" i="5" a="1"/>
  <c r="SX37" i="5" s="1"/>
  <c r="TF37" i="5" a="1"/>
  <c r="TF37" i="5" s="1"/>
  <c r="TN37" i="5" a="1"/>
  <c r="TN37" i="5" s="1"/>
  <c r="TV37" i="5" a="1"/>
  <c r="TV37" i="5" s="1"/>
  <c r="UD37" i="5" a="1"/>
  <c r="UD37" i="5" s="1"/>
  <c r="UL37" i="5" a="1"/>
  <c r="UL37" i="5" s="1"/>
  <c r="UT37" i="5" a="1"/>
  <c r="UT37" i="5" s="1"/>
  <c r="VB37" i="5" a="1"/>
  <c r="VB37" i="5" s="1"/>
  <c r="VJ37" i="5" a="1"/>
  <c r="VJ37" i="5" s="1"/>
  <c r="M50" i="5" a="1"/>
  <c r="M50" i="5" s="1"/>
  <c r="O54" i="5" a="1"/>
  <c r="O54" i="5" s="1"/>
  <c r="O59" i="5" a="1"/>
  <c r="O59" i="5" s="1"/>
  <c r="O61" i="5" a="1"/>
  <c r="O61" i="5" s="1"/>
  <c r="M63" i="5" a="1"/>
  <c r="M63" i="5" s="1"/>
  <c r="N65" i="5" a="1"/>
  <c r="N65" i="5" s="1"/>
  <c r="O71" i="5" a="1"/>
  <c r="O71" i="5" s="1"/>
  <c r="M82" i="5" a="1"/>
  <c r="M82" i="5" s="1"/>
  <c r="N97" i="5" a="1"/>
  <c r="N97" i="5" s="1"/>
  <c r="O101" i="5" a="1"/>
  <c r="O101" i="5" s="1"/>
  <c r="M230" i="5" a="1"/>
  <c r="M230" i="5" s="1"/>
  <c r="O284" i="5" a="1"/>
  <c r="O284" i="5" s="1"/>
  <c r="O296" i="5" a="1"/>
  <c r="O296" i="5" s="1"/>
  <c r="M303" i="5" a="1"/>
  <c r="M303" i="5" s="1"/>
  <c r="N305" i="5" a="1"/>
  <c r="N305" i="5" s="1"/>
  <c r="M366" i="5" a="1"/>
  <c r="M366" i="5" s="1"/>
  <c r="M427" i="5" a="1"/>
  <c r="M427" i="5" s="1"/>
  <c r="M428" i="5" a="1"/>
  <c r="M428" i="5" s="1"/>
  <c r="N452" i="5" a="1"/>
  <c r="N452" i="5" s="1"/>
  <c r="N453" i="5" a="1"/>
  <c r="N453" i="5" s="1"/>
  <c r="O211" i="5" a="1"/>
  <c r="O211" i="5" s="1"/>
  <c r="M297" i="5" a="1"/>
  <c r="M297" i="5" s="1"/>
  <c r="N334" i="5" a="1"/>
  <c r="N334" i="5" s="1"/>
  <c r="O384" i="5" a="1"/>
  <c r="O384" i="5" s="1"/>
  <c r="O163" i="5" a="1"/>
  <c r="O163" i="5" s="1"/>
  <c r="O175" i="5" a="1"/>
  <c r="O175" i="5" s="1"/>
  <c r="O195" i="5" a="1"/>
  <c r="O195" i="5" s="1"/>
  <c r="O202" i="5" a="1"/>
  <c r="O202" i="5" s="1"/>
  <c r="O338" i="5" a="1"/>
  <c r="O338" i="5" s="1"/>
  <c r="O339" i="5" a="1"/>
  <c r="O339" i="5" s="1"/>
  <c r="M351" i="5" a="1"/>
  <c r="M351" i="5" s="1"/>
  <c r="M352" i="5" a="1"/>
  <c r="M352" i="5" s="1"/>
  <c r="N582" i="5" a="1"/>
  <c r="N582" i="5" s="1"/>
  <c r="N583" i="5" a="1"/>
  <c r="N583" i="5" s="1"/>
  <c r="O249" i="5" a="1"/>
  <c r="O249" i="5" s="1"/>
  <c r="O248" i="5" a="1"/>
  <c r="O248" i="5" s="1"/>
  <c r="N261" i="5" a="1"/>
  <c r="N261" i="5" s="1"/>
  <c r="O267" i="5" a="1"/>
  <c r="O267" i="5" s="1"/>
  <c r="O342" i="5" a="1"/>
  <c r="O342" i="5" s="1"/>
  <c r="O341" i="5" a="1"/>
  <c r="O341" i="5" s="1"/>
  <c r="M473" i="5" a="1"/>
  <c r="M473" i="5" s="1"/>
  <c r="M474" i="5" a="1"/>
  <c r="M474" i="5" s="1"/>
  <c r="O220" i="5" a="1"/>
  <c r="O220" i="5" s="1"/>
  <c r="N232" i="5" a="1"/>
  <c r="N232" i="5" s="1"/>
  <c r="O268" i="5" a="1"/>
  <c r="O268" i="5" s="1"/>
  <c r="O278" i="5" a="1"/>
  <c r="O278" i="5" s="1"/>
  <c r="M289" i="5" a="1"/>
  <c r="M289" i="5" s="1"/>
  <c r="M317" i="5" a="1"/>
  <c r="M317" i="5" s="1"/>
  <c r="M326" i="5" a="1"/>
  <c r="M326" i="5" s="1"/>
  <c r="N328" i="5" a="1"/>
  <c r="N328" i="5" s="1"/>
  <c r="O332" i="5" a="1"/>
  <c r="O332" i="5" s="1"/>
  <c r="O364" i="5" a="1"/>
  <c r="O364" i="5" s="1"/>
  <c r="N416" i="5" a="1"/>
  <c r="N416" i="5" s="1"/>
  <c r="O463" i="5" a="1"/>
  <c r="O463" i="5" s="1"/>
  <c r="M471" i="5" a="1"/>
  <c r="M471" i="5" s="1"/>
  <c r="N473" i="5" a="1"/>
  <c r="N473" i="5" s="1"/>
  <c r="M497" i="5" a="1"/>
  <c r="M497" i="5" s="1"/>
  <c r="N541" i="5" a="1"/>
  <c r="N541" i="5" s="1"/>
  <c r="O596" i="5" a="1"/>
  <c r="O596" i="5" s="1"/>
  <c r="O230" i="5" a="1"/>
  <c r="O230" i="5" s="1"/>
  <c r="O233" i="5" a="1"/>
  <c r="O233" i="5" s="1"/>
  <c r="O236" i="5" a="1"/>
  <c r="O236" i="5" s="1"/>
  <c r="M249" i="5" a="1"/>
  <c r="M249" i="5" s="1"/>
  <c r="N256" i="5" a="1"/>
  <c r="N256" i="5" s="1"/>
  <c r="M265" i="5" a="1"/>
  <c r="M265" i="5" s="1"/>
  <c r="M288" i="5" a="1"/>
  <c r="M288" i="5" s="1"/>
  <c r="M292" i="5" a="1"/>
  <c r="M292" i="5" s="1"/>
  <c r="N300" i="5" a="1"/>
  <c r="N300" i="5" s="1"/>
  <c r="O307" i="5" a="1"/>
  <c r="O307" i="5" s="1"/>
  <c r="M310" i="5" a="1"/>
  <c r="M310" i="5" s="1"/>
  <c r="N320" i="5" a="1"/>
  <c r="N320" i="5" s="1"/>
  <c r="M322" i="5" a="1"/>
  <c r="M322" i="5" s="1"/>
  <c r="O328" i="5" a="1"/>
  <c r="O328" i="5" s="1"/>
  <c r="N344" i="5" a="1"/>
  <c r="N344" i="5" s="1"/>
  <c r="N352" i="5" a="1"/>
  <c r="N352" i="5" s="1"/>
  <c r="M356" i="5" a="1"/>
  <c r="M356" i="5" s="1"/>
  <c r="M358" i="5" a="1"/>
  <c r="M358" i="5" s="1"/>
  <c r="N389" i="5" a="1"/>
  <c r="N389" i="5" s="1"/>
  <c r="N401" i="5" a="1"/>
  <c r="N401" i="5" s="1"/>
  <c r="M409" i="5" a="1"/>
  <c r="M409" i="5" s="1"/>
  <c r="N414" i="5" a="1"/>
  <c r="N414" i="5" s="1"/>
  <c r="M425" i="5" a="1"/>
  <c r="M425" i="5" s="1"/>
  <c r="O431" i="5" a="1"/>
  <c r="O431" i="5" s="1"/>
  <c r="N447" i="5" a="1"/>
  <c r="N447" i="5" s="1"/>
  <c r="N448" i="5" a="1"/>
  <c r="N448" i="5" s="1"/>
  <c r="N450" i="5" a="1"/>
  <c r="N450" i="5" s="1"/>
  <c r="O479" i="5" a="1"/>
  <c r="O479" i="5" s="1"/>
  <c r="M515" i="5" a="1"/>
  <c r="M515" i="5" s="1"/>
  <c r="M516" i="5" a="1"/>
  <c r="M516" i="5" s="1"/>
  <c r="M524" i="5" a="1"/>
  <c r="M524" i="5" s="1"/>
  <c r="N558" i="5" a="1"/>
  <c r="N558" i="5" s="1"/>
  <c r="O591" i="5" a="1"/>
  <c r="O591" i="5" s="1"/>
  <c r="M125" i="5" a="1"/>
  <c r="M125" i="5" s="1"/>
  <c r="M136" i="5" a="1"/>
  <c r="M136" i="5" s="1"/>
  <c r="M143" i="5" a="1"/>
  <c r="M143" i="5" s="1"/>
  <c r="M166" i="5" a="1"/>
  <c r="M166" i="5" s="1"/>
  <c r="O169" i="5" a="1"/>
  <c r="O169" i="5" s="1"/>
  <c r="M192" i="5" a="1"/>
  <c r="M192" i="5" s="1"/>
  <c r="M221" i="5" a="1"/>
  <c r="M221" i="5" s="1"/>
  <c r="M240" i="5" a="1"/>
  <c r="M240" i="5" s="1"/>
  <c r="N251" i="5" a="1"/>
  <c r="N251" i="5" s="1"/>
  <c r="O257" i="5" a="1"/>
  <c r="O257" i="5" s="1"/>
  <c r="M272" i="5" a="1"/>
  <c r="M272" i="5" s="1"/>
  <c r="N276" i="5" a="1"/>
  <c r="N276" i="5" s="1"/>
  <c r="O280" i="5" a="1"/>
  <c r="O280" i="5" s="1"/>
  <c r="N281" i="5" a="1"/>
  <c r="N281" i="5" s="1"/>
  <c r="O289" i="5" a="1"/>
  <c r="O289" i="5" s="1"/>
  <c r="N292" i="5" a="1"/>
  <c r="N292" i="5" s="1"/>
  <c r="O298" i="5" a="1"/>
  <c r="O298" i="5" s="1"/>
  <c r="M304" i="5" a="1"/>
  <c r="M304" i="5" s="1"/>
  <c r="O306" i="5" a="1"/>
  <c r="O306" i="5" s="1"/>
  <c r="N314" i="5" a="1"/>
  <c r="N314" i="5" s="1"/>
  <c r="O316" i="5" a="1"/>
  <c r="O316" i="5" s="1"/>
  <c r="O326" i="5" a="1"/>
  <c r="O326" i="5" s="1"/>
  <c r="N336" i="5" a="1"/>
  <c r="N336" i="5" s="1"/>
  <c r="N353" i="5" a="1"/>
  <c r="N353" i="5" s="1"/>
  <c r="N376" i="5" a="1"/>
  <c r="N376" i="5" s="1"/>
  <c r="M402" i="5" a="1"/>
  <c r="M402" i="5" s="1"/>
  <c r="N410" i="5" a="1"/>
  <c r="N410" i="5" s="1"/>
  <c r="N409" i="5" a="1"/>
  <c r="N409" i="5" s="1"/>
  <c r="O429" i="5" a="1"/>
  <c r="O429" i="5" s="1"/>
  <c r="N494" i="5" a="1"/>
  <c r="N494" i="5" s="1"/>
  <c r="N495" i="5" a="1"/>
  <c r="N495" i="5" s="1"/>
  <c r="N496" i="5" a="1"/>
  <c r="N496" i="5" s="1"/>
  <c r="N551" i="5" a="1"/>
  <c r="N551" i="5" s="1"/>
  <c r="N550" i="5" a="1"/>
  <c r="N550" i="5" s="1"/>
  <c r="N557" i="5" a="1"/>
  <c r="N557" i="5" s="1"/>
  <c r="M568" i="5" a="1"/>
  <c r="M568" i="5" s="1"/>
  <c r="M567" i="5" a="1"/>
  <c r="M567" i="5" s="1"/>
  <c r="M579" i="5" a="1"/>
  <c r="M579" i="5" s="1"/>
  <c r="N597" i="5" a="1"/>
  <c r="N597" i="5" s="1"/>
  <c r="O620" i="5" a="1"/>
  <c r="O620" i="5" s="1"/>
  <c r="O619" i="5" a="1"/>
  <c r="O619" i="5" s="1"/>
  <c r="M123" i="5" a="1"/>
  <c r="M123" i="5" s="1"/>
  <c r="M132" i="5" a="1"/>
  <c r="M132" i="5" s="1"/>
  <c r="N136" i="5" a="1"/>
  <c r="N136" i="5" s="1"/>
  <c r="N155" i="5" a="1"/>
  <c r="N155" i="5" s="1"/>
  <c r="M157" i="5" a="1"/>
  <c r="M157" i="5" s="1"/>
  <c r="M163" i="5" a="1"/>
  <c r="M163" i="5" s="1"/>
  <c r="M164" i="5" a="1"/>
  <c r="M164" i="5" s="1"/>
  <c r="M169" i="5" a="1"/>
  <c r="M169" i="5" s="1"/>
  <c r="M174" i="5" a="1"/>
  <c r="M174" i="5" s="1"/>
  <c r="M176" i="5" a="1"/>
  <c r="M176" i="5" s="1"/>
  <c r="M189" i="5" a="1"/>
  <c r="M189" i="5" s="1"/>
  <c r="N192" i="5" a="1"/>
  <c r="N192" i="5" s="1"/>
  <c r="M209" i="5" a="1"/>
  <c r="M209" i="5" s="1"/>
  <c r="N219" i="5" a="1"/>
  <c r="N219" i="5" s="1"/>
  <c r="N224" i="5" a="1"/>
  <c r="N224" i="5" s="1"/>
  <c r="M231" i="5" a="1"/>
  <c r="M231" i="5" s="1"/>
  <c r="N240" i="5" a="1"/>
  <c r="N240" i="5" s="1"/>
  <c r="O244" i="5" a="1"/>
  <c r="O244" i="5" s="1"/>
  <c r="O247" i="5" a="1"/>
  <c r="O247" i="5" s="1"/>
  <c r="O256" i="5" a="1"/>
  <c r="O256" i="5" s="1"/>
  <c r="O263" i="5" a="1"/>
  <c r="O263" i="5" s="1"/>
  <c r="N267" i="5" a="1"/>
  <c r="N267" i="5" s="1"/>
  <c r="N272" i="5" a="1"/>
  <c r="N272" i="5" s="1"/>
  <c r="O287" i="5" a="1"/>
  <c r="O287" i="5" s="1"/>
  <c r="M290" i="5" a="1"/>
  <c r="M290" i="5" s="1"/>
  <c r="O292" i="5" a="1"/>
  <c r="O292" i="5" s="1"/>
  <c r="N306" i="5" a="1"/>
  <c r="N306" i="5" s="1"/>
  <c r="O310" i="5" a="1"/>
  <c r="O310" i="5" s="1"/>
  <c r="N312" i="5" a="1"/>
  <c r="N312" i="5" s="1"/>
  <c r="M316" i="5" a="1"/>
  <c r="M316" i="5" s="1"/>
  <c r="N329" i="5" a="1"/>
  <c r="N329" i="5" s="1"/>
  <c r="M354" i="5" a="1"/>
  <c r="M354" i="5" s="1"/>
  <c r="O370" i="5" a="1"/>
  <c r="O370" i="5" s="1"/>
  <c r="O374" i="5" a="1"/>
  <c r="O374" i="5" s="1"/>
  <c r="O396" i="5" a="1"/>
  <c r="O396" i="5" s="1"/>
  <c r="M398" i="5" a="1"/>
  <c r="M398" i="5" s="1"/>
  <c r="N418" i="5" a="1"/>
  <c r="N418" i="5" s="1"/>
  <c r="N417" i="5" a="1"/>
  <c r="N417" i="5" s="1"/>
  <c r="O439" i="5" a="1"/>
  <c r="O439" i="5" s="1"/>
  <c r="M448" i="5" a="1"/>
  <c r="M448" i="5" s="1"/>
  <c r="O453" i="5" a="1"/>
  <c r="O453" i="5" s="1"/>
  <c r="O465" i="5" a="1"/>
  <c r="O465" i="5" s="1"/>
  <c r="O464" i="5" a="1"/>
  <c r="O464" i="5" s="1"/>
  <c r="N480" i="5" a="1"/>
  <c r="N480" i="5" s="1"/>
  <c r="N522" i="5" a="1"/>
  <c r="N522" i="5" s="1"/>
  <c r="M576" i="5" a="1"/>
  <c r="M576" i="5" s="1"/>
  <c r="O589" i="5" a="1"/>
  <c r="O589" i="5" s="1"/>
  <c r="N430" i="5" a="1"/>
  <c r="N430" i="5" s="1"/>
  <c r="N431" i="5" a="1"/>
  <c r="N431" i="5" s="1"/>
  <c r="O486" i="5" a="1"/>
  <c r="O486" i="5" s="1"/>
  <c r="O487" i="5" a="1"/>
  <c r="O487" i="5" s="1"/>
  <c r="M544" i="5" a="1"/>
  <c r="M544" i="5" s="1"/>
  <c r="N396" i="5" a="1"/>
  <c r="N396" i="5" s="1"/>
  <c r="M459" i="5" a="1"/>
  <c r="M459" i="5" s="1"/>
  <c r="M458" i="5" a="1"/>
  <c r="M458" i="5" s="1"/>
  <c r="N435" i="5" a="1"/>
  <c r="N435" i="5" s="1"/>
  <c r="N436" i="5" a="1"/>
  <c r="N436" i="5" s="1"/>
  <c r="N611" i="5" a="1"/>
  <c r="N611" i="5" s="1"/>
  <c r="N612" i="5" a="1"/>
  <c r="N612" i="5" s="1"/>
  <c r="N406" i="5" a="1"/>
  <c r="N406" i="5" s="1"/>
  <c r="N428" i="5" a="1"/>
  <c r="N428" i="5" s="1"/>
  <c r="N512" i="5" a="1"/>
  <c r="N512" i="5" s="1"/>
  <c r="M532" i="5" a="1"/>
  <c r="M532" i="5" s="1"/>
  <c r="O551" i="5" a="1"/>
  <c r="O551" i="5" s="1"/>
  <c r="O558" i="5" a="1"/>
  <c r="O558" i="5" s="1"/>
  <c r="M565" i="5" a="1"/>
  <c r="M565" i="5" s="1"/>
  <c r="O583" i="5" a="1"/>
  <c r="O583" i="5" s="1"/>
  <c r="O607" i="5" a="1"/>
  <c r="O607" i="5" s="1"/>
  <c r="O622" i="5" a="1"/>
  <c r="O622" i="5" s="1"/>
  <c r="M624" i="5" a="1"/>
  <c r="M624" i="5" s="1"/>
  <c r="N576" i="5" a="1"/>
  <c r="N576" i="5" s="1"/>
  <c r="M583" i="5" a="1"/>
  <c r="M583" i="5" s="1"/>
  <c r="N591" i="5" a="1"/>
  <c r="N591" i="5" s="1"/>
  <c r="M607" i="5" a="1"/>
  <c r="M607" i="5" s="1"/>
  <c r="O612" i="5" a="1"/>
  <c r="O612" i="5" s="1"/>
  <c r="M599" i="5" a="1"/>
  <c r="M599" i="5" s="1"/>
  <c r="N601" i="5" a="1"/>
  <c r="N601" i="5" s="1"/>
  <c r="O344" i="5" a="1"/>
  <c r="O344" i="5" s="1"/>
  <c r="N354" i="5" a="1"/>
  <c r="N354" i="5" s="1"/>
  <c r="M367" i="5" a="1"/>
  <c r="M367" i="5" s="1"/>
  <c r="O375" i="5" a="1"/>
  <c r="O375" i="5" s="1"/>
  <c r="O393" i="5" a="1"/>
  <c r="O393" i="5" s="1"/>
  <c r="N402" i="5" a="1"/>
  <c r="N402" i="5" s="1"/>
  <c r="O406" i="5" a="1"/>
  <c r="O406" i="5" s="1"/>
  <c r="M422" i="5" a="1"/>
  <c r="M422" i="5" s="1"/>
  <c r="N437" i="5" a="1"/>
  <c r="N437" i="5" s="1"/>
  <c r="M443" i="5" a="1"/>
  <c r="M443" i="5" s="1"/>
  <c r="N445" i="5" a="1"/>
  <c r="N445" i="5" s="1"/>
  <c r="O450" i="5" a="1"/>
  <c r="O450" i="5" s="1"/>
  <c r="M461" i="5" a="1"/>
  <c r="M461" i="5" s="1"/>
  <c r="N464" i="5" a="1"/>
  <c r="N464" i="5" s="1"/>
  <c r="M475" i="5" a="1"/>
  <c r="M475" i="5" s="1"/>
  <c r="O489" i="5" a="1"/>
  <c r="O489" i="5" s="1"/>
  <c r="O495" i="5" a="1"/>
  <c r="O495" i="5" s="1"/>
  <c r="N502" i="5" a="1"/>
  <c r="N502" i="5" s="1"/>
  <c r="N505" i="5" a="1"/>
  <c r="N505" i="5" s="1"/>
  <c r="O509" i="5" a="1"/>
  <c r="O509" i="5" s="1"/>
  <c r="M513" i="5" a="1"/>
  <c r="M513" i="5" s="1"/>
  <c r="O513" i="5" a="1"/>
  <c r="O513" i="5" s="1"/>
  <c r="N520" i="5" a="1"/>
  <c r="N520" i="5" s="1"/>
  <c r="M527" i="5" a="1"/>
  <c r="M527" i="5" s="1"/>
  <c r="N529" i="5" a="1"/>
  <c r="N529" i="5" s="1"/>
  <c r="M537" i="5" a="1"/>
  <c r="M537" i="5" s="1"/>
  <c r="O541" i="5" a="1"/>
  <c r="O541" i="5" s="1"/>
  <c r="M545" i="5" a="1"/>
  <c r="M545" i="5" s="1"/>
  <c r="N547" i="5" a="1"/>
  <c r="N547" i="5" s="1"/>
  <c r="N552" i="5" a="1"/>
  <c r="N552" i="5" s="1"/>
  <c r="O567" i="5" a="1"/>
  <c r="O567" i="5" s="1"/>
  <c r="O575" i="5" a="1"/>
  <c r="O575" i="5" s="1"/>
  <c r="M577" i="5" a="1"/>
  <c r="M577" i="5" s="1"/>
  <c r="M586" i="5" a="1"/>
  <c r="M586" i="5" s="1"/>
  <c r="N603" i="5" a="1"/>
  <c r="N603" i="5" s="1"/>
  <c r="N616" i="5" a="1"/>
  <c r="N616" i="5" s="1"/>
  <c r="M345" i="5" a="1"/>
  <c r="M345" i="5" s="1"/>
  <c r="O365" i="5" a="1"/>
  <c r="O365" i="5" s="1"/>
  <c r="M374" i="5" a="1"/>
  <c r="M374" i="5" s="1"/>
  <c r="M382" i="5" a="1"/>
  <c r="M382" i="5" s="1"/>
  <c r="O392" i="5" a="1"/>
  <c r="O392" i="5" s="1"/>
  <c r="O398" i="5" a="1"/>
  <c r="O398" i="5" s="1"/>
  <c r="N422" i="5" a="1"/>
  <c r="N422" i="5" s="1"/>
  <c r="N424" i="5" a="1"/>
  <c r="N424" i="5" s="1"/>
  <c r="N426" i="5" a="1"/>
  <c r="N426" i="5" s="1"/>
  <c r="M440" i="5" a="1"/>
  <c r="M440" i="5" s="1"/>
  <c r="M441" i="5" a="1"/>
  <c r="M441" i="5" s="1"/>
  <c r="N443" i="5" a="1"/>
  <c r="N443" i="5" s="1"/>
  <c r="M455" i="5" a="1"/>
  <c r="M455" i="5" s="1"/>
  <c r="M467" i="5" a="1"/>
  <c r="M467" i="5" s="1"/>
  <c r="N478" i="5" a="1"/>
  <c r="N478" i="5" s="1"/>
  <c r="N484" i="5" a="1"/>
  <c r="N484" i="5" s="1"/>
  <c r="O496" i="5" a="1"/>
  <c r="O496" i="5" s="1"/>
  <c r="M499" i="5" a="1"/>
  <c r="M499" i="5" s="1"/>
  <c r="N503" i="5" a="1"/>
  <c r="N503" i="5" s="1"/>
  <c r="N527" i="5" a="1"/>
  <c r="N527" i="5" s="1"/>
  <c r="M536" i="5" a="1"/>
  <c r="M536" i="5" s="1"/>
  <c r="O543" i="5" a="1"/>
  <c r="O543" i="5" s="1"/>
  <c r="N545" i="5" a="1"/>
  <c r="N545" i="5" s="1"/>
  <c r="O552" i="5" a="1"/>
  <c r="O552" i="5" s="1"/>
  <c r="O559" i="5" a="1"/>
  <c r="O559" i="5" s="1"/>
  <c r="M570" i="5" a="1"/>
  <c r="M570" i="5" s="1"/>
  <c r="N586" i="5" a="1"/>
  <c r="N586" i="5" s="1"/>
  <c r="O598" i="5" a="1"/>
  <c r="O598" i="5" s="1"/>
  <c r="N608" i="5" a="1"/>
  <c r="N608" i="5" s="1"/>
  <c r="O623" i="5" a="1"/>
  <c r="O623" i="5" s="1"/>
  <c r="N375" i="5" a="1"/>
  <c r="N375" i="5" s="1"/>
  <c r="N378" i="5" a="1"/>
  <c r="N378" i="5" s="1"/>
  <c r="O380" i="5" a="1"/>
  <c r="O380" i="5" s="1"/>
  <c r="O405" i="5" a="1"/>
  <c r="O405" i="5" s="1"/>
  <c r="M414" i="5" a="1"/>
  <c r="M414" i="5" s="1"/>
  <c r="M418" i="5" a="1"/>
  <c r="M418" i="5" s="1"/>
  <c r="O420" i="5" a="1"/>
  <c r="O420" i="5" s="1"/>
  <c r="O424" i="5" a="1"/>
  <c r="O424" i="5" s="1"/>
  <c r="O430" i="5" a="1"/>
  <c r="O430" i="5" s="1"/>
  <c r="N441" i="5" a="1"/>
  <c r="N441" i="5" s="1"/>
  <c r="M446" i="5" a="1"/>
  <c r="M446" i="5" s="1"/>
  <c r="M449" i="5" a="1"/>
  <c r="M449" i="5" s="1"/>
  <c r="N465" i="5" a="1"/>
  <c r="N465" i="5" s="1"/>
  <c r="M479" i="5" a="1"/>
  <c r="M479" i="5" s="1"/>
  <c r="O482" i="5" a="1"/>
  <c r="O482" i="5" s="1"/>
  <c r="N501" i="5" a="1"/>
  <c r="N501" i="5" s="1"/>
  <c r="O512" i="5" a="1"/>
  <c r="O512" i="5" s="1"/>
  <c r="M521" i="5" a="1"/>
  <c r="M521" i="5" s="1"/>
  <c r="O527" i="5" a="1"/>
  <c r="O527" i="5" s="1"/>
  <c r="O533" i="5" a="1"/>
  <c r="O533" i="5" s="1"/>
  <c r="O537" i="5" a="1"/>
  <c r="O537" i="5" s="1"/>
  <c r="O545" i="5" a="1"/>
  <c r="O545" i="5" s="1"/>
  <c r="O549" i="5" a="1"/>
  <c r="O549" i="5" s="1"/>
  <c r="M551" i="5" a="1"/>
  <c r="M551" i="5" s="1"/>
  <c r="N566" i="5" a="1"/>
  <c r="N566" i="5" s="1"/>
  <c r="N574" i="5" a="1"/>
  <c r="N574" i="5" s="1"/>
  <c r="O581" i="5" a="1"/>
  <c r="O581" i="5" s="1"/>
  <c r="N584" i="5" a="1"/>
  <c r="N584" i="5" s="1"/>
  <c r="M593" i="5" a="1"/>
  <c r="M593" i="5" s="1"/>
  <c r="N595" i="5" a="1"/>
  <c r="N595" i="5" s="1"/>
  <c r="O615" i="5" a="1"/>
  <c r="O615" i="5" s="1"/>
  <c r="N622" i="5" a="1"/>
  <c r="N622" i="5" s="1"/>
  <c r="N623" i="5" a="1"/>
  <c r="N623" i="5" s="1"/>
  <c r="O72" i="5" a="1"/>
  <c r="O72" i="5" s="1"/>
  <c r="M84" i="5" a="1"/>
  <c r="M84" i="5" s="1"/>
  <c r="M116" i="5" a="1"/>
  <c r="M116" i="5" s="1"/>
  <c r="N182" i="5" a="1"/>
  <c r="N182" i="5" s="1"/>
  <c r="N183" i="5" a="1"/>
  <c r="N183" i="5" s="1"/>
  <c r="N82" i="5" a="1"/>
  <c r="N82" i="5" s="1"/>
  <c r="N101" i="5" a="1"/>
  <c r="N101" i="5" s="1"/>
  <c r="N114" i="5" a="1"/>
  <c r="N114" i="5" s="1"/>
  <c r="O124" i="5" a="1"/>
  <c r="O124" i="5" s="1"/>
  <c r="O126" i="5" a="1"/>
  <c r="O126" i="5" s="1"/>
  <c r="M150" i="5" a="1"/>
  <c r="M150" i="5" s="1"/>
  <c r="O152" i="5" a="1"/>
  <c r="O152" i="5" s="1"/>
  <c r="N180" i="5" a="1"/>
  <c r="N180" i="5" s="1"/>
  <c r="N198" i="5" a="1"/>
  <c r="N198" i="5" s="1"/>
  <c r="N199" i="5" a="1"/>
  <c r="N199" i="5" s="1"/>
  <c r="M78" i="5" a="1"/>
  <c r="M78" i="5" s="1"/>
  <c r="O80" i="5" a="1"/>
  <c r="O80" i="5" s="1"/>
  <c r="M92" i="5" a="1"/>
  <c r="M92" i="5" s="1"/>
  <c r="O100" i="5" a="1"/>
  <c r="O100" i="5" s="1"/>
  <c r="M110" i="5" a="1"/>
  <c r="M110" i="5" s="1"/>
  <c r="O112" i="5" a="1"/>
  <c r="O112" i="5" s="1"/>
  <c r="O123" i="5" a="1"/>
  <c r="O123" i="5" s="1"/>
  <c r="O132" i="5" a="1"/>
  <c r="O132" i="5" s="1"/>
  <c r="O133" i="5" a="1"/>
  <c r="O133" i="5" s="1"/>
  <c r="M158" i="5" a="1"/>
  <c r="M158" i="5" s="1"/>
  <c r="O180" i="5" a="1"/>
  <c r="O180" i="5" s="1"/>
  <c r="N196" i="5" a="1"/>
  <c r="N196" i="5" s="1"/>
  <c r="N213" i="5" a="1"/>
  <c r="N213" i="5" s="1"/>
  <c r="N228" i="5" a="1"/>
  <c r="N228" i="5" s="1"/>
  <c r="N109" i="5" a="1"/>
  <c r="N109" i="5" s="1"/>
  <c r="N166" i="5" a="1"/>
  <c r="N166" i="5" s="1"/>
  <c r="M171" i="5" a="1"/>
  <c r="M171" i="5" s="1"/>
  <c r="M170" i="5" a="1"/>
  <c r="M170" i="5" s="1"/>
  <c r="O196" i="5" a="1"/>
  <c r="O196" i="5" s="1"/>
  <c r="O104" i="5" a="1"/>
  <c r="O104" i="5" s="1"/>
  <c r="N77" i="5" a="1"/>
  <c r="N77" i="5" s="1"/>
  <c r="O88" i="5" a="1"/>
  <c r="O88" i="5" s="1"/>
  <c r="M100" i="5" a="1"/>
  <c r="M100" i="5" s="1"/>
  <c r="O108" i="5" a="1"/>
  <c r="O108" i="5" s="1"/>
  <c r="O120" i="5" a="1"/>
  <c r="O120" i="5" s="1"/>
  <c r="M126" i="5" a="1"/>
  <c r="M126" i="5" s="1"/>
  <c r="M127" i="5" a="1"/>
  <c r="M127" i="5" s="1"/>
  <c r="M134" i="5" a="1"/>
  <c r="M134" i="5" s="1"/>
  <c r="M137" i="5" a="1"/>
  <c r="M137" i="5" s="1"/>
  <c r="M141" i="5" a="1"/>
  <c r="M141" i="5" s="1"/>
  <c r="O144" i="5" a="1"/>
  <c r="O144" i="5" s="1"/>
  <c r="O166" i="5" a="1"/>
  <c r="O166" i="5" s="1"/>
  <c r="N200" i="5" a="1"/>
  <c r="N200" i="5" s="1"/>
  <c r="M224" i="5" a="1"/>
  <c r="M224" i="5" s="1"/>
  <c r="N241" i="5" a="1"/>
  <c r="N241" i="5" s="1"/>
  <c r="N242" i="5" a="1"/>
  <c r="N242" i="5" s="1"/>
  <c r="N98" i="5" a="1"/>
  <c r="N98" i="5" s="1"/>
  <c r="N134" i="5" a="1"/>
  <c r="N134" i="5" s="1"/>
  <c r="O182" i="5" a="1"/>
  <c r="O182" i="5" s="1"/>
  <c r="O181" i="5" a="1"/>
  <c r="O181" i="5" s="1"/>
  <c r="N206" i="5" a="1"/>
  <c r="N206" i="5" s="1"/>
  <c r="N207" i="5" a="1"/>
  <c r="N207" i="5" s="1"/>
  <c r="N214" i="5" a="1"/>
  <c r="N214" i="5" s="1"/>
  <c r="N215" i="5" a="1"/>
  <c r="N215" i="5" s="1"/>
  <c r="M76" i="5" a="1"/>
  <c r="M76" i="5" s="1"/>
  <c r="O96" i="5" a="1"/>
  <c r="O96" i="5" s="1"/>
  <c r="M108" i="5" a="1"/>
  <c r="M108" i="5" s="1"/>
  <c r="N127" i="5" a="1"/>
  <c r="N127" i="5" s="1"/>
  <c r="O148" i="5" a="1"/>
  <c r="O148" i="5" s="1"/>
  <c r="O157" i="5" a="1"/>
  <c r="O157" i="5" s="1"/>
  <c r="N159" i="5" a="1"/>
  <c r="N159" i="5" s="1"/>
  <c r="M161" i="5" a="1"/>
  <c r="M161" i="5" s="1"/>
  <c r="O168" i="5" a="1"/>
  <c r="O168" i="5" s="1"/>
  <c r="N170" i="5" a="1"/>
  <c r="N170" i="5" s="1"/>
  <c r="N174" i="5" a="1"/>
  <c r="N174" i="5" s="1"/>
  <c r="N175" i="5" a="1"/>
  <c r="N175" i="5" s="1"/>
  <c r="N190" i="5" a="1"/>
  <c r="N190" i="5" s="1"/>
  <c r="N191" i="5" a="1"/>
  <c r="N191" i="5" s="1"/>
  <c r="M219" i="5" a="1"/>
  <c r="M219" i="5" s="1"/>
  <c r="M218" i="5" a="1"/>
  <c r="M218" i="5" s="1"/>
  <c r="N74" i="5" a="1"/>
  <c r="N74" i="5" s="1"/>
  <c r="N106" i="5" a="1"/>
  <c r="N106" i="5" s="1"/>
  <c r="O198" i="5" a="1"/>
  <c r="O198" i="5" s="1"/>
  <c r="O197" i="5" a="1"/>
  <c r="O197" i="5" s="1"/>
  <c r="N239" i="5" a="1"/>
  <c r="N239" i="5" s="1"/>
  <c r="N238" i="5" a="1"/>
  <c r="N238" i="5" s="1"/>
  <c r="O161" i="5" a="1"/>
  <c r="O161" i="5" s="1"/>
  <c r="O160" i="5" a="1"/>
  <c r="O160" i="5" s="1"/>
  <c r="M168" i="5" a="1"/>
  <c r="M168" i="5" s="1"/>
  <c r="N178" i="5" a="1"/>
  <c r="N178" i="5" s="1"/>
  <c r="N177" i="5" a="1"/>
  <c r="N177" i="5" s="1"/>
  <c r="M191" i="5" a="1"/>
  <c r="M191" i="5" s="1"/>
  <c r="M195" i="5" a="1"/>
  <c r="M195" i="5" s="1"/>
  <c r="M194" i="5" a="1"/>
  <c r="M194" i="5" s="1"/>
  <c r="O201" i="5" a="1"/>
  <c r="O201" i="5" s="1"/>
  <c r="O200" i="5" a="1"/>
  <c r="O200" i="5" s="1"/>
  <c r="O203" i="5" a="1"/>
  <c r="O203" i="5" s="1"/>
  <c r="N210" i="5" a="1"/>
  <c r="N210" i="5" s="1"/>
  <c r="N209" i="5" a="1"/>
  <c r="N209" i="5" s="1"/>
  <c r="O254" i="5" a="1"/>
  <c r="O254" i="5" s="1"/>
  <c r="O253" i="5" a="1"/>
  <c r="O253" i="5" s="1"/>
  <c r="N263" i="5" a="1"/>
  <c r="N263" i="5" s="1"/>
  <c r="N262" i="5" a="1"/>
  <c r="N262" i="5" s="1"/>
  <c r="M319" i="5" a="1"/>
  <c r="M319" i="5" s="1"/>
  <c r="M320" i="5" a="1"/>
  <c r="M320" i="5" s="1"/>
  <c r="O322" i="5" a="1"/>
  <c r="O322" i="5" s="1"/>
  <c r="O323" i="5" a="1"/>
  <c r="O323" i="5" s="1"/>
  <c r="N476" i="5" a="1"/>
  <c r="N476" i="5" s="1"/>
  <c r="N477" i="5" a="1"/>
  <c r="N477" i="5" s="1"/>
  <c r="M128" i="5" a="1"/>
  <c r="M128" i="5" s="1"/>
  <c r="N132" i="5" a="1"/>
  <c r="N132" i="5" s="1"/>
  <c r="N137" i="5" a="1"/>
  <c r="N137" i="5" s="1"/>
  <c r="M145" i="5" a="1"/>
  <c r="M145" i="5" s="1"/>
  <c r="N156" i="5" a="1"/>
  <c r="N156" i="5" s="1"/>
  <c r="M165" i="5" a="1"/>
  <c r="M165" i="5" s="1"/>
  <c r="N168" i="5" a="1"/>
  <c r="N168" i="5" s="1"/>
  <c r="M181" i="5" a="1"/>
  <c r="M181" i="5" s="1"/>
  <c r="M182" i="5" a="1"/>
  <c r="M182" i="5" s="1"/>
  <c r="M213" i="5" a="1"/>
  <c r="M213" i="5" s="1"/>
  <c r="M214" i="5" a="1"/>
  <c r="M214" i="5" s="1"/>
  <c r="M227" i="5" a="1"/>
  <c r="M227" i="5" s="1"/>
  <c r="M226" i="5" a="1"/>
  <c r="M226" i="5" s="1"/>
  <c r="M232" i="5" a="1"/>
  <c r="M232" i="5" s="1"/>
  <c r="O302" i="5" a="1"/>
  <c r="O302" i="5" s="1"/>
  <c r="O301" i="5" a="1"/>
  <c r="O301" i="5" s="1"/>
  <c r="O214" i="5" a="1"/>
  <c r="O214" i="5" s="1"/>
  <c r="O213" i="5" a="1"/>
  <c r="O213" i="5" s="1"/>
  <c r="O246" i="5" a="1"/>
  <c r="O246" i="5" s="1"/>
  <c r="O245" i="5" a="1"/>
  <c r="O245" i="5" s="1"/>
  <c r="M259" i="5" a="1"/>
  <c r="M259" i="5" s="1"/>
  <c r="M258" i="5" a="1"/>
  <c r="M258" i="5" s="1"/>
  <c r="O265" i="5" a="1"/>
  <c r="O265" i="5" s="1"/>
  <c r="O264" i="5" a="1"/>
  <c r="O264" i="5" s="1"/>
  <c r="O293" i="5" a="1"/>
  <c r="O293" i="5" s="1"/>
  <c r="O294" i="5" a="1"/>
  <c r="O294" i="5" s="1"/>
  <c r="N124" i="5" a="1"/>
  <c r="N124" i="5" s="1"/>
  <c r="M135" i="5" a="1"/>
  <c r="M135" i="5" s="1"/>
  <c r="M142" i="5" a="1"/>
  <c r="M142" i="5" s="1"/>
  <c r="M152" i="5" a="1"/>
  <c r="M152" i="5" s="1"/>
  <c r="O155" i="5" a="1"/>
  <c r="O155" i="5" s="1"/>
  <c r="N162" i="5" a="1"/>
  <c r="N162" i="5" s="1"/>
  <c r="N161" i="5" a="1"/>
  <c r="N161" i="5" s="1"/>
  <c r="N167" i="5" a="1"/>
  <c r="N167" i="5" s="1"/>
  <c r="M175" i="5" a="1"/>
  <c r="M175" i="5" s="1"/>
  <c r="M179" i="5" a="1"/>
  <c r="M179" i="5" s="1"/>
  <c r="M178" i="5" a="1"/>
  <c r="M178" i="5" s="1"/>
  <c r="O185" i="5" a="1"/>
  <c r="O185" i="5" s="1"/>
  <c r="O184" i="5" a="1"/>
  <c r="O184" i="5" s="1"/>
  <c r="N194" i="5" a="1"/>
  <c r="N194" i="5" s="1"/>
  <c r="N193" i="5" a="1"/>
  <c r="N193" i="5" s="1"/>
  <c r="M207" i="5" a="1"/>
  <c r="M207" i="5" s="1"/>
  <c r="M211" i="5" a="1"/>
  <c r="M211" i="5" s="1"/>
  <c r="M210" i="5" a="1"/>
  <c r="M210" i="5" s="1"/>
  <c r="N220" i="5" a="1"/>
  <c r="N220" i="5" s="1"/>
  <c r="M235" i="5" a="1"/>
  <c r="M235" i="5" s="1"/>
  <c r="M234" i="5" a="1"/>
  <c r="M234" i="5" s="1"/>
  <c r="N249" i="5" a="1"/>
  <c r="N249" i="5" s="1"/>
  <c r="N250" i="5" a="1"/>
  <c r="N250" i="5" s="1"/>
  <c r="M198" i="5" a="1"/>
  <c r="M198" i="5" s="1"/>
  <c r="O232" i="5" a="1"/>
  <c r="O232" i="5" s="1"/>
  <c r="N142" i="5" a="1"/>
  <c r="N142" i="5" s="1"/>
  <c r="M237" i="5" a="1"/>
  <c r="M237" i="5" s="1"/>
  <c r="M243" i="5" a="1"/>
  <c r="M243" i="5" s="1"/>
  <c r="M242" i="5" a="1"/>
  <c r="M242" i="5" s="1"/>
  <c r="N247" i="5" a="1"/>
  <c r="N247" i="5" s="1"/>
  <c r="N246" i="5" a="1"/>
  <c r="N246" i="5" s="1"/>
  <c r="N257" i="5" a="1"/>
  <c r="N257" i="5" s="1"/>
  <c r="O262" i="5" a="1"/>
  <c r="O262" i="5" s="1"/>
  <c r="O261" i="5" a="1"/>
  <c r="O261" i="5" s="1"/>
  <c r="M275" i="5" a="1"/>
  <c r="M275" i="5" s="1"/>
  <c r="M274" i="5" a="1"/>
  <c r="M274" i="5" s="1"/>
  <c r="O288" i="5" a="1"/>
  <c r="O288" i="5" s="1"/>
  <c r="N291" i="5" a="1"/>
  <c r="N291" i="5" s="1"/>
  <c r="N370" i="5" a="1"/>
  <c r="N370" i="5" s="1"/>
  <c r="N369" i="5" a="1"/>
  <c r="N369" i="5" s="1"/>
  <c r="O172" i="5" a="1"/>
  <c r="O172" i="5" s="1"/>
  <c r="N217" i="5" a="1"/>
  <c r="N217" i="5" s="1"/>
  <c r="N218" i="5" a="1"/>
  <c r="N218" i="5" s="1"/>
  <c r="N225" i="5" a="1"/>
  <c r="N225" i="5" s="1"/>
  <c r="N226" i="5" a="1"/>
  <c r="N226" i="5" s="1"/>
  <c r="N233" i="5" a="1"/>
  <c r="N233" i="5" s="1"/>
  <c r="N234" i="5" a="1"/>
  <c r="N234" i="5" s="1"/>
  <c r="M248" i="5" a="1"/>
  <c r="M248" i="5" s="1"/>
  <c r="O291" i="5" a="1"/>
  <c r="O291" i="5" s="1"/>
  <c r="N295" i="5" a="1"/>
  <c r="N295" i="5" s="1"/>
  <c r="N294" i="5" a="1"/>
  <c r="N294" i="5" s="1"/>
  <c r="M335" i="5" a="1"/>
  <c r="M335" i="5" s="1"/>
  <c r="M336" i="5" a="1"/>
  <c r="M336" i="5" s="1"/>
  <c r="O347" i="5" a="1"/>
  <c r="O347" i="5" s="1"/>
  <c r="O346" i="5" a="1"/>
  <c r="O346" i="5" s="1"/>
  <c r="N150" i="5" a="1"/>
  <c r="N150" i="5" s="1"/>
  <c r="M184" i="5" a="1"/>
  <c r="M184" i="5" s="1"/>
  <c r="O188" i="5" a="1"/>
  <c r="O188" i="5" s="1"/>
  <c r="M200" i="5" a="1"/>
  <c r="M200" i="5" s="1"/>
  <c r="O204" i="5" a="1"/>
  <c r="O204" i="5" s="1"/>
  <c r="M216" i="5" a="1"/>
  <c r="M216" i="5" s="1"/>
  <c r="O238" i="5" a="1"/>
  <c r="O238" i="5" s="1"/>
  <c r="O237" i="5" a="1"/>
  <c r="O237" i="5" s="1"/>
  <c r="O240" i="5" a="1"/>
  <c r="O240" i="5" s="1"/>
  <c r="M251" i="5" a="1"/>
  <c r="M251" i="5" s="1"/>
  <c r="M250" i="5" a="1"/>
  <c r="M250" i="5" s="1"/>
  <c r="N255" i="5" a="1"/>
  <c r="N255" i="5" s="1"/>
  <c r="N254" i="5" a="1"/>
  <c r="N254" i="5" s="1"/>
  <c r="N265" i="5" a="1"/>
  <c r="N265" i="5" s="1"/>
  <c r="O270" i="5" a="1"/>
  <c r="O270" i="5" s="1"/>
  <c r="O269" i="5" a="1"/>
  <c r="O269" i="5" s="1"/>
  <c r="O272" i="5" a="1"/>
  <c r="O272" i="5" s="1"/>
  <c r="N289" i="5" a="1"/>
  <c r="N289" i="5" s="1"/>
  <c r="M298" i="5" a="1"/>
  <c r="M298" i="5" s="1"/>
  <c r="M300" i="5" a="1"/>
  <c r="M300" i="5" s="1"/>
  <c r="O304" i="5" a="1"/>
  <c r="O304" i="5" s="1"/>
  <c r="N322" i="5" a="1"/>
  <c r="N322" i="5" s="1"/>
  <c r="N321" i="5" a="1"/>
  <c r="N321" i="5" s="1"/>
  <c r="M256" i="5" a="1"/>
  <c r="M256" i="5" s="1"/>
  <c r="N274" i="5" a="1"/>
  <c r="N274" i="5" s="1"/>
  <c r="M296" i="5" a="1"/>
  <c r="M296" i="5" s="1"/>
  <c r="M295" i="5" a="1"/>
  <c r="M295" i="5" s="1"/>
  <c r="M376" i="5" a="1"/>
  <c r="M376" i="5" s="1"/>
  <c r="M375" i="5" a="1"/>
  <c r="M375" i="5" s="1"/>
  <c r="M309" i="5" a="1"/>
  <c r="M309" i="5" s="1"/>
  <c r="M308" i="5" a="1"/>
  <c r="M308" i="5" s="1"/>
  <c r="M344" i="5" a="1"/>
  <c r="M344" i="5" s="1"/>
  <c r="M343" i="5" a="1"/>
  <c r="M343" i="5" s="1"/>
  <c r="N457" i="5" a="1"/>
  <c r="N457" i="5" s="1"/>
  <c r="N458" i="5" a="1"/>
  <c r="N458" i="5" s="1"/>
  <c r="M267" i="5" a="1"/>
  <c r="M267" i="5" s="1"/>
  <c r="M266" i="5" a="1"/>
  <c r="M266" i="5" s="1"/>
  <c r="N271" i="5" a="1"/>
  <c r="N271" i="5" s="1"/>
  <c r="N270" i="5" a="1"/>
  <c r="N270" i="5" s="1"/>
  <c r="N283" i="5" a="1"/>
  <c r="N283" i="5" s="1"/>
  <c r="N311" i="5" a="1"/>
  <c r="N311" i="5" s="1"/>
  <c r="N310" i="5" a="1"/>
  <c r="N310" i="5" s="1"/>
  <c r="M323" i="5" a="1"/>
  <c r="M323" i="5" s="1"/>
  <c r="M341" i="5" a="1"/>
  <c r="M341" i="5" s="1"/>
  <c r="O360" i="5" a="1"/>
  <c r="O360" i="5" s="1"/>
  <c r="N362" i="5" a="1"/>
  <c r="N362" i="5" s="1"/>
  <c r="O381" i="5" a="1"/>
  <c r="O381" i="5" s="1"/>
  <c r="O390" i="5" a="1"/>
  <c r="O390" i="5" s="1"/>
  <c r="O389" i="5" a="1"/>
  <c r="O389" i="5" s="1"/>
  <c r="O395" i="5" a="1"/>
  <c r="O395" i="5" s="1"/>
  <c r="O394" i="5" a="1"/>
  <c r="O394" i="5" s="1"/>
  <c r="M416" i="5" a="1"/>
  <c r="M416" i="5" s="1"/>
  <c r="M415" i="5" a="1"/>
  <c r="M415" i="5" s="1"/>
  <c r="M431" i="5" a="1"/>
  <c r="M431" i="5" s="1"/>
  <c r="M432" i="5" a="1"/>
  <c r="M432" i="5" s="1"/>
  <c r="O281" i="5" a="1"/>
  <c r="O281" i="5" s="1"/>
  <c r="M293" i="5" a="1"/>
  <c r="M293" i="5" s="1"/>
  <c r="M301" i="5" a="1"/>
  <c r="M301" i="5" s="1"/>
  <c r="N302" i="5" a="1"/>
  <c r="N302" i="5" s="1"/>
  <c r="O305" i="5" a="1"/>
  <c r="O305" i="5" s="1"/>
  <c r="M325" i="5" a="1"/>
  <c r="M325" i="5" s="1"/>
  <c r="O354" i="5" a="1"/>
  <c r="O354" i="5" s="1"/>
  <c r="M360" i="5" a="1"/>
  <c r="M360" i="5" s="1"/>
  <c r="M359" i="5" a="1"/>
  <c r="M359" i="5" s="1"/>
  <c r="O363" i="5" a="1"/>
  <c r="O363" i="5" s="1"/>
  <c r="O362" i="5" a="1"/>
  <c r="O362" i="5" s="1"/>
  <c r="O379" i="5" a="1"/>
  <c r="O379" i="5" s="1"/>
  <c r="O378" i="5" a="1"/>
  <c r="O378" i="5" s="1"/>
  <c r="M386" i="5" a="1"/>
  <c r="M386" i="5" s="1"/>
  <c r="M387" i="5" a="1"/>
  <c r="M387" i="5" s="1"/>
  <c r="M424" i="5" a="1"/>
  <c r="M424" i="5" s="1"/>
  <c r="M423" i="5" a="1"/>
  <c r="M423" i="5" s="1"/>
  <c r="O505" i="5" a="1"/>
  <c r="O505" i="5" s="1"/>
  <c r="M328" i="5" a="1"/>
  <c r="M328" i="5" s="1"/>
  <c r="M327" i="5" a="1"/>
  <c r="M327" i="5" s="1"/>
  <c r="O331" i="5" a="1"/>
  <c r="O331" i="5" s="1"/>
  <c r="O330" i="5" a="1"/>
  <c r="O330" i="5" s="1"/>
  <c r="N393" i="5" a="1"/>
  <c r="N393" i="5" s="1"/>
  <c r="N394" i="5" a="1"/>
  <c r="N394" i="5" s="1"/>
  <c r="M450" i="5" a="1"/>
  <c r="M450" i="5" s="1"/>
  <c r="M451" i="5" a="1"/>
  <c r="M451" i="5" s="1"/>
  <c r="N286" i="5" a="1"/>
  <c r="N286" i="5" s="1"/>
  <c r="N299" i="5" a="1"/>
  <c r="N299" i="5" s="1"/>
  <c r="O300" i="5" a="1"/>
  <c r="O300" i="5" s="1"/>
  <c r="N303" i="5" a="1"/>
  <c r="N303" i="5" s="1"/>
  <c r="M312" i="5" a="1"/>
  <c r="M312" i="5" s="1"/>
  <c r="M311" i="5" a="1"/>
  <c r="M311" i="5" s="1"/>
  <c r="O315" i="5" a="1"/>
  <c r="O315" i="5" s="1"/>
  <c r="O314" i="5" a="1"/>
  <c r="O314" i="5" s="1"/>
  <c r="N337" i="5" a="1"/>
  <c r="N337" i="5" s="1"/>
  <c r="N345" i="5" a="1"/>
  <c r="N345" i="5" s="1"/>
  <c r="N355" i="5" a="1"/>
  <c r="N355" i="5" s="1"/>
  <c r="N356" i="5" a="1"/>
  <c r="N356" i="5" s="1"/>
  <c r="O361" i="5" a="1"/>
  <c r="O361" i="5" s="1"/>
  <c r="M383" i="5" a="1"/>
  <c r="M383" i="5" s="1"/>
  <c r="N390" i="5" a="1"/>
  <c r="N390" i="5" s="1"/>
  <c r="N391" i="5" a="1"/>
  <c r="N391" i="5" s="1"/>
  <c r="O391" i="5" a="1"/>
  <c r="O391" i="5" s="1"/>
  <c r="O402" i="5" a="1"/>
  <c r="O402" i="5" s="1"/>
  <c r="O403" i="5" a="1"/>
  <c r="O403" i="5" s="1"/>
  <c r="O421" i="5" a="1"/>
  <c r="O421" i="5" s="1"/>
  <c r="M439" i="5" a="1"/>
  <c r="M439" i="5" s="1"/>
  <c r="N472" i="5" a="1"/>
  <c r="N472" i="5" s="1"/>
  <c r="N471" i="5" a="1"/>
  <c r="N471" i="5" s="1"/>
  <c r="M481" i="5" a="1"/>
  <c r="M481" i="5" s="1"/>
  <c r="M480" i="5" a="1"/>
  <c r="M480" i="5" s="1"/>
  <c r="M277" i="5" a="1"/>
  <c r="M277" i="5" s="1"/>
  <c r="O279" i="5" a="1"/>
  <c r="O279" i="5" s="1"/>
  <c r="O297" i="5" a="1"/>
  <c r="O297" i="5" s="1"/>
  <c r="N339" i="5" a="1"/>
  <c r="N339" i="5" s="1"/>
  <c r="N340" i="5" a="1"/>
  <c r="N340" i="5" s="1"/>
  <c r="N359" i="5" a="1"/>
  <c r="N359" i="5" s="1"/>
  <c r="N358" i="5" a="1"/>
  <c r="N358" i="5" s="1"/>
  <c r="M368" i="5" a="1"/>
  <c r="M368" i="5" s="1"/>
  <c r="N385" i="5" a="1"/>
  <c r="N385" i="5" s="1"/>
  <c r="O410" i="5" a="1"/>
  <c r="O410" i="5" s="1"/>
  <c r="O411" i="5" a="1"/>
  <c r="O411" i="5" s="1"/>
  <c r="N439" i="5" a="1"/>
  <c r="N439" i="5" s="1"/>
  <c r="N438" i="5" a="1"/>
  <c r="N438" i="5" s="1"/>
  <c r="N487" i="5" a="1"/>
  <c r="N487" i="5" s="1"/>
  <c r="N488" i="5" a="1"/>
  <c r="N488" i="5" s="1"/>
  <c r="N313" i="5" a="1"/>
  <c r="N313" i="5" s="1"/>
  <c r="N323" i="5" a="1"/>
  <c r="N323" i="5" s="1"/>
  <c r="N324" i="5" a="1"/>
  <c r="N324" i="5" s="1"/>
  <c r="O329" i="5" a="1"/>
  <c r="O329" i="5" s="1"/>
  <c r="N343" i="5" a="1"/>
  <c r="N343" i="5" s="1"/>
  <c r="N342" i="5" a="1"/>
  <c r="N342" i="5" s="1"/>
  <c r="N387" i="5" a="1"/>
  <c r="N387" i="5" s="1"/>
  <c r="N388" i="5" a="1"/>
  <c r="N388" i="5" s="1"/>
  <c r="M400" i="5" a="1"/>
  <c r="M400" i="5" s="1"/>
  <c r="M399" i="5" a="1"/>
  <c r="M399" i="5" s="1"/>
  <c r="O418" i="5" a="1"/>
  <c r="O418" i="5" s="1"/>
  <c r="O419" i="5" a="1"/>
  <c r="O419" i="5" s="1"/>
  <c r="O468" i="5" a="1"/>
  <c r="O468" i="5" s="1"/>
  <c r="O467" i="5" a="1"/>
  <c r="O467" i="5" s="1"/>
  <c r="O469" i="5" a="1"/>
  <c r="O469" i="5" s="1"/>
  <c r="O470" i="5" a="1"/>
  <c r="O470" i="5" s="1"/>
  <c r="M484" i="5" a="1"/>
  <c r="M484" i="5" s="1"/>
  <c r="M285" i="5" a="1"/>
  <c r="M285" i="5" s="1"/>
  <c r="O313" i="5" a="1"/>
  <c r="O313" i="5" s="1"/>
  <c r="N327" i="5" a="1"/>
  <c r="N327" i="5" s="1"/>
  <c r="N326" i="5" a="1"/>
  <c r="N326" i="5" s="1"/>
  <c r="O333" i="5" a="1"/>
  <c r="O333" i="5" s="1"/>
  <c r="M339" i="5" a="1"/>
  <c r="M339" i="5" s="1"/>
  <c r="M408" i="5" a="1"/>
  <c r="M408" i="5" s="1"/>
  <c r="M407" i="5" a="1"/>
  <c r="M407" i="5" s="1"/>
  <c r="N482" i="5" a="1"/>
  <c r="N482" i="5" s="1"/>
  <c r="N483" i="5" a="1"/>
  <c r="N483" i="5" s="1"/>
  <c r="O492" i="5" a="1"/>
  <c r="O492" i="5" s="1"/>
  <c r="O493" i="5" a="1"/>
  <c r="O493" i="5" s="1"/>
  <c r="O502" i="5" a="1"/>
  <c r="O502" i="5" s="1"/>
  <c r="O503" i="5" a="1"/>
  <c r="O503" i="5" s="1"/>
  <c r="O321" i="5" a="1"/>
  <c r="O321" i="5" s="1"/>
  <c r="M333" i="5" a="1"/>
  <c r="M333" i="5" s="1"/>
  <c r="O337" i="5" a="1"/>
  <c r="O337" i="5" s="1"/>
  <c r="M349" i="5" a="1"/>
  <c r="M349" i="5" s="1"/>
  <c r="O353" i="5" a="1"/>
  <c r="O353" i="5" s="1"/>
  <c r="M365" i="5" a="1"/>
  <c r="M365" i="5" s="1"/>
  <c r="O369" i="5" a="1"/>
  <c r="O369" i="5" s="1"/>
  <c r="N372" i="5" a="1"/>
  <c r="N372" i="5" s="1"/>
  <c r="N374" i="5" a="1"/>
  <c r="N374" i="5" s="1"/>
  <c r="M381" i="5" a="1"/>
  <c r="M381" i="5" s="1"/>
  <c r="O386" i="5" a="1"/>
  <c r="O386" i="5" s="1"/>
  <c r="M389" i="5" a="1"/>
  <c r="M389" i="5" s="1"/>
  <c r="M391" i="5" a="1"/>
  <c r="M391" i="5" s="1"/>
  <c r="N429" i="5" a="1"/>
  <c r="N429" i="5" s="1"/>
  <c r="N433" i="5" a="1"/>
  <c r="N433" i="5" s="1"/>
  <c r="O445" i="5" a="1"/>
  <c r="O445" i="5" s="1"/>
  <c r="M454" i="5" a="1"/>
  <c r="M454" i="5" s="1"/>
  <c r="M464" i="5" a="1"/>
  <c r="M464" i="5" s="1"/>
  <c r="N571" i="5" a="1"/>
  <c r="N571" i="5" s="1"/>
  <c r="N572" i="5" a="1"/>
  <c r="N572" i="5" s="1"/>
  <c r="M314" i="5" a="1"/>
  <c r="M314" i="5" s="1"/>
  <c r="N315" i="5" a="1"/>
  <c r="N315" i="5" s="1"/>
  <c r="O318" i="5" a="1"/>
  <c r="O318" i="5" s="1"/>
  <c r="M330" i="5" a="1"/>
  <c r="M330" i="5" s="1"/>
  <c r="N331" i="5" a="1"/>
  <c r="N331" i="5" s="1"/>
  <c r="O334" i="5" a="1"/>
  <c r="O334" i="5" s="1"/>
  <c r="M346" i="5" a="1"/>
  <c r="M346" i="5" s="1"/>
  <c r="N347" i="5" a="1"/>
  <c r="N347" i="5" s="1"/>
  <c r="O350" i="5" a="1"/>
  <c r="O350" i="5" s="1"/>
  <c r="M362" i="5" a="1"/>
  <c r="M362" i="5" s="1"/>
  <c r="N363" i="5" a="1"/>
  <c r="N363" i="5" s="1"/>
  <c r="O366" i="5" a="1"/>
  <c r="O366" i="5" s="1"/>
  <c r="M378" i="5" a="1"/>
  <c r="M378" i="5" s="1"/>
  <c r="N379" i="5" a="1"/>
  <c r="N379" i="5" s="1"/>
  <c r="O382" i="5" a="1"/>
  <c r="O382" i="5" s="1"/>
  <c r="M394" i="5" a="1"/>
  <c r="M394" i="5" s="1"/>
  <c r="O401" i="5" a="1"/>
  <c r="O401" i="5" s="1"/>
  <c r="O409" i="5" a="1"/>
  <c r="O409" i="5" s="1"/>
  <c r="O417" i="5" a="1"/>
  <c r="O417" i="5" s="1"/>
  <c r="O442" i="5" a="1"/>
  <c r="O442" i="5" s="1"/>
  <c r="O484" i="5" a="1"/>
  <c r="O484" i="5" s="1"/>
  <c r="O483" i="5" a="1"/>
  <c r="O483" i="5" s="1"/>
  <c r="M502" i="5" a="1"/>
  <c r="M502" i="5" s="1"/>
  <c r="M503" i="5" a="1"/>
  <c r="M503" i="5" s="1"/>
  <c r="M505" i="5" a="1"/>
  <c r="M505" i="5" s="1"/>
  <c r="M504" i="5" a="1"/>
  <c r="M504" i="5" s="1"/>
  <c r="O511" i="5" a="1"/>
  <c r="O511" i="5" s="1"/>
  <c r="O510" i="5" a="1"/>
  <c r="O510" i="5" s="1"/>
  <c r="O538" i="5" a="1"/>
  <c r="O538" i="5" s="1"/>
  <c r="O539" i="5" a="1"/>
  <c r="O539" i="5" s="1"/>
  <c r="M373" i="5" a="1"/>
  <c r="M373" i="5" s="1"/>
  <c r="N404" i="5" a="1"/>
  <c r="N404" i="5" s="1"/>
  <c r="N403" i="5" a="1"/>
  <c r="N403" i="5" s="1"/>
  <c r="N412" i="5" a="1"/>
  <c r="N412" i="5" s="1"/>
  <c r="N411" i="5" a="1"/>
  <c r="N411" i="5" s="1"/>
  <c r="N420" i="5" a="1"/>
  <c r="N420" i="5" s="1"/>
  <c r="N419" i="5" a="1"/>
  <c r="N419" i="5" s="1"/>
  <c r="O441" i="5" a="1"/>
  <c r="O441" i="5" s="1"/>
  <c r="N515" i="5" a="1"/>
  <c r="N515" i="5" s="1"/>
  <c r="N514" i="5" a="1"/>
  <c r="N514" i="5" s="1"/>
  <c r="N398" i="5" a="1"/>
  <c r="N398" i="5" s="1"/>
  <c r="N463" i="5" a="1"/>
  <c r="N463" i="5" s="1"/>
  <c r="N462" i="5" a="1"/>
  <c r="N462" i="5" s="1"/>
  <c r="M468" i="5" a="1"/>
  <c r="M468" i="5" s="1"/>
  <c r="M476" i="5" a="1"/>
  <c r="M476" i="5" s="1"/>
  <c r="M492" i="5" a="1"/>
  <c r="M492" i="5" s="1"/>
  <c r="M493" i="5" a="1"/>
  <c r="M493" i="5" s="1"/>
  <c r="O500" i="5" a="1"/>
  <c r="O500" i="5" s="1"/>
  <c r="O499" i="5" a="1"/>
  <c r="O499" i="5" s="1"/>
  <c r="M555" i="5" a="1"/>
  <c r="M555" i="5" s="1"/>
  <c r="M556" i="5" a="1"/>
  <c r="M556" i="5" s="1"/>
  <c r="O385" i="5" a="1"/>
  <c r="O385" i="5" s="1"/>
  <c r="M397" i="5" a="1"/>
  <c r="M397" i="5" s="1"/>
  <c r="N399" i="5" a="1"/>
  <c r="N399" i="5" s="1"/>
  <c r="M403" i="5" a="1"/>
  <c r="M403" i="5" s="1"/>
  <c r="N407" i="5" a="1"/>
  <c r="N407" i="5" s="1"/>
  <c r="M411" i="5" a="1"/>
  <c r="M411" i="5" s="1"/>
  <c r="N415" i="5" a="1"/>
  <c r="N415" i="5" s="1"/>
  <c r="M419" i="5" a="1"/>
  <c r="M419" i="5" s="1"/>
  <c r="N423" i="5" a="1"/>
  <c r="N423" i="5" s="1"/>
  <c r="O432" i="5" a="1"/>
  <c r="O432" i="5" s="1"/>
  <c r="N434" i="5" a="1"/>
  <c r="N434" i="5" s="1"/>
  <c r="O443" i="5" a="1"/>
  <c r="O443" i="5" s="1"/>
  <c r="N446" i="5" a="1"/>
  <c r="N446" i="5" s="1"/>
  <c r="M453" i="5" a="1"/>
  <c r="M453" i="5" s="1"/>
  <c r="N459" i="5" a="1"/>
  <c r="N459" i="5" s="1"/>
  <c r="M490" i="5" a="1"/>
  <c r="M490" i="5" s="1"/>
  <c r="M491" i="5" a="1"/>
  <c r="M491" i="5" s="1"/>
  <c r="N498" i="5" a="1"/>
  <c r="N498" i="5" s="1"/>
  <c r="N499" i="5" a="1"/>
  <c r="N499" i="5" s="1"/>
  <c r="O577" i="5" a="1"/>
  <c r="O577" i="5" s="1"/>
  <c r="O578" i="5" a="1"/>
  <c r="O578" i="5" s="1"/>
  <c r="N524" i="5" a="1"/>
  <c r="N524" i="5" s="1"/>
  <c r="N523" i="5" a="1"/>
  <c r="N523" i="5" s="1"/>
  <c r="O433" i="5" a="1"/>
  <c r="O433" i="5" s="1"/>
  <c r="M445" i="5" a="1"/>
  <c r="M445" i="5" s="1"/>
  <c r="M462" i="5" a="1"/>
  <c r="M462" i="5" s="1"/>
  <c r="O466" i="5" a="1"/>
  <c r="O466" i="5" s="1"/>
  <c r="M472" i="5" a="1"/>
  <c r="M472" i="5" s="1"/>
  <c r="O519" i="5" a="1"/>
  <c r="O519" i="5" s="1"/>
  <c r="O520" i="5" a="1"/>
  <c r="O520" i="5" s="1"/>
  <c r="N542" i="5" a="1"/>
  <c r="N542" i="5" s="1"/>
  <c r="N543" i="5" a="1"/>
  <c r="N543" i="5" s="1"/>
  <c r="M563" i="5" a="1"/>
  <c r="M563" i="5" s="1"/>
  <c r="N604" i="5" a="1"/>
  <c r="N604" i="5" s="1"/>
  <c r="N619" i="5" a="1"/>
  <c r="N619" i="5" s="1"/>
  <c r="N620" i="5" a="1"/>
  <c r="N620" i="5" s="1"/>
  <c r="M486" i="5" a="1"/>
  <c r="M486" i="5" s="1"/>
  <c r="M487" i="5" a="1"/>
  <c r="M487" i="5" s="1"/>
  <c r="N490" i="5" a="1"/>
  <c r="N490" i="5" s="1"/>
  <c r="M500" i="5" a="1"/>
  <c r="M500" i="5" s="1"/>
  <c r="O506" i="5" a="1"/>
  <c r="O506" i="5" s="1"/>
  <c r="N567" i="5" a="1"/>
  <c r="N567" i="5" s="1"/>
  <c r="M573" i="5" a="1"/>
  <c r="M573" i="5" s="1"/>
  <c r="M572" i="5" a="1"/>
  <c r="M572" i="5" s="1"/>
  <c r="N451" i="5" a="1"/>
  <c r="N451" i="5" s="1"/>
  <c r="N460" i="5" a="1"/>
  <c r="N460" i="5" s="1"/>
  <c r="O461" i="5" a="1"/>
  <c r="O461" i="5" s="1"/>
  <c r="N470" i="5" a="1"/>
  <c r="N470" i="5" s="1"/>
  <c r="M485" i="5" a="1"/>
  <c r="M485" i="5" s="1"/>
  <c r="O490" i="5" a="1"/>
  <c r="O490" i="5" s="1"/>
  <c r="N491" i="5" a="1"/>
  <c r="N491" i="5" s="1"/>
  <c r="N509" i="5" a="1"/>
  <c r="N509" i="5" s="1"/>
  <c r="M528" i="5" a="1"/>
  <c r="M528" i="5" s="1"/>
  <c r="M529" i="5" a="1"/>
  <c r="M529" i="5" s="1"/>
  <c r="N539" i="5" a="1"/>
  <c r="N539" i="5" s="1"/>
  <c r="N540" i="5" a="1"/>
  <c r="N540" i="5" s="1"/>
  <c r="O547" i="5" a="1"/>
  <c r="O547" i="5" s="1"/>
  <c r="O546" i="5" a="1"/>
  <c r="O546" i="5" s="1"/>
  <c r="O553" i="5" a="1"/>
  <c r="O553" i="5" s="1"/>
  <c r="O554" i="5" a="1"/>
  <c r="O554" i="5" s="1"/>
  <c r="M429" i="5" a="1"/>
  <c r="M429" i="5" s="1"/>
  <c r="O449" i="5" a="1"/>
  <c r="O449" i="5" s="1"/>
  <c r="O460" i="5" a="1"/>
  <c r="O460" i="5" s="1"/>
  <c r="N469" i="5" a="1"/>
  <c r="N469" i="5" s="1"/>
  <c r="M495" i="5" a="1"/>
  <c r="M495" i="5" s="1"/>
  <c r="N531" i="5" a="1"/>
  <c r="N531" i="5" s="1"/>
  <c r="N530" i="5" a="1"/>
  <c r="N530" i="5" s="1"/>
  <c r="N548" i="5" a="1"/>
  <c r="N548" i="5" s="1"/>
  <c r="O576" i="5" a="1"/>
  <c r="O576" i="5" s="1"/>
  <c r="O531" i="5" a="1"/>
  <c r="O531" i="5" s="1"/>
  <c r="O530" i="5" a="1"/>
  <c r="O530" i="5" s="1"/>
  <c r="O570" i="5" a="1"/>
  <c r="O570" i="5" s="1"/>
  <c r="O571" i="5" a="1"/>
  <c r="O571" i="5" s="1"/>
  <c r="N580" i="5" a="1"/>
  <c r="N580" i="5" s="1"/>
  <c r="O425" i="5" a="1"/>
  <c r="O425" i="5" s="1"/>
  <c r="M437" i="5" a="1"/>
  <c r="M437" i="5" s="1"/>
  <c r="O457" i="5" a="1"/>
  <c r="O457" i="5" s="1"/>
  <c r="O458" i="5" a="1"/>
  <c r="O458" i="5" s="1"/>
  <c r="N475" i="5" a="1"/>
  <c r="N475" i="5" s="1"/>
  <c r="M489" i="5" a="1"/>
  <c r="M489" i="5" s="1"/>
  <c r="M488" i="5" a="1"/>
  <c r="M488" i="5" s="1"/>
  <c r="M519" i="5" a="1"/>
  <c r="M519" i="5" s="1"/>
  <c r="M520" i="5" a="1"/>
  <c r="M520" i="5" s="1"/>
  <c r="N535" i="5" a="1"/>
  <c r="N535" i="5" s="1"/>
  <c r="M541" i="5" a="1"/>
  <c r="M541" i="5" s="1"/>
  <c r="M540" i="5" a="1"/>
  <c r="M540" i="5" s="1"/>
  <c r="O474" i="5" a="1"/>
  <c r="O474" i="5" s="1"/>
  <c r="M508" i="5" a="1"/>
  <c r="M508" i="5" s="1"/>
  <c r="M559" i="5" a="1"/>
  <c r="M559" i="5" s="1"/>
  <c r="N561" i="5" a="1"/>
  <c r="N561" i="5" s="1"/>
  <c r="M564" i="5" a="1"/>
  <c r="M564" i="5" s="1"/>
  <c r="N596" i="5" a="1"/>
  <c r="N596" i="5" s="1"/>
  <c r="O529" i="5" a="1"/>
  <c r="O529" i="5" s="1"/>
  <c r="O535" i="5" a="1"/>
  <c r="O535" i="5" s="1"/>
  <c r="O536" i="5" a="1"/>
  <c r="O536" i="5" s="1"/>
  <c r="N492" i="5" a="1"/>
  <c r="N492" i="5" s="1"/>
  <c r="N506" i="5" a="1"/>
  <c r="N506" i="5" s="1"/>
  <c r="O518" i="5" a="1"/>
  <c r="O518" i="5" s="1"/>
  <c r="O585" i="5" a="1"/>
  <c r="O585" i="5" s="1"/>
  <c r="N587" i="5" a="1"/>
  <c r="N587" i="5" s="1"/>
  <c r="M510" i="5" a="1"/>
  <c r="M510" i="5" s="1"/>
  <c r="O534" i="5" a="1"/>
  <c r="O534" i="5" s="1"/>
  <c r="M597" i="5" a="1"/>
  <c r="M597" i="5" s="1"/>
  <c r="M596" i="5" a="1"/>
  <c r="M596" i="5" s="1"/>
  <c r="M589" i="5" a="1"/>
  <c r="M589" i="5" s="1"/>
  <c r="M588" i="5" a="1"/>
  <c r="M588" i="5" s="1"/>
  <c r="M523" i="5" a="1"/>
  <c r="M523" i="5" s="1"/>
  <c r="N528" i="5" a="1"/>
  <c r="N528" i="5" s="1"/>
  <c r="N563" i="5" a="1"/>
  <c r="N563" i="5" s="1"/>
  <c r="N577" i="5" a="1"/>
  <c r="N577" i="5" s="1"/>
  <c r="M587" i="5" a="1"/>
  <c r="M587" i="5" s="1"/>
  <c r="O593" i="5" a="1"/>
  <c r="O593" i="5" s="1"/>
  <c r="M595" i="5" a="1"/>
  <c r="M595" i="5" s="1"/>
  <c r="O601" i="5" a="1"/>
  <c r="O601" i="5" s="1"/>
  <c r="M603" i="5" a="1"/>
  <c r="M603" i="5" s="1"/>
  <c r="O609" i="5" a="1"/>
  <c r="O609" i="5" s="1"/>
  <c r="M611" i="5" a="1"/>
  <c r="M611" i="5" s="1"/>
  <c r="O617" i="5" a="1"/>
  <c r="O617" i="5" s="1"/>
  <c r="M619" i="5" a="1"/>
  <c r="M619" i="5" s="1"/>
  <c r="O625" i="5" a="1"/>
  <c r="O625" i="5" s="1"/>
  <c r="O624" i="5" a="1"/>
  <c r="O624" i="5" s="1"/>
  <c r="N537" i="5" a="1"/>
  <c r="N537" i="5" s="1"/>
  <c r="M552" i="5" a="1"/>
  <c r="M552" i="5" s="1"/>
  <c r="N555" i="5" a="1"/>
  <c r="N555" i="5" s="1"/>
  <c r="N569" i="5" a="1"/>
  <c r="N569" i="5" s="1"/>
  <c r="N570" i="5" a="1"/>
  <c r="N570" i="5" s="1"/>
  <c r="N521" i="5" a="1"/>
  <c r="N521" i="5" s="1"/>
  <c r="O526" i="5" a="1"/>
  <c r="O526" i="5" s="1"/>
  <c r="O550" i="5" a="1"/>
  <c r="O550" i="5" s="1"/>
  <c r="O582" i="5" a="1"/>
  <c r="O582" i="5" s="1"/>
  <c r="O592" i="5" a="1"/>
  <c r="O592" i="5" s="1"/>
  <c r="M594" i="5" a="1"/>
  <c r="M594" i="5" s="1"/>
  <c r="O600" i="5" a="1"/>
  <c r="O600" i="5" s="1"/>
  <c r="M602" i="5" a="1"/>
  <c r="M602" i="5" s="1"/>
  <c r="O608" i="5" a="1"/>
  <c r="O608" i="5" s="1"/>
  <c r="M610" i="5" a="1"/>
  <c r="M610" i="5" s="1"/>
  <c r="O616" i="5" a="1"/>
  <c r="O616" i="5" s="1"/>
  <c r="M618" i="5" a="1"/>
  <c r="M618" i="5" s="1"/>
  <c r="N625" i="5" a="1"/>
  <c r="N625" i="5" s="1"/>
  <c r="N594" i="5" a="1"/>
  <c r="N594" i="5" s="1"/>
  <c r="N602" i="5" a="1"/>
  <c r="N602" i="5" s="1"/>
  <c r="N610" i="5" a="1"/>
  <c r="N610" i="5" s="1"/>
  <c r="N618" i="5" a="1"/>
  <c r="N618" i="5" s="1"/>
  <c r="M514" i="5" a="1"/>
  <c r="M514" i="5" s="1"/>
  <c r="M530" i="5" a="1"/>
  <c r="M530" i="5" s="1"/>
  <c r="M539" i="5" a="1"/>
  <c r="M539" i="5" s="1"/>
  <c r="O542" i="5" a="1"/>
  <c r="O542" i="5" s="1"/>
  <c r="M546" i="5" a="1"/>
  <c r="M546" i="5" s="1"/>
  <c r="M548" i="5" a="1"/>
  <c r="M548" i="5" s="1"/>
  <c r="O561" i="5" a="1"/>
  <c r="O561" i="5" s="1"/>
  <c r="M571" i="5" a="1"/>
  <c r="M571" i="5" s="1"/>
  <c r="O574" i="5" a="1"/>
  <c r="O574" i="5" s="1"/>
  <c r="M578" i="5" a="1"/>
  <c r="M578" i="5" s="1"/>
  <c r="M580" i="5" a="1"/>
  <c r="M580" i="5" s="1"/>
  <c r="M605" i="5" a="1"/>
  <c r="M605" i="5" s="1"/>
  <c r="M604" i="5" a="1"/>
  <c r="M604" i="5" s="1"/>
  <c r="M613" i="5" a="1"/>
  <c r="M613" i="5" s="1"/>
  <c r="M612" i="5" a="1"/>
  <c r="M612" i="5" s="1"/>
  <c r="M621" i="5" a="1"/>
  <c r="M621" i="5" s="1"/>
  <c r="M620" i="5" a="1"/>
  <c r="M620" i="5" s="1"/>
  <c r="HY36" i="5" a="1"/>
  <c r="HY36" i="5" s="1"/>
  <c r="IG36" i="5" a="1"/>
  <c r="IG36" i="5" s="1"/>
  <c r="IO36" i="5" a="1"/>
  <c r="IO36" i="5" s="1"/>
  <c r="IW36" i="5" a="1"/>
  <c r="IW36" i="5" s="1"/>
  <c r="JE36" i="5" a="1"/>
  <c r="JE36" i="5" s="1"/>
  <c r="JM36" i="5" a="1"/>
  <c r="JM36" i="5" s="1"/>
  <c r="JU36" i="5" a="1"/>
  <c r="JU36" i="5" s="1"/>
  <c r="KC36" i="5" a="1"/>
  <c r="KC36" i="5" s="1"/>
  <c r="KK36" i="5" a="1"/>
  <c r="KK36" i="5" s="1"/>
  <c r="KS36" i="5" a="1"/>
  <c r="KS36" i="5" s="1"/>
  <c r="LA36" i="5" a="1"/>
  <c r="LA36" i="5" s="1"/>
  <c r="LI36" i="5" a="1"/>
  <c r="LI36" i="5" s="1"/>
  <c r="LQ36" i="5" a="1"/>
  <c r="LQ36" i="5" s="1"/>
  <c r="LY36" i="5" a="1"/>
  <c r="LY36" i="5" s="1"/>
  <c r="MG36" i="5" a="1"/>
  <c r="MG36" i="5" s="1"/>
  <c r="MO36" i="5" a="1"/>
  <c r="MO36" i="5" s="1"/>
  <c r="MW36" i="5" a="1"/>
  <c r="MW36" i="5" s="1"/>
  <c r="NE36" i="5" a="1"/>
  <c r="NE36" i="5" s="1"/>
  <c r="NM36" i="5" a="1"/>
  <c r="NM36" i="5" s="1"/>
  <c r="NU36" i="5" a="1"/>
  <c r="NU36" i="5" s="1"/>
  <c r="OC36" i="5" a="1"/>
  <c r="OC36" i="5" s="1"/>
  <c r="OK36" i="5" a="1"/>
  <c r="OK36" i="5" s="1"/>
  <c r="OS36" i="5" a="1"/>
  <c r="OS36" i="5" s="1"/>
  <c r="PA36" i="5" a="1"/>
  <c r="PA36" i="5" s="1"/>
  <c r="PI36" i="5" a="1"/>
  <c r="PI36" i="5" s="1"/>
  <c r="PQ36" i="5" a="1"/>
  <c r="PQ36" i="5" s="1"/>
  <c r="PY36" i="5" a="1"/>
  <c r="PY36" i="5" s="1"/>
  <c r="QG36" i="5" a="1"/>
  <c r="QG36" i="5" s="1"/>
  <c r="QO36" i="5" a="1"/>
  <c r="QO36" i="5" s="1"/>
  <c r="QW36" i="5" a="1"/>
  <c r="QW36" i="5" s="1"/>
  <c r="RE36" i="5" a="1"/>
  <c r="RE36" i="5" s="1"/>
  <c r="RM36" i="5" a="1"/>
  <c r="RM36" i="5" s="1"/>
  <c r="RU36" i="5" a="1"/>
  <c r="RU36" i="5" s="1"/>
  <c r="SC36" i="5" a="1"/>
  <c r="SC36" i="5" s="1"/>
  <c r="SK36" i="5" a="1"/>
  <c r="SK36" i="5" s="1"/>
  <c r="SS36" i="5" a="1"/>
  <c r="SS36" i="5" s="1"/>
  <c r="TA36" i="5" a="1"/>
  <c r="TA36" i="5" s="1"/>
  <c r="TI36" i="5" a="1"/>
  <c r="TI36" i="5" s="1"/>
  <c r="TQ36" i="5" a="1"/>
  <c r="TQ36" i="5" s="1"/>
  <c r="TY36" i="5" a="1"/>
  <c r="TY36" i="5" s="1"/>
  <c r="UG36" i="5" a="1"/>
  <c r="UG36" i="5" s="1"/>
  <c r="UO36" i="5" a="1"/>
  <c r="UO36" i="5" s="1"/>
  <c r="UW36" i="5" a="1"/>
  <c r="UW36" i="5" s="1"/>
  <c r="VE36" i="5" a="1"/>
  <c r="VE36" i="5" s="1"/>
  <c r="J37" i="5" a="1"/>
  <c r="J37" i="5" s="1"/>
  <c r="R37" i="5" a="1"/>
  <c r="R37" i="5" s="1"/>
  <c r="Z37" i="5" a="1"/>
  <c r="Z37" i="5" s="1"/>
  <c r="AH37" i="5" a="1"/>
  <c r="AH37" i="5" s="1"/>
  <c r="AP37" i="5" a="1"/>
  <c r="AP37" i="5" s="1"/>
  <c r="AX37" i="5" a="1"/>
  <c r="AX37" i="5" s="1"/>
  <c r="BF37" i="5" a="1"/>
  <c r="BF37" i="5" s="1"/>
  <c r="BN37" i="5" a="1"/>
  <c r="BN37" i="5" s="1"/>
  <c r="BV37" i="5" a="1"/>
  <c r="BV37" i="5" s="1"/>
  <c r="CD37" i="5" a="1"/>
  <c r="CD37" i="5" s="1"/>
  <c r="CL37" i="5" a="1"/>
  <c r="CL37" i="5" s="1"/>
  <c r="CT37" i="5" a="1"/>
  <c r="CT37" i="5" s="1"/>
  <c r="DB37" i="5" a="1"/>
  <c r="DB37" i="5" s="1"/>
  <c r="DJ37" i="5" a="1"/>
  <c r="DJ37" i="5" s="1"/>
  <c r="DR37" i="5" a="1"/>
  <c r="DR37" i="5" s="1"/>
  <c r="DZ37" i="5" a="1"/>
  <c r="DZ37" i="5" s="1"/>
  <c r="EH37" i="5" a="1"/>
  <c r="EH37" i="5" s="1"/>
  <c r="EP37" i="5" a="1"/>
  <c r="EP37" i="5" s="1"/>
  <c r="EX37" i="5" a="1"/>
  <c r="EX37" i="5" s="1"/>
  <c r="FF37" i="5" a="1"/>
  <c r="FF37" i="5" s="1"/>
  <c r="FN37" i="5" a="1"/>
  <c r="FN37" i="5" s="1"/>
  <c r="FV37" i="5" a="1"/>
  <c r="FV37" i="5" s="1"/>
  <c r="GD37" i="5" a="1"/>
  <c r="GD37" i="5" s="1"/>
  <c r="GL37" i="5" a="1"/>
  <c r="GL37" i="5" s="1"/>
  <c r="GT37" i="5" a="1"/>
  <c r="GT37" i="5" s="1"/>
  <c r="HB37" i="5" a="1"/>
  <c r="HB37" i="5" s="1"/>
  <c r="HJ37" i="5" a="1"/>
  <c r="HJ37" i="5" s="1"/>
  <c r="HR37" i="5" a="1"/>
  <c r="HR37" i="5" s="1"/>
  <c r="HZ37" i="5" a="1"/>
  <c r="HZ37" i="5" s="1"/>
  <c r="IH37" i="5" a="1"/>
  <c r="IH37" i="5" s="1"/>
  <c r="IP37" i="5" a="1"/>
  <c r="IP37" i="5" s="1"/>
  <c r="IX37" i="5" a="1"/>
  <c r="IX37" i="5" s="1"/>
  <c r="JF37" i="5" a="1"/>
  <c r="JF37" i="5" s="1"/>
  <c r="JN37" i="5" a="1"/>
  <c r="JN37" i="5" s="1"/>
  <c r="JV37" i="5" a="1"/>
  <c r="JV37" i="5" s="1"/>
  <c r="KD37" i="5" a="1"/>
  <c r="KD37" i="5" s="1"/>
  <c r="KL37" i="5" a="1"/>
  <c r="KL37" i="5" s="1"/>
  <c r="KT37" i="5" a="1"/>
  <c r="KT37" i="5" s="1"/>
  <c r="LB37" i="5" a="1"/>
  <c r="LB37" i="5" s="1"/>
  <c r="LJ37" i="5" a="1"/>
  <c r="LJ37" i="5" s="1"/>
  <c r="LR37" i="5" a="1"/>
  <c r="LR37" i="5" s="1"/>
  <c r="LZ37" i="5" a="1"/>
  <c r="LZ37" i="5" s="1"/>
  <c r="MH37" i="5" a="1"/>
  <c r="MH37" i="5" s="1"/>
  <c r="MP37" i="5" a="1"/>
  <c r="MP37" i="5" s="1"/>
  <c r="MX37" i="5" a="1"/>
  <c r="MX37" i="5" s="1"/>
  <c r="NF37" i="5" a="1"/>
  <c r="NF37" i="5" s="1"/>
  <c r="NN37" i="5" a="1"/>
  <c r="NN37" i="5" s="1"/>
  <c r="NV37" i="5" a="1"/>
  <c r="NV37" i="5" s="1"/>
  <c r="OD37" i="5" a="1"/>
  <c r="OD37" i="5" s="1"/>
  <c r="OL37" i="5" a="1"/>
  <c r="OL37" i="5" s="1"/>
  <c r="OT37" i="5" a="1"/>
  <c r="OT37" i="5" s="1"/>
  <c r="PB37" i="5" a="1"/>
  <c r="PB37" i="5" s="1"/>
  <c r="PJ37" i="5" a="1"/>
  <c r="PJ37" i="5" s="1"/>
  <c r="PR37" i="5" a="1"/>
  <c r="PR37" i="5" s="1"/>
  <c r="PZ37" i="5" a="1"/>
  <c r="PZ37" i="5" s="1"/>
  <c r="QH37" i="5" a="1"/>
  <c r="QH37" i="5" s="1"/>
  <c r="QP37" i="5" a="1"/>
  <c r="QP37" i="5" s="1"/>
  <c r="QX37" i="5" a="1"/>
  <c r="QX37" i="5" s="1"/>
  <c r="RF37" i="5" a="1"/>
  <c r="RF37" i="5" s="1"/>
  <c r="RN37" i="5" a="1"/>
  <c r="RN37" i="5" s="1"/>
  <c r="RV37" i="5" a="1"/>
  <c r="RV37" i="5" s="1"/>
  <c r="SD37" i="5" a="1"/>
  <c r="SD37" i="5" s="1"/>
  <c r="SL37" i="5" a="1"/>
  <c r="SL37" i="5" s="1"/>
  <c r="ST37" i="5" a="1"/>
  <c r="ST37" i="5" s="1"/>
  <c r="TB37" i="5" a="1"/>
  <c r="TB37" i="5" s="1"/>
  <c r="TJ37" i="5" a="1"/>
  <c r="TJ37" i="5" s="1"/>
  <c r="TR37" i="5" a="1"/>
  <c r="TR37" i="5" s="1"/>
  <c r="TZ37" i="5" a="1"/>
  <c r="TZ37" i="5" s="1"/>
  <c r="UH37" i="5" a="1"/>
  <c r="UH37" i="5" s="1"/>
  <c r="UP37" i="5" a="1"/>
  <c r="UP37" i="5" s="1"/>
  <c r="UX37" i="5" a="1"/>
  <c r="UX37" i="5" s="1"/>
  <c r="VF37" i="5" a="1"/>
  <c r="VF37" i="5" s="1"/>
  <c r="UB37" i="5" a="1"/>
  <c r="UB37" i="5" s="1"/>
  <c r="UJ37" i="5" a="1"/>
  <c r="UJ37" i="5" s="1"/>
  <c r="UR37" i="5" a="1"/>
  <c r="UR37" i="5" s="1"/>
  <c r="UZ37" i="5" a="1"/>
  <c r="UZ37" i="5" s="1"/>
  <c r="VH37" i="5" a="1"/>
  <c r="VH37" i="5" s="1"/>
  <c r="UE37" i="5" a="1"/>
  <c r="UE37" i="5" s="1"/>
  <c r="UM37" i="5" a="1"/>
  <c r="UM37" i="5" s="1"/>
  <c r="MT35" i="5" a="1"/>
  <c r="MT35" i="5" s="1"/>
  <c r="NZ35" i="5" a="1"/>
  <c r="NZ35" i="5" s="1"/>
  <c r="P35" i="5" a="1"/>
  <c r="P35" i="5" s="1"/>
  <c r="AF35" i="5" a="1"/>
  <c r="AF35" i="5" s="1"/>
  <c r="BD35" i="5" a="1"/>
  <c r="BD35" i="5" s="1"/>
  <c r="CB35" i="5" a="1"/>
  <c r="CB35" i="5" s="1"/>
  <c r="CR35" i="5" a="1"/>
  <c r="CR35" i="5" s="1"/>
  <c r="DX35" i="5" a="1"/>
  <c r="DX35" i="5" s="1"/>
  <c r="FD35" i="5" a="1"/>
  <c r="FD35" i="5" s="1"/>
  <c r="FT35" i="5" a="1"/>
  <c r="FT35" i="5" s="1"/>
  <c r="GR35" i="5" a="1"/>
  <c r="GR35" i="5" s="1"/>
  <c r="HP35" i="5" a="1"/>
  <c r="HP35" i="5" s="1"/>
  <c r="IN35" i="5" a="1"/>
  <c r="IN35" i="5" s="1"/>
  <c r="JL35" i="5" a="1"/>
  <c r="JL35" i="5" s="1"/>
  <c r="KJ35" i="5" a="1"/>
  <c r="KJ35" i="5" s="1"/>
  <c r="LH35" i="5" a="1"/>
  <c r="LH35" i="5" s="1"/>
  <c r="MF35" i="5" a="1"/>
  <c r="MF35" i="5" s="1"/>
  <c r="ND35" i="5" a="1"/>
  <c r="ND35" i="5" s="1"/>
  <c r="OJ35" i="5" a="1"/>
  <c r="OJ35" i="5" s="1"/>
  <c r="PH35" i="5" a="1"/>
  <c r="PH35" i="5" s="1"/>
  <c r="QF35" i="5" a="1"/>
  <c r="QF35" i="5" s="1"/>
  <c r="RD35" i="5" a="1"/>
  <c r="RD35" i="5" s="1"/>
  <c r="SB35" i="5" a="1"/>
  <c r="SB35" i="5" s="1"/>
  <c r="SR35" i="5" a="1"/>
  <c r="SR35" i="5" s="1"/>
  <c r="TP35" i="5" a="1"/>
  <c r="TP35" i="5" s="1"/>
  <c r="UN35" i="5" a="1"/>
  <c r="UN35" i="5" s="1"/>
  <c r="VL35" i="5" a="1"/>
  <c r="VL35" i="5" s="1"/>
  <c r="AG36" i="5" a="1"/>
  <c r="AG36" i="5" s="1"/>
  <c r="AW36" i="5" a="1"/>
  <c r="AW36" i="5" s="1"/>
  <c r="BU36" i="5" a="1"/>
  <c r="BU36" i="5" s="1"/>
  <c r="CS36" i="5" a="1"/>
  <c r="CS36" i="5" s="1"/>
  <c r="DI36" i="5" a="1"/>
  <c r="DI36" i="5" s="1"/>
  <c r="EG36" i="5" a="1"/>
  <c r="EG36" i="5" s="1"/>
  <c r="FE36" i="5" a="1"/>
  <c r="FE36" i="5" s="1"/>
  <c r="FU36" i="5" a="1"/>
  <c r="FU36" i="5" s="1"/>
  <c r="I35" i="5" a="1"/>
  <c r="I35" i="5" s="1"/>
  <c r="Y35" i="5" a="1"/>
  <c r="Y35" i="5" s="1"/>
  <c r="AO35" i="5" a="1"/>
  <c r="AO35" i="5" s="1"/>
  <c r="BE35" i="5" a="1"/>
  <c r="BE35" i="5" s="1"/>
  <c r="BU35" i="5" a="1"/>
  <c r="BU35" i="5" s="1"/>
  <c r="CK35" i="5" a="1"/>
  <c r="CK35" i="5" s="1"/>
  <c r="DA35" i="5" a="1"/>
  <c r="DA35" i="5" s="1"/>
  <c r="DQ35" i="5" a="1"/>
  <c r="DQ35" i="5" s="1"/>
  <c r="EG35" i="5" a="1"/>
  <c r="EG35" i="5" s="1"/>
  <c r="EW35" i="5" a="1"/>
  <c r="EW35" i="5" s="1"/>
  <c r="FM35" i="5" a="1"/>
  <c r="FM35" i="5" s="1"/>
  <c r="GC35" i="5" a="1"/>
  <c r="GC35" i="5" s="1"/>
  <c r="GS35" i="5" a="1"/>
  <c r="GS35" i="5" s="1"/>
  <c r="HI35" i="5" a="1"/>
  <c r="HI35" i="5" s="1"/>
  <c r="HY35" i="5" a="1"/>
  <c r="HY35" i="5" s="1"/>
  <c r="IO35" i="5" a="1"/>
  <c r="IO35" i="5" s="1"/>
  <c r="JE35" i="5" a="1"/>
  <c r="JE35" i="5" s="1"/>
  <c r="JU35" i="5" a="1"/>
  <c r="JU35" i="5" s="1"/>
  <c r="KK35" i="5" a="1"/>
  <c r="KK35" i="5" s="1"/>
  <c r="LA35" i="5" a="1"/>
  <c r="LA35" i="5" s="1"/>
  <c r="LQ35" i="5" a="1"/>
  <c r="LQ35" i="5" s="1"/>
  <c r="MG35" i="5" a="1"/>
  <c r="MG35" i="5" s="1"/>
  <c r="MW35" i="5" a="1"/>
  <c r="MW35" i="5" s="1"/>
  <c r="NM35" i="5" a="1"/>
  <c r="NM35" i="5" s="1"/>
  <c r="OC35" i="5" a="1"/>
  <c r="OC35" i="5" s="1"/>
  <c r="OS35" i="5" a="1"/>
  <c r="OS35" i="5" s="1"/>
  <c r="PI35" i="5" a="1"/>
  <c r="PI35" i="5" s="1"/>
  <c r="PY35" i="5" a="1"/>
  <c r="PY35" i="5" s="1"/>
  <c r="QO35" i="5" a="1"/>
  <c r="QO35" i="5" s="1"/>
  <c r="RE35" i="5" a="1"/>
  <c r="RE35" i="5" s="1"/>
  <c r="RU35" i="5" a="1"/>
  <c r="RU35" i="5" s="1"/>
  <c r="SK35" i="5" a="1"/>
  <c r="SK35" i="5" s="1"/>
  <c r="TA35" i="5" a="1"/>
  <c r="TA35" i="5" s="1"/>
  <c r="TQ35" i="5" a="1"/>
  <c r="TQ35" i="5" s="1"/>
  <c r="UG35" i="5" a="1"/>
  <c r="UG35" i="5" s="1"/>
  <c r="UW35" i="5" a="1"/>
  <c r="UW35" i="5" s="1"/>
  <c r="R36" i="5" a="1"/>
  <c r="R36" i="5" s="1"/>
  <c r="AH36" i="5" a="1"/>
  <c r="AH36" i="5" s="1"/>
  <c r="AX36" i="5" a="1"/>
  <c r="AX36" i="5" s="1"/>
  <c r="BN36" i="5" a="1"/>
  <c r="BN36" i="5" s="1"/>
  <c r="CD36" i="5" a="1"/>
  <c r="CD36" i="5" s="1"/>
  <c r="CT36" i="5" a="1"/>
  <c r="CT36" i="5" s="1"/>
  <c r="DJ36" i="5" a="1"/>
  <c r="DJ36" i="5" s="1"/>
  <c r="DZ36" i="5" a="1"/>
  <c r="DZ36" i="5" s="1"/>
  <c r="EP36" i="5" a="1"/>
  <c r="EP36" i="5" s="1"/>
  <c r="FF36" i="5" a="1"/>
  <c r="FF36" i="5" s="1"/>
  <c r="FV36" i="5" a="1"/>
  <c r="FV36" i="5" s="1"/>
  <c r="GL36" i="5" a="1"/>
  <c r="GL36" i="5" s="1"/>
  <c r="HB36" i="5" a="1"/>
  <c r="HB36" i="5" s="1"/>
  <c r="HR36" i="5" a="1"/>
  <c r="HR36" i="5" s="1"/>
  <c r="IH36" i="5" a="1"/>
  <c r="IH36" i="5" s="1"/>
  <c r="IX36" i="5" a="1"/>
  <c r="IX36" i="5" s="1"/>
  <c r="JN36" i="5" a="1"/>
  <c r="JN36" i="5" s="1"/>
  <c r="KD36" i="5" a="1"/>
  <c r="KD36" i="5" s="1"/>
  <c r="LB36" i="5" a="1"/>
  <c r="LB36" i="5" s="1"/>
  <c r="LR36" i="5" a="1"/>
  <c r="LR36" i="5" s="1"/>
  <c r="MH36" i="5" a="1"/>
  <c r="MH36" i="5" s="1"/>
  <c r="MX36" i="5" a="1"/>
  <c r="MX36" i="5" s="1"/>
  <c r="NN36" i="5" a="1"/>
  <c r="NN36" i="5" s="1"/>
  <c r="OD36" i="5" a="1"/>
  <c r="OD36" i="5" s="1"/>
  <c r="OT36" i="5" a="1"/>
  <c r="OT36" i="5" s="1"/>
  <c r="PJ36" i="5" a="1"/>
  <c r="PJ36" i="5" s="1"/>
  <c r="PZ36" i="5" a="1"/>
  <c r="PZ36" i="5" s="1"/>
  <c r="QP36" i="5" a="1"/>
  <c r="QP36" i="5" s="1"/>
  <c r="RF36" i="5" a="1"/>
  <c r="RF36" i="5" s="1"/>
  <c r="RV36" i="5" a="1"/>
  <c r="RV36" i="5" s="1"/>
  <c r="SL36" i="5" a="1"/>
  <c r="SL36" i="5" s="1"/>
  <c r="TB36" i="5" a="1"/>
  <c r="TB36" i="5" s="1"/>
  <c r="TR36" i="5" a="1"/>
  <c r="TR36" i="5" s="1"/>
  <c r="UH36" i="5" a="1"/>
  <c r="UH36" i="5" s="1"/>
  <c r="UP36" i="5" a="1"/>
  <c r="UP36" i="5" s="1"/>
  <c r="UX36" i="5" a="1"/>
  <c r="UX36" i="5" s="1"/>
  <c r="R35" i="5" a="1"/>
  <c r="R35" i="5" s="1"/>
  <c r="AH35" i="5" a="1"/>
  <c r="AH35" i="5" s="1"/>
  <c r="AX35" i="5" a="1"/>
  <c r="AX35" i="5" s="1"/>
  <c r="BN35" i="5" a="1"/>
  <c r="BN35" i="5" s="1"/>
  <c r="CD35" i="5" a="1"/>
  <c r="CD35" i="5" s="1"/>
  <c r="CT35" i="5" a="1"/>
  <c r="CT35" i="5" s="1"/>
  <c r="DJ35" i="5" a="1"/>
  <c r="DJ35" i="5" s="1"/>
  <c r="DR35" i="5" a="1"/>
  <c r="DR35" i="5" s="1"/>
  <c r="EH35" i="5" a="1"/>
  <c r="EH35" i="5" s="1"/>
  <c r="FF35" i="5" a="1"/>
  <c r="FF35" i="5" s="1"/>
  <c r="FV35" i="5" a="1"/>
  <c r="FV35" i="5" s="1"/>
  <c r="GL35" i="5" a="1"/>
  <c r="GL35" i="5" s="1"/>
  <c r="HB35" i="5" a="1"/>
  <c r="HB35" i="5" s="1"/>
  <c r="HR35" i="5" a="1"/>
  <c r="HR35" i="5" s="1"/>
  <c r="IH35" i="5" a="1"/>
  <c r="IH35" i="5" s="1"/>
  <c r="IX35" i="5" a="1"/>
  <c r="IX35" i="5" s="1"/>
  <c r="JF35" i="5" a="1"/>
  <c r="JF35" i="5" s="1"/>
  <c r="JN35" i="5" a="1"/>
  <c r="JN35" i="5" s="1"/>
  <c r="JV35" i="5" a="1"/>
  <c r="JV35" i="5" s="1"/>
  <c r="KT35" i="5" a="1"/>
  <c r="KT35" i="5" s="1"/>
  <c r="LB35" i="5" a="1"/>
  <c r="LB35" i="5" s="1"/>
  <c r="LJ35" i="5" a="1"/>
  <c r="LJ35" i="5" s="1"/>
  <c r="LR35" i="5" a="1"/>
  <c r="LR35" i="5" s="1"/>
  <c r="LZ35" i="5" a="1"/>
  <c r="LZ35" i="5" s="1"/>
  <c r="MH35" i="5" a="1"/>
  <c r="MH35" i="5" s="1"/>
  <c r="MP35" i="5" a="1"/>
  <c r="MP35" i="5" s="1"/>
  <c r="MX35" i="5" a="1"/>
  <c r="MX35" i="5" s="1"/>
  <c r="NF35" i="5" a="1"/>
  <c r="NF35" i="5" s="1"/>
  <c r="NN35" i="5" a="1"/>
  <c r="NN35" i="5" s="1"/>
  <c r="NV35" i="5" a="1"/>
  <c r="NV35" i="5" s="1"/>
  <c r="OD35" i="5" a="1"/>
  <c r="OD35" i="5" s="1"/>
  <c r="OL35" i="5" a="1"/>
  <c r="OL35" i="5" s="1"/>
  <c r="OT35" i="5" a="1"/>
  <c r="OT35" i="5" s="1"/>
  <c r="PB35" i="5" a="1"/>
  <c r="PB35" i="5" s="1"/>
  <c r="FO36" i="5" a="1"/>
  <c r="FO36" i="5" s="1"/>
  <c r="X35" i="5" a="1"/>
  <c r="X35" i="5" s="1"/>
  <c r="AN35" i="5" a="1"/>
  <c r="AN35" i="5" s="1"/>
  <c r="BL35" i="5" a="1"/>
  <c r="BL35" i="5" s="1"/>
  <c r="CJ35" i="5" a="1"/>
  <c r="CJ35" i="5" s="1"/>
  <c r="CZ35" i="5" a="1"/>
  <c r="CZ35" i="5" s="1"/>
  <c r="DP35" i="5" a="1"/>
  <c r="DP35" i="5" s="1"/>
  <c r="EV35" i="5" a="1"/>
  <c r="EV35" i="5" s="1"/>
  <c r="GB35" i="5" a="1"/>
  <c r="GB35" i="5" s="1"/>
  <c r="GZ35" i="5" a="1"/>
  <c r="GZ35" i="5" s="1"/>
  <c r="HX35" i="5" a="1"/>
  <c r="HX35" i="5" s="1"/>
  <c r="IV35" i="5" a="1"/>
  <c r="IV35" i="5" s="1"/>
  <c r="JT35" i="5" a="1"/>
  <c r="JT35" i="5" s="1"/>
  <c r="KR35" i="5" a="1"/>
  <c r="KR35" i="5" s="1"/>
  <c r="LP35" i="5" a="1"/>
  <c r="LP35" i="5" s="1"/>
  <c r="MN35" i="5" a="1"/>
  <c r="MN35" i="5" s="1"/>
  <c r="NL35" i="5" a="1"/>
  <c r="NL35" i="5" s="1"/>
  <c r="OB35" i="5" a="1"/>
  <c r="OB35" i="5" s="1"/>
  <c r="OZ35" i="5" a="1"/>
  <c r="OZ35" i="5" s="1"/>
  <c r="PX35" i="5" a="1"/>
  <c r="PX35" i="5" s="1"/>
  <c r="QV35" i="5" a="1"/>
  <c r="QV35" i="5" s="1"/>
  <c r="RT35" i="5" a="1"/>
  <c r="RT35" i="5" s="1"/>
  <c r="SZ35" i="5" a="1"/>
  <c r="SZ35" i="5" s="1"/>
  <c r="TX35" i="5" a="1"/>
  <c r="TX35" i="5" s="1"/>
  <c r="UV35" i="5" a="1"/>
  <c r="UV35" i="5" s="1"/>
  <c r="I36" i="5" a="1"/>
  <c r="I36" i="5" s="1"/>
  <c r="Y36" i="5" a="1"/>
  <c r="Y36" i="5" s="1"/>
  <c r="BE36" i="5" a="1"/>
  <c r="BE36" i="5" s="1"/>
  <c r="CC36" i="5" a="1"/>
  <c r="CC36" i="5" s="1"/>
  <c r="DA36" i="5" a="1"/>
  <c r="DA36" i="5" s="1"/>
  <c r="DY36" i="5" a="1"/>
  <c r="DY36" i="5" s="1"/>
  <c r="EO36" i="5" a="1"/>
  <c r="EO36" i="5" s="1"/>
  <c r="FM36" i="5" a="1"/>
  <c r="FM36" i="5" s="1"/>
  <c r="GC36" i="5" a="1"/>
  <c r="GC36" i="5" s="1"/>
  <c r="GK36" i="5" a="1"/>
  <c r="GK36" i="5" s="1"/>
  <c r="HA36" i="5" a="1"/>
  <c r="HA36" i="5" s="1"/>
  <c r="HI36" i="5" a="1"/>
  <c r="HI36" i="5" s="1"/>
  <c r="HQ36" i="5" a="1"/>
  <c r="HQ36" i="5" s="1"/>
  <c r="Q35" i="5" a="1"/>
  <c r="Q35" i="5" s="1"/>
  <c r="AG35" i="5" a="1"/>
  <c r="AG35" i="5" s="1"/>
  <c r="AW35" i="5" a="1"/>
  <c r="AW35" i="5" s="1"/>
  <c r="BM35" i="5" a="1"/>
  <c r="BM35" i="5" s="1"/>
  <c r="CC35" i="5" a="1"/>
  <c r="CC35" i="5" s="1"/>
  <c r="CS35" i="5" a="1"/>
  <c r="CS35" i="5" s="1"/>
  <c r="DI35" i="5" a="1"/>
  <c r="DI35" i="5" s="1"/>
  <c r="DY35" i="5" a="1"/>
  <c r="DY35" i="5" s="1"/>
  <c r="EO35" i="5" a="1"/>
  <c r="EO35" i="5" s="1"/>
  <c r="FE35" i="5" a="1"/>
  <c r="FE35" i="5" s="1"/>
  <c r="FU35" i="5" a="1"/>
  <c r="FU35" i="5" s="1"/>
  <c r="GK35" i="5" a="1"/>
  <c r="GK35" i="5" s="1"/>
  <c r="HA35" i="5" a="1"/>
  <c r="HA35" i="5" s="1"/>
  <c r="HQ35" i="5" a="1"/>
  <c r="HQ35" i="5" s="1"/>
  <c r="IG35" i="5" a="1"/>
  <c r="IG35" i="5" s="1"/>
  <c r="IW35" i="5" a="1"/>
  <c r="IW35" i="5" s="1"/>
  <c r="JM35" i="5" a="1"/>
  <c r="JM35" i="5" s="1"/>
  <c r="KC35" i="5" a="1"/>
  <c r="KC35" i="5" s="1"/>
  <c r="KS35" i="5" a="1"/>
  <c r="KS35" i="5" s="1"/>
  <c r="LI35" i="5" a="1"/>
  <c r="LI35" i="5" s="1"/>
  <c r="LY35" i="5" a="1"/>
  <c r="LY35" i="5" s="1"/>
  <c r="MO35" i="5" a="1"/>
  <c r="MO35" i="5" s="1"/>
  <c r="NE35" i="5" a="1"/>
  <c r="NE35" i="5" s="1"/>
  <c r="NU35" i="5" a="1"/>
  <c r="NU35" i="5" s="1"/>
  <c r="OK35" i="5" a="1"/>
  <c r="OK35" i="5" s="1"/>
  <c r="PA35" i="5" a="1"/>
  <c r="PA35" i="5" s="1"/>
  <c r="PQ35" i="5" a="1"/>
  <c r="PQ35" i="5" s="1"/>
  <c r="QG35" i="5" a="1"/>
  <c r="QG35" i="5" s="1"/>
  <c r="QW35" i="5" a="1"/>
  <c r="QW35" i="5" s="1"/>
  <c r="RM35" i="5" a="1"/>
  <c r="RM35" i="5" s="1"/>
  <c r="SC35" i="5" a="1"/>
  <c r="SC35" i="5" s="1"/>
  <c r="SS35" i="5" a="1"/>
  <c r="SS35" i="5" s="1"/>
  <c r="TI35" i="5" a="1"/>
  <c r="TI35" i="5" s="1"/>
  <c r="TY35" i="5" a="1"/>
  <c r="TY35" i="5" s="1"/>
  <c r="UO35" i="5" a="1"/>
  <c r="UO35" i="5" s="1"/>
  <c r="VE35" i="5" a="1"/>
  <c r="VE35" i="5" s="1"/>
  <c r="J36" i="5" a="1"/>
  <c r="J36" i="5" s="1"/>
  <c r="Z36" i="5" a="1"/>
  <c r="Z36" i="5" s="1"/>
  <c r="AP36" i="5" a="1"/>
  <c r="AP36" i="5" s="1"/>
  <c r="BF36" i="5" a="1"/>
  <c r="BF36" i="5" s="1"/>
  <c r="BV36" i="5" a="1"/>
  <c r="BV36" i="5" s="1"/>
  <c r="CL36" i="5" a="1"/>
  <c r="CL36" i="5" s="1"/>
  <c r="DB36" i="5" a="1"/>
  <c r="DB36" i="5" s="1"/>
  <c r="DR36" i="5" a="1"/>
  <c r="DR36" i="5" s="1"/>
  <c r="EH36" i="5" a="1"/>
  <c r="EH36" i="5" s="1"/>
  <c r="EX36" i="5" a="1"/>
  <c r="EX36" i="5" s="1"/>
  <c r="FN36" i="5" a="1"/>
  <c r="FN36" i="5" s="1"/>
  <c r="GD36" i="5" a="1"/>
  <c r="GD36" i="5" s="1"/>
  <c r="GT36" i="5" a="1"/>
  <c r="GT36" i="5" s="1"/>
  <c r="HJ36" i="5" a="1"/>
  <c r="HJ36" i="5" s="1"/>
  <c r="HZ36" i="5" a="1"/>
  <c r="HZ36" i="5" s="1"/>
  <c r="IP36" i="5" a="1"/>
  <c r="IP36" i="5" s="1"/>
  <c r="JF36" i="5" a="1"/>
  <c r="JF36" i="5" s="1"/>
  <c r="JV36" i="5" a="1"/>
  <c r="JV36" i="5" s="1"/>
  <c r="KL36" i="5" a="1"/>
  <c r="KL36" i="5" s="1"/>
  <c r="KT36" i="5" a="1"/>
  <c r="KT36" i="5" s="1"/>
  <c r="LJ36" i="5" a="1"/>
  <c r="LJ36" i="5" s="1"/>
  <c r="LZ36" i="5" a="1"/>
  <c r="LZ36" i="5" s="1"/>
  <c r="MP36" i="5" a="1"/>
  <c r="MP36" i="5" s="1"/>
  <c r="NF36" i="5" a="1"/>
  <c r="NF36" i="5" s="1"/>
  <c r="NV36" i="5" a="1"/>
  <c r="NV36" i="5" s="1"/>
  <c r="OL36" i="5" a="1"/>
  <c r="OL36" i="5" s="1"/>
  <c r="PB36" i="5" a="1"/>
  <c r="PB36" i="5" s="1"/>
  <c r="PR36" i="5" a="1"/>
  <c r="PR36" i="5" s="1"/>
  <c r="QH36" i="5" a="1"/>
  <c r="QH36" i="5" s="1"/>
  <c r="QX36" i="5" a="1"/>
  <c r="QX36" i="5" s="1"/>
  <c r="RN36" i="5" a="1"/>
  <c r="RN36" i="5" s="1"/>
  <c r="SD36" i="5" a="1"/>
  <c r="SD36" i="5" s="1"/>
  <c r="ST36" i="5" a="1"/>
  <c r="ST36" i="5" s="1"/>
  <c r="TJ36" i="5" a="1"/>
  <c r="TJ36" i="5" s="1"/>
  <c r="TZ36" i="5" a="1"/>
  <c r="TZ36" i="5" s="1"/>
  <c r="C37" i="5" a="1"/>
  <c r="C37" i="5" s="1"/>
  <c r="J35" i="5" a="1"/>
  <c r="J35" i="5" s="1"/>
  <c r="Z35" i="5" a="1"/>
  <c r="Z35" i="5" s="1"/>
  <c r="AP35" i="5" a="1"/>
  <c r="AP35" i="5" s="1"/>
  <c r="BF35" i="5" a="1"/>
  <c r="BF35" i="5" s="1"/>
  <c r="BV35" i="5" a="1"/>
  <c r="BV35" i="5" s="1"/>
  <c r="CL35" i="5" a="1"/>
  <c r="CL35" i="5" s="1"/>
  <c r="DB35" i="5" a="1"/>
  <c r="DB35" i="5" s="1"/>
  <c r="DZ35" i="5" a="1"/>
  <c r="DZ35" i="5" s="1"/>
  <c r="EP35" i="5" a="1"/>
  <c r="EP35" i="5" s="1"/>
  <c r="EX35" i="5" a="1"/>
  <c r="EX35" i="5" s="1"/>
  <c r="FN35" i="5" a="1"/>
  <c r="FN35" i="5" s="1"/>
  <c r="GD35" i="5" a="1"/>
  <c r="GD35" i="5" s="1"/>
  <c r="GT35" i="5" a="1"/>
  <c r="GT35" i="5" s="1"/>
  <c r="HJ35" i="5" a="1"/>
  <c r="HJ35" i="5" s="1"/>
  <c r="HZ35" i="5" a="1"/>
  <c r="HZ35" i="5" s="1"/>
  <c r="IP35" i="5" a="1"/>
  <c r="IP35" i="5" s="1"/>
  <c r="KD35" i="5" a="1"/>
  <c r="KD35" i="5" s="1"/>
  <c r="C35" i="5" a="1"/>
  <c r="C35" i="5" s="1"/>
  <c r="K35" i="5" a="1"/>
  <c r="K35" i="5" s="1"/>
  <c r="S35" i="5" a="1"/>
  <c r="S35" i="5" s="1"/>
  <c r="AA35" i="5" a="1"/>
  <c r="AA35" i="5" s="1"/>
  <c r="AI35" i="5" a="1"/>
  <c r="AI35" i="5" s="1"/>
  <c r="EA35" i="5" a="1"/>
  <c r="EA35" i="5" s="1"/>
  <c r="FW35" i="5" a="1"/>
  <c r="FW35" i="5" s="1"/>
  <c r="HC35" i="5" a="1"/>
  <c r="HC35" i="5" s="1"/>
  <c r="JO35" i="5" a="1"/>
  <c r="JO35" i="5" s="1"/>
  <c r="MI35" i="5" a="1"/>
  <c r="MI35" i="5" s="1"/>
  <c r="NO35" i="5" a="1"/>
  <c r="NO35" i="5" s="1"/>
  <c r="OU35" i="5" a="1"/>
  <c r="OU35" i="5" s="1"/>
  <c r="E35" i="5" a="1"/>
  <c r="E35" i="5" s="1"/>
  <c r="M35" i="5" a="1"/>
  <c r="M35" i="5" s="1"/>
  <c r="U35" i="5" a="1"/>
  <c r="U35" i="5" s="1"/>
  <c r="AC35" i="5" a="1"/>
  <c r="AC35" i="5" s="1"/>
  <c r="AK35" i="5" a="1"/>
  <c r="AK35" i="5" s="1"/>
  <c r="AS35" i="5" a="1"/>
  <c r="AS35" i="5" s="1"/>
  <c r="BA35" i="5" a="1"/>
  <c r="BA35" i="5" s="1"/>
  <c r="BI35" i="5" a="1"/>
  <c r="BI35" i="5" s="1"/>
  <c r="BQ35" i="5" a="1"/>
  <c r="BQ35" i="5" s="1"/>
  <c r="BY35" i="5" a="1"/>
  <c r="BY35" i="5" s="1"/>
  <c r="CG35" i="5" a="1"/>
  <c r="CG35" i="5" s="1"/>
  <c r="CO35" i="5" a="1"/>
  <c r="CO35" i="5" s="1"/>
  <c r="CW35" i="5" a="1"/>
  <c r="CW35" i="5" s="1"/>
  <c r="DE35" i="5" a="1"/>
  <c r="DE35" i="5" s="1"/>
  <c r="DM35" i="5" a="1"/>
  <c r="DM35" i="5" s="1"/>
  <c r="DU35" i="5" a="1"/>
  <c r="DU35" i="5" s="1"/>
  <c r="EC35" i="5" a="1"/>
  <c r="EC35" i="5" s="1"/>
  <c r="EK35" i="5" a="1"/>
  <c r="EK35" i="5" s="1"/>
  <c r="ES35" i="5" a="1"/>
  <c r="ES35" i="5" s="1"/>
  <c r="FA35" i="5" a="1"/>
  <c r="FA35" i="5" s="1"/>
  <c r="FI35" i="5" a="1"/>
  <c r="FI35" i="5" s="1"/>
  <c r="FQ35" i="5" a="1"/>
  <c r="FQ35" i="5" s="1"/>
  <c r="FY35" i="5" a="1"/>
  <c r="FY35" i="5" s="1"/>
  <c r="GG35" i="5" a="1"/>
  <c r="GG35" i="5" s="1"/>
  <c r="GO35" i="5" a="1"/>
  <c r="GO35" i="5" s="1"/>
  <c r="GW35" i="5" a="1"/>
  <c r="GW35" i="5" s="1"/>
  <c r="HE35" i="5" a="1"/>
  <c r="HE35" i="5" s="1"/>
  <c r="HM35" i="5" a="1"/>
  <c r="HM35" i="5" s="1"/>
  <c r="HU35" i="5" a="1"/>
  <c r="HU35" i="5" s="1"/>
  <c r="IC35" i="5" a="1"/>
  <c r="IC35" i="5" s="1"/>
  <c r="AD36" i="5" a="1"/>
  <c r="AD36" i="5" s="1"/>
  <c r="II35" i="5" a="1"/>
  <c r="II35" i="5" s="1"/>
  <c r="KL35" i="5" a="1"/>
  <c r="KL35" i="5" s="1"/>
  <c r="H35" i="5" a="1"/>
  <c r="H35" i="5" s="1"/>
  <c r="AV35" i="5" a="1"/>
  <c r="AV35" i="5" s="1"/>
  <c r="BT35" i="5" a="1"/>
  <c r="BT35" i="5" s="1"/>
  <c r="DH35" i="5" a="1"/>
  <c r="DH35" i="5" s="1"/>
  <c r="EF35" i="5" a="1"/>
  <c r="EF35" i="5" s="1"/>
  <c r="EN35" i="5" a="1"/>
  <c r="EN35" i="5" s="1"/>
  <c r="FL35" i="5" a="1"/>
  <c r="FL35" i="5" s="1"/>
  <c r="GJ35" i="5" a="1"/>
  <c r="GJ35" i="5" s="1"/>
  <c r="HH35" i="5" a="1"/>
  <c r="HH35" i="5" s="1"/>
  <c r="IF35" i="5" a="1"/>
  <c r="IF35" i="5" s="1"/>
  <c r="JD35" i="5" a="1"/>
  <c r="JD35" i="5" s="1"/>
  <c r="KB35" i="5" a="1"/>
  <c r="KB35" i="5" s="1"/>
  <c r="KZ35" i="5" a="1"/>
  <c r="KZ35" i="5" s="1"/>
  <c r="LX35" i="5" a="1"/>
  <c r="LX35" i="5" s="1"/>
  <c r="MV35" i="5" a="1"/>
  <c r="MV35" i="5" s="1"/>
  <c r="NT35" i="5" a="1"/>
  <c r="NT35" i="5" s="1"/>
  <c r="OR35" i="5" a="1"/>
  <c r="OR35" i="5" s="1"/>
  <c r="PP35" i="5" a="1"/>
  <c r="PP35" i="5" s="1"/>
  <c r="QN35" i="5" a="1"/>
  <c r="QN35" i="5" s="1"/>
  <c r="RL35" i="5" a="1"/>
  <c r="RL35" i="5" s="1"/>
  <c r="SJ35" i="5" a="1"/>
  <c r="SJ35" i="5" s="1"/>
  <c r="TH35" i="5" a="1"/>
  <c r="TH35" i="5" s="1"/>
  <c r="UF35" i="5" a="1"/>
  <c r="UF35" i="5" s="1"/>
  <c r="VD35" i="5" a="1"/>
  <c r="VD35" i="5" s="1"/>
  <c r="Q36" i="5" a="1"/>
  <c r="Q36" i="5" s="1"/>
  <c r="AO36" i="5" a="1"/>
  <c r="AO36" i="5" s="1"/>
  <c r="BM36" i="5" a="1"/>
  <c r="BM36" i="5" s="1"/>
  <c r="CK36" i="5" a="1"/>
  <c r="CK36" i="5" s="1"/>
  <c r="DQ36" i="5" a="1"/>
  <c r="DQ36" i="5" s="1"/>
  <c r="EW36" i="5" a="1"/>
  <c r="EW36" i="5" s="1"/>
  <c r="GS36" i="5" a="1"/>
  <c r="GS36" i="5" s="1"/>
  <c r="PJ35" i="5" a="1"/>
  <c r="PJ35" i="5" s="1"/>
  <c r="PR35" i="5" a="1"/>
  <c r="PR35" i="5" s="1"/>
  <c r="PZ35" i="5" a="1"/>
  <c r="PZ35" i="5" s="1"/>
  <c r="QH35" i="5" a="1"/>
  <c r="QH35" i="5" s="1"/>
  <c r="QP35" i="5" a="1"/>
  <c r="QP35" i="5" s="1"/>
  <c r="QX35" i="5" a="1"/>
  <c r="QX35" i="5" s="1"/>
  <c r="RF35" i="5" a="1"/>
  <c r="RF35" i="5" s="1"/>
  <c r="RN35" i="5" a="1"/>
  <c r="RN35" i="5" s="1"/>
  <c r="RV35" i="5" a="1"/>
  <c r="RV35" i="5" s="1"/>
  <c r="SD35" i="5" a="1"/>
  <c r="SD35" i="5" s="1"/>
  <c r="SL35" i="5" a="1"/>
  <c r="SL35" i="5" s="1"/>
  <c r="ST35" i="5" a="1"/>
  <c r="ST35" i="5" s="1"/>
  <c r="TB35" i="5" a="1"/>
  <c r="TB35" i="5" s="1"/>
  <c r="TJ35" i="5" a="1"/>
  <c r="TJ35" i="5" s="1"/>
  <c r="TR35" i="5" a="1"/>
  <c r="TR35" i="5" s="1"/>
  <c r="TZ35" i="5" a="1"/>
  <c r="TZ35" i="5" s="1"/>
  <c r="UH35" i="5" a="1"/>
  <c r="UH35" i="5" s="1"/>
  <c r="UP35" i="5" a="1"/>
  <c r="UP35" i="5" s="1"/>
  <c r="UX35" i="5" a="1"/>
  <c r="UX35" i="5" s="1"/>
  <c r="VF35" i="5" a="1"/>
  <c r="VF35" i="5" s="1"/>
  <c r="C36" i="5" a="1"/>
  <c r="C36" i="5" s="1"/>
  <c r="K36" i="5" a="1"/>
  <c r="K36" i="5" s="1"/>
  <c r="S36" i="5" a="1"/>
  <c r="S36" i="5" s="1"/>
  <c r="AA36" i="5" a="1"/>
  <c r="AA36" i="5" s="1"/>
  <c r="AI36" i="5" a="1"/>
  <c r="AI36" i="5" s="1"/>
  <c r="AQ36" i="5" a="1"/>
  <c r="AQ36" i="5" s="1"/>
  <c r="AY36" i="5" a="1"/>
  <c r="AY36" i="5" s="1"/>
  <c r="BG36" i="5" a="1"/>
  <c r="BG36" i="5" s="1"/>
  <c r="BO36" i="5" a="1"/>
  <c r="BO36" i="5" s="1"/>
  <c r="BW36" i="5" a="1"/>
  <c r="BW36" i="5" s="1"/>
  <c r="CE36" i="5" a="1"/>
  <c r="CE36" i="5" s="1"/>
  <c r="CM36" i="5" a="1"/>
  <c r="CM36" i="5" s="1"/>
  <c r="CU36" i="5" a="1"/>
  <c r="CU36" i="5" s="1"/>
  <c r="DC36" i="5" a="1"/>
  <c r="DC36" i="5" s="1"/>
  <c r="DK36" i="5" a="1"/>
  <c r="DK36" i="5" s="1"/>
  <c r="DS36" i="5" a="1"/>
  <c r="DS36" i="5" s="1"/>
  <c r="EA36" i="5" a="1"/>
  <c r="EA36" i="5" s="1"/>
  <c r="EI36" i="5" a="1"/>
  <c r="EI36" i="5" s="1"/>
  <c r="EQ36" i="5" a="1"/>
  <c r="EQ36" i="5" s="1"/>
  <c r="EY36" i="5" a="1"/>
  <c r="EY36" i="5" s="1"/>
  <c r="FG36" i="5" a="1"/>
  <c r="FG36" i="5" s="1"/>
  <c r="FW36" i="5" a="1"/>
  <c r="FW36" i="5" s="1"/>
  <c r="GE36" i="5" a="1"/>
  <c r="GE36" i="5" s="1"/>
  <c r="GM36" i="5" a="1"/>
  <c r="GM36" i="5" s="1"/>
  <c r="GU36" i="5" a="1"/>
  <c r="GU36" i="5" s="1"/>
  <c r="HC36" i="5" a="1"/>
  <c r="HC36" i="5" s="1"/>
  <c r="HK36" i="5" a="1"/>
  <c r="HK36" i="5" s="1"/>
  <c r="HS36" i="5" a="1"/>
  <c r="HS36" i="5" s="1"/>
  <c r="IA36" i="5" a="1"/>
  <c r="IA36" i="5" s="1"/>
  <c r="II36" i="5" a="1"/>
  <c r="II36" i="5" s="1"/>
  <c r="IQ36" i="5" a="1"/>
  <c r="IQ36" i="5" s="1"/>
  <c r="IY36" i="5" a="1"/>
  <c r="IY36" i="5" s="1"/>
  <c r="JG36" i="5" a="1"/>
  <c r="JG36" i="5" s="1"/>
  <c r="JO36" i="5" a="1"/>
  <c r="JO36" i="5" s="1"/>
  <c r="JW36" i="5" a="1"/>
  <c r="JW36" i="5" s="1"/>
  <c r="KE36" i="5" a="1"/>
  <c r="KE36" i="5" s="1"/>
  <c r="KM36" i="5" a="1"/>
  <c r="KM36" i="5" s="1"/>
  <c r="KU36" i="5" a="1"/>
  <c r="KU36" i="5" s="1"/>
  <c r="LC36" i="5" a="1"/>
  <c r="LC36" i="5" s="1"/>
  <c r="LK36" i="5" a="1"/>
  <c r="LK36" i="5" s="1"/>
  <c r="LS36" i="5" a="1"/>
  <c r="LS36" i="5" s="1"/>
  <c r="MA36" i="5" a="1"/>
  <c r="MA36" i="5" s="1"/>
  <c r="MI36" i="5" a="1"/>
  <c r="MI36" i="5" s="1"/>
  <c r="MQ36" i="5" a="1"/>
  <c r="MQ36" i="5" s="1"/>
  <c r="MY36" i="5" a="1"/>
  <c r="MY36" i="5" s="1"/>
  <c r="NG36" i="5" a="1"/>
  <c r="NG36" i="5" s="1"/>
  <c r="NO36" i="5" a="1"/>
  <c r="NO36" i="5" s="1"/>
  <c r="NW36" i="5" a="1"/>
  <c r="NW36" i="5" s="1"/>
  <c r="OE36" i="5" a="1"/>
  <c r="OE36" i="5" s="1"/>
  <c r="OM36" i="5" a="1"/>
  <c r="OM36" i="5" s="1"/>
  <c r="OU36" i="5" a="1"/>
  <c r="OU36" i="5" s="1"/>
  <c r="PC36" i="5" a="1"/>
  <c r="PC36" i="5" s="1"/>
  <c r="PK36" i="5" a="1"/>
  <c r="PK36" i="5" s="1"/>
  <c r="PS36" i="5" a="1"/>
  <c r="PS36" i="5" s="1"/>
  <c r="QA36" i="5" a="1"/>
  <c r="QA36" i="5" s="1"/>
  <c r="QI36" i="5" a="1"/>
  <c r="QI36" i="5" s="1"/>
  <c r="QQ36" i="5" a="1"/>
  <c r="QQ36" i="5" s="1"/>
  <c r="QY36" i="5" a="1"/>
  <c r="QY36" i="5" s="1"/>
  <c r="RG36" i="5" a="1"/>
  <c r="RG36" i="5" s="1"/>
  <c r="RO36" i="5" a="1"/>
  <c r="RO36" i="5" s="1"/>
  <c r="RW36" i="5" a="1"/>
  <c r="RW36" i="5" s="1"/>
  <c r="SE36" i="5" a="1"/>
  <c r="SE36" i="5" s="1"/>
  <c r="SM36" i="5" a="1"/>
  <c r="SM36" i="5" s="1"/>
  <c r="SU36" i="5" a="1"/>
  <c r="SU36" i="5" s="1"/>
  <c r="TC36" i="5" a="1"/>
  <c r="TC36" i="5" s="1"/>
  <c r="TK36" i="5" a="1"/>
  <c r="TK36" i="5" s="1"/>
  <c r="TS36" i="5" a="1"/>
  <c r="TS36" i="5" s="1"/>
  <c r="UA36" i="5" a="1"/>
  <c r="UA36" i="5" s="1"/>
  <c r="UI36" i="5" a="1"/>
  <c r="UI36" i="5" s="1"/>
  <c r="UQ36" i="5" a="1"/>
  <c r="UQ36" i="5" s="1"/>
  <c r="UY36" i="5" a="1"/>
  <c r="UY36" i="5" s="1"/>
  <c r="VG36" i="5" a="1"/>
  <c r="VG36" i="5" s="1"/>
  <c r="D37" i="5" a="1"/>
  <c r="D37" i="5" s="1"/>
  <c r="L37" i="5" a="1"/>
  <c r="L37" i="5" s="1"/>
  <c r="T37" i="5" a="1"/>
  <c r="T37" i="5" s="1"/>
  <c r="AB37" i="5" a="1"/>
  <c r="AB37" i="5" s="1"/>
  <c r="AJ37" i="5" a="1"/>
  <c r="AJ37" i="5" s="1"/>
  <c r="AR37" i="5" a="1"/>
  <c r="AR37" i="5" s="1"/>
  <c r="AZ37" i="5" a="1"/>
  <c r="AZ37" i="5" s="1"/>
  <c r="BH37" i="5" a="1"/>
  <c r="BH37" i="5" s="1"/>
  <c r="BP37" i="5" a="1"/>
  <c r="BP37" i="5" s="1"/>
  <c r="BX37" i="5" a="1"/>
  <c r="BX37" i="5" s="1"/>
  <c r="CF37" i="5" a="1"/>
  <c r="CF37" i="5" s="1"/>
  <c r="CN37" i="5" a="1"/>
  <c r="CN37" i="5" s="1"/>
  <c r="CV37" i="5" a="1"/>
  <c r="CV37" i="5" s="1"/>
  <c r="DD37" i="5" a="1"/>
  <c r="DD37" i="5" s="1"/>
  <c r="DL37" i="5" a="1"/>
  <c r="DL37" i="5" s="1"/>
  <c r="DT37" i="5" a="1"/>
  <c r="DT37" i="5" s="1"/>
  <c r="EB37" i="5" a="1"/>
  <c r="EB37" i="5" s="1"/>
  <c r="EJ37" i="5" a="1"/>
  <c r="EJ37" i="5" s="1"/>
  <c r="ER37" i="5" a="1"/>
  <c r="ER37" i="5" s="1"/>
  <c r="EZ37" i="5" a="1"/>
  <c r="EZ37" i="5" s="1"/>
  <c r="FH37" i="5" a="1"/>
  <c r="FH37" i="5" s="1"/>
  <c r="FP37" i="5" a="1"/>
  <c r="FP37" i="5" s="1"/>
  <c r="FX37" i="5" a="1"/>
  <c r="FX37" i="5" s="1"/>
  <c r="GF37" i="5" a="1"/>
  <c r="GF37" i="5" s="1"/>
  <c r="GN37" i="5" a="1"/>
  <c r="GN37" i="5" s="1"/>
  <c r="GV37" i="5" a="1"/>
  <c r="GV37" i="5" s="1"/>
  <c r="HD37" i="5" a="1"/>
  <c r="HD37" i="5" s="1"/>
  <c r="HL37" i="5" a="1"/>
  <c r="HL37" i="5" s="1"/>
  <c r="HT37" i="5" a="1"/>
  <c r="HT37" i="5" s="1"/>
  <c r="IB37" i="5" a="1"/>
  <c r="IB37" i="5" s="1"/>
  <c r="IJ37" i="5" a="1"/>
  <c r="IJ37" i="5" s="1"/>
  <c r="IR37" i="5" a="1"/>
  <c r="IR37" i="5" s="1"/>
  <c r="IZ37" i="5" a="1"/>
  <c r="IZ37" i="5" s="1"/>
  <c r="JH37" i="5" a="1"/>
  <c r="JH37" i="5" s="1"/>
  <c r="JP37" i="5" a="1"/>
  <c r="JP37" i="5" s="1"/>
  <c r="JX37" i="5" a="1"/>
  <c r="JX37" i="5" s="1"/>
  <c r="KF37" i="5" a="1"/>
  <c r="KF37" i="5" s="1"/>
  <c r="KN37" i="5" a="1"/>
  <c r="KN37" i="5" s="1"/>
  <c r="KV37" i="5" a="1"/>
  <c r="KV37" i="5" s="1"/>
  <c r="LD37" i="5" a="1"/>
  <c r="LD37" i="5" s="1"/>
  <c r="LL37" i="5" a="1"/>
  <c r="LL37" i="5" s="1"/>
  <c r="LT37" i="5" a="1"/>
  <c r="LT37" i="5" s="1"/>
  <c r="MB37" i="5" a="1"/>
  <c r="MB37" i="5" s="1"/>
  <c r="MJ37" i="5" a="1"/>
  <c r="MJ37" i="5" s="1"/>
  <c r="MR37" i="5" a="1"/>
  <c r="MR37" i="5" s="1"/>
  <c r="MZ37" i="5" a="1"/>
  <c r="MZ37" i="5" s="1"/>
  <c r="NH37" i="5" a="1"/>
  <c r="NH37" i="5" s="1"/>
  <c r="NP37" i="5" a="1"/>
  <c r="NP37" i="5" s="1"/>
  <c r="NX37" i="5" a="1"/>
  <c r="NX37" i="5" s="1"/>
  <c r="OF37" i="5" a="1"/>
  <c r="OF37" i="5" s="1"/>
  <c r="ON37" i="5" a="1"/>
  <c r="ON37" i="5" s="1"/>
  <c r="OV37" i="5" a="1"/>
  <c r="OV37" i="5" s="1"/>
  <c r="PD37" i="5" a="1"/>
  <c r="PD37" i="5" s="1"/>
  <c r="PL37" i="5" a="1"/>
  <c r="PL37" i="5" s="1"/>
  <c r="PT37" i="5" a="1"/>
  <c r="PT37" i="5" s="1"/>
  <c r="QB37" i="5" a="1"/>
  <c r="QB37" i="5" s="1"/>
  <c r="QJ37" i="5" a="1"/>
  <c r="QJ37" i="5" s="1"/>
  <c r="QR37" i="5" a="1"/>
  <c r="QR37" i="5" s="1"/>
  <c r="QZ37" i="5" a="1"/>
  <c r="QZ37" i="5" s="1"/>
  <c r="RH37" i="5" a="1"/>
  <c r="RH37" i="5" s="1"/>
  <c r="RP37" i="5" a="1"/>
  <c r="RP37" i="5" s="1"/>
  <c r="RX37" i="5" a="1"/>
  <c r="RX37" i="5" s="1"/>
  <c r="SF37" i="5" a="1"/>
  <c r="SF37" i="5" s="1"/>
  <c r="SN37" i="5" a="1"/>
  <c r="SN37" i="5" s="1"/>
  <c r="SV37" i="5" a="1"/>
  <c r="SV37" i="5" s="1"/>
  <c r="TD37" i="5" a="1"/>
  <c r="TD37" i="5" s="1"/>
  <c r="TL37" i="5" a="1"/>
  <c r="TL37" i="5" s="1"/>
  <c r="TT37" i="5" a="1"/>
  <c r="TT37" i="5" s="1"/>
  <c r="AQ35" i="5" a="1"/>
  <c r="AQ35" i="5" s="1"/>
  <c r="AY35" i="5" a="1"/>
  <c r="AY35" i="5" s="1"/>
  <c r="BG35" i="5" a="1"/>
  <c r="BG35" i="5" s="1"/>
  <c r="BO35" i="5" a="1"/>
  <c r="BO35" i="5" s="1"/>
  <c r="BW35" i="5" a="1"/>
  <c r="BW35" i="5" s="1"/>
  <c r="CE35" i="5" a="1"/>
  <c r="CE35" i="5" s="1"/>
  <c r="CM35" i="5" a="1"/>
  <c r="CM35" i="5" s="1"/>
  <c r="CU35" i="5" a="1"/>
  <c r="CU35" i="5" s="1"/>
  <c r="DC35" i="5" a="1"/>
  <c r="DC35" i="5" s="1"/>
  <c r="DK35" i="5" a="1"/>
  <c r="DK35" i="5" s="1"/>
  <c r="DS35" i="5" a="1"/>
  <c r="DS35" i="5" s="1"/>
  <c r="EI35" i="5" a="1"/>
  <c r="EI35" i="5" s="1"/>
  <c r="EQ35" i="5" a="1"/>
  <c r="EQ35" i="5" s="1"/>
  <c r="EY35" i="5" a="1"/>
  <c r="EY35" i="5" s="1"/>
  <c r="FG35" i="5" a="1"/>
  <c r="FG35" i="5" s="1"/>
  <c r="FO35" i="5" a="1"/>
  <c r="FO35" i="5" s="1"/>
  <c r="GE35" i="5" a="1"/>
  <c r="GE35" i="5" s="1"/>
  <c r="GM35" i="5" a="1"/>
  <c r="GM35" i="5" s="1"/>
  <c r="GU35" i="5" a="1"/>
  <c r="GU35" i="5" s="1"/>
  <c r="HK35" i="5" a="1"/>
  <c r="HK35" i="5" s="1"/>
  <c r="HS35" i="5" a="1"/>
  <c r="HS35" i="5" s="1"/>
  <c r="IA35" i="5" a="1"/>
  <c r="IA35" i="5" s="1"/>
  <c r="IQ35" i="5" a="1"/>
  <c r="IQ35" i="5" s="1"/>
  <c r="IY35" i="5" a="1"/>
  <c r="IY35" i="5" s="1"/>
  <c r="JG35" i="5" a="1"/>
  <c r="JG35" i="5" s="1"/>
  <c r="JW35" i="5" a="1"/>
  <c r="JW35" i="5" s="1"/>
  <c r="KE35" i="5" a="1"/>
  <c r="KE35" i="5" s="1"/>
  <c r="KM35" i="5" a="1"/>
  <c r="KM35" i="5" s="1"/>
  <c r="KU35" i="5" a="1"/>
  <c r="KU35" i="5" s="1"/>
  <c r="LC35" i="5" a="1"/>
  <c r="LC35" i="5" s="1"/>
  <c r="LK35" i="5" a="1"/>
  <c r="LK35" i="5" s="1"/>
  <c r="LS35" i="5" a="1"/>
  <c r="LS35" i="5" s="1"/>
  <c r="MA35" i="5" a="1"/>
  <c r="MA35" i="5" s="1"/>
  <c r="MQ35" i="5" a="1"/>
  <c r="MQ35" i="5" s="1"/>
  <c r="MY35" i="5" a="1"/>
  <c r="MY35" i="5" s="1"/>
  <c r="NG35" i="5" a="1"/>
  <c r="NG35" i="5" s="1"/>
  <c r="NW35" i="5" a="1"/>
  <c r="NW35" i="5" s="1"/>
  <c r="OE35" i="5" a="1"/>
  <c r="OE35" i="5" s="1"/>
  <c r="OM35" i="5" a="1"/>
  <c r="OM35" i="5" s="1"/>
  <c r="PC35" i="5" a="1"/>
  <c r="PC35" i="5" s="1"/>
  <c r="PK35" i="5" a="1"/>
  <c r="PK35" i="5" s="1"/>
  <c r="PS35" i="5" a="1"/>
  <c r="PS35" i="5" s="1"/>
  <c r="QA35" i="5" a="1"/>
  <c r="QA35" i="5" s="1"/>
  <c r="QI35" i="5" a="1"/>
  <c r="QI35" i="5" s="1"/>
  <c r="QQ35" i="5" a="1"/>
  <c r="QQ35" i="5" s="1"/>
  <c r="QY35" i="5" a="1"/>
  <c r="QY35" i="5" s="1"/>
  <c r="RG35" i="5" a="1"/>
  <c r="RG35" i="5" s="1"/>
  <c r="RO35" i="5" a="1"/>
  <c r="RO35" i="5" s="1"/>
  <c r="RW35" i="5" a="1"/>
  <c r="RW35" i="5" s="1"/>
  <c r="SE35" i="5" a="1"/>
  <c r="SE35" i="5" s="1"/>
  <c r="SM35" i="5" a="1"/>
  <c r="SM35" i="5" s="1"/>
  <c r="SU35" i="5" a="1"/>
  <c r="SU35" i="5" s="1"/>
  <c r="TC35" i="5" a="1"/>
  <c r="TC35" i="5" s="1"/>
  <c r="TK35" i="5" a="1"/>
  <c r="TK35" i="5" s="1"/>
  <c r="TS35" i="5" a="1"/>
  <c r="TS35" i="5" s="1"/>
  <c r="UA35" i="5" a="1"/>
  <c r="UA35" i="5" s="1"/>
  <c r="UI35" i="5" a="1"/>
  <c r="UI35" i="5" s="1"/>
  <c r="UQ35" i="5" a="1"/>
  <c r="UQ35" i="5" s="1"/>
  <c r="UY35" i="5" a="1"/>
  <c r="UY35" i="5" s="1"/>
  <c r="VG35" i="5" a="1"/>
  <c r="VG35" i="5" s="1"/>
  <c r="D36" i="5" a="1"/>
  <c r="D36" i="5" s="1"/>
  <c r="L36" i="5" a="1"/>
  <c r="L36" i="5" s="1"/>
  <c r="T36" i="5" a="1"/>
  <c r="T36" i="5" s="1"/>
  <c r="AB36" i="5" a="1"/>
  <c r="AB36" i="5" s="1"/>
  <c r="AJ36" i="5" a="1"/>
  <c r="AJ36" i="5" s="1"/>
  <c r="AR36" i="5" a="1"/>
  <c r="AR36" i="5" s="1"/>
  <c r="AZ36" i="5" a="1"/>
  <c r="AZ36" i="5" s="1"/>
  <c r="BH36" i="5" a="1"/>
  <c r="BH36" i="5" s="1"/>
  <c r="BP36" i="5" a="1"/>
  <c r="BP36" i="5" s="1"/>
  <c r="BX36" i="5" a="1"/>
  <c r="BX36" i="5" s="1"/>
  <c r="CF36" i="5" a="1"/>
  <c r="CF36" i="5" s="1"/>
  <c r="CN36" i="5" a="1"/>
  <c r="CN36" i="5" s="1"/>
  <c r="CV36" i="5" a="1"/>
  <c r="CV36" i="5" s="1"/>
  <c r="DD36" i="5" a="1"/>
  <c r="DD36" i="5" s="1"/>
  <c r="DL36" i="5" a="1"/>
  <c r="DL36" i="5" s="1"/>
  <c r="DT36" i="5" a="1"/>
  <c r="DT36" i="5" s="1"/>
  <c r="EB36" i="5" a="1"/>
  <c r="EB36" i="5" s="1"/>
  <c r="EJ36" i="5" a="1"/>
  <c r="EJ36" i="5" s="1"/>
  <c r="ER36" i="5" a="1"/>
  <c r="ER36" i="5" s="1"/>
  <c r="EZ36" i="5" a="1"/>
  <c r="EZ36" i="5" s="1"/>
  <c r="FH36" i="5" a="1"/>
  <c r="FH36" i="5" s="1"/>
  <c r="FP36" i="5" a="1"/>
  <c r="FP36" i="5" s="1"/>
  <c r="FX36" i="5" a="1"/>
  <c r="FX36" i="5" s="1"/>
  <c r="GF36" i="5" a="1"/>
  <c r="GF36" i="5" s="1"/>
  <c r="GN36" i="5" a="1"/>
  <c r="GN36" i="5" s="1"/>
  <c r="GV36" i="5" a="1"/>
  <c r="GV36" i="5" s="1"/>
  <c r="HD36" i="5" a="1"/>
  <c r="HD36" i="5" s="1"/>
  <c r="HL36" i="5" a="1"/>
  <c r="HL36" i="5" s="1"/>
  <c r="HT36" i="5" a="1"/>
  <c r="HT36" i="5" s="1"/>
  <c r="IB36" i="5" a="1"/>
  <c r="IB36" i="5" s="1"/>
  <c r="IJ36" i="5" a="1"/>
  <c r="IJ36" i="5" s="1"/>
  <c r="IR36" i="5" a="1"/>
  <c r="IR36" i="5" s="1"/>
  <c r="IZ36" i="5" a="1"/>
  <c r="IZ36" i="5" s="1"/>
  <c r="JH36" i="5" a="1"/>
  <c r="JH36" i="5" s="1"/>
  <c r="JP36" i="5" a="1"/>
  <c r="JP36" i="5" s="1"/>
  <c r="JX36" i="5" a="1"/>
  <c r="JX36" i="5" s="1"/>
  <c r="KF36" i="5" a="1"/>
  <c r="KF36" i="5" s="1"/>
  <c r="KN36" i="5" a="1"/>
  <c r="KN36" i="5" s="1"/>
  <c r="KV36" i="5" a="1"/>
  <c r="KV36" i="5" s="1"/>
  <c r="LD36" i="5" a="1"/>
  <c r="LD36" i="5" s="1"/>
  <c r="LL36" i="5" a="1"/>
  <c r="LL36" i="5" s="1"/>
  <c r="LT36" i="5" a="1"/>
  <c r="LT36" i="5" s="1"/>
  <c r="MB36" i="5" a="1"/>
  <c r="MB36" i="5" s="1"/>
  <c r="MJ36" i="5" a="1"/>
  <c r="MJ36" i="5" s="1"/>
  <c r="MR36" i="5" a="1"/>
  <c r="MR36" i="5" s="1"/>
  <c r="MZ36" i="5" a="1"/>
  <c r="MZ36" i="5" s="1"/>
  <c r="NH36" i="5" a="1"/>
  <c r="NH36" i="5" s="1"/>
  <c r="NP36" i="5" a="1"/>
  <c r="NP36" i="5" s="1"/>
  <c r="NX36" i="5" a="1"/>
  <c r="NX36" i="5" s="1"/>
  <c r="OF36" i="5" a="1"/>
  <c r="OF36" i="5" s="1"/>
  <c r="ON36" i="5" a="1"/>
  <c r="ON36" i="5" s="1"/>
  <c r="OV36" i="5" a="1"/>
  <c r="OV36" i="5" s="1"/>
  <c r="PD36" i="5" a="1"/>
  <c r="PD36" i="5" s="1"/>
  <c r="PL36" i="5" a="1"/>
  <c r="PL36" i="5" s="1"/>
  <c r="PT36" i="5" a="1"/>
  <c r="PT36" i="5" s="1"/>
  <c r="QB36" i="5" a="1"/>
  <c r="QB36" i="5" s="1"/>
  <c r="QJ36" i="5" a="1"/>
  <c r="QJ36" i="5" s="1"/>
  <c r="QR36" i="5" a="1"/>
  <c r="QR36" i="5" s="1"/>
  <c r="IS35" i="5" a="1"/>
  <c r="IS35" i="5" s="1"/>
  <c r="JI35" i="5" a="1"/>
  <c r="JI35" i="5" s="1"/>
  <c r="JY35" i="5" a="1"/>
  <c r="JY35" i="5" s="1"/>
  <c r="KO35" i="5" a="1"/>
  <c r="KO35" i="5" s="1"/>
  <c r="LE35" i="5" a="1"/>
  <c r="LE35" i="5" s="1"/>
  <c r="LU35" i="5" a="1"/>
  <c r="LU35" i="5" s="1"/>
  <c r="MK35" i="5" a="1"/>
  <c r="MK35" i="5" s="1"/>
  <c r="NA35" i="5" a="1"/>
  <c r="NA35" i="5" s="1"/>
  <c r="NQ35" i="5" a="1"/>
  <c r="NQ35" i="5" s="1"/>
  <c r="OG35" i="5" a="1"/>
  <c r="OG35" i="5" s="1"/>
  <c r="OW35" i="5" a="1"/>
  <c r="OW35" i="5" s="1"/>
  <c r="PM35" i="5" a="1"/>
  <c r="PM35" i="5" s="1"/>
  <c r="QC35" i="5" a="1"/>
  <c r="QC35" i="5" s="1"/>
  <c r="QS35" i="5" a="1"/>
  <c r="QS35" i="5" s="1"/>
  <c r="RI35" i="5" a="1"/>
  <c r="RI35" i="5" s="1"/>
  <c r="RY35" i="5" a="1"/>
  <c r="RY35" i="5" s="1"/>
  <c r="SO35" i="5" a="1"/>
  <c r="SO35" i="5" s="1"/>
  <c r="TE35" i="5" a="1"/>
  <c r="TE35" i="5" s="1"/>
  <c r="TU35" i="5" a="1"/>
  <c r="TU35" i="5" s="1"/>
  <c r="UK35" i="5" a="1"/>
  <c r="UK35" i="5" s="1"/>
  <c r="VA35" i="5" a="1"/>
  <c r="VA35" i="5" s="1"/>
  <c r="F36" i="5" a="1"/>
  <c r="F36" i="5" s="1"/>
  <c r="V36" i="5" a="1"/>
  <c r="V36" i="5" s="1"/>
  <c r="AT36" i="5" a="1"/>
  <c r="AT36" i="5" s="1"/>
  <c r="BJ36" i="5" a="1"/>
  <c r="BJ36" i="5" s="1"/>
  <c r="BZ36" i="5" a="1"/>
  <c r="BZ36" i="5" s="1"/>
  <c r="CP36" i="5" a="1"/>
  <c r="CP36" i="5" s="1"/>
  <c r="DF36" i="5" a="1"/>
  <c r="DF36" i="5" s="1"/>
  <c r="DV36" i="5" a="1"/>
  <c r="DV36" i="5" s="1"/>
  <c r="EL36" i="5" a="1"/>
  <c r="EL36" i="5" s="1"/>
  <c r="ET36" i="5" a="1"/>
  <c r="ET36" i="5" s="1"/>
  <c r="FB36" i="5" a="1"/>
  <c r="FB36" i="5" s="1"/>
  <c r="FJ36" i="5" a="1"/>
  <c r="FJ36" i="5" s="1"/>
  <c r="FR36" i="5" a="1"/>
  <c r="FR36" i="5" s="1"/>
  <c r="FZ36" i="5" a="1"/>
  <c r="FZ36" i="5" s="1"/>
  <c r="GH36" i="5" a="1"/>
  <c r="GH36" i="5" s="1"/>
  <c r="GX36" i="5" a="1"/>
  <c r="GX36" i="5" s="1"/>
  <c r="HF36" i="5" a="1"/>
  <c r="HF36" i="5" s="1"/>
  <c r="HN36" i="5" a="1"/>
  <c r="HN36" i="5" s="1"/>
  <c r="HV36" i="5" a="1"/>
  <c r="HV36" i="5" s="1"/>
  <c r="ID36" i="5" a="1"/>
  <c r="ID36" i="5" s="1"/>
  <c r="IL36" i="5" a="1"/>
  <c r="IL36" i="5" s="1"/>
  <c r="IT36" i="5" a="1"/>
  <c r="IT36" i="5" s="1"/>
  <c r="JB36" i="5" a="1"/>
  <c r="JB36" i="5" s="1"/>
  <c r="JJ36" i="5" a="1"/>
  <c r="JJ36" i="5" s="1"/>
  <c r="JR36" i="5" a="1"/>
  <c r="JR36" i="5" s="1"/>
  <c r="JZ36" i="5" a="1"/>
  <c r="JZ36" i="5" s="1"/>
  <c r="KH36" i="5" a="1"/>
  <c r="KH36" i="5" s="1"/>
  <c r="KP36" i="5" a="1"/>
  <c r="KP36" i="5" s="1"/>
  <c r="KX36" i="5" a="1"/>
  <c r="KX36" i="5" s="1"/>
  <c r="LF36" i="5" a="1"/>
  <c r="LF36" i="5" s="1"/>
  <c r="LN36" i="5" a="1"/>
  <c r="LN36" i="5" s="1"/>
  <c r="LV36" i="5" a="1"/>
  <c r="LV36" i="5" s="1"/>
  <c r="MD36" i="5" a="1"/>
  <c r="MD36" i="5" s="1"/>
  <c r="ML36" i="5" a="1"/>
  <c r="ML36" i="5" s="1"/>
  <c r="MT36" i="5" a="1"/>
  <c r="MT36" i="5" s="1"/>
  <c r="NB36" i="5" a="1"/>
  <c r="NB36" i="5" s="1"/>
  <c r="NJ36" i="5" a="1"/>
  <c r="NJ36" i="5" s="1"/>
  <c r="NR36" i="5" a="1"/>
  <c r="NR36" i="5" s="1"/>
  <c r="NZ36" i="5" a="1"/>
  <c r="NZ36" i="5" s="1"/>
  <c r="OH36" i="5" a="1"/>
  <c r="OH36" i="5" s="1"/>
  <c r="OP36" i="5" a="1"/>
  <c r="OP36" i="5" s="1"/>
  <c r="OX36" i="5" a="1"/>
  <c r="OX36" i="5" s="1"/>
  <c r="PF36" i="5" a="1"/>
  <c r="PF36" i="5" s="1"/>
  <c r="PN36" i="5" a="1"/>
  <c r="PN36" i="5" s="1"/>
  <c r="PV36" i="5" a="1"/>
  <c r="PV36" i="5" s="1"/>
  <c r="QD36" i="5" a="1"/>
  <c r="QD36" i="5" s="1"/>
  <c r="QL36" i="5" a="1"/>
  <c r="QL36" i="5" s="1"/>
  <c r="QT36" i="5" a="1"/>
  <c r="QT36" i="5" s="1"/>
  <c r="RB36" i="5" a="1"/>
  <c r="RB36" i="5" s="1"/>
  <c r="RJ36" i="5" a="1"/>
  <c r="RJ36" i="5" s="1"/>
  <c r="RR36" i="5" a="1"/>
  <c r="RR36" i="5" s="1"/>
  <c r="RZ36" i="5" a="1"/>
  <c r="RZ36" i="5" s="1"/>
  <c r="SH36" i="5" a="1"/>
  <c r="SH36" i="5" s="1"/>
  <c r="SP36" i="5" a="1"/>
  <c r="SP36" i="5" s="1"/>
  <c r="SX36" i="5" a="1"/>
  <c r="SX36" i="5" s="1"/>
  <c r="TF36" i="5" a="1"/>
  <c r="TF36" i="5" s="1"/>
  <c r="TN36" i="5" a="1"/>
  <c r="TN36" i="5" s="1"/>
  <c r="TV36" i="5" a="1"/>
  <c r="TV36" i="5" s="1"/>
  <c r="UD36" i="5" a="1"/>
  <c r="UD36" i="5" s="1"/>
  <c r="UL36" i="5" a="1"/>
  <c r="UL36" i="5" s="1"/>
  <c r="UT36" i="5" a="1"/>
  <c r="UT36" i="5" s="1"/>
  <c r="VB36" i="5" a="1"/>
  <c r="VB36" i="5" s="1"/>
  <c r="VJ36" i="5" a="1"/>
  <c r="VJ36" i="5" s="1"/>
  <c r="G37" i="5" a="1"/>
  <c r="G37" i="5" s="1"/>
  <c r="O37" i="5" a="1"/>
  <c r="O37" i="5" s="1"/>
  <c r="W37" i="5" a="1"/>
  <c r="W37" i="5" s="1"/>
  <c r="AE37" i="5" a="1"/>
  <c r="AE37" i="5" s="1"/>
  <c r="AM37" i="5" a="1"/>
  <c r="AM37" i="5" s="1"/>
  <c r="AU37" i="5" a="1"/>
  <c r="AU37" i="5" s="1"/>
  <c r="BC37" i="5" a="1"/>
  <c r="BC37" i="5" s="1"/>
  <c r="BK37" i="5" a="1"/>
  <c r="BK37" i="5" s="1"/>
  <c r="BS37" i="5" a="1"/>
  <c r="BS37" i="5" s="1"/>
  <c r="CA37" i="5" a="1"/>
  <c r="CA37" i="5" s="1"/>
  <c r="CI37" i="5" a="1"/>
  <c r="CI37" i="5" s="1"/>
  <c r="CQ37" i="5" a="1"/>
  <c r="CQ37" i="5" s="1"/>
  <c r="CY37" i="5" a="1"/>
  <c r="CY37" i="5" s="1"/>
  <c r="DG37" i="5" a="1"/>
  <c r="DG37" i="5" s="1"/>
  <c r="DO37" i="5" a="1"/>
  <c r="DO37" i="5" s="1"/>
  <c r="DW37" i="5" a="1"/>
  <c r="DW37" i="5" s="1"/>
  <c r="EE37" i="5" a="1"/>
  <c r="EE37" i="5" s="1"/>
  <c r="EM37" i="5" a="1"/>
  <c r="EM37" i="5" s="1"/>
  <c r="EU37" i="5" a="1"/>
  <c r="EU37" i="5" s="1"/>
  <c r="FC37" i="5" a="1"/>
  <c r="FC37" i="5" s="1"/>
  <c r="FK37" i="5" a="1"/>
  <c r="FK37" i="5" s="1"/>
  <c r="FS37" i="5" a="1"/>
  <c r="FS37" i="5" s="1"/>
  <c r="GA37" i="5" a="1"/>
  <c r="GA37" i="5" s="1"/>
  <c r="GI37" i="5" a="1"/>
  <c r="GI37" i="5" s="1"/>
  <c r="GQ37" i="5" a="1"/>
  <c r="GQ37" i="5" s="1"/>
  <c r="GY37" i="5" a="1"/>
  <c r="GY37" i="5" s="1"/>
  <c r="HG37" i="5" a="1"/>
  <c r="HG37" i="5" s="1"/>
  <c r="HO37" i="5" a="1"/>
  <c r="HO37" i="5" s="1"/>
  <c r="HW37" i="5" a="1"/>
  <c r="HW37" i="5" s="1"/>
  <c r="IE37" i="5" a="1"/>
  <c r="IE37" i="5" s="1"/>
  <c r="IM37" i="5" a="1"/>
  <c r="IM37" i="5" s="1"/>
  <c r="IU37" i="5" a="1"/>
  <c r="IU37" i="5" s="1"/>
  <c r="JC37" i="5" a="1"/>
  <c r="JC37" i="5" s="1"/>
  <c r="JK37" i="5" a="1"/>
  <c r="JK37" i="5" s="1"/>
  <c r="JS37" i="5" a="1"/>
  <c r="JS37" i="5" s="1"/>
  <c r="KA37" i="5" a="1"/>
  <c r="KA37" i="5" s="1"/>
  <c r="KI37" i="5" a="1"/>
  <c r="KI37" i="5" s="1"/>
  <c r="KQ37" i="5" a="1"/>
  <c r="KQ37" i="5" s="1"/>
  <c r="KY37" i="5" a="1"/>
  <c r="KY37" i="5" s="1"/>
  <c r="LG37" i="5" a="1"/>
  <c r="LG37" i="5" s="1"/>
  <c r="LO37" i="5" a="1"/>
  <c r="LO37" i="5" s="1"/>
  <c r="LW37" i="5" a="1"/>
  <c r="LW37" i="5" s="1"/>
  <c r="ME37" i="5" a="1"/>
  <c r="ME37" i="5" s="1"/>
  <c r="MM37" i="5" a="1"/>
  <c r="MM37" i="5" s="1"/>
  <c r="MU37" i="5" a="1"/>
  <c r="MU37" i="5" s="1"/>
  <c r="NC37" i="5" a="1"/>
  <c r="NC37" i="5" s="1"/>
  <c r="NK37" i="5" a="1"/>
  <c r="NK37" i="5" s="1"/>
  <c r="NS37" i="5" a="1"/>
  <c r="NS37" i="5" s="1"/>
  <c r="OA37" i="5" a="1"/>
  <c r="OA37" i="5" s="1"/>
  <c r="OI37" i="5" a="1"/>
  <c r="OI37" i="5" s="1"/>
  <c r="OQ37" i="5" a="1"/>
  <c r="OQ37" i="5" s="1"/>
  <c r="OY37" i="5" a="1"/>
  <c r="OY37" i="5" s="1"/>
  <c r="PG37" i="5" a="1"/>
  <c r="PG37" i="5" s="1"/>
  <c r="PO37" i="5" a="1"/>
  <c r="PO37" i="5" s="1"/>
  <c r="PW37" i="5" a="1"/>
  <c r="PW37" i="5" s="1"/>
  <c r="QE37" i="5" a="1"/>
  <c r="QE37" i="5" s="1"/>
  <c r="QM37" i="5" a="1"/>
  <c r="QM37" i="5" s="1"/>
  <c r="QU37" i="5" a="1"/>
  <c r="QU37" i="5" s="1"/>
  <c r="RC37" i="5" a="1"/>
  <c r="RC37" i="5" s="1"/>
  <c r="RK37" i="5" a="1"/>
  <c r="RK37" i="5" s="1"/>
  <c r="RS37" i="5" a="1"/>
  <c r="RS37" i="5" s="1"/>
  <c r="SA37" i="5" a="1"/>
  <c r="SA37" i="5" s="1"/>
  <c r="SI37" i="5" a="1"/>
  <c r="SI37" i="5" s="1"/>
  <c r="SQ37" i="5" a="1"/>
  <c r="SQ37" i="5" s="1"/>
  <c r="SY37" i="5" a="1"/>
  <c r="SY37" i="5" s="1"/>
  <c r="TG37" i="5" a="1"/>
  <c r="TG37" i="5" s="1"/>
  <c r="TO37" i="5" a="1"/>
  <c r="TO37" i="5" s="1"/>
  <c r="TW37" i="5" a="1"/>
  <c r="TW37" i="5" s="1"/>
  <c r="IK35" i="5" a="1"/>
  <c r="IK35" i="5" s="1"/>
  <c r="JA35" i="5" a="1"/>
  <c r="JA35" i="5" s="1"/>
  <c r="JQ35" i="5" a="1"/>
  <c r="JQ35" i="5" s="1"/>
  <c r="KG35" i="5" a="1"/>
  <c r="KG35" i="5" s="1"/>
  <c r="KW35" i="5" a="1"/>
  <c r="KW35" i="5" s="1"/>
  <c r="LM35" i="5" a="1"/>
  <c r="LM35" i="5" s="1"/>
  <c r="MC35" i="5" a="1"/>
  <c r="MC35" i="5" s="1"/>
  <c r="MS35" i="5" a="1"/>
  <c r="MS35" i="5" s="1"/>
  <c r="NI35" i="5" a="1"/>
  <c r="NI35" i="5" s="1"/>
  <c r="NY35" i="5" a="1"/>
  <c r="NY35" i="5" s="1"/>
  <c r="OO35" i="5" a="1"/>
  <c r="OO35" i="5" s="1"/>
  <c r="PE35" i="5" a="1"/>
  <c r="PE35" i="5" s="1"/>
  <c r="PU35" i="5" a="1"/>
  <c r="PU35" i="5" s="1"/>
  <c r="QK35" i="5" a="1"/>
  <c r="QK35" i="5" s="1"/>
  <c r="RA35" i="5" a="1"/>
  <c r="RA35" i="5" s="1"/>
  <c r="RQ35" i="5" a="1"/>
  <c r="RQ35" i="5" s="1"/>
  <c r="SG35" i="5" a="1"/>
  <c r="SG35" i="5" s="1"/>
  <c r="SW35" i="5" a="1"/>
  <c r="SW35" i="5" s="1"/>
  <c r="TM35" i="5" a="1"/>
  <c r="TM35" i="5" s="1"/>
  <c r="UC35" i="5" a="1"/>
  <c r="UC35" i="5" s="1"/>
  <c r="US35" i="5" a="1"/>
  <c r="US35" i="5" s="1"/>
  <c r="VI35" i="5" a="1"/>
  <c r="VI35" i="5" s="1"/>
  <c r="N36" i="5" a="1"/>
  <c r="N36" i="5" s="1"/>
  <c r="AL36" i="5" a="1"/>
  <c r="AL36" i="5" s="1"/>
  <c r="BB36" i="5" a="1"/>
  <c r="BB36" i="5" s="1"/>
  <c r="BR36" i="5" a="1"/>
  <c r="BR36" i="5" s="1"/>
  <c r="CH36" i="5" a="1"/>
  <c r="CH36" i="5" s="1"/>
  <c r="CX36" i="5" a="1"/>
  <c r="CX36" i="5" s="1"/>
  <c r="DN36" i="5" a="1"/>
  <c r="DN36" i="5" s="1"/>
  <c r="ED36" i="5" a="1"/>
  <c r="ED36" i="5" s="1"/>
  <c r="GP36" i="5" a="1"/>
  <c r="GP36" i="5" s="1"/>
  <c r="F35" i="5" a="1"/>
  <c r="F35" i="5" s="1"/>
  <c r="N35" i="5" a="1"/>
  <c r="N35" i="5" s="1"/>
  <c r="V35" i="5" a="1"/>
  <c r="V35" i="5" s="1"/>
  <c r="AD35" i="5" a="1"/>
  <c r="AD35" i="5" s="1"/>
  <c r="AL35" i="5" a="1"/>
  <c r="AL35" i="5" s="1"/>
  <c r="AT35" i="5" a="1"/>
  <c r="AT35" i="5" s="1"/>
  <c r="BB35" i="5" a="1"/>
  <c r="BB35" i="5" s="1"/>
  <c r="BJ35" i="5" a="1"/>
  <c r="BJ35" i="5" s="1"/>
  <c r="BR35" i="5" a="1"/>
  <c r="BR35" i="5" s="1"/>
  <c r="BZ35" i="5" a="1"/>
  <c r="BZ35" i="5" s="1"/>
  <c r="CH35" i="5" a="1"/>
  <c r="CH35" i="5" s="1"/>
  <c r="CP35" i="5" a="1"/>
  <c r="CP35" i="5" s="1"/>
  <c r="CX35" i="5" a="1"/>
  <c r="CX35" i="5" s="1"/>
  <c r="DF35" i="5" a="1"/>
  <c r="DF35" i="5" s="1"/>
  <c r="DN35" i="5" a="1"/>
  <c r="DN35" i="5" s="1"/>
  <c r="DV35" i="5" a="1"/>
  <c r="DV35" i="5" s="1"/>
  <c r="ED35" i="5" a="1"/>
  <c r="ED35" i="5" s="1"/>
  <c r="EL35" i="5" a="1"/>
  <c r="EL35" i="5" s="1"/>
  <c r="ET35" i="5" a="1"/>
  <c r="ET35" i="5" s="1"/>
  <c r="FB35" i="5" a="1"/>
  <c r="FB35" i="5" s="1"/>
  <c r="FJ35" i="5" a="1"/>
  <c r="FJ35" i="5" s="1"/>
  <c r="FR35" i="5" a="1"/>
  <c r="FR35" i="5" s="1"/>
  <c r="FZ35" i="5" a="1"/>
  <c r="FZ35" i="5" s="1"/>
  <c r="GH35" i="5" a="1"/>
  <c r="GH35" i="5" s="1"/>
  <c r="GP35" i="5" a="1"/>
  <c r="GP35" i="5" s="1"/>
  <c r="GX35" i="5" a="1"/>
  <c r="GX35" i="5" s="1"/>
  <c r="HF35" i="5" a="1"/>
  <c r="HF35" i="5" s="1"/>
  <c r="HN35" i="5" a="1"/>
  <c r="HN35" i="5" s="1"/>
  <c r="HV35" i="5" a="1"/>
  <c r="HV35" i="5" s="1"/>
  <c r="ID35" i="5" a="1"/>
  <c r="ID35" i="5" s="1"/>
  <c r="IL35" i="5" a="1"/>
  <c r="IL35" i="5" s="1"/>
  <c r="IT35" i="5" a="1"/>
  <c r="IT35" i="5" s="1"/>
  <c r="JB35" i="5" a="1"/>
  <c r="JB35" i="5" s="1"/>
  <c r="JJ35" i="5" a="1"/>
  <c r="JJ35" i="5" s="1"/>
  <c r="JR35" i="5" a="1"/>
  <c r="JR35" i="5" s="1"/>
  <c r="JZ35" i="5" a="1"/>
  <c r="JZ35" i="5" s="1"/>
  <c r="KH35" i="5" a="1"/>
  <c r="KH35" i="5" s="1"/>
  <c r="KP35" i="5" a="1"/>
  <c r="KP35" i="5" s="1"/>
  <c r="KX35" i="5" a="1"/>
  <c r="KX35" i="5" s="1"/>
  <c r="LF35" i="5" a="1"/>
  <c r="LF35" i="5" s="1"/>
  <c r="LN35" i="5" a="1"/>
  <c r="LN35" i="5" s="1"/>
  <c r="LV35" i="5" a="1"/>
  <c r="LV35" i="5" s="1"/>
  <c r="MD35" i="5" a="1"/>
  <c r="MD35" i="5" s="1"/>
  <c r="ML35" i="5" a="1"/>
  <c r="ML35" i="5" s="1"/>
  <c r="NB35" i="5" a="1"/>
  <c r="NB35" i="5" s="1"/>
  <c r="NJ35" i="5" a="1"/>
  <c r="NJ35" i="5" s="1"/>
  <c r="NR35" i="5" a="1"/>
  <c r="NR35" i="5" s="1"/>
  <c r="OH35" i="5" a="1"/>
  <c r="OH35" i="5" s="1"/>
  <c r="OP35" i="5" a="1"/>
  <c r="OP35" i="5" s="1"/>
  <c r="OX35" i="5" a="1"/>
  <c r="OX35" i="5" s="1"/>
  <c r="PF35" i="5" a="1"/>
  <c r="PF35" i="5" s="1"/>
  <c r="PN35" i="5" a="1"/>
  <c r="PN35" i="5" s="1"/>
  <c r="PV35" i="5" a="1"/>
  <c r="PV35" i="5" s="1"/>
  <c r="QD35" i="5" a="1"/>
  <c r="QD35" i="5" s="1"/>
  <c r="QL35" i="5" a="1"/>
  <c r="QL35" i="5" s="1"/>
  <c r="QT35" i="5" a="1"/>
  <c r="QT35" i="5" s="1"/>
  <c r="RB35" i="5" a="1"/>
  <c r="RB35" i="5" s="1"/>
  <c r="RJ35" i="5" a="1"/>
  <c r="RJ35" i="5" s="1"/>
  <c r="RR35" i="5" a="1"/>
  <c r="RR35" i="5" s="1"/>
  <c r="RZ35" i="5" a="1"/>
  <c r="RZ35" i="5" s="1"/>
  <c r="SH35" i="5" a="1"/>
  <c r="SH35" i="5" s="1"/>
  <c r="SP35" i="5" a="1"/>
  <c r="SP35" i="5" s="1"/>
  <c r="SX35" i="5" a="1"/>
  <c r="SX35" i="5" s="1"/>
  <c r="TF35" i="5" a="1"/>
  <c r="TF35" i="5" s="1"/>
  <c r="TN35" i="5" a="1"/>
  <c r="TN35" i="5" s="1"/>
  <c r="TV35" i="5" a="1"/>
  <c r="TV35" i="5" s="1"/>
  <c r="UD35" i="5" a="1"/>
  <c r="UD35" i="5" s="1"/>
  <c r="UL35" i="5" a="1"/>
  <c r="UL35" i="5" s="1"/>
  <c r="UT35" i="5" a="1"/>
  <c r="UT35" i="5" s="1"/>
  <c r="VB35" i="5" a="1"/>
  <c r="VB35" i="5" s="1"/>
  <c r="VJ35" i="5" a="1"/>
  <c r="VJ35" i="5" s="1"/>
  <c r="G36" i="5" a="1"/>
  <c r="G36" i="5" s="1"/>
  <c r="O36" i="5" a="1"/>
  <c r="O36" i="5" s="1"/>
  <c r="W36" i="5" a="1"/>
  <c r="W36" i="5" s="1"/>
  <c r="AE36" i="5" a="1"/>
  <c r="AE36" i="5" s="1"/>
  <c r="AM36" i="5" a="1"/>
  <c r="AM36" i="5" s="1"/>
  <c r="AU36" i="5" a="1"/>
  <c r="AU36" i="5" s="1"/>
  <c r="BC36" i="5" a="1"/>
  <c r="BC36" i="5" s="1"/>
  <c r="BK36" i="5" a="1"/>
  <c r="BK36" i="5" s="1"/>
  <c r="BS36" i="5" a="1"/>
  <c r="BS36" i="5" s="1"/>
  <c r="CA36" i="5" a="1"/>
  <c r="CA36" i="5" s="1"/>
  <c r="CI36" i="5" a="1"/>
  <c r="CI36" i="5" s="1"/>
  <c r="CQ36" i="5" a="1"/>
  <c r="CQ36" i="5" s="1"/>
  <c r="CY36" i="5" a="1"/>
  <c r="CY36" i="5" s="1"/>
  <c r="DG36" i="5" a="1"/>
  <c r="DG36" i="5" s="1"/>
  <c r="DO36" i="5" a="1"/>
  <c r="DO36" i="5" s="1"/>
  <c r="DW36" i="5" a="1"/>
  <c r="DW36" i="5" s="1"/>
  <c r="EE36" i="5" a="1"/>
  <c r="EE36" i="5" s="1"/>
  <c r="EM36" i="5" a="1"/>
  <c r="EM36" i="5" s="1"/>
  <c r="EU36" i="5" a="1"/>
  <c r="EU36" i="5" s="1"/>
  <c r="FC36" i="5" a="1"/>
  <c r="FC36" i="5" s="1"/>
  <c r="FK36" i="5" a="1"/>
  <c r="FK36" i="5" s="1"/>
  <c r="FS36" i="5" a="1"/>
  <c r="FS36" i="5" s="1"/>
  <c r="GA36" i="5" a="1"/>
  <c r="GA36" i="5" s="1"/>
  <c r="GI36" i="5" a="1"/>
  <c r="GI36" i="5" s="1"/>
  <c r="GQ36" i="5" a="1"/>
  <c r="GQ36" i="5" s="1"/>
  <c r="GY36" i="5" a="1"/>
  <c r="GY36" i="5" s="1"/>
  <c r="HG36" i="5" a="1"/>
  <c r="HG36" i="5" s="1"/>
  <c r="HO36" i="5" a="1"/>
  <c r="HO36" i="5" s="1"/>
  <c r="HW36" i="5" a="1"/>
  <c r="HW36" i="5" s="1"/>
  <c r="IE36" i="5" a="1"/>
  <c r="IE36" i="5" s="1"/>
  <c r="IM36" i="5" a="1"/>
  <c r="IM36" i="5" s="1"/>
  <c r="IU36" i="5" a="1"/>
  <c r="IU36" i="5" s="1"/>
  <c r="JC36" i="5" a="1"/>
  <c r="JC36" i="5" s="1"/>
  <c r="JK36" i="5" a="1"/>
  <c r="JK36" i="5" s="1"/>
  <c r="JS36" i="5" a="1"/>
  <c r="JS36" i="5" s="1"/>
  <c r="KA36" i="5" a="1"/>
  <c r="KA36" i="5" s="1"/>
  <c r="KI36" i="5" a="1"/>
  <c r="KI36" i="5" s="1"/>
  <c r="KQ36" i="5" a="1"/>
  <c r="KQ36" i="5" s="1"/>
  <c r="KY36" i="5" a="1"/>
  <c r="KY36" i="5" s="1"/>
  <c r="LG36" i="5" a="1"/>
  <c r="LG36" i="5" s="1"/>
  <c r="LO36" i="5" a="1"/>
  <c r="LO36" i="5" s="1"/>
  <c r="LW36" i="5" a="1"/>
  <c r="LW36" i="5" s="1"/>
  <c r="ME36" i="5" a="1"/>
  <c r="ME36" i="5" s="1"/>
  <c r="MM36" i="5" a="1"/>
  <c r="MM36" i="5" s="1"/>
  <c r="MU36" i="5" a="1"/>
  <c r="MU36" i="5" s="1"/>
  <c r="NC36" i="5" a="1"/>
  <c r="NC36" i="5" s="1"/>
  <c r="NK36" i="5" a="1"/>
  <c r="NK36" i="5" s="1"/>
  <c r="NS36" i="5" a="1"/>
  <c r="NS36" i="5" s="1"/>
  <c r="OA36" i="5" a="1"/>
  <c r="OA36" i="5" s="1"/>
  <c r="OI36" i="5" a="1"/>
  <c r="OI36" i="5" s="1"/>
  <c r="OQ36" i="5" a="1"/>
  <c r="OQ36" i="5" s="1"/>
  <c r="OY36" i="5" a="1"/>
  <c r="OY36" i="5" s="1"/>
  <c r="PG36" i="5" a="1"/>
  <c r="PG36" i="5" s="1"/>
  <c r="PO36" i="5" a="1"/>
  <c r="PO36" i="5" s="1"/>
  <c r="PW36" i="5" a="1"/>
  <c r="PW36" i="5" s="1"/>
  <c r="QE36" i="5" a="1"/>
  <c r="QE36" i="5" s="1"/>
  <c r="QM36" i="5" a="1"/>
  <c r="QM36" i="5" s="1"/>
  <c r="QU36" i="5" a="1"/>
  <c r="QU36" i="5" s="1"/>
  <c r="RC36" i="5" a="1"/>
  <c r="RC36" i="5" s="1"/>
  <c r="RK36" i="5" a="1"/>
  <c r="RK36" i="5" s="1"/>
  <c r="RS36" i="5" a="1"/>
  <c r="RS36" i="5" s="1"/>
  <c r="SA36" i="5" a="1"/>
  <c r="SA36" i="5" s="1"/>
  <c r="SI36" i="5" a="1"/>
  <c r="SI36" i="5" s="1"/>
  <c r="QZ36" i="5" a="1"/>
  <c r="QZ36" i="5" s="1"/>
  <c r="RH36" i="5" a="1"/>
  <c r="RH36" i="5" s="1"/>
  <c r="RP36" i="5" a="1"/>
  <c r="RP36" i="5" s="1"/>
  <c r="RX36" i="5" a="1"/>
  <c r="RX36" i="5" s="1"/>
  <c r="SF36" i="5" a="1"/>
  <c r="SF36" i="5" s="1"/>
  <c r="SN36" i="5" a="1"/>
  <c r="SN36" i="5" s="1"/>
  <c r="SV36" i="5" a="1"/>
  <c r="SV36" i="5" s="1"/>
  <c r="TD36" i="5" a="1"/>
  <c r="TD36" i="5" s="1"/>
  <c r="TL36" i="5" a="1"/>
  <c r="TL36" i="5" s="1"/>
  <c r="TT36" i="5" a="1"/>
  <c r="TT36" i="5" s="1"/>
  <c r="UB36" i="5" a="1"/>
  <c r="UB36" i="5" s="1"/>
  <c r="UJ36" i="5" a="1"/>
  <c r="UJ36" i="5" s="1"/>
  <c r="UR36" i="5" a="1"/>
  <c r="UR36" i="5" s="1"/>
  <c r="UZ36" i="5" a="1"/>
  <c r="UZ36" i="5" s="1"/>
  <c r="VH36" i="5" a="1"/>
  <c r="VH36" i="5" s="1"/>
  <c r="E37" i="5" a="1"/>
  <c r="E37" i="5" s="1"/>
  <c r="M37" i="5" a="1"/>
  <c r="M37" i="5" s="1"/>
  <c r="U37" i="5" a="1"/>
  <c r="U37" i="5" s="1"/>
  <c r="AC37" i="5" a="1"/>
  <c r="AC37" i="5" s="1"/>
  <c r="AK37" i="5" a="1"/>
  <c r="AK37" i="5" s="1"/>
  <c r="AS37" i="5" a="1"/>
  <c r="AS37" i="5" s="1"/>
  <c r="BA37" i="5" a="1"/>
  <c r="BA37" i="5" s="1"/>
  <c r="BI37" i="5" a="1"/>
  <c r="BI37" i="5" s="1"/>
  <c r="BQ37" i="5" a="1"/>
  <c r="BQ37" i="5" s="1"/>
  <c r="BY37" i="5" a="1"/>
  <c r="BY37" i="5" s="1"/>
  <c r="CG37" i="5" a="1"/>
  <c r="CG37" i="5" s="1"/>
  <c r="CO37" i="5" a="1"/>
  <c r="CO37" i="5" s="1"/>
  <c r="CW37" i="5" a="1"/>
  <c r="CW37" i="5" s="1"/>
  <c r="DE37" i="5" a="1"/>
  <c r="DE37" i="5" s="1"/>
  <c r="DM37" i="5" a="1"/>
  <c r="DM37" i="5" s="1"/>
  <c r="DU37" i="5" a="1"/>
  <c r="DU37" i="5" s="1"/>
  <c r="EC37" i="5" a="1"/>
  <c r="EC37" i="5" s="1"/>
  <c r="EK37" i="5" a="1"/>
  <c r="EK37" i="5" s="1"/>
  <c r="ES37" i="5" a="1"/>
  <c r="ES37" i="5" s="1"/>
  <c r="FA37" i="5" a="1"/>
  <c r="FA37" i="5" s="1"/>
  <c r="FI37" i="5" a="1"/>
  <c r="FI37" i="5" s="1"/>
  <c r="FQ37" i="5" a="1"/>
  <c r="FQ37" i="5" s="1"/>
  <c r="FY37" i="5" a="1"/>
  <c r="FY37" i="5" s="1"/>
  <c r="GG37" i="5" a="1"/>
  <c r="GG37" i="5" s="1"/>
  <c r="GO37" i="5" a="1"/>
  <c r="GO37" i="5" s="1"/>
  <c r="GW37" i="5" a="1"/>
  <c r="GW37" i="5" s="1"/>
  <c r="HE37" i="5" a="1"/>
  <c r="HE37" i="5" s="1"/>
  <c r="HM37" i="5" a="1"/>
  <c r="HM37" i="5" s="1"/>
  <c r="HU37" i="5" a="1"/>
  <c r="HU37" i="5" s="1"/>
  <c r="IC37" i="5" a="1"/>
  <c r="IC37" i="5" s="1"/>
  <c r="IK37" i="5" a="1"/>
  <c r="IK37" i="5" s="1"/>
  <c r="IS37" i="5" a="1"/>
  <c r="IS37" i="5" s="1"/>
  <c r="JA37" i="5" a="1"/>
  <c r="JA37" i="5" s="1"/>
  <c r="JI37" i="5" a="1"/>
  <c r="JI37" i="5" s="1"/>
  <c r="JQ37" i="5" a="1"/>
  <c r="JQ37" i="5" s="1"/>
  <c r="JY37" i="5" a="1"/>
  <c r="JY37" i="5" s="1"/>
  <c r="KG37" i="5" a="1"/>
  <c r="KG37" i="5" s="1"/>
  <c r="KO37" i="5" a="1"/>
  <c r="KO37" i="5" s="1"/>
  <c r="KW37" i="5" a="1"/>
  <c r="KW37" i="5" s="1"/>
  <c r="LE37" i="5" a="1"/>
  <c r="LE37" i="5" s="1"/>
  <c r="LM37" i="5" a="1"/>
  <c r="LM37" i="5" s="1"/>
  <c r="LU37" i="5" a="1"/>
  <c r="LU37" i="5" s="1"/>
  <c r="MC37" i="5" a="1"/>
  <c r="MC37" i="5" s="1"/>
  <c r="MK37" i="5" a="1"/>
  <c r="MK37" i="5" s="1"/>
  <c r="MS37" i="5" a="1"/>
  <c r="MS37" i="5" s="1"/>
  <c r="NA37" i="5" a="1"/>
  <c r="NA37" i="5" s="1"/>
  <c r="NI37" i="5" a="1"/>
  <c r="NI37" i="5" s="1"/>
  <c r="NQ37" i="5" a="1"/>
  <c r="NQ37" i="5" s="1"/>
  <c r="NY37" i="5" a="1"/>
  <c r="NY37" i="5" s="1"/>
  <c r="OG37" i="5" a="1"/>
  <c r="OG37" i="5" s="1"/>
  <c r="OO37" i="5" a="1"/>
  <c r="OO37" i="5" s="1"/>
  <c r="OW37" i="5" a="1"/>
  <c r="OW37" i="5" s="1"/>
  <c r="PE37" i="5" a="1"/>
  <c r="PE37" i="5" s="1"/>
  <c r="PM37" i="5" a="1"/>
  <c r="PM37" i="5" s="1"/>
  <c r="PU37" i="5" a="1"/>
  <c r="PU37" i="5" s="1"/>
  <c r="QC37" i="5" a="1"/>
  <c r="QC37" i="5" s="1"/>
  <c r="QK37" i="5" a="1"/>
  <c r="QK37" i="5" s="1"/>
  <c r="QS37" i="5" a="1"/>
  <c r="QS37" i="5" s="1"/>
  <c r="RA37" i="5" a="1"/>
  <c r="RA37" i="5" s="1"/>
  <c r="RI37" i="5" a="1"/>
  <c r="RI37" i="5" s="1"/>
  <c r="RQ37" i="5" a="1"/>
  <c r="RQ37" i="5" s="1"/>
  <c r="RY37" i="5" a="1"/>
  <c r="RY37" i="5" s="1"/>
  <c r="SG37" i="5" a="1"/>
  <c r="SG37" i="5" s="1"/>
  <c r="SO37" i="5" a="1"/>
  <c r="SO37" i="5" s="1"/>
  <c r="SW37" i="5" a="1"/>
  <c r="SW37" i="5" s="1"/>
  <c r="TE37" i="5" a="1"/>
  <c r="TE37" i="5" s="1"/>
  <c r="TM37" i="5" a="1"/>
  <c r="TM37" i="5" s="1"/>
  <c r="TU37" i="5" a="1"/>
  <c r="TU37" i="5" s="1"/>
  <c r="UC37" i="5" a="1"/>
  <c r="UC37" i="5" s="1"/>
  <c r="UK37" i="5" a="1"/>
  <c r="UK37" i="5" s="1"/>
  <c r="US37" i="5" a="1"/>
  <c r="US37" i="5" s="1"/>
  <c r="VA37" i="5" a="1"/>
  <c r="VA37" i="5" s="1"/>
  <c r="VI37" i="5" a="1"/>
  <c r="VI37" i="5" s="1"/>
  <c r="SQ36" i="5" a="1"/>
  <c r="SQ36" i="5" s="1"/>
  <c r="SY36" i="5" a="1"/>
  <c r="SY36" i="5" s="1"/>
  <c r="TG36" i="5" a="1"/>
  <c r="TG36" i="5" s="1"/>
  <c r="TO36" i="5" a="1"/>
  <c r="TO36" i="5" s="1"/>
  <c r="TW36" i="5" a="1"/>
  <c r="TW36" i="5" s="1"/>
  <c r="UE36" i="5" a="1"/>
  <c r="UE36" i="5" s="1"/>
  <c r="UM36" i="5" a="1"/>
  <c r="UM36" i="5" s="1"/>
  <c r="UU36" i="5" a="1"/>
  <c r="UU36" i="5" s="1"/>
  <c r="VC36" i="5" a="1"/>
  <c r="VC36" i="5" s="1"/>
  <c r="VK36" i="5" a="1"/>
  <c r="VK36" i="5" s="1"/>
  <c r="H37" i="5" a="1"/>
  <c r="H37" i="5" s="1"/>
  <c r="P37" i="5" a="1"/>
  <c r="P37" i="5" s="1"/>
  <c r="X37" i="5" a="1"/>
  <c r="X37" i="5" s="1"/>
  <c r="AF37" i="5" a="1"/>
  <c r="AF37" i="5" s="1"/>
  <c r="AN37" i="5" a="1"/>
  <c r="AN37" i="5" s="1"/>
  <c r="AV37" i="5" a="1"/>
  <c r="AV37" i="5" s="1"/>
  <c r="BD37" i="5" a="1"/>
  <c r="BD37" i="5" s="1"/>
  <c r="BL37" i="5" a="1"/>
  <c r="BL37" i="5" s="1"/>
  <c r="BT37" i="5" a="1"/>
  <c r="BT37" i="5" s="1"/>
  <c r="CB37" i="5" a="1"/>
  <c r="CB37" i="5" s="1"/>
  <c r="CJ37" i="5" a="1"/>
  <c r="CJ37" i="5" s="1"/>
  <c r="CR37" i="5" a="1"/>
  <c r="CR37" i="5" s="1"/>
  <c r="CZ37" i="5" a="1"/>
  <c r="CZ37" i="5" s="1"/>
  <c r="DH37" i="5" a="1"/>
  <c r="DH37" i="5" s="1"/>
  <c r="DP37" i="5" a="1"/>
  <c r="DP37" i="5" s="1"/>
  <c r="DX37" i="5" a="1"/>
  <c r="DX37" i="5" s="1"/>
  <c r="EF37" i="5" a="1"/>
  <c r="EF37" i="5" s="1"/>
  <c r="EN37" i="5" a="1"/>
  <c r="EN37" i="5" s="1"/>
  <c r="EV37" i="5" a="1"/>
  <c r="EV37" i="5" s="1"/>
  <c r="FD37" i="5" a="1"/>
  <c r="FD37" i="5" s="1"/>
  <c r="FL37" i="5" a="1"/>
  <c r="FL37" i="5" s="1"/>
  <c r="FT37" i="5" a="1"/>
  <c r="FT37" i="5" s="1"/>
  <c r="GB37" i="5" a="1"/>
  <c r="GB37" i="5" s="1"/>
  <c r="GJ37" i="5" a="1"/>
  <c r="GJ37" i="5" s="1"/>
  <c r="GR37" i="5" a="1"/>
  <c r="GR37" i="5" s="1"/>
  <c r="GZ37" i="5" a="1"/>
  <c r="GZ37" i="5" s="1"/>
  <c r="HH37" i="5" a="1"/>
  <c r="HH37" i="5" s="1"/>
  <c r="HP37" i="5" a="1"/>
  <c r="HP37" i="5" s="1"/>
  <c r="HX37" i="5" a="1"/>
  <c r="HX37" i="5" s="1"/>
  <c r="IF37" i="5" a="1"/>
  <c r="IF37" i="5" s="1"/>
  <c r="IN37" i="5" a="1"/>
  <c r="IN37" i="5" s="1"/>
  <c r="IV37" i="5" a="1"/>
  <c r="IV37" i="5" s="1"/>
  <c r="JD37" i="5" a="1"/>
  <c r="JD37" i="5" s="1"/>
  <c r="JL37" i="5" a="1"/>
  <c r="JL37" i="5" s="1"/>
  <c r="JT37" i="5" a="1"/>
  <c r="JT37" i="5" s="1"/>
  <c r="KB37" i="5" a="1"/>
  <c r="KB37" i="5" s="1"/>
  <c r="KJ37" i="5" a="1"/>
  <c r="KJ37" i="5" s="1"/>
  <c r="KR37" i="5" a="1"/>
  <c r="KR37" i="5" s="1"/>
  <c r="KZ37" i="5" a="1"/>
  <c r="KZ37" i="5" s="1"/>
  <c r="LH37" i="5" a="1"/>
  <c r="LH37" i="5" s="1"/>
  <c r="LP37" i="5" a="1"/>
  <c r="LP37" i="5" s="1"/>
  <c r="LX37" i="5" a="1"/>
  <c r="LX37" i="5" s="1"/>
  <c r="MF37" i="5" a="1"/>
  <c r="MF37" i="5" s="1"/>
  <c r="MN37" i="5" a="1"/>
  <c r="MN37" i="5" s="1"/>
  <c r="MV37" i="5" a="1"/>
  <c r="MV37" i="5" s="1"/>
  <c r="ND37" i="5" a="1"/>
  <c r="ND37" i="5" s="1"/>
  <c r="NL37" i="5" a="1"/>
  <c r="NL37" i="5" s="1"/>
  <c r="NT37" i="5" a="1"/>
  <c r="NT37" i="5" s="1"/>
  <c r="OB37" i="5" a="1"/>
  <c r="OB37" i="5" s="1"/>
  <c r="OJ37" i="5" a="1"/>
  <c r="OJ37" i="5" s="1"/>
  <c r="OR37" i="5" a="1"/>
  <c r="OR37" i="5" s="1"/>
  <c r="OZ37" i="5" a="1"/>
  <c r="OZ37" i="5" s="1"/>
  <c r="PH37" i="5" a="1"/>
  <c r="PH37" i="5" s="1"/>
  <c r="PP37" i="5" a="1"/>
  <c r="PP37" i="5" s="1"/>
  <c r="PX37" i="5" a="1"/>
  <c r="PX37" i="5" s="1"/>
  <c r="QF37" i="5" a="1"/>
  <c r="QF37" i="5" s="1"/>
  <c r="QN37" i="5" a="1"/>
  <c r="QN37" i="5" s="1"/>
  <c r="QV37" i="5" a="1"/>
  <c r="QV37" i="5" s="1"/>
  <c r="RD37" i="5" a="1"/>
  <c r="RD37" i="5" s="1"/>
  <c r="RL37" i="5" a="1"/>
  <c r="RL37" i="5" s="1"/>
  <c r="RT37" i="5" a="1"/>
  <c r="RT37" i="5" s="1"/>
  <c r="SB37" i="5" a="1"/>
  <c r="SB37" i="5" s="1"/>
  <c r="SJ37" i="5" a="1"/>
  <c r="SJ37" i="5" s="1"/>
  <c r="SR37" i="5" a="1"/>
  <c r="SR37" i="5" s="1"/>
  <c r="SZ37" i="5" a="1"/>
  <c r="SZ37" i="5" s="1"/>
  <c r="TH37" i="5" a="1"/>
  <c r="TH37" i="5" s="1"/>
  <c r="TP37" i="5" a="1"/>
  <c r="TP37" i="5" s="1"/>
  <c r="TX37" i="5" a="1"/>
  <c r="TX37" i="5" s="1"/>
  <c r="UF37" i="5" a="1"/>
  <c r="UF37" i="5" s="1"/>
  <c r="UN37" i="5" a="1"/>
  <c r="UN37" i="5" s="1"/>
  <c r="UV37" i="5" a="1"/>
  <c r="UV37" i="5" s="1"/>
  <c r="VD37" i="5" a="1"/>
  <c r="VD37" i="5" s="1"/>
  <c r="VL37" i="5" a="1"/>
  <c r="VL37" i="5" s="1"/>
  <c r="RD36" i="5" a="1"/>
  <c r="RD36" i="5" s="1"/>
  <c r="RL36" i="5" a="1"/>
  <c r="RL36" i="5" s="1"/>
  <c r="RT36" i="5" a="1"/>
  <c r="RT36" i="5" s="1"/>
  <c r="SB36" i="5" a="1"/>
  <c r="SB36" i="5" s="1"/>
  <c r="SJ36" i="5" a="1"/>
  <c r="SJ36" i="5" s="1"/>
  <c r="SR36" i="5" a="1"/>
  <c r="SR36" i="5" s="1"/>
  <c r="SZ36" i="5" a="1"/>
  <c r="SZ36" i="5" s="1"/>
  <c r="TH36" i="5" a="1"/>
  <c r="TH36" i="5" s="1"/>
  <c r="TP36" i="5" a="1"/>
  <c r="TP36" i="5" s="1"/>
  <c r="TX36" i="5" a="1"/>
  <c r="TX36" i="5" s="1"/>
  <c r="UF36" i="5" a="1"/>
  <c r="UF36" i="5" s="1"/>
  <c r="UN36" i="5" a="1"/>
  <c r="UN36" i="5" s="1"/>
  <c r="UV36" i="5" a="1"/>
  <c r="UV36" i="5" s="1"/>
  <c r="VD36" i="5" a="1"/>
  <c r="VD36" i="5" s="1"/>
  <c r="VL36" i="5" a="1"/>
  <c r="VL36" i="5" s="1"/>
  <c r="I37" i="5" a="1"/>
  <c r="I37" i="5" s="1"/>
  <c r="Q37" i="5" a="1"/>
  <c r="Q37" i="5" s="1"/>
  <c r="Y37" i="5" a="1"/>
  <c r="Y37" i="5" s="1"/>
  <c r="AG37" i="5" a="1"/>
  <c r="AG37" i="5" s="1"/>
  <c r="AO37" i="5" a="1"/>
  <c r="AO37" i="5" s="1"/>
  <c r="AW37" i="5" a="1"/>
  <c r="AW37" i="5" s="1"/>
  <c r="BE37" i="5" a="1"/>
  <c r="BE37" i="5" s="1"/>
  <c r="BM37" i="5" a="1"/>
  <c r="BM37" i="5" s="1"/>
  <c r="BU37" i="5" a="1"/>
  <c r="BU37" i="5" s="1"/>
  <c r="CC37" i="5" a="1"/>
  <c r="CC37" i="5" s="1"/>
  <c r="CK37" i="5" a="1"/>
  <c r="CK37" i="5" s="1"/>
  <c r="CS37" i="5" a="1"/>
  <c r="CS37" i="5" s="1"/>
  <c r="DA37" i="5" a="1"/>
  <c r="DA37" i="5" s="1"/>
  <c r="DI37" i="5" a="1"/>
  <c r="DI37" i="5" s="1"/>
  <c r="DQ37" i="5" a="1"/>
  <c r="DQ37" i="5" s="1"/>
  <c r="DY37" i="5" a="1"/>
  <c r="DY37" i="5" s="1"/>
  <c r="EG37" i="5" a="1"/>
  <c r="EG37" i="5" s="1"/>
  <c r="EO37" i="5" a="1"/>
  <c r="EO37" i="5" s="1"/>
  <c r="EW37" i="5" a="1"/>
  <c r="EW37" i="5" s="1"/>
  <c r="FE37" i="5" a="1"/>
  <c r="FE37" i="5" s="1"/>
  <c r="FM37" i="5" a="1"/>
  <c r="FM37" i="5" s="1"/>
  <c r="FU37" i="5" a="1"/>
  <c r="FU37" i="5" s="1"/>
  <c r="GC37" i="5" a="1"/>
  <c r="GC37" i="5" s="1"/>
  <c r="GK37" i="5" a="1"/>
  <c r="GK37" i="5" s="1"/>
  <c r="GS37" i="5" a="1"/>
  <c r="GS37" i="5" s="1"/>
  <c r="HA37" i="5" a="1"/>
  <c r="HA37" i="5" s="1"/>
  <c r="HI37" i="5" a="1"/>
  <c r="HI37" i="5" s="1"/>
  <c r="HQ37" i="5" a="1"/>
  <c r="HQ37" i="5" s="1"/>
  <c r="HY37" i="5" a="1"/>
  <c r="HY37" i="5" s="1"/>
  <c r="IG37" i="5" a="1"/>
  <c r="IG37" i="5" s="1"/>
  <c r="IO37" i="5" a="1"/>
  <c r="IO37" i="5" s="1"/>
  <c r="IW37" i="5" a="1"/>
  <c r="IW37" i="5" s="1"/>
  <c r="JE37" i="5" a="1"/>
  <c r="JE37" i="5" s="1"/>
  <c r="JM37" i="5" a="1"/>
  <c r="JM37" i="5" s="1"/>
  <c r="JU37" i="5" a="1"/>
  <c r="JU37" i="5" s="1"/>
  <c r="KC37" i="5" a="1"/>
  <c r="KC37" i="5" s="1"/>
  <c r="KK37" i="5" a="1"/>
  <c r="KK37" i="5" s="1"/>
  <c r="KS37" i="5" a="1"/>
  <c r="KS37" i="5" s="1"/>
  <c r="LA37" i="5" a="1"/>
  <c r="LA37" i="5" s="1"/>
  <c r="LI37" i="5" a="1"/>
  <c r="LI37" i="5" s="1"/>
  <c r="LQ37" i="5" a="1"/>
  <c r="LQ37" i="5" s="1"/>
  <c r="LY37" i="5" a="1"/>
  <c r="LY37" i="5" s="1"/>
  <c r="MG37" i="5" a="1"/>
  <c r="MG37" i="5" s="1"/>
  <c r="MO37" i="5" a="1"/>
  <c r="MO37" i="5" s="1"/>
  <c r="MW37" i="5" a="1"/>
  <c r="MW37" i="5" s="1"/>
  <c r="NE37" i="5" a="1"/>
  <c r="NE37" i="5" s="1"/>
  <c r="NM37" i="5" a="1"/>
  <c r="NM37" i="5" s="1"/>
  <c r="NU37" i="5" a="1"/>
  <c r="NU37" i="5" s="1"/>
  <c r="OC37" i="5" a="1"/>
  <c r="OC37" i="5" s="1"/>
  <c r="OK37" i="5" a="1"/>
  <c r="OK37" i="5" s="1"/>
  <c r="OS37" i="5" a="1"/>
  <c r="OS37" i="5" s="1"/>
  <c r="PA37" i="5" a="1"/>
  <c r="PA37" i="5" s="1"/>
  <c r="PI37" i="5" a="1"/>
  <c r="PI37" i="5" s="1"/>
  <c r="PQ37" i="5" a="1"/>
  <c r="PQ37" i="5" s="1"/>
  <c r="PY37" i="5" a="1"/>
  <c r="PY37" i="5" s="1"/>
  <c r="QG37" i="5" a="1"/>
  <c r="QG37" i="5" s="1"/>
  <c r="QO37" i="5" a="1"/>
  <c r="QO37" i="5" s="1"/>
  <c r="QW37" i="5" a="1"/>
  <c r="QW37" i="5" s="1"/>
  <c r="RE37" i="5" a="1"/>
  <c r="RE37" i="5" s="1"/>
  <c r="RM37" i="5" a="1"/>
  <c r="RM37" i="5" s="1"/>
  <c r="RU37" i="5" a="1"/>
  <c r="RU37" i="5" s="1"/>
  <c r="SC37" i="5" a="1"/>
  <c r="SC37" i="5" s="1"/>
  <c r="SK37" i="5" a="1"/>
  <c r="SK37" i="5" s="1"/>
  <c r="SS37" i="5" a="1"/>
  <c r="SS37" i="5" s="1"/>
  <c r="TA37" i="5" a="1"/>
  <c r="TA37" i="5" s="1"/>
  <c r="TI37" i="5" a="1"/>
  <c r="TI37" i="5" s="1"/>
  <c r="TQ37" i="5" a="1"/>
  <c r="TQ37" i="5" s="1"/>
  <c r="TY37" i="5" a="1"/>
  <c r="TY37" i="5" s="1"/>
  <c r="UG37" i="5" a="1"/>
  <c r="UG37" i="5" s="1"/>
  <c r="UO37" i="5" a="1"/>
  <c r="UO37" i="5" s="1"/>
  <c r="UW37" i="5" a="1"/>
  <c r="UW37" i="5" s="1"/>
  <c r="VE37" i="5" a="1"/>
  <c r="VE37" i="5" s="1"/>
  <c r="J2" i="4" l="1"/>
  <c r="D40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E5" i="4" l="1"/>
  <c r="E29" i="4"/>
  <c r="E21" i="4"/>
  <c r="E13" i="4"/>
  <c r="E37" i="4"/>
  <c r="E46" i="4"/>
  <c r="E40" i="4"/>
  <c r="E6" i="4"/>
  <c r="E14" i="4"/>
  <c r="E22" i="4"/>
  <c r="E30" i="4"/>
  <c r="E38" i="4"/>
  <c r="E47" i="4"/>
  <c r="E26" i="4"/>
  <c r="E51" i="4"/>
  <c r="E10" i="4"/>
  <c r="E34" i="4"/>
  <c r="E3" i="4"/>
  <c r="E11" i="4"/>
  <c r="E19" i="4"/>
  <c r="E27" i="4"/>
  <c r="E35" i="4"/>
  <c r="E44" i="4"/>
  <c r="E52" i="4"/>
  <c r="E23" i="4"/>
  <c r="E18" i="4"/>
  <c r="E43" i="4"/>
  <c r="E4" i="4"/>
  <c r="E12" i="4"/>
  <c r="E20" i="4"/>
  <c r="E28" i="4"/>
  <c r="E36" i="4"/>
  <c r="E45" i="4"/>
  <c r="E53" i="4"/>
  <c r="B2" i="1"/>
  <c r="E49" i="4"/>
  <c r="E32" i="4"/>
  <c r="E16" i="4"/>
  <c r="E48" i="4"/>
  <c r="E7" i="4"/>
  <c r="E2" i="4"/>
  <c r="C2" i="1" s="1"/>
  <c r="E50" i="4"/>
  <c r="E42" i="4"/>
  <c r="E33" i="4"/>
  <c r="E25" i="4"/>
  <c r="E17" i="4"/>
  <c r="E9" i="4"/>
  <c r="E41" i="4"/>
  <c r="E24" i="4"/>
  <c r="E8" i="4"/>
  <c r="E39" i="4"/>
  <c r="E15" i="4"/>
  <c r="E3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<sst xmlns="http://schemas.openxmlformats.org/spreadsheetml/2006/main" count="2130" uniqueCount="103">
  <si>
    <t>State</t>
  </si>
  <si>
    <t>Number of exemptions</t>
  </si>
  <si>
    <t>Amount</t>
  </si>
  <si>
    <t>Tax Liability per Person</t>
  </si>
  <si>
    <t>Ranked (including Other)</t>
  </si>
  <si>
    <t>Rank</t>
  </si>
  <si>
    <t>ALABAMA</t>
  </si>
  <si>
    <t>LOUISIANA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</si>
  <si>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</si>
  <si>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</si>
  <si>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</si>
  <si>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</si>
  <si>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</si>
  <si>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</si>
  <si>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</si>
  <si>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</si>
  <si>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</si>
  <si>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</si>
  <si>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</si>
  <si>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</si>
  <si>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</si>
  <si>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</si>
  <si>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</si>
  <si>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</si>
  <si>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</si>
  <si>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</si>
  <si>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</si>
  <si>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</si>
  <si>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</si>
  <si>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</si>
  <si>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</si>
  <si>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</si>
  <si>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</si>
  <si>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</si>
  <si>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</si>
  <si>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</si>
  <si>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</si>
  <si>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</si>
  <si>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</si>
  <si>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</si>
  <si>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</si>
  <si>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</si>
  <si>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</si>
  <si>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</si>
  <si>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</si>
  <si>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</si>
  <si>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</si>
  <si>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</si>
  <si>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</si>
  <si>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</si>
  <si>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</si>
  <si>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</si>
  <si>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</si>
  <si>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</si>
  <si>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</si>
  <si>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</si>
  <si>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</si>
  <si>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 AREAS [20]</t>
  </si>
  <si>
    <t xml:space="preserve">UNITED STATES </t>
  </si>
  <si>
    <t>Sum</t>
  </si>
  <si>
    <t>Average</t>
  </si>
  <si>
    <t>Running Total</t>
  </si>
  <si>
    <t>Count</t>
  </si>
  <si>
    <t>Rank (State to State)</t>
  </si>
  <si>
    <t>(Multiple Items)</t>
  </si>
  <si>
    <t>Row Labels</t>
  </si>
  <si>
    <t>Sum of Percentage of Elderly Returns Out of Total Filed (by state)</t>
  </si>
  <si>
    <t>Grand Total</t>
  </si>
  <si>
    <t>Item</t>
  </si>
  <si>
    <t>All returns</t>
  </si>
  <si>
    <t>Size of adjusted gross income</t>
  </si>
  <si>
    <t>Under
$1 [1]</t>
  </si>
  <si>
    <t>$1
under
$10,000</t>
  </si>
  <si>
    <t>$10,000
under
$25,000</t>
  </si>
  <si>
    <t>$25,000
under
$50,000</t>
  </si>
  <si>
    <t>$50,000
under
$75,000</t>
  </si>
  <si>
    <t>$75,000
under
$100,000</t>
  </si>
  <si>
    <t>$100,000
under
$200,000</t>
  </si>
  <si>
    <t>$200,000
under
$500,000</t>
  </si>
  <si>
    <t>$500,000
under
$1,000,000</t>
  </si>
  <si>
    <t>$1,000,000
or
more</t>
  </si>
  <si>
    <t>Number of returns</t>
  </si>
  <si>
    <t>Number of single returns</t>
  </si>
  <si>
    <t>Number of joint returns</t>
  </si>
  <si>
    <t>Number of head of household returns</t>
  </si>
  <si>
    <t>Percentage of single returns</t>
  </si>
  <si>
    <t>Percentage of joint returns</t>
  </si>
  <si>
    <t>Percentage of head of household returns</t>
  </si>
  <si>
    <t>Percentage of single compared to natl</t>
  </si>
  <si>
    <t>N/A</t>
  </si>
  <si>
    <t>Percentage of joint compared to natl</t>
  </si>
  <si>
    <t>Percentage of head of household compared to natl</t>
  </si>
  <si>
    <t>below average</t>
  </si>
  <si>
    <t>Under $1</t>
  </si>
  <si>
    <t>$1-$10,000</t>
  </si>
  <si>
    <t>$10,000-$25000</t>
  </si>
  <si>
    <t>$25000-$50000</t>
  </si>
  <si>
    <t>$50000-$75000</t>
  </si>
  <si>
    <t>$75000-$100000</t>
  </si>
  <si>
    <t>$100000-$200000</t>
  </si>
  <si>
    <t>$200000-$500000</t>
  </si>
  <si>
    <t>$500000-$1000000</t>
  </si>
  <si>
    <t>Over $1000000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</si>
</sst>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&quot;        &quot;@"/>
    <numFmt numFmtId="165" formatCode="#,##0;\-#,##0;0;@"/>
    <numFmt numFmtId="177" formatCode="&quot;    &quot;@"/>
    <numFmt numFmtId="178" formatCode="&quot;** &quot;#,##0;&quot;** &quot;\-#,##0;&quot;**&quot;;@"/>
    <numFmt numFmtId="179" formatCode="&quot;**&quot;#,##0;&quot;**&quot;\-#,##0;&quot;**&quot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Helv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1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22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9" fillId="0" borderId="0"/>
  </cellStyleXfs>
  <cellXfs count="59">
    <xf numFmtId="0" fontId="0" fillId="0" borderId="0" xfId="0"/>
    <xf numFmtId="44" fontId="0" fillId="0" borderId="0" xfId="1" applyFont="1"/>
    <xf numFmtId="3" fontId="5" fillId="0" borderId="3" xfId="0" applyNumberFormat="1" applyFont="1" applyBorder="1" applyAlignment="1">
      <alignment horizontal="right"/>
    </xf>
    <xf numFmtId="49" fontId="3" fillId="2" borderId="1" xfId="0" applyNumberFormat="1" applyFont="1" applyFill="1" applyBorder="1" applyAlignment="1"/>
    <xf numFmtId="164" fontId="3" fillId="2" borderId="1" xfId="0" applyNumberFormat="1" applyFont="1" applyFill="1" applyBorder="1" applyAlignment="1"/>
    <xf numFmtId="0" fontId="6" fillId="0" borderId="6" xfId="0" applyFont="1" applyBorder="1"/>
    <xf numFmtId="3" fontId="5" fillId="3" borderId="3" xfId="0" applyNumberFormat="1" applyFont="1" applyFill="1" applyBorder="1" applyAlignment="1">
      <alignment horizontal="right"/>
    </xf>
    <xf numFmtId="44" fontId="7" fillId="3" borderId="4" xfId="1" applyFont="1" applyFill="1" applyBorder="1"/>
    <xf numFmtId="44" fontId="7" fillId="0" borderId="4" xfId="1" applyFont="1" applyBorder="1"/>
    <xf numFmtId="0" fontId="8" fillId="0" borderId="0" xfId="0" applyFont="1"/>
    <xf numFmtId="49" fontId="0" fillId="0" borderId="0" xfId="1" applyNumberFormat="1" applyFont="1"/>
    <xf numFmtId="44" fontId="6" fillId="0" borderId="2" xfId="1" applyFont="1" applyBorder="1"/>
    <xf numFmtId="44" fontId="7" fillId="3" borderId="5" xfId="1" applyFont="1" applyFill="1" applyBorder="1"/>
    <xf numFmtId="44" fontId="7" fillId="0" borderId="5" xfId="1" applyFont="1" applyBorder="1"/>
    <xf numFmtId="0" fontId="9" fillId="0" borderId="0" xfId="3"/>
    <xf numFmtId="10" fontId="9" fillId="0" borderId="0" xfId="3" applyNumberFormat="1"/>
    <xf numFmtId="0" fontId="10" fillId="2" borderId="7" xfId="2" applyFont="1" applyFill="1" applyBorder="1" applyAlignment="1">
      <alignment horizontal="center" vertical="center"/>
    </xf>
    <xf numFmtId="49" fontId="4" fillId="2" borderId="8" xfId="2" applyNumberFormat="1" applyFont="1" applyFill="1" applyBorder="1" applyAlignment="1">
      <alignment horizontal="center"/>
    </xf>
    <xf numFmtId="49" fontId="4" fillId="2" borderId="9" xfId="2" applyNumberFormat="1" applyFont="1" applyFill="1" applyBorder="1" applyAlignment="1">
      <alignment horizontal="center"/>
    </xf>
    <xf numFmtId="49" fontId="4" fillId="2" borderId="10" xfId="2" applyNumberFormat="1" applyFont="1" applyFill="1" applyBorder="1" applyAlignment="1">
      <alignment horizontal="center"/>
    </xf>
    <xf numFmtId="0" fontId="10" fillId="2" borderId="11" xfId="2" applyFont="1" applyFill="1" applyBorder="1" applyAlignment="1">
      <alignment horizontal="center" vertical="center"/>
    </xf>
    <xf numFmtId="0" fontId="5" fillId="0" borderId="12" xfId="3" applyFont="1" applyBorder="1" applyAlignment="1">
      <alignment horizontal="center" vertical="center"/>
    </xf>
    <xf numFmtId="0" fontId="5" fillId="2" borderId="8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9" fillId="0" borderId="9" xfId="3" applyBorder="1" applyAlignment="1">
      <alignment horizontal="center"/>
    </xf>
    <xf numFmtId="0" fontId="9" fillId="0" borderId="10" xfId="3" applyBorder="1" applyAlignment="1">
      <alignment horizontal="center"/>
    </xf>
    <xf numFmtId="0" fontId="5" fillId="0" borderId="13" xfId="3" applyFont="1" applyBorder="1" applyAlignment="1">
      <alignment horizontal="center" vertical="center"/>
    </xf>
    <xf numFmtId="0" fontId="5" fillId="2" borderId="14" xfId="2" applyFont="1" applyFill="1" applyBorder="1" applyAlignment="1">
      <alignment horizontal="center" vertical="center" wrapText="1"/>
    </xf>
    <xf numFmtId="6" fontId="11" fillId="0" borderId="14" xfId="3" applyNumberFormat="1" applyFont="1" applyBorder="1" applyAlignment="1">
      <alignment horizontal="center" vertical="center" wrapText="1"/>
    </xf>
    <xf numFmtId="5" fontId="5" fillId="2" borderId="14" xfId="2" applyNumberFormat="1" applyFont="1" applyFill="1" applyBorder="1" applyAlignment="1">
      <alignment horizontal="center" vertical="center" wrapText="1"/>
    </xf>
    <xf numFmtId="5" fontId="5" fillId="2" borderId="15" xfId="2" applyNumberFormat="1" applyFont="1" applyFill="1" applyBorder="1" applyAlignment="1">
      <alignment horizontal="center" vertical="center" wrapText="1"/>
    </xf>
    <xf numFmtId="0" fontId="5" fillId="2" borderId="13" xfId="2" applyFont="1" applyFill="1" applyBorder="1" applyAlignment="1">
      <alignment horizontal="center" vertical="center"/>
    </xf>
    <xf numFmtId="6" fontId="11" fillId="0" borderId="13" xfId="3" applyNumberFormat="1" applyFont="1" applyBorder="1" applyAlignment="1">
      <alignment horizontal="center" vertical="center"/>
    </xf>
    <xf numFmtId="5" fontId="5" fillId="2" borderId="13" xfId="2" applyNumberFormat="1" applyFont="1" applyFill="1" applyBorder="1" applyAlignment="1">
      <alignment horizontal="center" vertical="center" wrapText="1"/>
    </xf>
    <xf numFmtId="5" fontId="5" fillId="2" borderId="16" xfId="2" applyNumberFormat="1" applyFont="1" applyFill="1" applyBorder="1" applyAlignment="1">
      <alignment horizontal="center" vertical="center" wrapText="1"/>
    </xf>
    <xf numFmtId="0" fontId="10" fillId="2" borderId="17" xfId="2" applyFont="1" applyFill="1" applyBorder="1" applyAlignment="1">
      <alignment horizontal="center" vertical="center"/>
    </xf>
    <xf numFmtId="0" fontId="5" fillId="0" borderId="18" xfId="3" applyFont="1" applyBorder="1" applyAlignment="1">
      <alignment horizontal="center" vertical="center"/>
    </xf>
    <xf numFmtId="0" fontId="5" fillId="2" borderId="18" xfId="2" applyFont="1" applyFill="1" applyBorder="1" applyAlignment="1">
      <alignment horizontal="center" vertical="center"/>
    </xf>
    <xf numFmtId="6" fontId="11" fillId="0" borderId="18" xfId="3" applyNumberFormat="1" applyFont="1" applyBorder="1" applyAlignment="1">
      <alignment horizontal="center" vertical="center"/>
    </xf>
    <xf numFmtId="5" fontId="5" fillId="2" borderId="18" xfId="2" applyNumberFormat="1" applyFont="1" applyFill="1" applyBorder="1" applyAlignment="1">
      <alignment horizontal="center" vertical="center" wrapText="1"/>
    </xf>
    <xf numFmtId="5" fontId="5" fillId="2" borderId="19" xfId="2" applyNumberFormat="1" applyFont="1" applyFill="1" applyBorder="1" applyAlignment="1">
      <alignment horizontal="center" vertical="center" wrapText="1"/>
    </xf>
    <xf numFmtId="49" fontId="10" fillId="2" borderId="20" xfId="2" applyNumberFormat="1" applyFont="1" applyFill="1" applyBorder="1"/>
    <xf numFmtId="3" fontId="10" fillId="0" borderId="21" xfId="2" applyNumberFormat="1" applyFont="1" applyBorder="1" applyAlignment="1">
      <alignment horizontal="right"/>
    </xf>
    <xf numFmtId="3" fontId="10" fillId="0" borderId="22" xfId="2" applyNumberFormat="1" applyFont="1" applyBorder="1" applyAlignment="1">
      <alignment horizontal="right"/>
    </xf>
    <xf numFmtId="165" fontId="10" fillId="0" borderId="0" xfId="2" applyNumberFormat="1" applyFont="1"/>
    <xf numFmtId="177" fontId="5" fillId="4" borderId="20" xfId="2" applyNumberFormat="1" applyFont="1" applyFill="1" applyBorder="1"/>
    <xf numFmtId="3" fontId="5" fillId="4" borderId="23" xfId="2" applyNumberFormat="1" applyFont="1" applyFill="1" applyBorder="1" applyAlignment="1">
      <alignment horizontal="right"/>
    </xf>
    <xf numFmtId="3" fontId="5" fillId="4" borderId="24" xfId="2" applyNumberFormat="1" applyFont="1" applyFill="1" applyBorder="1" applyAlignment="1">
      <alignment horizontal="right"/>
    </xf>
    <xf numFmtId="165" fontId="5" fillId="0" borderId="0" xfId="2" applyNumberFormat="1" applyFont="1"/>
    <xf numFmtId="3" fontId="5" fillId="4" borderId="3" xfId="2" applyNumberFormat="1" applyFont="1" applyFill="1" applyBorder="1" applyAlignment="1">
      <alignment horizontal="right"/>
    </xf>
    <xf numFmtId="3" fontId="5" fillId="4" borderId="25" xfId="2" applyNumberFormat="1" applyFont="1" applyFill="1" applyBorder="1" applyAlignment="1">
      <alignment horizontal="right"/>
    </xf>
    <xf numFmtId="178" fontId="5" fillId="4" borderId="3" xfId="2" applyNumberFormat="1" applyFont="1" applyFill="1" applyBorder="1" applyAlignment="1">
      <alignment horizontal="right"/>
    </xf>
    <xf numFmtId="179" fontId="5" fillId="4" borderId="3" xfId="2" applyNumberFormat="1" applyFont="1" applyFill="1" applyBorder="1" applyAlignment="1">
      <alignment horizontal="right"/>
    </xf>
    <xf numFmtId="177" fontId="5" fillId="4" borderId="11" xfId="2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2" fillId="0" borderId="0" xfId="0" applyFont="1"/>
    <xf numFmtId="49" fontId="9" fillId="0" borderId="0" xfId="1" applyNumberFormat="1" applyFont="1"/>
  </cellXfs>
  <cellStyles count="4">
    <cellStyle name="Currency" xfId="1" builtinId="4"/>
    <cellStyle name="Normal" xfId="0" builtinId="0"/>
    <cellStyle name="Normal 2" xfId="3" xr:uid="{06AB9E0F-7537-4AD6-A471-0C12030D87F1}"/>
    <cellStyle name="Normal_Sheet1" xfId="2" xr:uid="{2E6E128B-8FE9-4C2A-94D7-36E18A230961}"/>
  </cellStyles>
  <dxfs count="3">
    <dxf>
      <numFmt numFmtId="14" formatCode="0.00%"/>
    </dxf>
    <dxf>
      <numFmt numFmtId="14" formatCode="0.00%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[2016_tax_data_TinkeringSam.xlsx]Elderly_%!PivotTable10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elderly tax</a:t>
            </a:r>
            <a:r>
              <a:rPr lang="en-US" baseline="0"/>
              <a:t> returns</a:t>
            </a:r>
            <a:endParaRPr lang="en-US"/>
          </a:p>
        </c:rich>
      </c:tx>
      <c:layout>
        <c:manualLayout>
          <c:xMode val="edge"/>
          <c:yMode val="edge"/>
          <c:x val="0.17721666514069465"/>
          <c:y val="0.17969907226943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31669912845593751"/>
          <c:y val="0.25805924820494697"/>
          <c:w val="0.62629414492587332"/>
          <c:h val="0.64967862495990991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'Elderly_%'!$B$3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f>'Elderly_%'!$A$4:$A$14</c:f>
              <c:strCache>
                <c:ptCount val="10"/>
                <c:pt idx="0">
                  <c:v>NEW MEXICO</c:v>
                </c:pt>
                <c:pt idx="1">
                  <c:v>SOUTH DAKOTA</c:v>
                </c:pt>
                <c:pt idx="2">
                  <c:v>PENNSYLVANIA</c:v>
                </c:pt>
                <c:pt idx="3">
                  <c:v>DELAWARE</c:v>
                </c:pt>
                <c:pt idx="4">
                  <c:v>MICHIGAN</c:v>
                </c:pt>
                <c:pt idx="5">
                  <c:v>HAWAII</c:v>
                </c:pt>
                <c:pt idx="6">
                  <c:v>WEST VIRGINIA</c:v>
                </c:pt>
                <c:pt idx="7">
                  <c:v>MAINE</c:v>
                </c:pt>
                <c:pt idx="8">
                  <c:v>MONTANA</c:v>
                </c:pt>
                <c:pt idx="9">
                  <c:v>VERMONT</c:v>
                </c:pt>
              </c:strCache>
            </c:strRef>
          </c:cat>
          <c:val>
            <c:numRef>
              <c:f>'Elderly_%'!$B$4:$B$14</c:f>
              <c:numCache>
                <c:formatCode>0.00%</c:formatCode>
                <c:ptCount val="10"/>
                <c:pt idx="0">
                  <c:v>0.26692955016081421</c:v>
                </c:pt>
                <c:pt idx="1">
                  <c:v>0.26981989564046455</c:v>
                </c:pt>
                <c:pt idx="2">
                  <c:v>0.27156194859000626</c:v>
                </c:pt>
                <c:pt idx="3">
                  <c:v>0.2737008426966292</c:v>
                </c:pt>
                <c:pt idx="4">
                  <c:v>0.27521870337718701</c:v>
                </c:pt>
                <c:pt idx="5">
                  <c:v>0.27603718242444586</c:v>
                </c:pt>
                <c:pt idx="6">
                  <c:v>0.28035579205467304</c:v>
                </c:pt>
                <c:pt idx="7">
                  <c:v>0.28432713137800175</c:v>
                </c:pt>
                <c:pt idx="8">
                  <c:v>0.28684988415754575</c:v>
                </c:pt>
                <c:pt idx="9">
                  <c:v>0.29208862701773769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3E-41F1-BB02-5A1BEE7386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2017437648"/>
        <c:axId val="1835686496"/>
        <c:axId val="0"/>
      </c:bar3DChart>
      <c:catAx>
        <c:axId val="20174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686496"/>
        <c:crosses val="autoZero"/>
        <c:auto val="1"/>
        <c:lblAlgn val="ctr"/>
        <c:lblOffset val="100"/>
        <c:noMultiLvlLbl val="0"/>
      </c:catAx>
      <c:valAx>
        <c:axId val="1835686496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43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Filing Status per Income Bracket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'Elderly_%'!$A$31</c:f>
              <c:strCache>
                <c:ptCount val="1"/>
                <c:pt idx="0">
                  <c:v>    Percentage of single returns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'Elderly_%'!$B$31:$L$31</c:f>
              <c:numCache>
                <c:formatCode>0.00%</c:formatCode>
                <c:ptCount val="11"/>
                <c:pt idx="0">
                  <c:v>0.47463722805867881</c:v>
                </c:pt>
                <c:pt idx="1">
                  <c:v>0.60714636026063196</c:v>
                </c:pt>
                <c:pt idx="2">
                  <c:v>0.81484436779735425</c:v>
                </c:pt>
                <c:pt idx="3">
                  <c:v>0.59515342320383668</c:v>
                </c:pt>
                <c:pt idx="4">
                  <c:v>0.51286057391714368</c:v>
                </c:pt>
                <c:pt idx="5">
                  <c:v>0.40543874797785512</c:v>
                </c:pt>
                <c:pt idx="6">
                  <c:v>0.26190704470582821</c:v>
                </c:pt>
                <c:pt idx="7">
                  <c:v>0.15448607816814708</c:v>
                </c:pt>
                <c:pt idx="8">
                  <c:v>0.1105567718900053</c:v>
                </c:pt>
                <c:pt idx="9">
                  <c:v>0.10638273513080314</c:v>
                </c:pt>
                <c:pt idx="10">
                  <c:v>0.11469390637136065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E-4378-995B-5E702D7A1FFD}"/>
            </c:ext>
          </c:extLst>
        </c:ser>
        <c:ser>
          <c:idx val="1"/>
          <c:order val="1"/>
          <c:tx>
            <c:strRef>
              <c:f>'Elderly_%'!$A$32</c:f>
              <c:strCache>
                <c:ptCount val="1"/>
                <c:pt idx="0">
                  <c:v>    Percentage of joint returns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'Elderly_%'!$B$32:$L$32</c:f>
              <c:numCache>
                <c:formatCode>0.00%</c:formatCode>
                <c:ptCount val="11"/>
                <c:pt idx="0">
                  <c:v>0.36112873207160878</c:v>
                </c:pt>
                <c:pt idx="1">
                  <c:v>0.30842850136621591</c:v>
                </c:pt>
                <c:pt idx="2">
                  <c:v>8.0760674704124596E-2</c:v>
                </c:pt>
                <c:pt idx="3">
                  <c:v>0.14949527989361988</c:v>
                </c:pt>
                <c:pt idx="4">
                  <c:v>0.25120136275745947</c:v>
                </c:pt>
                <c:pt idx="5">
                  <c:v>0.44049123601303464</c:v>
                </c:pt>
                <c:pt idx="6">
                  <c:v>0.64156180848248701</c:v>
                </c:pt>
                <c:pt idx="7">
                  <c:v>0.7927276560203449</c:v>
                </c:pt>
                <c:pt idx="8">
                  <c:v>0.85607224491325362</c:v>
                </c:pt>
                <c:pt idx="9">
                  <c:v>0.85788539698895183</c:v>
                </c:pt>
                <c:pt idx="10">
                  <c:v>0.83931555534634128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EE-4378-995B-5E702D7A1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180613967"/>
        <c:axId val="1122226367"/>
      </c:barChart>
      <c:lineChart>
        <c:grouping val="standard"/>
        <c:varyColors val="0"/>
        <c:ser>
          <c:idx val="2"/>
          <c:order val="2"/>
          <c:tx>
            <c:strRef>
              <c:f>'Elderly_%'!$A$33</c:f>
              <c:strCache>
                <c:ptCount val="1"/>
                <c:pt idx="0">
                  <c:v>    Percentage of head of household returns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'Elderly_%'!$B$33:$L$33</c:f>
              <c:numCache>
                <c:formatCode>0.00%</c:formatCode>
                <c:ptCount val="11"/>
                <c:pt idx="0">
                  <c:v>0.14329373232852707</c:v>
                </c:pt>
                <c:pt idx="1">
                  <c:v>4.1177981737079331E-2</c:v>
                </c:pt>
                <c:pt idx="2">
                  <c:v>9.1187157608439193E-2</c:v>
                </c:pt>
                <c:pt idx="3">
                  <c:v>0.23848578702357157</c:v>
                </c:pt>
                <c:pt idx="4">
                  <c:v>0.20617382857120375</c:v>
                </c:pt>
                <c:pt idx="5">
                  <c:v>0.12427893514456884</c:v>
                </c:pt>
                <c:pt idx="6">
                  <c:v>7.588140318850696E-2</c:v>
                </c:pt>
                <c:pt idx="7">
                  <c:v>4.069726068515777E-2</c:v>
                </c:pt>
                <c:pt idx="8">
                  <c:v>2.4838203726801171E-2</c:v>
                </c:pt>
                <c:pt idx="9">
                  <c:v>2.4603583490755053E-2</c:v>
                </c:pt>
                <c:pt idx="10">
                  <c:v>2.4478075646668394E-2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EE-4378-995B-5E702D7A1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8459551"/>
        <c:axId val="143903167"/>
      </c:lineChart>
      <c:catAx>
        <c:axId val="118061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226367"/>
        <c:crosses val="autoZero"/>
        <c:auto val="0"/>
        <c:lblAlgn val="ctr"/>
        <c:lblOffset val="100"/>
        <c:noMultiLvlLbl val="0"/>
      </c:catAx>
      <c:valAx>
        <c:axId val="112222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613967"/>
        <c:crosses val="autoZero"/>
        <c:crossBetween val="between"/>
      </c:valAx>
      <c:valAx>
        <c:axId val="143903167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459551"/>
        <c:crosses val="max"/>
        <c:crossBetween val="between"/>
      </c:valAx>
      <c:catAx>
        <c:axId val="12784595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9031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_xlchart.v5.14</cx:f>
        <cx:nf>_xlchart.v5.13</cx:nf>
      </cx:strDim>
      <cx:numDim type="colorVal">
        <cx:f>_xlchart.v5.16</cx:f>
        <cx:nf>_xlchart.v5.15</cx:nf>
      </cx:numDim>
    </cx:data>
  </cx:chartData>
  <cx:chart>
    <cx:title pos="t" align="ctr" overlay="0">
      <cx:tx>
        <cx:txData>
          <cx:v>Tax Liabiliity per Person by State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Tax Liabiliity per Person by State</a:t>
          </a:r>
        </a:p>
      </cx:txPr>
    </cx:title>
    <cx:plotArea>
      <cx:plotAreaRegion>
        <cx:series layoutId="regionMap" uniqueId="{3800A6C1-62BE-44B0-8670-2269E2C92757}">
          <cx:tx>
            <cx:txData>
              <cx:f>_xlchart.v5.15</cx:f>
              <cx:v>Tax Liability per Person</cx:v>
            </cx:txData>
          </cx:tx>
          <cx:dataLabels>
            <cx:visibility seriesName="0" categoryName="0" value="1"/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500" b="1">
                      <a:solidFill>
                        <a:schemeClr val="bg1"/>
                      </a:solidFill>
                    </a:defRPr>
                  </a:pPr>
                  <a:r>
                    <a:rPr lang="en-US" sz="1500" b="1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 $7.09 </a:t>
                  </a:r>
                </a:p>
              </cx:txPr>
            </cx:dataLabel>
          </cx:dataLabels>
          <cx:dataId val="0"/>
          <cx:layoutPr>
            <cx:regionLabelLayout val="showAll"/>
            <cx:geography cultureLanguage="en-US" cultureRegion="US" attribution="Powered by Bing">
              <cx:geoCache provider="{E9337A44-BEBE-4D9F-B70C-5C5E7DAFC167}">
                <cx:binary>7HpHk+w2tuZfuXHXQwkgQQLsaHXEAHTpK6sqy20YWQ50oAHof/07ddXdIan11KvZzaZMMpkEDoDP
nfz72/y3t+rjqr/NqqrN397mX75nfd/+7eefzVv2oa7mJ5W/6cY0n/1Pb436ufn8zN8+fn7X1ymv
5c82wuTnt+yq+4/5+z/+Dp8mP5p983bt86Y+Dx96uf0wQ9Wbv7j2p5e+Xd9VXge56XX+1uNfvh/D
x2/J/z3c3CWb2/D7t4+6z/vlfmk/fvn+u7d+//bzHz/wPx7+rYLx9cM73EucnzzmujZlCLvY8aj9
/VvV1PKfly2Kf3IpdX3mUkwpdQj517OPVwX3Hz+mb8lVtSbL9ce/Lv3ZsH4M6vr+rj+Mgcn9+P0f
t/9uJnA1+f7trRnq/quMEir6y/dLnfcf79/u+mv/Yb5/y00jfn2DaL6mc7n7Mf+ff78Q//j7H16A
ivzhld+s1R/L998u/Zch/m5OXwsJk/r/q/f/cPX+95X990EIrv01/HGCfrO4f331X7viD7f+1VL+
usqb91++2w7y6W9O5teH/PPOvzhGv7nz42r6X75bFP3kYcywR5Bnu9+/TR+/vmz/5LrMc3zX9uAI
Y8a+f6sb3Wdwvt2fHORh1/epgwlxHfz9m2mGH5fsnzzfpcx3HIpdZiPn3wh201SLbOp/V+Sf/3+r
B3XT5HVvfvnuOt+/tb++7WucLmGUwid5jDCEGEMejKF9u94CSsK78f8hljfLjtE18aWJy9w7OCoL
WR5al25fJdQTqx11dJvaYdMFw31/JW/yvn8gDa/rYPHjdInmVVDrsW93Qxpjj+M6bn3h6pyjxC8C
ZQV1ybNL2fOu3rTpbRWrwI7qq1NwxwlxwVUaZBf83u38gG78wC34b9bkT+aI0Z/N0WdQNteh8AvA
8rdz1Km9YFuxNUErfRgwvs2GNe6Yc1NM5G3Qw6dlWRNvy/zZzfHtXz+c+F8V/GOFCawUdQmiyHX+
8PRGpXNXSGdN2MWfduizudUnkgn00kfqM0t5nfLhk96R2yYNyC7zRXlnRezg3zEq1lPXhuSM9QHv
u619Vcd1U57LITDHXPPpPLTChPlxuTLCF83dO1rEaxE0yfzWPGR75wbFLfuQrueFlr8+lB/lFHo3
5NkEU8OXhq9wz6FXfKWcW5IPL91FXUYjLGfjKq5oSP3AWTluBdZ87YQsuNmr/RSh95mPTtJTzrqg
poFVchbou+6IS4F3JmZbJ1AvzQUjnr0V9zCdaH6sP9fYul3zKD+kiTfw0ubjVbJk2g+nIkQsKj6W
RAVDsC5hnvKy5Z/2rjOi9yUvrA2S3LyuEx8otwL1aiifSWBt9MvIAmWH+sIUrwi37dDOuLxvGu5f
UhNXxXm5WamQB+kJze6bc/khCZ8Vtw7NvRuvt6zm9aOa7tHEmyKAcsj98lRfvWgqRZpz97PoBD14
3mbE21KGdSGkTEYWTRMUJJgldygvCfeWp1HBnj6suOIVDmt0JihaBk7P+mXaea/NTXrqm6N9Nzmc
OXxsklyKrBf+bR5bR7WdjnI7rom88XZjI5bAq4RxRHutth3jQ8azcxM4n0UoI3uIlOZI8em1L8Jy
jLKSF17givTJNmHb3OT3fXZgO7IEdBK1J4qwD+vdGpMoC4kRfhHmNXef8Xt6aG3uHdYnI7kfqFMq
qpfsYB8cCaU1bWDVYsVcuTxdeRHT/Yx5XcTLjj36Ba9JsDRB9aHP1czno51zckLP9hi6t3JDNc8o
d3LR2GLCwr8foRIFL3tB6b7ruZ0U12GjhTrZt7jl7CJfveNgdr3F88f0ws5rzmFrt2Lsg8HlzsY7
qtO0QX2onD09GxJaVdgm9esU1a0oki6pnvwA8MRPskEUB//Gf1g73gwxbcUc9kLB6eDVx3gkUM2d
XdwXjehOzcY7mSpaXY4GrnJOy+30ZH8tGjHBMHKbT2lQhf3VS/Kg6jgO/UysobFEE/lndysHnh1M
KzzF3WmDQ5Jz702L5WuCXlSHdDMWXK5QSI6nuDgsSdomhHIt9FEpMWyyQ1kITAADnT5YkBjHMEVi
8IJRhhJx/F5dsrBKnOdS8yq2+ZLMN2XFvXjJhLspLv3LEiRLkl0IElbLaynkifaB7Ll7n17Np2W2
g+b2YRw3y2O7nUPic/88pHyeuRUveoNyPsezFMbm7OQMF/88HvrnbFt4nD4vt+gRBSrICEe3+KSn
/wLOQH+/R0eGbWAhn2KMgeZc7/fYbFcrcyfP7hIj+6D219hW9JHlJvhrGP4PEP56jOvb1EdAdrb3
RRG/oTmtrWVAKe4SF0/3X4/wl3mzyPljNbnii+oFWjtQyv9W6X/CO7b9n+zKMLERc4lHKCM+Ahr/
7WMd2RFv9o1JsKUenSVPQ3eui6Sdpea151gv2DW88qsobR8K6ZMAs2vjTHWQekaM1PI2pF3umzQd
k5XZcNSqZo0Gt+Z97qB9OcynWVpadEybCDuLK3KUk5DNNou0jdtoXZuJl5059jNARrVWgd+QHXKq
4lSvTrcn08ICp6Db0ovSzpgHux1c4dG84yMafFHVjRU6bL3tlUoj2OXUkktiOyNfWHPpXTrcSdfY
B7+qd13RjoEqqcU1ke3G781+pnUeLxKILEXtsz82G+meKqloVLlvg5xEVw9VpD2r4/PArUZFTddv
kSpx7KB1Q4d6jbyyaDmpdWx56SAmrUXrW7mYpgrORj3e5DVMAZa9BzhgvPZN1GlsbRukOsEy/9Fu
tRVof20DrPPPQffl0Z604XmD7kovJYd87AivV28EoLJb3rjWtmRL4nb67FV5KdCiojnvMk7c2oFB
sk/7PsMpYGqdzQFsuZTLqm8CV2KH29ZKYtIpFs2ojiy7zLhTIHroDT0UZK0DiiYgPkpOi3aW2LPI
6+TP5Oj3IalsxdOBVsk42hZHvWs2pcHhPBU3TmO9+TaMrHbXe9e+Shgvb5h61w1JE7f1gM9W+1SM
/SGzXCX6xnMjO/cehtxdQ6KAKNIl45UHImE0oNE0WfnqeXfuKu9Qq0VR4iNiWWIt7g2e37vZvV1b
y4mJXB5nr31o5+qanQaUqdDM5nbO6rsilfd2bt4LNnd8hQ28kqEUrnn8+ptMIZ5yFq65VUSucgI5
rzhwkQVTLEkyAiXU/hC6q+cIm9gBsdUQqqJwhC7kMWvdS26vB8tCgyA+rDSzt03RWLFVESvRjQ6L
cTLCKZHhepge6lYJxKZGzK1kkTV/LLDVkVXdz639ntJlOy21BuArFUdlbJXDwj05aCAK7wZRJvkC
zNAfR1iBJZWgIlZerQe8tEHbymiY7lrSir7NYBxl0A5VQJYsrtEQfK0ZSq1orj78SkaUDMLJ3GCq
aajXSvSsS8iN19bAoD4f6SrqphNt2QVMDcLFKZ9mygu9GXQu1JSLFL+4oyWoRrwE4VW7H0V2Xee7
dXQDZx4vzEx738k2jKKItLmg5crNunADEm2cc2+nqPZ2jpQkzpU6LZlbNFym1A4Z/SINPTj71BrY
wCU9rk5QNMu0cXuSVrx1x2CpcbexvXpJCjUkpkxJy108D7u607dWI9OYNFIGc1lo0bgZ3kqz4m0L
yMdbh5mAjbZMlnHc4sEQXqZzKtq2DhlG+XZp8ogay97++OEttr2tcg2azfb7LO56dpP2Yy1qyzVB
gY3mZHHacMpQuZvJVG6pdy3KFETrj5dy9liPqt42uap2P15xM7/89a/RfoMTUexWt3YFlRgJ1ZEx
lNqpeNZXAJ+zX6XbbLA/OmlbkW2PeXiTi2rh6LTemkmAXAQJ0CYsMIfm7CuexyMVIBnTZ/uyJvZz
0YYm0IfqMB/wtSq52ZlSeH7g36wWB+wun5c7OPvdfs7E/KljHI6gEPbOkT3z5pwxjp6tGdRSdjV7
Es2HAfH02LyqHUh2xN2K20+wRt4T25m7LCFBTjilgPMn2sbUcEB6hQNFoFAC9cFEAm0EPaIbv+QY
5GkZaG8LcnaUPKs4oxt8ZgEIfES4fsZGLHSPARNIQEEgCq/g7iu7Ye9s033k43O2BmURkF6QAW4c
PzsndB+mvT2IeuGWL+oSVI8o+6A6+jF9aO5ByMsbxucHGtMYnfKYakGBxGoQGs5n9bIWcS3Y6/pS
rJzGnQkbG5Q2X4CbgPK8oN/1Ce7AqkTjzp63jdxWIwCoL1hxpE2g3djDu6kMpR0tUzKzyAF1NYWO
2WGycQuYTqj7nZ8KdNAjByx1EW8INx1vuzCfecu+9LkVTt6Ni8UM0zt3gE07FU5hzqLM4nQCQAA+
EboWcxcYqGEbyseqj9vABXF6ZDByB0RoW3D9ZLexg6N6Es0iWMkrV1gZd0/2luUb+HGoYXqGWyl3
WcQ67gXTE9S4hPO1xD3i2klsqIe3n4fInkSRcTWGi8X7nudhfm6gWqAuP9xUOHqnX5vua3k6buYQ
lXwGGD/53rbsOLgQr76dxs3sP1tHgDD/6Lpb79lqwzGBbaGsDZSYSq7kHT2S97EH9AvBkvXtVo8Z
77FYQTOye3qsNTfFkeU7790NrfP6kJ7AP5lnrcC13/b3sw7g2fIFpO9TvW834zt4stoI8uFE+dE7
qOvQCOTw/nG65LPIPeEf4diUYd8kbBJeLZpLG+m7DKxWz9kznADnVYFZK4IRi6GDRQO7KbpLJ0MS
uMfy4oJUXQMb77wi9NswDfTjSLmckhbGv4XxouFgF182DiSUFc49p4jf61J0Hadd3F1wxhe5gWnC
R4/jTYOfmkbUjDO2l26Ql2FRCigiBSN5LLVw97gL6S7dMnCgDHwNrFQEn9GVASxQHaD0YSgf5Bor
T3hlXA0765XUYX4rcTKswvXjDoTY0T8tKkQrV/Nh3oz70vBGRrBzCU8t3sV6N5TRvO235aGQASib
6n3xRfGE/H21T+sEvK2XihrEdr1pXnXHU3BzPANtIjl9gn21rGLO+TgI3XArsQEzhtciJEltwJln
ST1zyoLyqYp7T4AYAAM2hfND3vLy1MepEtYUlA43I7cyYdvcYmJisEWE9MJp34Ehr4P14MOuAYsK
uUBYvWgLjIuYXZGdwZHX27K8H2NQef4988Xw2IDCmWMmnI0R+AlHduxdqhjCnGeF+Ar0sakOeeRc
asgVQrrfNThc7yYVzjcd4t1NdQY/89xHxSbPBTmUAGMyaAMfgPs9y7lM1JHA545PJGYvMIczOF1W
J9l2jMeVyxZmXalgDf1N0wTzSWKxaIFoVDcROqa3fcd7MYCra8UUgC3vb83Jeu527t0A/zyxs9/w
l2xjdikEKSATzukc+gOYbTGPd8USsXgF0N/4kf9qh+oBKLS/qTOO93PUHOVRv60OXyi4qzIX/sly
BAG5dWlfh8A9AMKSe+eYX8qdTIi9lc6WLGG6cHvhC0qqct/2mxbdeGdyoHfNgzIcBCa0F2oZpLDr
3ES/gzXIIFDRG/xEzXY9gaU7AsNAFAIeMX/tfd7b3JdhBoeVBnQQFRFKBW26hbqrgDx1uzrnLQn1
E3ZCx4FtwI5uLzSOqBWPaZJZyYwjWKc0i2AuTXlG874hG7sQYFJHSBSGqD5ArDI1IBb24Crxu+le
QVX4XdD0e3LO7i3uMI4jdrZj/w5nQVfxxuMSCbvkJBd5qAeuN5kdOAOf93mSgyLwj91RZ0BIx84T
GE7l56gDZwPbTj6ub+r4A+ZIKLfqBdKVqeD4RckEZJEfLjcqbrblWeZbB79mlijYWU6H/GUC4VXt
Vr3tM170O9YOoHgPAP7DspXlLp3uBww73frkYxczGjbFDeCPvyxgwe7L7Xi3hNkbfrT8ABzBdKie
IYFwnvAJApDR4fhUbdaoO+OeF6DnzvIFeAnAwHGu/hgNh/HU3OaGu299JI1QjwgJ5gceEj4UYOIF
UBngowQrKLmHw+oytxfJQIWL0o194JYmAlLBgHbPxUtPRXmyQZee56c0vbNySMNEv3FgxxZ24Opg
CNeBpy9S8rLkNQ7b1+7SvDTpnjy0+W1xw9qd7yZuUjx/CU8ryq9zw0nFxzzQmJfb4rQ6yQpE8YiT
NiLxIBbFMwhEEhT3G7CnwyEvg0zHnR0NH8wN+poDbMqOo4IPz+wOrcf0rk5omD4PH33LW1AB92PD
VcUdHcBBkUcUqgtFIr1pzkTI23avVlFevZJ3n040vLSQb3wuW3W1nbPKhQFTt0LZx900wZbm1R1w
Xn72xXIzotjNN/02D5cXMgTdBVDdUQCTQkI2dix3+m5st8AiTsIePIgpFfdPEChdnQh9wD/YjSe5
mSFnhoh1jtOCF11YYZHe25Be7tzbFsKSLMqqs/pwVlCxofpwKa/L8+rvShxZIasjhx4lb8eb0duk
QIsLeiEQt1TkdVwRmBPEiXxaPRXoEgiKhI2JGjh6ORjbiQDSTbYoBx1UIIG6XINRD2k7AemmEKth
m5PDAgb9qa5FetDOp9FvOgv0DcxpAY4aRbqRH6Bh6pMGkXB2ap5KUYFK2NI+1Dr0S9E+FwNoXE4+
UljGeuuWYD/4cJlKDvs4ux/34zt9m15Sj5dSrK/dB7hG3wSNFumn8aIZiGYCz7yFLNl9lDMHzkK1
wDHdroclUHsVK1CXweTx6ViCzNBtWJO4sSI8Bu2uH3l3zMMV8QVH5B1tQCLmsVZC7sihSyDwA3jp
QnmsnutNEWezMK9DG1KINe+7XWNENXFgihOLuyNjOxTPH+MHO8KutKRQ9+shO9Rv/r089QdVcPLq
b/IHvR9hF6S8e5iXaKk/8XqzuLyuBFivpdjUDc91NL9RFrfQpvDBynDJYKNbJphz5YiRSVuQeUG7
1SZQ57lz5XYFF5u5FO0mWeHd/OMCRv1hVL0VI7PosIeeNB++rv748eN9P/76cRudJAB5WRoA5QHv
/DnH3a/vbujabtPlppJ9MqkiOxuEA+nOTuAwxPMMcKbvDAkY0nZIbahX68g5Vq2Hg2JWoOWZoG5x
ktkMB1uZUagW54FLy3PuZzvPZTA2v4fkligUjRYwyEqRz9O6I0FftiW3x1JBfmQDeHhNlNsFKCqL
9lG6oNBQpnmpEYRRvgs5Z5rJsC/6Z1x6WdgNZrrDKuO5qquosyFhRz4I7h4aW0GXFjM4YX1njMOC
JmVXOyNAXFYbyMUJaKVlIHVlB7ZPdThVGkJzO1WRk8/ZQ55HbkeIsAqKo1z2WoxOqqPOzSuQnkCF
Tdf0tx2oI+Zkge8XjOtZglmbCdg1M+3IALzelisEKWzaZUV1ttJuFSPC6SEzzrNH1pGvgA/FUGab
eoEkk1jFbdtMW9bSHQVySrNuNzoowGvVg34EhTw16bnK0xfilGbb2zWE9TPY5wLwz6xuVJXRJBu9
tWmzKeUO/PVN36IqsMkKkbitynDJFTiRBUSF6slGTv4lUzQTRT5E2ci2hsp92s5PXlnbm3GyoE/W
ezdpca0Grbepjz9IW4EtG9kcjktRxCjNgX+tuBhI9UwYmJW0HH2xstbiau11aKXz7SrPqq7dJzU8
GatBYkb9cz2sEC9PQV6k9537ia1Wc0dWD2NWAa925QyZmv/Z1XSHzay5ZaWQnNQwBrXgsJtJONnM
Auu7Plo9G5N+dnLeoexzTV2IkcANMVkF2TRmSQpZXjesl44SlgyFZURnMci+vQk6DHJ6XL4eZtvg
TvEibD9VkEBXLterH3pZHxHsWyIvbMRNZieohXg6d/x4LUkjyjrrubZ3w/o4ddbjWGdHDzh09B1I
G8fmse/BjP24VxXuJ2KbErcA1hP4d8jTcjqD5a/YqfJQx/WC7ntEnuq5TIYu9AZhEZD3HbDOsvoP
gMoZH5iEEdA3nJrHxp22mQJD3NYgUZ2mv9SdVQH5OKC1J/9VzwHO01figTTOx2FHGxDMrYIOAuGN
T579Cj/pARLHkkADq88nUU7LvhmHSLZgGewMWihFl9Mwr6oYayU3t5kLTaVmAUdXZl3c4BzMjEHc
7ujZX+iDVUxgm6gGPY2ey3Z6LWZgGlan8eJDHqT6jZv3W20PNTR6RpeT4tJ5TcULByClQuCWM1M1
QZavYa+cJewWu09Y3nncr3NvO2IgACrvh5lkMXXiEXxp0Y9IYAudZ6ApY/xeWPl9mhVXl+Aa0ida
hqzvN3bllLFjWuBF2/eFM0JuYUmn3pgOEr0cOogAkaGzdD7X6RAgB/ptcmhPzK/P+aQvuFu+YrKF
8cVgnuH+1p+Mgf02XRTpC57bHjgZunjcNtC2SHtRTA20kxGVSbtABOtZUYubswOlhd1p14kmIGld
TQwfy+GxaCrQIxX0YgDD1d7vHhwGFg3XxTPtfWhfFelyJLUShWT341TsV88EqU3KiNUobhrw0vOY
2aFrWUtQlIt9aqEPaKFmjDw/93hFHVH6q+SknO8K1kGkUPnXrgLn2mTqMg/ASCOsleM7mi9zvwpS
dscWYoa+Tz8yjwTOODy2TVEIs5CCe1VRhO0CjTVE5q0Zt8zYL9kMQrbtn5G3k7g9Ql8jaWkHG6A3
H/4MjXtlAmQ6EPj1oVkcyGaUPIjbhrkb1XV3yGfHudXxOHnQaevRtFFav7fV1l/QVUoFdFoPFmf5
WnDLVBA20eq5tCJTQvdXu9mhakYb4tEKBA9YnOX56i3+ItwOhL3JOlGPkJM6lr3vB0hFtPXlVdl0
m7MahEeRn5GWwq1clTgdtH3nZhBr499JXaioGhYg1rJNjFk3vTdu00KjXaOtRhSoup3H/nlsi453
agV5Ykswy6CJVD2eG8u6zuMQLplzkmO9g69OnKbZl7Aag+FrAVYSG84sOkeVyTxBXPjXU7ZO0hLF
GQVPXEtpQEdVNGh8dWnmCV5qIVbT07irMnlBdA5MM4rSuDjupqqC1uoE6e9oxwbQjHushLhjdI54
tR+qcfHinJQDX6ut69brdXXzHZartSkQPisGGrTq28s0V2Civf5udiDBTSd6HmCfioUAwNt+7BBT
BmyowDdBr1USsFUjdWOTtlHZOUGat4njWHHeQtDnVD4WOa43TtXuRpbfWTD/hxzC87Ipn0paZsDE
GahFIDJcOyV02ya0ISPaId9quO0oiJALB3BKkzzKWjD21GgwmKkHtG8NzaYowHeseS2QLPIorcfx
VM7NdiwYDbxJjrAkfpCtE44c6OuIBQIgkttgDb3lSkq/EBN8nU80bblZEU5Uwzak6IeQWdji2VCW
EI57gbfOwQTf2AimbBHlahthEKy/l66Rk4Evw/AlFpEW1s1CerVxW1IEmtVg2VUTdQ2t42KyP6du
hBi3MmK6Hy3khszzRLcUYB3McDB2lkNnNwtXUicL6++MYpBr9nqTDiypaA4ZhHbPkwLKbddhk8/+
sYQSiTyl+9ZLraCVQDbQtKqq/K5bDJwY4z7ac+sKVKrnMkWXSWdL7HouNOr8R4okBH3jHLnOlIrc
N2ozSu+JsBVSh8IK4Bt+/0Oque3GCQNh+ImQsLE53OSCo5Zm1WaTSk1vkJK25mhjwObw9B1YtN10
pShqb0YYrJGFsfH8/1eBScMdHxEnhukeY4Hwt0Ez6ts2aALuqllTXJ8Ww/iUt8tjV4EDARs7JRFq
YRk3ZHxyuaABc9EP1ajuSMo+AR2/9XPSylhnw4n1B1E7LzYuzLDndsqa+VcpWB67tnb9DN6QICRS
E+hryIATW0FyHNj9HMgJVrUjXx0p4c9mwyeR91kTDlNvh1WMmkoGWHMUcIy+ZqZi91pBoUCAjhCZ
0kFdFo9VU6oYDBrley5QQRKs7EoDArHERZ154QSOxjyCrsEG54gtOBnAxnZ0zGn2lfeQZYATDvOy
JAXXn7UVGy4GXz5XVrJ0nKR9M5J0u/qrOdViPuQCCldZvRTgDEXIkjQd3fw6bPfcbvaiwmTfWZk1
6RakhhUAGxaKmhZObRnCz6YSVtrb/JUKs4+9ysOhNg3TNyUbUpprUPhyBkUpgkK2dC0eTtqIAKoC
TbOGyo21Q6oZEwcCqhOt1Sri1ntQc/tgNJYTL55hp305d9zHVDgpzi37HDgH/mR49tDkpMYlFIAX
kIXKQ9nbQ1qvocETDEeqIXaoeWpGF1Qxi/IvZjbiRCta3deyIsnmdu9Y3m53n9GyV9HOXcHynY+9
NO+Sn2IF4/oN0/xz+20TcuxJV57uTeMG7nv/6QV0WxNthNuTuEnxoU7XmOBton+nBbdcG6z4Xo7/
43oBSbh6n7ejP6PMH+q0T82GVt/9BgAA//8=</cx:binary>
              </cx:geoCache>
            </cx:geography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title pos="t" align="ctr" overlay="0">
      <cx:tx>
        <cx:txData>
          <cx:v>Tax Liability per Person Nationwide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Tax Liability per Person Nationwide</a:t>
          </a:r>
        </a:p>
      </cx:txPr>
    </cx:title>
    <cx:plotArea>
      <cx:plotAreaRegion>
        <cx:plotSurface>
          <cx:spPr>
            <a:noFill/>
          </cx:spPr>
        </cx:plotSurface>
        <cx:series layoutId="regionMap" uniqueId="{17111F0C-0398-4E44-A104-5269A3A4A993}">
          <cx:tx>
            <cx:txData>
              <cx:f>_xlchart.v5.6</cx:f>
              <cx:v> Tax Liability per Person </cx:v>
            </cx:txData>
          </cx:tx>
          <cx:dataId val="0"/>
          <cx:layoutPr>
            <cx:regionLabelLayout val="showAll"/>
            <cx:geography cultureLanguage="en-US" cultureRegion="US" attribution="Powered by Bing">
              <cx:geoCache provider="{E9337A44-BEBE-4D9F-B70C-5C5E7DAFC167}">
                <cx:binary>1H1pb9vIsvZfMfL5paZXsnlw5gLmooWyJMdLnMzFBaHYDtnc9+3X36IcJzbj8Tnx9XkBAQOOJKqs
Jh9W1VNb55+33T9uo/t9cdLFUVL+47b784NfVdk//vijvPXv4305i+VtkZbpt2p2m8Z/pN++ydv7
P+6KfSsT7w+CMPvj1t8X1X334b/+CX/Nu0/P0tt9JdPkY31f9Bf3ZR1V5SvnXjx1sr+LZWLJsirk
bYX//HCzujR328vV9sPJfVLJqr/qs/s/Pzz72oeTP6Z/7JcfPolgbVV9B7KMzVSGNcFUVdNVofEP
J1GaeN/PKkKfaVTVGMKYUMRUIR5/eruPQfxGlrdpUsrk8eOXVnRYz/7urrgvS7imw/+fiT67gPEy
P5zcpnVSjXfOg5v454frRFb3dyeX1b66Lz+cyDI1H75gpuNVXF8eLvuP5/f+v/45+QBuxOSTJ/BM
79q/OvULOqdnp8bp5vS1O/F72FAy01SVI0IFohpGOpuAo84EQxTpmFGkqgypj7/9AM5ptP+6j/eP
H/770PwQnABzenaswFyu3xEXlc6wxjDBgquq0Bmnz3HBnM40xMhTpXrQ1x+4lOHbYDnITVFZHyUq
YMm2tnm1Mq+vXntCf09lGJ5xjXKEuVBBLZA6gUYDlaICLBmmAgvKR5V6Co2ZJsn9bSVv6+rxxL+v
Ns+EJyCZcJFHaNO2u4ur5Yl5erE7W23fUYUon3GqU04YVnUdNAn8ylO/o+kz0C6q6YgIShDFgONT
nLZpUfkn5r5II5m8QZWm8hO0tuZRonV6sfpr964wsRnRKdJ0qqmEIA1N1AljPAPHo+qgdLrGVKQ/
h+m0kEP6Fnx+CE6AOf3rSIFZn24vTy8f785LNuX3DB1lM6GPmgPkjVCVkokC6WTGqBAqeCiskgfu
8FSBTotwn5T78rUVvczbfkpOsbk4SmzM3dnu4tTavXYnfhMbMdN1wRnRgCAwoAf4uXHDCKwf0wSm
DHNONPqLE4rSYn+Xvrail7Ex00fJCTYmXN4Rup/L3fV/xv3QmY4oQEQ1iGy0X9yPQKBdYPMEBawg
6hnDoqfac5nW/yf3M5WfoHV5nO7HPD1bzXcX29V7EgVtRjjHCBGIgxgDczfRJazPVKxxQrFOgc/R
SYBq7iP5LS0S+QaS8FR2gpAJl3iE+mTZZ6c3pxf249P8Dn5InyEkMOEUcYABjNpzfDQ+Y5A/UAUB
lPAvimTdR/t2X9y/tqCXTd1PyQk0FlzdEUJzfXW6fO0u/KYL0meUUAh1kC7wSy5oJG6agK/omCOq
T1MH19Xef201L2PyIDXBYwzvjhCPzenFl7PTrfXaXfhNTIAWcMIJIZr2ENRMVEWFrAFkFTSVY8i5
HZzSU6ez2Rd9tE/uXlvRy7j8lJxgs4HLO0JsrNXl1cXKvDrZzU+Avl1vjHd1OYATUuH26yoTwBDA
9z8LTbUZAs6tAq3TBWEET2Kex3ztSfrtBPhYHX99i+95+a9M4LOOkyfMgXCvLPCgD0/3/90JETFj
OuHiZ1rnOWQCgiEN9A5TjfGR700gmwNrlndvYAg/BCfAzI8zUbqwdxeLd1UlAtUFQSE7LQQDuzZN
xwk6Y+CdOBg7XQdyN3VDi/u08N6iPj8EJ8AsjpO3vXv2ABQGACEcHBIejdw0eyBmQB3AymlEB836
xRWt35g7eJSboLKGxMgRuqElcOkV1Krey4xBKMMhbwB5aQ3y12PW87kZg2TBDM7ylyLSJdBoKV9b
y8vU4FFugsgSLusIEdnan07f07FQoNGQwsECMpsqhoLCFBGszlTAAyMo1KlQdZhU4Lb3zf4tfuVR
boLK9tNRogK+fvmO6TUoWVMB6RvIr2HCoDrKJmqCoaYNlR0MiAkNaj3ao1o8lN9Wd3v/Dbm172IT
SFbHyaBXZ1DP2a3A7r6X8WJohjGUdDSqaTqBVoKJS4FOAjBqmqppCGEdyDN9/O3vqERQyUll+fjp
S6zwZRO2+iE5xeY4Wdhqa61O37WKo890UAVEQSHoyMPASj2NaIQ6IwJruk7x2ERAIOB5Gneukju5
f0sR54fgFBfoXzlK53JzsjzdnF8uV++ZQWN0poJPh2IB+I8x8CfP0dHGkrY2EgMNaxoUC8DcPYVn
e9+eLPdxVvryLXm0ifgEqi3kpI4Qqs3qEkoHF+/IzSgw4rFDiqsPQf/UvI31NkjrQEZNQI7n14Ta
RpZlWhdvYGg/JSfYbI6zprPa3UAQ9m5uh8wQpJchekQPzFh/rj06RJhQJ1V1dsjV/JKAXqXt/rXV
/I3LOUhN8BgD5yPUlbW9vbo2119euwu/mejUZmDOCKXQM3ggA0DAnvkbDv4GGgqgtMbYWLSZWLQ1
PBz1bdi/tqKXcfkpOcFmvLwjxOZsd726fGcygGY6NBVCxALRPeJIm/A0Hc8gBNURBKBEe8GQnaW1
LN/GB56ITuA5O07VubKhhe3y0oaK03vZM2iMgnQMlDuf1DOf6Y46o3CeQWGHQzsOFN4ef/uBRl/d
QwNbWd7fP3787/PoJ6ITeK6Ok7BtTlfbd4SG8RnFnMCd/95vi5+bNVWfQc4GHM1DJ9ShcPCUqG32
MnkDLN/FJpBs4MKO0KBtTi8vT83l9aV9dfWewSeB4BJKNhyKmZiNZZvn0IwcGhqhdKIS6FX7VWs2
+7Lc3/p1eV9Vb4hAJ+JTqI7TuG1Wo3HbXcHq38u4sdF4QdenpiIG8SjQtucw6WwGcSpkP4XQDt2G
oGHPNEiOxi2t9o8f//vGbfNTdArPkRq3lblcLU5h8e+GDrQUgn5AazvoyQutHIJD7zREqNANOva8
/+J6NvLWl94+eW1FL9O2n5JTbFbHaeUg/Bz/Oz+H9b8XPOM0CFRioCozdtmMfv8ZL4A2KK5CORo6
2tSxZw1U67nqlCWEoDLL5OOJ31GeJ8JTiMCMH6EjOgfqdvnl7NPpu3arQRIUugagxAzsWggkOKDw
FCVNmwkKMSiBkPWxwvMUpXNgb2UfNfs39as9l57gdH6kXmi3vXrXZCiD9g1KmcBch+kC4GvgY55C
BK3SULPmSCBgDC9kQzdpUr0pG/pDcALM5uooFWhrGxen7zpWNc7uQNoAijoa0iAEnY5V6fpMwMAB
9O0SQAcC1wk72N5/LfZvGqz6KTnBZgwfjtC4be2bE8e+uLS/vGbrfy+pM9Z3wHRpQoWhAqi5TVsG
NCi6aTBzhdioVL9WEcY8s3NflPf9a2t6mR88lZ0i5BwtQhv782rsy383gsBm0I1GgSNA8e3Quza1
bOoMI5gYVWFY9PvY4lPnM97lzX0nb99QHH0qO0Voc7QIfdldwGzle+HDyAzKo2C6YAARMjwvtUqr
GI2Z6pdLCOM9/pIW4Wsr+nv9eZCcYgMG4hjt22Eq0Tpdv290qkEzmgqla7BiB/X4hRkg6GXXGdER
tBaAokHm9Jn+HGYSrX34pgD1YSLxUXqKk3WUOO2Wq3e0b+CBYGwXxgwgviHkYdjwKXODLk8NtinA
ugYMWx+7DZ/js/PlGyzbg9QEj91xlkV36zPoxHnXLQqgIw1GO3QofBJ0aCV87nN0KAUhyCoALA/x
Dp1gEkbQjPOWPQp2PySn2BznOPzuwl7s3jObAyNuMACKCYxPQRz6Sxs7Jmg2nhEqvBozBpMuqV1x
76VvyOU8yk1ROc7h0N3V0r44gYmp08uT/ybofx6f3pdyJyOf/g9uL3Kx3Fn2yeryfYdSIOgCvgEx
F0w6wiwQeLbnCgyZcwZjktCZ8nLf6YUPG7CcrMq3DaY8l548MmP7xhGSk4eZ1XcnJ0DuoX+L6eDZ
8NiIoj/HCSYkZ7BDD4dOezgH4ykT53d5mFh9pBd/T2lfJpDPpSc4XR4nObmyP7/rQD4oigoVcw41
QMIgg/EcH0heUGD9sJcCAoh+7Xm4uu/eMoz/XWyCyNXno9ScT/bFBtJ9/8rGPt/k6V9sbgWZJCAm
0Az8EqOH3WBUqHgIHRJK+vdRr6eM/tN9EUO677UFvawvPwQnwHyCiztCk/ZpBWNB75oop8ALIc/3
I5n0y5CdmAGpRGDIINp6YT71k4S5oDclyX9KTrE5zgT5zSn0o24XV+/KHSEShkgKmrihQWvsm5u0
pD5wR9AcGCE+bBw34Y43e2hGTbzqLfzxqewEobFv8Ai158a+vDr5D6gQqAiD/ZMYgh16DkXB5x4H
9rBQoZ0Y9lc69Nj90o5yc19WJz+14XcpwUR8CtWn44Tqyw7aHhavGfzfzJpDzk+HTi1IRsAMEVTP
J/QaSDdEYdBVBIkNfOhNefzth3aumz6FLSC9xw9fCjte9kA/BKfAHEfG73U1f/qsPvvmb25+CeNd
I6EeN0jQCYHuoQk6OkyCw2AqJDh+9qs85QeTXSn/flkvYzQRf3Yl/5+2vPz7ePUHr7L21d4+7Db6
ZEfM188eLhc2QZ2IvpZJf7h3q7s/PxAGnVxPgBz/yLM862OG4ReR+31Z/flBwTCUB14JJsS+l6rY
h5MWjN14ijBoBONchY0WHuf1kjFtCxuhwhAMaClkSuhD4yusoRyDJjiFRyWG9n4qVPawy9njFZ6n
UQ9pkh+34/v7k6SOz1OZVOWfHzCUYj6cZA9fHC+QQ7IFpgqBmI5be8LUOkFw/nZ/AYo+fv//hWU9
hG2ty/PE/UugvHSSfCgdNRo6s2z7ZR95czetP/k0d51BF5XJivBadPLOQ35pCskSU8dx4vw8iLRJ
HDegZx10J1hRR88lD1PncChouK7yNFoEGvcjgw9u6nRVps1xp2wirybO4ZBqdWAMcUCsKi1svSny
FWTBU7vyaWsEkaou1G4QRuz52rwMm9bOyjhc1rRZu5TdBpHinuewC+68ovqnRASRMXAzV13tXNWt
wmv78zrP5cdQxCu3YlvcCXFGynjD67BYJQ39KlXfydxBWXusVY1caZN5DhvKhPB3eOwUSp44h1c1
7EbrqKT7lLWNZ+WpuqNNki14xLdhg8K14geJ2ZTlndu5t8inqtNForfTLA0NGautw0SHjbaRqlm4
9TzBLV9n40FvOupQ2K8m9op17nrIKliRmB5cjRI4XGapQ8dD2Xjpw9vDK5wkV11YhQAZYJB4qrKs
tM5ocs9bh0NZWUPdZ0bSYCtpcfxwDVCDUJf9wIwqFN5gHi4Owa8ZSpFFdtNW0vbS6KqlwVngo2jd
96S2+lQQgxSh5oja51aNyE6ywsIKm4e46Bys9MRAHomsuPSj2GhQUxq4UUurVbBRe2nhyEpdea4o
FwlPisjAVZpZvFaJ0bVasXYHSiwtzEMAWcxJ7GkLpDV4RfWnt36CxE90UhkyWynqb5QlC5T17hLr
RWBg0WV2USW1czh0HStskfJ7pKV9ZNRt6XhqUCzqnBeOOirD4dXPQ6f4pUOi1F2wns8p/LxzOBwu
aPJWUpI7xeAys4A6geErmTqYYR3lzsPLoSPnbRRGpsTkC9Nl5gxdkTmHVz/f4vGzQSvYUsSReQA+
Jd13zA9vfz4Mh1dD3+UW5mVjHDTyoIzakOih4Qv6XU0PT0cb8M80ltSGfqvv9/Rw/w6Hn59RX0Or
MHDafkgcb1TkaOjd0KCRSBw8Hg5noqF1LZG1gSE9kjrhj0NXVrDaUc9jWcjIKENfGlzzpU0aljkF
DWIAX2sy58n7KJyrffWRlWU72EK6seOzuhvsItp7IaqdqkmZJRXRGXFYDQ7srzo4fDwc3h4ORA9K
g3mZYsT8S4DjJcbuImuScOllFbVEl6aGTsQQGV0fVo4oCniZJ32ySLpqXbTujUg7u04JsjRZKw7U
Ua96McTztiIiNA6LYnYlZeSgUdkOH+DREh4O9Merw1u9TPFCL9ACawBCPwoQtySLOJAbcBBWlCd4
FVZeulZjnBoKUjxboekA1w0HpCi9o+etnA+s+yzjQnek4vsOG67hzobY9FjUOC6FQ+PrtdODws9d
n3/OyspbFxq7EgGN54cl5iPafow6o1NJbHWjQTucaGQQ5581pOervs1VvMVtcNX31QAajUorHD6W
eh4bacsyu27KbTB0X6tCYSZV2tZAzZn0isIYPZ1JiHsndRythjzD8zyuLOIWl5FAcumF9SfE8qUu
WmqSRIdhQsytoY0/6vNaLyJHxuisjWU0T3L4Ri6rpTekg1W3gW5Au9omE1qyEF33pWsHC3fhF4+l
+op2AbXKWAxGlw1WRMZHoet2tAgTE9foi9tj105xTMyurreSpN48DUTokKRWDdnIcuHB1RmVlzG7
6FXPSkizC/3kLMqGGExEI89YEhuDBk+TF2/qlJuIZMNacsXqQiZXfUU2OO8uhV9is+VuZKBY0402
qInd1+DfuOiWOW/XQ9DWTibSwCg6v1zrYf+pK/zE7AOlsISf3IXQ72J0or5VkMecIcOaTUUkjK4s
BzNvPrpC8W2iN9dyyMNFFvQ7JRDVyuvbZi67BBtZ1Lemqvg7SgO61koer5JQVEZADS8afDOJY9Xm
brgoeRYYAWGV0/fpWil0aqRJ3pi8K/NFWYexSUu3srmsieW1u9QLiM1ZXpmUhWZXSNcU3RCYDYeN
42taK2YUCAw2PKVmAXHgnNKamiIO73s8oIWn91d11O+iQm2vIkaJPVBlXqVUs7u0onPUD0avosbS
MamXJHCzeZ7BH+3L6LwaeGIA8N2aJKGy7XofhL07v4/UrYiUyMrdrF4kbnzdZVVnh1qA5zhlf6VB
5s3bQXESOuSGr1beeR9la1oJNB8Kz1SUQtnWaogMrxWlWccNNxoedpdtUJRzzure8mLd1ESNNyLj
mRXj0gMvgvKvkZp5xoBhXZLW0Zz4LTGFoDetMP16neooM4aErFK/sRCSd6Hn10Ybu4Pha8qmboiJ
+7w3G/Dny6oDBWoS/0sZN5mFhlazmizHKyVpe7Czuk1CVdnAYu401gdGQ7BiY2qWbLjDCT3XYvdj
kmmbMIJ7qqL0r0ovv4i8NdxO37Rp7DAN9DYkeeH4gbdtqS+WJNKWUNXGph+Cdvq+rxncrc/KGPPr
QXOVeZ+6BuGeslKT7Drsg1XNFacuOjxXmVJbEQrmJAhyq/VbM62Z/ylV9duIBOBOkIct6GhUtkNl
13EaLLReBZ3E8WD6LYps7ncmqvv6XB+IYjc6V4EZtLdewiIjjNxgOUQ8NKuVr+KbtkTEyhT2pVPB
0cCwv6F215WMBqtT2Lew0PjHpLgqev8s073O1rwqXBWh2lvAS4mTpA0sN3CXJaXScHkY25lYFgrp
zkmoX8JCz6X0arNU2nwTUN+UvbcqY/U+6OnnIfOIqebojCJX2Aw1henRzJI+29YYuGUD7RtGFdeK
UcRI2cRuWxoikmtE829ZCi6iaJA/TyNVMQKsJAalPlBakttFoX3tuLsLFD2fdyjfSHcI7LTxVbML
8VlVd1val9Ksk/Aj0cKLAkWhWTbVFastWvq7qJLF2ldjo9BizfB42q3asMFGiMsBHhXJzUK03ALT
7xmuyLGdZwUwsK68acOhtrKdTMPeVNXEN3rW46VaRgsa1soGNsHec/4X7aW7Ltw8MbjfgisCra/y
RIKrDc9b2M/KQMyrTAzMOym/NnUYzbVB2Q9JOffr5LPvSWDiA5NW5FP4ln7jizw1YJAP4gfmWpnf
1ss6Q2ulCzULdvzR7FDJ75JBr1ZwIyJTCXYZrww9U4rzQcRGpJi+FvBNpEpTHTJwR4rUDCXMO6NN
u96ikac7TScNQjNhEPDY6x63Npinegu+1DOz+rwQeW1iVyoWSQjc2H4wWxUXRoxkutRkAGEOauyw
S+du4ANBa2kCwcnITw7vD6+8EM4c3rZlYJa9ApRspDWHA3DT7OHV4S24xGTelsmnjmVAv+MksOHA
DdQGiRWMJOpwaEduNHmb1h1feZ2TEOB7FLyJlQ/9JaUFMpogS4yiLeVaqzVhZbnMDWWkElnjRRAl
hYlRqnWx8Jl33SXRNU1RP1f0srfzEJhXjrNiXkf+rYdp6cjxMCj190PQdcCABdCgZQIoxXlcOrCB
WWCRUhIj9kkFNtStnGg8YN6EC+nLs4JluZP0zT70lN6mJF7JtmkWh48LLE1PI80yRqpB07x3VG/o
HYgxekciXlmcxuPjpRcOdHTc9dFQ2iJhNbBBmfFVg5wat8WTQzWycuLF2hjWbdQx/DkcspEPx1ki
TKhGcsPLVQiORj5dMd4j+/Bej9x+HsbaDpoQMmCJENEYh5c0QpkTjKz88BYHwDXdORuZfRtWEplk
fAm2y0cmAmJYt4uoS4dtX6K1Kxm+5DT95EZhswQvgkHLkLfxmnwzsJhdMc81AyrOlTiFhzvFyi7Q
5F3t03CRt6m27ss6nYsMJYZbBd1WjAfXr+6HSI3mEdd6R2ljZOMC4qPBr/XWihqsLHwX/SUToE9Y
vZVen9msbzIzlho3+fiIQO9RvujbWN3hpl+6CfCFxFf3dcr4Wd64TgSjM9tEzyA0jSkxQiVKgLe1
5bwsyL6DkEtry/TiDFxDdqnkqRkrxQ2uAu9KFYpmVJnkFkTjisF4wq8bVw0hBJYGZs23PnLTTYUr
YpRR5tnhGC+OJUqb8QZUWsPFzq+9YteqHPgnSutFEfA1PHkC7CqYTFXiBLQyHVRLqtyzmOJ3G6L3
H7uo3GRqugUg9GUa8eCc4XtaFuGW5asgGajR+plq0SQojBZcvJEPajyPSy2dl3qfG3km+10w+O0c
q67ZhLi2yrTrPsY1RQbp8k3TxhD/wwNj8FapzCwnuVlrnY3QEK8VLy5WXSEsN2HFVu9lua3Trpxn
sgF/3slgU6q+mKO2uOc9JA10z11oZpUP1aYq6bDsenZeSpGuadTGRqBAJBOXsHROPZPpYII9HZ5l
4PdmVqJhDVZhVTYCXfXaEBg8ImSlpuVdToZoHpAwXSqtO1can9lp7kurlw1oOe7PW137DEWSc7/u
8KofOkNpOf8YdL4/F2G3L3TvLyXp6XnV5802YZmZaImygS1Z3YVesztZDdEiZYgZPcRYHynqwB/y
zoqBtSyAPmwbnETrhDfA54SZoCq1e01NjJa21MAhWKoAlMusKc53sempmtzBv/xzxvuabQOirFEd
9kvWxbcVpard61EAIWkQbImIPDOpo+5jmHvJsgEn3cIBoub+TOuIg4BR2A3kt8yhwHhVRJ97EUB4
kgKuEe8Cy69ZDsG7Syy/DEqrgisyRFBq8HBlzcL3hW7EOaxGAoNPwMwsyqGnJgpduNJCT+0QAlYC
SYdlnQc3qQqB7BBWZ6qRKaH7kXnoIocszRL+bGLnXp2Dl0/gySy0RZKGuQG42Tjswh2Rpe1L1z0T
bkftPmaOhsuPIerasyLR2rPDKwhRiBkqAbJUtUgWEUTURgI0FeIez4zaXl9C1LdRfC+y+uiiCQLP
wi4K1o0OOSAlDTwTnBF20r6Zs1TWGz3IfQOaNNp50Ntu0DY2yvXKgPS+w+JcvQzD2r/AXmfc5CFf
6FV6G4kILcIxxlG8YFfru65q0Qbh5trvXHSBki91BfqVpv48b2K0bdTUtcG6hmZSfMVoKE2mFtU8
0ZHmmyQeVm0Z6wZpauBkLY52ZeTFO5H54TYqv7bIi8yuosXKrzTvKhs8R4lyscoL+BNRkN61+Cxq
hGp6ia+ZcVE188gr0i1ifBE0PTb8Iq/WaVXttQjTM70OBlOvC2YFMFNjxJGb2ZDrqJc8Ve7qTOvn
NdMiEyXqp7BImyVnwWVd6cUW+zxd1QxfHQxtOZQXHoy0rxSPt1scxBDe9+Gi09zBqZLCRGncOwxF
8CDU/mBVAp8z2XqbmpM5Tcv43KdoC97oS+niwklE91ETOt7IFJ7Ayq2NOuO+wau4tXsGWYhCCxWj
j7psDjtUXIOhiVa4JysIgW8zXkSb3tM7q1K1bu5GlbZYDXqS24GWCSttiUOEX88jUWbAVoQGyEoM
T8znkEGwWzQVbNlC8E6GOl4EYUMtyBqrRhoreK6oYWzpfltYGSl23dDWF2M2tVtGdaDdVmq7qErV
Bp0ql1LNI2BTcnyG04WXfGUtQqAOzdJLfex0+CtQjHYZJn26RJwbceAnq0EV0krqMp8nYW52iuwW
SZ4u9Ui7D4C2XzNg93UOUaSvKOoGc8fP4nzZJ/0+0CJuuiqoktr0ncnKXIJbIe51uIl1vgqkGm2b
MOUfgV43ZluEgS3byjUV1KWmIPq3cgg8I1GrCqiuL00oeWmmp7jCcFMg2DVOrnLqGf3QK6bw2xAi
WiLmVawyu5OyNEsCBHZQgc3DZFzm5G1B521BtgcqhiptMBJeVUadlp+qSKiWX6TYgRmh6xzsNKvq
xOJprUGqwWuNvPZCC1zZWeNJ74y33TqUPSRjgKxXFeStuStSSx34ZiAcQ9JHsUI5xAuvjm67otet
uG8utIp8ilRSranC1npQV44fkdyIh8LQtChbCR64VzWqO8tv96wd/HUb5WCfetyAGZPxrhkyC3s6
2+hxD6SeCOCcfmEhHA6Opq8TlBYbXG6zJtWA+LrNnIumv/SotgjLoF1CKooZRNcaOy1dafoy8rcR
B+6tsSGc6xC+5hIZBfYVs87ibwUKvMAQervnRXYhwyy2eR42hlTdyhCdezX0IYW0phIYIQv8ja5p
kHDQ0VktB9dGmuKvBqA/ppQ6RK3kEiKpb82AujOtrCDMSIPSTFPyTa8IpE0IXbVDYqNekZYXxgx8
RoptWkGio4bNj+yMyW5d18pcLwrPoFgk1wVC3a6m7k5l+yoI6htWB+DZhqgwKlHeijDysQFWcqtU
PmSiEs7XMAk5h50umo95gXpT4YkAC8PcBQ8LxWJZAUnOEl8k4Oi8PNbPvMa/6SMdOGLOpdEqcNDc
NF/HyDfKhily9DNoA8ER+MMuSm2f+J6R1pFy5nHUGIFeFssYt8sMM8h0jQ8sLYgVss5O1KzbML1U
FmGSfUa5KM7SNvDXGqy+U7TUrNWYWA2kzZbR4O5jL8uue1BE2QgwslzvLpS8XQyZ4l0GbrJsSw7P
WAL1DxxgCEBLkS64yA2pV7XVxi2zIght7Rh53KzA0di+W3RQsmCeEbYNXbZ60qz9IoxHN69YbkXJ
Ro6/UkLm1kjwAI40BTIvaG+EcdBAdp3jKyo931K7sjUFFGsgfMhrRwYXqZrodgI/aoqmJEtfAkMN
83QrvG0XFXxdhIVrVHkUraow+ogV2c71FgDQ9IpbradACFTr4AAgxDZFr9QrSZjpe360gcTEomW6
smxyUq5pm1RzVjaR0fj/y9iXLUlqq90+kSKYETfnAnIea+yu8g3R05aQEDNiePp/obSd5bK394no
VkifBJlZSSJpDR+jABUU2vsuKH84PhZFtqbdNiV+egkiQBJ5bbMdVkUbd2D4i8xtts5mCujY0dXe
Lyn2a2XTrIBB6lU4EHfFC1JszR/a5jJxbXu6kDqNAze1jmGFdTC2Zxoz0VxkG0/UdNcF6pRmYfNo
W04yVBVut4MPqOs34kV1UtDyxcrFvPOZSw6CRbGenO5cquFd57ONuywDdDF6QBRVPzsbrJUBkLby
zavHeeur2T2lSkXbelLfOyWb2JqicBdpKwceWYA5cYtTFmBxkQJeXXljI47lUG5sUhFA3zDX7WVY
WXsQhceoFFfMyexIuzQ/B8pbR0SWl87qNi4+2bYaM2wMffaUAts8Fxb+UsMblFHDicquioPUrdce
7YJDHkbYpJXkyRciPJqCNlrgdI1IkExTXf2qkhtvULidMywha0WbbTaE4dnJguKMj037jFw9Ebz7
fh/t06XVheJ9xPVwxKZeA8DHvWBwg68qJMWl7q3yIlznqWJjcxRZp5MJe9Z1KMd15UzDU7EUY9Su
86J/ijR2qsUommvtfanCqD96flmvsHlwTiTs8mSuSx9YlKiPc2aLfRnJYVXk9oPDyfhszRzX+jSL
VTbO7haJWp04xxeX8LYK96QXNMksb1P5ICz13GTbjGLtGuHeldR9Kg5Szdexxe+3LMfvnq6znYMv
9VKwOiFqys4R62nicdvGWfsfw+h7jwKXYYQp+VmnVcxz60JYaV+w593PEB2e6kAmnp6xOM/3Xum3
V5iK8k1ThVZctP0VAGF9HFg2Ad/25DEosGz0AdzmU9SfabOqiYvJAFvTOK/kqpB+s68UbsIqJ905
GrFjAeL0QDtcRK5uJJaZp74p6nMI6DDzB2eVV+7L4DvHqqnplgiW7RlNVezUHciTOpJXOenrHDJ9
yAEHtjIaYi8qs71SBXAaPcWDV/JYgF9t7cmLQWBG8YSbZzIqUDydI7K1XRbu2g9KjftHhN+1Dv6T
ieaXJYJ6GxX0O5/Cw9BqdSm7vAbs3vZJndb92m/mS+OWPJkjd0g4wOm4Aj+8ncax23o5pnqBbdNm
UO4CuNXVJiPVltahveIO678ovzn1JHD3bgi+eZ7CajspO4utfOBHP++eLNpXiS47vNcRy/SK9i9V
GtETANwXZmMuydMCXG9mR+ugD/chicu2rvbB5Lt77LlxcfTYvU1+v1U+sF17rhvMa4pg90gfuxHw
1OBLHhNCvNXU+lj19ECUarv95bKxPBZ1uGaWX+4yUaxdC5NM27dfi6B8t6ayS9Jp+Nb3WNnSUazN
5+hp7W/dOfw68AIXcMby3WD3r5zqfs3LhIB2u87pl2D02EaTesYtMABAHIG5DUE8HcrOe6nkEUqw
8c3zMe8Mjac2xO9vHJ9h+wz5d+f97jGW9i+8LooN0FyAvWrBkqqFje3bct2nAGFK7iUz1TwB+VSs
SNTnuBOI2CNaAhcqLJXk4aJBMG3RtglIK7YHeGgdpmgAyBp06coeOJbvnjceRBfl68zLdEwt9sj6
iMUdF9nK8PbdQuNjDTXs7IavrD6DNMFS35RLe8CyZBc1V4Fn/m0ZqOPDsCBlVh6FccqqKGkDezgw
p1Cr2k3tWIhuOJiC5+KSdl22JYBqDu3k6bU34uJWYLGOqWywU/adR/xYmlgH9Rd/HhzsWTJexdjL
lEeR2ywB6a9WeJgKYIzArqrjhF9IyOW0z91+BAg9l4lwRHMIidUcohkzrzNHcwwc9NUWpIqZUG0c
uZj+0roF0c6Zl2ALksbmk5giWg7NF5DvHiOuIzZyKl8/8dCpi1WSxG7EH9PhYD65qZVVMX5omo6w
msSqQWreGNtDrIIbORxMjf5ZM02+/MFKx3mZu/rCa+UmqhrzGDf2fD35PD0MSxEVBbb4LvFX2mv6
gyl8zF77uSlBB4HunJFiNo+DpVrlYD5NYZqzg8WoEGUUe2o8aSqnY8tmC+sA/DGW9zYvmCbw/EWG
IY1IQeLuDFQdpDHYCix4hdtg30f5tq2sN3tyyZovoCmxUEiDl2IN0h6i0P/SR4JvGjDLB+WM3cHU
5FLjRe5v2k5cTQhE4rjn4Zdu+ThlJn4vukrz1aBzN9YLImyUMiygB1VOBdC3KornoP6uKUCzImA6
zrsJQpk/C+2Wp96xm63mEqoRX2fYVy2IMMhBex25Qu6IDgAjAsnMRu/Bo9LefHyI8V+URT/Kamqw
fvv9GdJ/Nv8fnnOwCAVbYzy6h//ahDrpd53XoqX6S+Nvwq4/hE2fpFu3J1j/l87/P13Xkhng32Rd
eOjwh+QNi1DqdsQfqi4HWYxDB491NTm9TX7pm6rLhozfQ/pPC48AcZbU07DG/C7qgnsJqT6WFOAe
iBTf5Gf/XdTlo8vHI5WhIcBTQUwW8T8+3l/+9JCx/YOoCz7uv2i68IArWO1sZIJHFjJ8UOpCSvhR
00VDPSnVW94vSH7+04wTO/HZzy66z/NV1Njzt0wEoIs68bMuelBquKwfG9GKPZL+6m3ZlMnIh/GR
cT2v+16N68j3y+em0e1jDzYgxZ3p2RQMUFHS58rfcuDQz6yuPIAk9CEMbVElnQYS1UoL94HlCEbo
dOi9sY3nGagQrfJq42aanecqTtu8PN+LEDvVM+UdH+MpI7jdDrVa3btNzYwxNa1Dckrb20lMuHDS
L2DH+o3HyLBqeW2/5aF98eum/wWsDgRR379PzVis9OgHl5zJ/CAtF9tyv8uesSGa4xrUxRrCmSA2
u2flpPXZ69Jql5bp6z1k4qa4x2qar9vaj3AvwEEkC9rT0D9CzgHoOa+rEbM2ilay8WiauNJyzDbq
b3HqAF8cygorGjPaFLd2OUr0mRNldAAoClYNz9hCDN7X5aiiGPeF7/Zx2EALhCfKt49sYMCbJ8Kx
svOAauveL2MutTrKiQV/r6aZUkcP+4R9lLihXDcFHc5BocazqWEPL6eYtq04Lr2mA9o+BkFXBzBc
EB5jQ1e/Y9PvrFKtGbRNjL5VMgGnXr1HacW2Y2knWH+PFz4CuRiwvnq37SwC1Oi1Ryp674vtlEk4
VPX76ATFLnQbEPrLsCGzHsvSc59CEQwfDq+Z9hLiMr6twt4PVwWxMxBM9cOtmUIYdglSAnQlDfQ2
KCzixB69BoGT4gdSaVwRNVnVyBl3De0yumIVH13xQIYj723veI/3vEgPocMeTcgU/TxHVw9cECYV
7JVNjEdsxrQ2KrClYjj1S6EtX59mhamOjLi+PnWYIfdYm6k5Bg9YrqsQm6nW9fjWbuuvpgWetWti
U/3c5iRHF0SQ4THPwRMXveeu7iOLRjl85WsnPN6DWQcMuWYy1gDun0xh5d22CUl4UUXfPfWVDW1U
kT0CBBE/NSClyeLqm1tl2KyAgX+dWuWusjJ0rk7FZ6g0bXUEKl0dw4yNW7/EVotZFRleedenzTrF
SvfCWxBgpAYNMuope7gVeSFP2HEdPoSWToLla+JLFq3vHZmGevWnM47892OXgdi/pGtR5B6WSqWK
ayyn18KOXrAvxidbCs/B99wHYFHuMRDQp0gQ96z6sXtqvLw/WZTcDkozwfZYAxfxVDoeoOi5OEm1
NY1MzFhjfqjyqfVOU1TRNWvc33uG5TAQIVzHHk/H9eTaYdy0Fr/QiSkrrr2z6HHfAxnJL90S95mN
eEoBxhST9La3cf2c/t6vWuunq2zovXi3JZ1nAZXJp6dwZeq3YnAqaJumMKlraT+ZGAQeXxqZAlha
QiNTxakL5dv9oI43fvLppOntBFihXWsQyPgaefFA8249W05/Tme0biHZtxsxhDoxzdxui4doctR9
7D3uTxANKEJ04uI3fVCATOLZ0+l5EA6206OvfgA8JSSfv1tdUK9Ir+SZgmQ8D/7vs8L/HgAOu6yw
cfqwHviHSRae1k+TbASvCxhWiv/QUDufJ9kS692ya2f/Fyyw/a7DX/80uo19woOOdLABwh1soXx7
JXggch8rr5IQC87ltlr+5j0lq2l0/Cvr8aXZGuSENRVe3CydJsaZ3cXhWPDDPGT+2VZir6C8pvtC
iO/57HOA4c0WfMo36eAKzXU9PlZTsTEtUwx6nwe9erk1quxk8Tl76PhAXvzOhz4tivqT6awUG5Ki
aJq9aVpQfrQBFs4hYIdrnkP44wJJX1cQ/Xyd8/qBcSV+2lb2BnLJfi2DzN0UmQw3oAVPiusgqQZh
PWTCAwOXu9khbbV99tRcrYPUKl7togKI0Y5yO+VZv4JCDjo8IHYx19p7Ij0K5KvBKleF6X4axdLU
+UXN7GRaZhht8xq4A156akPv6TZs39sZdK6Oqx5K2nrbMRAEnFcWvoLsuQYN099TJrFdc6L5ATvt
+YgdIWSraiy/pxdoW/q1Dc54NecVlj+dDJAjAUb7mwn0Hy4ax8Hyr7qr7ZGxBQyP7UM4gacx48Ex
i8nj48osFM6oyrZhPwe4AsDmN/JJM3t+dEGWC0dLCPyiMcam6CGgk9pMadutXTGqF6tS3SksehYP
TIxHt85xBUBPc8T9hByxFo3iFKTPqi51erx3mJqJmXGm+Sl2P/ZTxz8NvsewwnQgdwj3eeYU6yrz
/HPlSbKH0DHdSu3pB0VqaOE84r1NYf8M+MX7TzOwuGpd9qPnym6KmLn+aVg2LX7YuoehscA5mDbH
EgH0wxK9VU006Px260B3chu+HGjikTOMscz6/DSIQOxqx2r3VaqqayRcKNClG73RsrtOdpn+yoDe
2hoQjIoCldhA1S6508/rQWgQQwvhmXdqhoBhqY55fRUVBA5mnAlNaVCufQW5KS55hanB/w7JRHTq
XPzW5lLxdVtqFxiZJR+hVZaPVtVZiGFV0HilfHQ1kY/U42ors7CGUBIxM84jNdkpCp2EaZpioDVU
d2J6u4e8UatzOAORwp985TSDs8OriCGupPsqG+hAxiA4msJzQU2nOXROxbJ0uHeYmom1WQ/R7j91
942EFB+A5+rTcZ3DWuh8W/fbnA/NKYjYLy8f7Qskq/6XMI8AULDsxZ7Z8Myncq2ET54qi5RQ6EHu
YHfc/o6H9O5SRp2v4az8DcdedT8wbj1jcvlhBjgy/1X5fvsc+Vm99ybP2lTEJV+bnm69arC/RykT
ietEwzWQtDph9plB06ADcE0ht2x2VFIgiUFSpjM7y6ng5ylwynblcweEtcMuWBrz5zrtHrKSW+fa
C/izXZJoJ0KgT6bTFBoqtKmxrbNp3UfUbobDl6P+PIcZ4RRFejsHBDMAqB3lrAFEzpCvypQeblVR
2vRAXIroh+r4MA8T2Ya9y9e135MvqQb5jG2cv4Nkk3xBKskCS1XMBqY3aMYVCSl55rIgT4Pqt/4y
ShdzDVPhv9+2/nrXQm73ZTsJ8xkSHkWQNcKC+/GulXI5ZkTmxS8J3fFDCWYkHkTafq8kP2oJ9WUs
L3amGh5rpk+iC51XCrXRoRPkxHOI5pPMHa1VWuXlxsxuoOBcgGMccm9dlNEGaBAIkxAYXyCLAYkQ
/+3tL49D+XjTxdvHgx08b0mGioyn+BR/fftTrupoDsb0JxnEuY6K8ssIXKXPqfvWulW/LwZGV4Hr
em/Cwo5V6xobCmyYX+pS7ee08t6QRS3bZaVL16aZ9uXPHOqjB5cS8hj67Pl2dFWEG6/jfGvODbL4
sbXOXtYfiuE3cAUA2/DonKPVODDhmOqt3YXt0dSkX1dq41dTe+zKnqwB/+hVWZZCXyHrT1qfB7Ho
fbwJr99L6mtQglrSY5aH4a0Q4Nya2LQHQevVXDkQpSkCvecy+3kpW2ddR988m7eb0YF0NCqr5hm/
oZ9mQINfdxxahD7Ncx7uU6SA27SgTd5BBydeFkkkL+dyI0fc4vy5c16BvFqboq3ctaWDj00PChMg
aORZhR47CzvjZ1MzBbRaAPAogNZPHdnMFLIs/tvX/8nhhvQX+PbxLBw80QjpvIObA+6Dw8122WRF
owh+6pY2wQVy9pjpoDmPyrq2WTY9uVGHIoy8Fc8cvvGXpukA/7EWTjDdhrF2SPcQ5vRxMORw11j7
PCYwgzyKRSckGx5B4qS+6JJCNQQ7zONkV3Lrs8hOdF6GYL7AHycyENnWHGEGzox9xQ3bP5ojTDyI
wXzT2ykK5lFzVtNtjjBnVTZ3kvtZ+NS4ifDrbGvGZRCY1qzduG7tH2zQKTBpmOpSmJopBsr9wxBg
/R+bKsQ1K6tx/V0vZXEDCP/r0gfuxr/9CgF8eXjqF571SV3AZ3/9FTpZkUtIB52fedU2SZbW8qqa
/CmicNCEFZNXU0DzI68ic0VSVhSCmaXDjDW1pgvd9WBHOvnUMdZDt9d8evsUn0ZIBKvh+VNYLq/u
MHHqyokf7+c3w1oCp4QD2Pn26iZ2K1wt123fkdur3ztaUsw7B/xYfI+ZWtEyeWbY39zj9xcjNpim
wiZgjf/4kJnXwepEm3yrYMTA0p+jABsGrsS0P1fNgBQPG4A+dBn7ofrhMA71rZ387WTLAR1o4FVQ
kWgFbX94Dqycnk0tVIkDy9XZF/1zNrJnlzX0VIO7iukA0arPu0nHTsnpyfQgezEslEtzAj616QZI
kyUMNnFE+PAKhdLXOWrZExCo8RKW4CVDMlvvuYraxIYa8zQzWrxUuXM0cWymBXxWtNopntnvTvA0
Obp5C4BS7SvA2Csz6h/OasO8uvr32wdSsPztwo2QYBGZ43wHcwjuZ3+9cEVZ2pBCOOonQA98w0E6
znHfO/Qsh2bTgeKA/AStUjjcAmuo8jUQ1y4xwQ89g9iNoLjOJtRNVmatPIdGWIJ6w+o+eJxZdBvT
VlKdJgFFBE/7rTXgvuXIfpvZY3ex54E+ImcG1j9hmERhET2aUNEV7cHzJSizgtJHZymqOWg2ShC1
MjEzTna0T5Catd+a2JCzo8J8vKdNATHM4kA1tXthYgHnxQa3aBabjtCpIUr5NObe/NDtS1iJSYTN
bJZ6n8//X1/ufqq6xZQ4Bat/Ghp1XQgyhKdHSIjIqYSm9WRqUHp90dIn20/xcRl2j7kNVsBR6S1L
E+DI9+M/jRvACyUNlMtQe/3lBGVZpzo2J2xZ0a8o3i0ETH8GzRkDQGS7CDga730PRODgHQFRieMc
HVkrYTYiHeKmk44ygwjazfzbuPsRQN8e09SatvfQ/TBzTu5ts/QZ6K51ongva4t0w5fO8d/dBfqW
Y7DqgDN8C7TQCUCEepsCpXwYQRY1Aa1/o3A4rvKpwQ6jr8MTb0N/Rbw0eI8A1Jhtf5CDqiTQdT+P
ziB3YS26XSHAXuV1enXSeQd/XvWFtC27Vnn3rqCK+iKYrE4QE07AXNHsMx7uoVRxkttY1TvbpocF
Ri69Q7Mn4UlBwp7woh8e4Oxr9pMVzNvKJ9nzUALSLsI8/GlF74KO7SLgASVBsvmJ1jPda0F74M7u
MqP381MFK30MTy/ZmZgv2vlhyiAUXA4wIYD9cF5DobRiTMxPpiNl7mNUlfxsRmgQuKsBENeapTWs
dZEASjw1rFnd7nijP2rov4ACTXaNrTzulKYwvfc7471DYm7xHeDS9xBkHjjJ/YZ6f6V7zIy2/zw9
PM17M2+zecY83kXwf5h5/dZeJvfJ9sFp2On5HrpP//Y/rAbMuPvi4NPp7sfiTwDTgGl7oNv/x2LB
RX6Dv67YfeRL8G0fj1+x8JyPhaz7uOEgNoPSLQ/dH9BEHQOQ8DSuMngspKLgxE07yjh/aGuvjUfR
lbtbkNa0Oo9zsw67SdKYc5c/zBbcBNMEbMQc0kk7TZpy9uDsGAQEQEqvCqzIVy4JxNXETBHkUbBt
M9j4TIe/9IaNw7YaDp9p+B9worusfj4AQyGecWb5wfIPuT/ALC6T0IdFqtvkbRMJ2f7wGraHxreC
8zSFNKAWv8Ymmq2NX7fV6VZl0deuIuEBc4P1A7LXlxLz1hcbouR1OvrRsY3C9owlvbdSDSTJjawh
H+ztIHbaQJ/n0Y1eoCHcZNyibwVSBuw0Ek2sx5BHb53Xf6vSNnjIS5Y/wsjwDlj/8d9n1IUD/fxZ
oc728FQKPKzaDj4jp3YkqTM6VvEjECPc8WIMnlKZxrPkwYNpWRZ14ObM7SQnUw0KPCgfmY2v1vSq
IYB2wVFNnOLpVxtZC57IdE7hI6nTo6lV7nDV1gwgaomD8Qya2FRN4U8tFLmTdRiYD4knaLlDTXRz
7GRnbaHl6ZCHd8QiAyjEC+U1S/qo8mJInjgkXpTgdX1IfVmw6H07H36PpWZis+fAKRmm23voPsyM
7aVmbWyCpFnOlWX6wqasfsWy09+ENCs2s6jJl25SVpJ7KfxZSxNpMb8SEvlX04IpEuq/7ks0Wi5y
WcCaTQqx+/evyf5MI+OaxKP3kFkLz3lxkM39M1iZEtsaq8Yn3zPiV9u+IL/BYV48miL1xxwEjXjA
24wA68C2fc6sYtdPQfGY+aJ4bHr4AKSvkgjySAZxKQseMppouK0nsMrf4LNJr+Zc9nJW6vWgEmCv
ub+GDx/iSLGmNOczcZI1r8wuVp105se+Yj2+/jQ69qlvH0sBr3qeBs5TLhS8nIMevg2dvVN56f2H
5sO2yAP6zRmCCKbJiD1PYoaL0y7SoyXDbq0bGHw8eIzudJA313irri0/UkRN8IQsS+7JUERTBDFd
bsMbc+eV/jwo6zsL6R1wQLgcYIYgZ0F/Xl6l47mdJ9UkP76CT2okSxkG+I/K7kmpuj83WXPJpNU9
mRB+FHDzwUC2Nk1bR+UGMAqkYKsaZpyTlza/ClmVD4ObRY+jS58H/KremqCdN/2I+b5I++Ct5v1Z
60g8j4rn12agRVwtca3GDGYymu+LdJpiIfNsBeSuPHpTvgm6gZzvBbfgSTbNphtfU6mBsT9zR7tH
4Ni/F07quce896MaqqnW2+d+jkwAiJkhU6fcI2+5vZUWsIJGlP1X50cTaver1dXTWdVQSpsmIdW4
adwp2ARN5n5tsCSIB12wy+/HlKz2YHLhwZYPvL5Qt/YgbqT5jzY4z1YFt5wq4yEg+qSbvnwOJsAb
lih+qyd/WvkZgVNn6KZXiB92CpzLby7YF6RfkGqPB1BmbwIyBDNecbheZ1F5WFLicJgNl4PfCxf3
UAC5ffI/foHIZfd5JsSvLvTNHIjUT/TGQn2YF3w2wLzbN+V32mIPB4crJNNLUc9wUXcKNmwTG/qq
AZloObsGTpHTfRxHTo5jmqcnZFPojhTgT9yHEEuzqY++wtOxFtqZv4lIITOLRdnJK9Pp4E7FnhGn
eSj8ABNSEeyRr6N9MKHOE9FW+60NSdofMdPhzzCTWLk+pymOrJsogzG6tDdIPITNoHIhuwBdMBxt
Tj0Qz9CRmCZjlYAPpJmG461qokHQOvDpLeM/RKsKnI8Q4950dEvvbfRyNPT/EHOmMjhCgA+glKTV
szfybNdKipXDVFhPrAm6uJjDDj5JKLRFW/KTKVIMPE1VUScgMqD4XjpMzNTo0vtfY64c5DENXu6j
zFBwZFNCLR2tOEx9oCD7cE1IbYkEqlPY1YLU2cNmQB/TZfMWVN0GZiJIVJbQFObllagZfka0TKjV
RX4AMZHHmZOKByccMO1jIwo70vReNznbecytN30VTO8840cHC8gX+FI90H5Qy5th+GL8GEau7DIU
qfukG+/JxKGGgV96CtneNCFNpGJW776gMQRMcSRKeRR+20KZzvlLtxTaXo9Q9zzfIlwtqSXG6sCD
xr/KQlVH7ndHZ+wbfAUoiIfvJueDOMx20Dy3nFmHRthQ2S+9fNZQN1hTtSd4VNJqgoD4AplKc2hh
ndh2heyfnNmC75wG6fcB+Seyzkt/BUH9FZx283Vo4XaHJSW71Jy0SYAUPjCRZX1xS1B0q4YFdom3
goCHT0wVzn7khBHNGAPDrt2V43sULFS0Y14nrW3FClj6idoZbqfQYBx96Jy2hvixVDHsIYA5UKhy
vmIRAZ/bHOXnlNP5GRDupVigC5YW/lp2ZFx5MxUHf5zDB+510cn2yd606qoMH0yNWiWsDeWS0SID
K0HHjbQmJIwwN1kKU9Guc7J3c9/1ixSCT9Nh2moeV/NUOcdP9+fMd58GGMph2MoqzFEqXfOoHB7D
UpQr1jjZax6B6O2k4u9eGfwMpVX9GMvpoKlKWRwNj0TOOuklGkGnYZlYClrD0SDSAFYe7bu3DrIY
KsrCfstmF2S26SB95FyqWkOgDfNPOs0oqLJPpkm7fO6hbUC7aYN2V4fVw23cErr1mjZ+HtbtEDMO
l9iDOdXY5tesycuVzQVEw8LSz6awsdCH7OspKMFApaLOV0Mgm63pg5utPFewOppWnxb6uW7Edz+H
u9t2AXpWFIkZTBHVsJLC6YmZ9s9YH0hyHdJow1QbnO7xUIbLrlX/wiuRq2PV2HPiXq6SafTtjQma
wVahxb4RxUWGMIRDCAIrqxvBWarAfQFUfuh78d2ERebJLVJz9BvT1LjQYxh5s2tQpPQl6sjKxDsa
lgew6HKFJ/Hkb3LkdjJJ2GaozbDRDUr7txLyUWCpuBEU4xQ9VIWCOAyK5m+pBA0P+Q57hPYJsgV3
SPF+9bCBmzxbjSnpjqaQDoxy8b09khmJyIaarfQyRpluJqr+KBcLm12F+b7P4f2rBSkewoiopG1I
9rObk3Dsxh/geGH5S7P+CqNXAGa1xxwm8/DLqMZHMzJzrC9Q5dNX356QwCBP80PErU/nYhRJaGRQ
PYTDbMMPZ4f1xlS9Ubo1LOyIjh5MK1XP9haewXYM9I8+xDfTRoHehyyoX2tld6sgH7Kdxqbx1Uqz
bj1gBtlg2dq8lhPFHxIZGNamN4JvaTunvrUyvSEUzfsWOvbENFuFW5qHLHaxaXJtFadeY51imgW+
sDD3gic2w67rFZr/iiKos5AzhMVWCrAGefF/g1+LwTZHi+e5bQlS9Ngpfhu6PBDKGWT6iYMkFrkM
L/VU8fUQlc6LV3R23IXVhHSE1rFvXPKbdLw9OBG49VtOH2Z3WoMiWSx1RL6nAbLcOUTwl9LK9Nrv
PZaUhVfsQcFOx9LHDDOpkyls8H23mmn2dqhOw1Lch5A0GNe2XwD86ti0sZHlwoK882gKIN/d0eMC
VFdHAxBaipItabx+5wIwuJqijFS2h7P72z1kajNp7I2HhAk7ohaPiedOvyknukKII1+6MKuPJs6W
uLDIlcjpedSNexwg2UGCP5kmfOLlBYByeTE1K4SpOIez6tY7LU0TM70RpOOnIW3mN6/lVeJMln9x
YV87N6C8ElK1EF83JJmrQL1PrG82raP03keSgOfKZd+cGStgyEV3POqaSzmJ5mJqDvC+FTbZyOvi
YCMSE4pu00MDATqP+Q1ux4jdO8zB8HnUsRsiFdn/8XVeS24rSxb9IkTAm1fQe7J96wUhC+89vn4W
ijriuZo786AKlGWTAsGqzJ0rRYdou69gqOGzxRZto6v10ZmD37opvKCvw2dd2tq9OtZ+f696mOpd
UyqOfTV4+3yqxkNT9CUWISu+TkXXY4GW+dM5LrtmO7TXmhirZayEBuaWSHvNbKPEJpkabvWfVaky
+7U3YtZLvxLfyk2MhP9FVvPws9P0YZFmKIr1JjHXQ9nohzyRIV21Y7gheK24IdfQCLEyMYCHQb7h
m5tcOkd/y8JMJtCGmmgCUZlcEkiQC7ONqnVm4ArnY6E7DeJyZZN7DApVCZjJJMS976ZNY1ryGklz
+xmkCXIys31Rws46FnKSE6pedp+NlUju0IbDKVTN6blRdUJm7fZTzfJ0PYQq4pF5OvodV+qy6FZK
0UY47jFQ2HvhrBeFFWTOvSo6cuHhf4zREy9YZka5UqRWf1b1aN0lXfOe8P08pMitFp4eNO+R1hfr
PpDsey//lYpbl73F1pNeOasXmZbaL3pTetesRNcXjfIpl70IKVbuXXHLRqfcxH8910STKLLscxxM
7aIjFLxOklPs4sS5ynEWLks1zXcEhdRvampAfEwr6yCqiTp8bcbeOIta5qlbWS6jJ1GzpZVvDe2z
nELgicpyqRWmeazH3jzOPrrOLedLURdF2A+eW1Z1snoMFB1/VVsr19CGFf9a77HIX2P/25pNiQ9U
7tuAfUhiXFrVD7daFTZuiGElXiXsmxehHqUrOX4fzdb80XR8rXRiU12MaZcyTKTP2jGqxaRp/lM/
361dL48H8CFY3vMehNgox1tvwM49KFl6MArc8RVPkS++MQd0SMWLaIeE87s9U5KLwRbpSe2+NmkY
XMsBs1tRDNW3xijPVjT4b4ZXs1nPOIPVoz2+VdgfxADJBIMRKvpwCcdIOZpTW/D98OtvGdHFA9q0
L6lEAHsV2fleCZL+yRyi6L42FI0fvgqtZfBrbae3VrKuucc/p7xbiLVBU3pgGKYCZ6RunQsNUXU2
/1V9om+DPOxdXJuRK0VowYUgXBRC/y2k4uLq0fHXuL+qYnAZEhxrm4O/fCwlrv5a7/EaKht6lHlE
soemHK+NfBy2dTk2n3a1zgkG/FKbGhLYhP+mSLHjLxh5Fp1njdhCtQkNR1nC0GIYrJ2jgxHlxTOT
EGgRUcNhM1YHgRUN5bg+PKpdb1WH2JZaNjjzpajfB/6Z8mgr8qF3c2KUAV3878FBU4XbyggRlYGW
DGONu0B1lJe2jr4HhZGdSOamgCqzjUXcG9O2kTzNJcTZgQuWNyn0i1lzzMdjLA0z9P5lcoK2eyhB
0t6NTLaD5S2qw/e7Bekx4V6PJP9Qz4PlqZCXfKWDvdTJCzx8bcDZEfCVuJrbJMKTf+laQSD+6Bw1
Mr0c53QvR1F9FLmP8L1Rfj5a/hoFlNJYTE3SI3Nr3aLK66d41saNaImQ8zXtXlSVBjqsPsYOoaxw
as3KztBdSZ9Rj3m/1CZnEeaJcpKUeCadONlnMhPrYs/8MQ7Wm2b6/RtEW2OlV7V6iFJLPrVhKS9r
qMhuX8DwUC1iAS2P8MxMMyWi/7vfxUBmAbfn1LIxlcS/io5G6puL3MKHY9QY6Z7lWmPVrzHa7Wsn
WmSNX7maL8c/FcLEAif51YXBz1C28W5JMaeCYJpOkJhGGK99upnsvnhCmkigKT/Q35IhYQST2CNd
m8IxP+Raj5awBsZLayIk1wZ9pYTVOvCcehlIU/Ot7NZC8RyWtkXgaxmezVnVpxCWM+ZTftOlpHdV
sHbfmkm6BE3svSpNqG8MWWf/CnX3Vbe9pxp+wJfBguInp/mTFXfZkwwTaMHxNtmIquiQqnqbEpNx
Fk2SleK9xxHYaO8cnNE9KMUPiD7vVeoR7AKWYa2B19vLUzxdOBoOiwjS5Hc9P9hTXP5IO+LfG0eJ
b4knlTv+9Hozh1i/BE0UumJIPZobrVH6T0I5zKVfWt5xgr567Pm5W7bd1HwaXboVr4tBnBuVPeoT
cBRzVWdefx7M6XeRI+86pH5HOMU/7Y49RBiTCLVflRybFo/BjzHQsCo3BwLqtrFxCwEdbKKhDN7Y
6snLYgjS7b1q1/YiCXgTojop4JsjL5n2omrEwKK6WnYOGNOCN6NB31AqcXUSvWHjfWCQts48SsM3
jsHnYrDa630hHO1+6sdPYqKima7XN+mtBX5y/91OcWH1MWhk8aMt2iCe4jWtTMCP/I4/ft4RyfUl
1uTG9Hcc+CIiGao22CDX/Ko0HfLRckzKXZ5M3xEOT9tWrtNLXvJFKXMN5+uoQOWIa+fHiJNZBfnP
3k2DZ4UlGaiYkS3kqWyfPG8+CEpIbU2vzw4OxotNoWTNDas6IDQEp8tksr2l6Y1oeUq01oVjRE+i
cAjalVFCne+1sMZOawKSnJL4PsCWjGmjRV27sJrcnaHfEszNkyg8tUlGV1yOzkc3Reup9r233LOA
ntQElenx5LyF6uis1cwK1upcdXrPWnB7OTvRW2nJjyLT7bOYaiSd28qYyzB8FE9aYtwHmXahHgst
nlwxJ/fNZJulmb+SG3/l6WxNpl6vjn0+Osp6LKwSSmmiuFpU2wqnwrA+ylFOVJroyp1cccV4TfwX
pGOhLP0E3GzNRuiitHa3h8B7E7Xc8JvLf7bLaj8a7P0YqyYJocSM1QK1vg9Ds/qvNUS7aBrCsT9i
qnrN5XQlDkN4sdRV1+JDt9Q0fB+m5N4O7hc0aJ5XO2du/8/xor2r8vyl8jlyALI4tF2Liny+UlPk
5WpCrI4UYywfRmna5uXEg+nPphNqmnac+vIgmmxQSFdxy1bevsHDtyuLUqpwr/Tv/+f2TnSojfGz
qBXCbf9zP/nYCrZxr2B7BhFYmx8YTfpPLODd1jMiZ2XN1SDsL9hH2QglkXrya1w9ol2LHW7sauK3
TTazl459fsV5w1e1VylIQ4LcdKJLwHh+xqr0pfI640YMc3wOnYqDwNxu2mzkOJoXGLScbqXmnbnv
ZYdAZQ9uwiNuo1bgTyXxCLZ4Du1gvyFdPVg+oiZiP4pIrtaEfQ9L0ZZaBiTcqK1XStmtEKOo12qo
jOcoseChO1W54eM1njGay4fS1GLXB4f6LIb8mTAg5+SoDHhCd+T0ZVDr1aRa4Y18RsR/VDwT8zR6
iaR+cuva2nfgiDQ3awbvnMKGIMwovQ4GEDR0DvssSZpD55su+4fmNM5yPFGo88ErNqwPr+/qnWiK
5gNaMBcmRq0Fik+w3ZDjz9LkSe4k+eCNsrxV9po3nO5VYT/U4+IUFqa6F7VqUnmg2jBp8BNu2AR5
z6JA0vmuDWZJWIHjPU+xMq3YvFuraq62HjsWvZC+6HFjAWYtijW7q/Eqxuah4yyiqZXuq2nhbHcG
IUosaSk9a2qnPk/fh142q4U05rJrAgggC0FvwBByzJ0evWXoc37JHrEqjtF8+EHhL63M/GGGtb5U
o5TjdRgDsOx08ywrUX2r4ALelKC9N2VZx3l8HtEMjXUWnWLY3GR7yp7YjmLLGQ8JHeHA9tEyc2hN
oRI+y5Wcb9nQTGhBZqGH6L6PLJUJwpqmwV97zBSDDN//EfegkqHEhE9Vrd1SXR8/JpmjPuajbi2q
xAt8SXh4QSKc7qOUBpua3SA7DzkozgV7Gm7GqUM4/KctA822w0NaEsbY6JIrJ5PbyWh7h4htaQ+N
1BvM4CCqophyP8OtlORuSaKD/D5QSQCWr0V/jAbHXIhLMbNZ498stsDIym0SdKDZyoD4W93qfiCN
4kLtvskJrGKOz/UFvhrkBYDBa683kRZ20hdcE90PNVL3oNBvaSLLewAKrb9pOwMXeoi3386q4ISt
jg0VnLqr1sv9Sq0y7bUjgiFNDPlqZLL2OlCL55ro64m4EX3yPHLuK6oYBsx/nyf6yHCgvv6ZpzsJ
avIgDhZ1XNQLbcjwqI1eu0Nl3m/4GSiec82p3XyWM5mS7+rYBCNzpiaH+rceXZQ7tql6lcAdHHpA
SSsFPcyXkr1ZMWnfWn/+L5exZXRdGJ+RmQKVnjsUSMamwlGo6vnSVHWggRRouEFLi5/Cee0k6i+D
L4VvgYLZRO2VfKs0sXRExATZ39eNfVSmxr5Out9Xg5lvPakPtlqezsKfecijV1w9pgV6IRNP5kVn
tuvuUGrmh2+p46aI42EzgGL9GFLIfpmefuVnqlmpSgpClMfzCx/T1eTB5/oBvKMymroXrwoQp8Wt
vHZGqXuRonjAcl5nC9HbyTXxiJgjtMzyGmxg9aJvtfjJILwWXCkPFUvWp8NjpdpCr57PCzPeJTyt
OlRe3B5Tx9EWfhdJi0JUa4v//LkATqg1rri8D5wbATi+KdxJG9H+KMrJv6G2I9S+qN547Ne/qtnm
QGTDD7a8nduFTvJSmJaPgLYtjvUQygc9jKJFIQ1naNbDrbPSmXZasSVCKCCaRGEM5UINgPmIGhbs
4XbvFROCih1CJzeLxxqVw+M7KYf9Y41Qt8eDE1RvoinlUXJWih6R0BwKjEDdOnRzuHAzF49qKvnv
oQzRxBcRxaIDXT9QKH2OHhZ1UdSxFxOsVC7EAn+v+q96FPpPparbBKQb5GVANbxUYJm86SoyDLNR
uo3nN8pbp5QwWJ3B2JcTuQTG2bjuqyiVgizM10kWpK+B5UybpDWh9ZgAj6OsBJUaVPViBDT+Csk9
OJqZVrn3akCUkurkr6JGUpdq7ZQVIEAnLg9VpAF7mq8ehRTauEhEPcKXZd9H1n5bHqKmIdNF0Sor
U2pfPMdIIbw0/WsIgHRfDcAyRTUyDaBMKuTnUk6H1zwAxeDpOvGg82BrkAAFDUniJqbRv/ahbQC7
Nb9ncy3D3HGOohEwIDWgaNrFCYurmBj7nnYd/eAg+hI9NG6lJa1FX14U1pMHeFj0QZKUnpvsp+ga
9CB+VXga+VE4LqCCZBaQYjEuG1s3qrCIite2wMLhZrchq9YwGloze/X6cRcbuCqJFoAQE2CfzJ36
LPpIsMNRIhrio+jka54uUqeK9qJXssJ8qbOj3opq3mEnyIAlAUdT8PsX9iHzivBU/GcxjstOBg4q
mqe2KrBQ69PvYZFC/BQIh2Xrh2q9FGPgDTBmaqZpm6jV7XdVTBT9YnbURjKJMfTUxSLj7Auzl/ds
B7A58ZONpMdItKPW2sNCwpm+bDzN4b9qbuxL8vOQOGceZIcoqeUJ42KvTqdHMQ2+fFIjPQElre6U
uSY6RXsMaws0Y+5Um37SAfHN3ZlCFLv7GIT9PFzVVTtvaKRfXYG6DZcvSt1eiZf5YCZHUQRwEI/d
XfsoSrtt0ntXWmZP4WjNPI4/Y8SlJEXpEaQo39dxuMTW2C3U0Id9qUf1W1jy6z44ho89hmqllk9T
LAPOm2sQuZeTBi6S3QtHjfwY+yWohqrMl56KgzycJG1+Yum3oIzH9QjIdhmBw4kWbHWypdbl+TrW
uecWqYWn3Zfxm93rSuVcAoC4x1RX9ZtYxy74ASenAaxG/ZbDcTsbo4fknJcQTQRcTfsxbn6Jpnv7
lMAsCfR6If4I0dbZOWG9nQ/TqlOA3TkgB/X5FBVPfn3xoQDGuqedmvnAVc2FaIe+5gaKrJ3EUL3s
wfTxSd3bHsPErD9jRXtqj+VRUbnvW0DTXzwPoIGSyx9DaDXboXWadURsn2j3PXP6sKup2Rpy2a4d
HfYpG5XgqJdRD/Wr1Ddt2nVPo5X2T4GyDexGv4kWdijqFjun5FqT4yWLKJNlfEpGDcbW6p7A0OlX
hfP/vRdBEMFHYeAsxOSANBwdUuKl2Y7xWzuUuyFL1RupK2ICC00CV3hQKGlovwZfRSO86va56iyc
L0wgJ056y00IpfMEk/3+xZHGd9HnY649qWqduW0Tqk92Z7z5U/VDJcvQS1T65nNhrmupcYC1dtar
5Hjkspj7zKS2FnacN/BHqXa2Nm2AldQ8LKimkwdn85911LEW60QkMrn2IaHDtaJetPlkVM6npSLT
npWo106i5ssNtiDSaqyknMOSE3rVeR4vOvN5vFwbf4/HftuvRKenTdXZGnXAeQGiJVJSuJM92Huz
ANZc9IX+xI+U/gSuwHCj0cl3TRUYT5mi+pexCLeiUwwLlEFf1j7m+Mcso3/OCVa7iTlqobWbKR6N
xWPSoFRPtqdGJzHHk3J7T+qR2NXn1/zrhUXVj6JjXIWvptkpl8qo6qUcB94buJRfTqVNPwPtJZfI
kjDzrG+KrU6fzZz0AnYh4iN+ZtZlZUyHOIdfmUocgnIUkrfQGptFb9nGm1ekWz/rwD8M6XM9F2RQ
I+ZEQiGT5Un67NhsJNTQOIqaGGGVteWSxq7ZiVlOl0ZHYLffLN0ycpbNOTLHZYtSy+p3RAMXrhoD
jO7sQd2lVndBETEAnBVl6Dn+SZE/xYh7kwC/i3qJlwllnHxQZha8aDcnDidZVA5L+PLdJddqjiBJ
XH5OtQbrUFbGfV1r3ntfvdipWnxOvext+66BFRjGJTbIhKAYkqXxCJXkRekUxVM+F7rXyG4wBcVO
tGmKgsGXY1Br+08EAOZPHkZY1B15B4WWPjGqAPRAYEZ5MoCpXrS5AJoP09hoorVoq5VYuwCT0C5W
YN04uKj7R1OpwU4PlZtasy9wxfQCqThfeKjKZLyTnB+TGRtHUUi2g6lLXOZdyWWu++My5XQE6/if
QfXQ/h6Ov9dgB/pPNfDb3YBndqd70XeeGz8HYD3YPafpqHhByDc4754J+CUBgC17XzPT2iiqJv0y
Omct+XL5bTRNzU2b1Hgeg9hZTZJlHiOtVvYhPKVZVu3fQC6Q7sJHp2UstaG2PkkNZ6+VyBg2ylyV
cN5BSTLebc2zdlGn+CsI6+pzDjTQhXarbY1E0t4dP3slxNC4qkMWvUx4V0UzmcUiMu5lw0JUfc1z
lmmX6v/vJK0gQ5QxVai3ME4XSvDNDAxSzjSNxrdh9C9+BjOw0YoPzpWfuoyqptMN46ksvaNorhTi
EsaqqldtmJQfWWwObjH0Jg7mIXzDE3OfPagqZkQrba+Jne4HnDGfmGIgeKATWifF6H9qY3D1ejR5
Eo/RC2Z80HdzO7Qb8ukM6mzc9IPPclr3kVF8BJlistGAQhrkg8fRRVdW6C2PMqkGn8GO5qdOUUOI
oni3qx4T0Nhp0QnlbPzCz8tBuLmrMOjWk90YG+EcJ75t0ePleWtQvR/GoiKl4ewNJ+deTdxblV1g
6iq3cTQ+xLJlTkIdEEhImeZXaVd265WfdQKPyjIbcK9zazd5/At7bJ91zROVPExiUQjF4dJAHbCr
x29GJ0ejq4AhjeJA2xb4JvNNAPl8mxHzdJwM/AgxIPeN3AQ6YQ1N15ybjhCGIeoPGFdhpf5uy8NT
4wMSnEcYetet2Q/HO7CW0qEqcjhafeq8hOUoXQwnOYparOnTy8w8mbvsrid7U57CDhwiookI0Tvm
FX76sCV+0YN7yd2VBx+p7XwvOkP64Xk1KWtw/LgNGx27r8bvRFqTyQjI7xvsmHAWGJVIc4du1YdD
9TxJwwhKqwQ5MVc7IpOvjhwsR0VpMG9rqDXBKnPK0TzvXKh29+wjreJB/hQOPZU+LZexBuRA9EkB
uOhALwnSpDOoY0bEyo/YGeNjTEjBmtfFqRVr5LQAIHiaylS/FC2pSoQIjNQXvzJ5TOEH4FSz2OAu
RbvSDeuMQ/+7UtXFVtMNNG+DZn5WOSbXuv7Kt3hYJQHh5Dxaf6leMBIXA0MelkNFIjaQlFkUh2yC
BmsvCsI3EGSKSwZymY+mtS/n4u/+fw19zNeatvs9XzSK6ffuCvawX2bqjVSUc/63uPtqkVXJtmS4
mzFqRdgSCLWDS+hIwVfVz1S37HTnpSqJ+EYJI18wj5Odj4hZCGxVfZCiOnA12Uz2VWp4N5BTZJFw
AnbMQ+PdRFtPNMSCe1lbdxnpbYhg4D5M4O9kxVRuWiTPH2NlfrUhLF1B1NvPWaptAh4QnFZb0kBO
Jkpknnvmqh0wEqFiaI+eWvf2aSyQMUDtXxojDsgM7cdTg0hiKwcqiT9wpDwFPd+hgn3TqxYrNt+a
OsW35lXvUzEM5Acw4pMxVyVHcks7D19B/iAx7awn0dxkg7OD2R4sPfYK7/zGe4jyNZIlzJNsx/hF
WK5zFp2iSVSbvAeSPDWvA3n3tk4fkxKrb5VPLGKntvOMZzVT/JMV1C/xYFtuLnfRLHLgxVUlWpMt
hSxmcxWNXbWtYOISjEqVwARpL3l4wgFcha/kNPXJ1YBdXzI+szx4l43ReKnrTF2jFctXNR/Ai+bN
SlqrCsCUS8aLjXPirBfRa9LX5KFo+mEtVdqxNYDOdLPCMwNQg8A3ig/jLBKFJuXvpkSOUQ/QK8YB
OF5UbABvotaPKjyIFMmlXTrkQfHIypk15jVACsB9Ww/flbbkeJGlXzz49iv29mxvVFs+t4WhLsSI
Aqoc6Tq+N1itFrWNP54kX8rRqix1CazV/1qTQKCXprNZhkevqrMPctYFqMViSLqal370ug0snBNX
a5nduS8CfAh8EB9dYngrdqLqRqvGyg187CNAv+ZcdEhcyCK2Skpu81AlzM3SNYnUK1q/Hwp+Zvj+
Gy+qr4DJL4vipidBtE01STo5vfK7kJPyyYDJsXu0NygvE31odmPWq0QgkHpRmvJLi8b5l5fGy8qU
k+9ZiEXPrBA7EXUZr7uWc6I8yP3BnHhhWU3NpznBg6sCbvlmFSp5bIzxl+Z7pB7s5S+1mpN1gzwY
R8Mgs4MUV60rE179FmoZqUfJBEKeA6pVQOpfNCt46eaqGkPkCFLPWKNPq95w3OZLS7Hs7Tj3kpdX
ck29xLgz97IZIm654X9CwjjxNqkK/LMivomVijkXRV73L8h0xpdRy2fFGy+gqdkWLq95aYfhK4Ku
9pdn73S5qX/iDE5d8rUVrybhNCtIv9kpVTDuG0Gabchy4d1k5JKLkcwjX2O72hKj1/wCn74jt6D5
JQr8apGF1XSL1ZCgbiklwVYRjCddjnMAH636qs2uWptg1Z9mu2D/1/ziEfAjJc8UWSkScqdlTs4d
R0x8QvDtZoDccDUcFMBqZK2Nms8RGX+3l7IXRKNKuCutpiKXcEMmEUDWES4SPYaVPhei61ElnROi
Khtu2b/mZAlRFUoJY5+fj/xczUWN5mSpVH23hDmZn7EvIWET3Uptx//qCTnTncUY0UtUy6vDSaIZ
djkg/8u9MHKf3VHfrMs+Qa86d/SlhzAjq9VPgFnerhXVKopsKIQIVuchskHuYmyPHc4X2Pt4xIED
i8vRV+ZLMtNtcq8733tIgBUeus4r5/Q2XP5rfGBfRgwsN0ev1yHWkfdJ1rITPkUkZXM1bPx6q2k8
HBSv89/lVtWWGE2mrejll7p0p7ztT6IXpzrkLkl+NsayfJ6XHBpFehNLhu3UuKIqluzxfi1F1Wd7
c19SVKFDbAy9tLZ8B+V93WCt8gnHAlImkzDlT5u46ufkNUZfgWsX9Uch5j2q4urRxoZlWzvNCQ+P
DkzgtSlSAsK1zr62vmVfbWK5EjOfjo92fRjICJegmRAjON/a12RWJTZYYvFQ/TNVrfhoVLPrXTFu
2OsaTlmez/GmD1r7VM1Xih39vhJtHJV+9/417r/1Ikqw7+vliX/yoLnGsWrtm4F4QkhERMjajq7r
C3Gp6xO7DnF5HyDG4sxTXeDn5Ledp4qiEvPF5b8m4S6x9oVCqosxsFICBaRqG3YIddOk8q9T6vvE
bChsKytkOmXm4Hz80zHGln8mfH4hhj3anRjGLM8L5PaYquHLz6s0unpCVdwfHuOkSA33dTh+DIZh
7RrPkddWLQ97klgO+86YM9OK+mQnc2693NNXj369yOgXQ0Xjffy9ruo+GXEx9xM16biRfMnsbPrq
52a1kpMMenUY9s+q0nyIdq8qXGMch1olNJ9tXqL6/i2tFema2RDUuNmbZVWbEtuOQKu3uB5laHUD
0NmpbMwDKsv7aDGFzaVziYsXUcH3x6zeIIsLLq6TaBOFlqAtRsLLU0UOPLez69l4OkfJuqRX1DHy
xA7frEzad31MaKo/vnpa2twKWS1vZDN404ti/ICZAJ1wXQaF/Nq8Vp7VvdZep3Gtxl33KrTOv69N
DfAksPYLYdr2IjJzdd1rhcr5ClAUkqWfldZaRzVMhpewQqEZyJyewsgbXtjq+tuWHfhS9Ep1npzq
yfkmOpNSU9giHdAlJO0inKq1ovkXbexQNOqlcxJF2uLkJg/r2Gw6yYnI9zHXH/3iyirbrawn6h6u
v9xuGikkp2aGddWJiu5gdNgqXM+TWvIIUbfmQlz91WYnKqH0WCbZiGkgRFQdvY+thcems/xLa/e/
C4NsPYshmsr1Xx0EDMC5Km3ZfXRg3/MvqZ5FJ+6XxV/tYk0vyJ9HWB07USMDNbnRPAzJc2yQiPaZ
FPDuhp4Tq/VP2I9oNzikEYr2CCRizE5j3KPpfmUTPfRYTrSJNf+MFU1/rU52noNilvVWH6ZYIpoZ
WAf5cLck7YgKIhHaETddn+c7wZEXdXGVQUolQ294VIOCp4/laWcQXvpZVycfhtC4VDqpOJujB4hY
CTMy5EmkNbj36uwf+o6k1hM3Clpl3l01hu+jym2U6STAE9XMM/Il8JaSRFJ19K4p0U91ljaJzth4
4ltivTLGu+JgvJbkzHlHy+jszQ6coRjkD2XF46pUUTewPl/rZIEesj6IwUPgnSrc0TfbNPGncU+I
5prEF2BpzfD+R6k6Zznpy136UGSfZWzGVyFpYI9S32ghgie5PpQOaND/asmVT/KTxVfEwvVdL/F/
r3N/nZr89H9W7QeCxQhX3pO8FU0BhubgUMneaC4Q0CMNmwsiG5tlNiU8J7KiJVxRaqNjSsDqUVw1
onGaTA7nahNwcpsHiX5yqDW/x99HiQlxikcd1BnS3L8WEd33SZEVxEc4/pyIDrHT1puudV4w8EqH
QB+M6iQuwz7zibCiceQLyUODoAbUfhZJ/CQCHbkPQg9rSORJhxDrCGm4z4Pzo7G9aDmbEQtXOB2F
J/K/OyVFF4KAkiQHFJIWrJu+yva6MwBIIUC1VGc1acX5/I5hu9f/dNdyL/XnP9UhhFNN2mKgbQr8
o3qZxMOiL434MChR428eJLdGI8XJ/AKRgZfl/Kd6XwGC0QAuJ+0J6pz6m/JpGoZ2E0Vlqu0p0gPk
9gFPry6opV1ozYmKs1a7ZXWiz+kgiRiRPJk02f+0OTyDl3Vs4XidlxIduUXaqFHFw/hok2Xzw4mn
hsxerCTaea4ua/TjhBExU1Py6CpZpOGY1xZNla1nuGfbJzGHJHV7rEjqjvwZJJCQi+GoNTyvOs/p
2KGWZL8C2NHywiR5J5CuMnB2zQNGj9SKRTTs/XliIQaJS8/H8ahEdr167MaqeRf3qP61OXt0PDZs
//+QOq4bF0EXKUw6Dj4T+gZ/zrjqIWeGNjwXZn/1yeu5b/mZJ13u3Fbm1hsWWH0nalZcVZdsTuNp
OeWPwShRVf9pEiNGVUtQkkzFdjRAEcddIZ2grJKoKujGd5LMy4uh9ZqngSS0q6SQvJPTdMpWV+pk
rwJwPtb25G+0vKmukm70yygN09dpKjk0d4b9lrRDd5BaGX0UDhIbmSaFnw7psSgPShY6R9Xz6QQV
/LtTjFDVMTrqauDKHIzlOUlsPjsWozCyzrZJcru5JgqJpwCpjJsf3ejHETLUsN8UTlkTseCZy9pM
9H3tE2zuh4G00cfJfumkikNrph4a8k5auLSvTni2DCMG/0gR82t8a0D3prbVXETt3k5uas6C0hEH
xDTH2tVfPDM09mKEnCTJzQa+7OK6Nra65cs+aQx1JAl1FWweq8spINA+w3H+aMvrRFpNWkKmmHkZ
sWBbtuMGtzrvaP6jjLkYsrjZFUGQu/c/geRp7A1M5UUnC6q/IGOydgqabvP4m1tTy6455tP/fHf9
QJ6ZOkU0/+f14LDf392j6c87fPwFkW7jEol8c3t/yYzjBkIVtg+P14wsCwJPhgfu8apdKHkrQuF+
v0OxYBVmv9/h/dMiazCo3/nd3dcmZT37Hd6dGC3WF++wBpz2+CP7+R2mzf3/7/6x9GRVquLh97sT
s8mstZd8G1XU/EGI2XmafYnUytg/lrdwO7pDJUVLZHjlM7qjOd5VLkhX3NpPuMqea9VyPgm+gbGX
eQgsFa98z5VsUZgS6apUhzRrE6kEGiu/8GAynjMVi1wwkaWxDGO8nolOVjJlTs1OpyhKxBia4Yz3
8VVH0HyDAXQt/KEkC2yP9v+wdl7LcSPbmn4iRMCb2/Le0Iq6QVASBe89nn4+ZKlVGk73NnPODQJp
ARYLhcy1fpNHP+79HYX4Ie98Fpy2vGhwJ1/pxSTTnvT9ogpt5cH3MvUBSayD3dfSMZxKQ2F1Oz/k
oxWNopvpIlnPattHB5Mubu0jR2EjeTzNIQ5qnffLpLXyP+rcqFo5plWdb1cZwoqYv6vOxGXEqFoP
cAUx82Qnir0yVCfAzbeSGNXXyBkVZoEc6e/79dUO9IFiX0RViODDBjGJDEdA7k3UoRn+M5Pjai9K
cY0ZpaVWtzZRpZgGcdA+8sn2/TVIe4u8trl9JID987UcJsD4ta+9c9TcND1VkgKBdfCCszgz4gTq
VFfmG1G0jBgl90IFgRDodbj41NuJ5H5bwna8TyB6iANXcNPh1xXu1WaUh5Dx/7rCvSHGUO52lQwS
CvrxrIfkFo1k2U+wNZYIbbPoWKmGpEGp96Ity3nErEen35N1tkm3l8XJcbBK6GW/vmqgCxbkc8wn
ybe9eaul/Rej6jAY7rXhW5jVx9Ju3Z/OSK4mxfcajiRZZZZm3iy2VZBTsv/dwpgbq1/pi584Ngph
TfqswutZJOirXqEusTXVcM/ldpW16bfW3pJae4uFW7ntJb65WmYJGxZWXor7nYdrOADVyptZJY4K
S/5aa5OtaOk1Z2Ic4T+LNmKbDIdbraU5s54XwRJERcq/oOa/nM6DqibeLynxqlFYnsyLdEpnK9c0
qnQsnnWicFW+DfCtJ2bqeGfZAQ8CvlhCgLKN55Ga1MexMuWHUK6eRb3tRdoiHMt6x6+7AqdSW6S5
Jb2BZ1VWjuqaJJIZ3nfHTG0Q3e10f8ujoSxFNTvEfVf08lN4NUbfhgZmxjXirw48yxXLRIKQZHzj
fdfr8b6q8hqO8nSKs5W7tg1l1yleRnzRXwR2my/HIU2eHZP0WdNjjmBbZvycS9gqmBn4DlFsGyhX
YSb/FKVRqm0U0p2jGInmi/GASvocbWTexdPBTjcgS2rsXCl0Ub5Gub2+irFJOD7rXiCfRIm/BCVi
1w8PomvcAQJsCNVvCR9ITwn7zy2PQi7P9LwKiNVz0HolmMsWpn5jEPyqGxP4XChcVwCFDcJ+omPY
q381Tx3NZsx37oBT2r0+N6ZAQytH/JCOLxFuK8Cqi/i1lQYV+X/e/KKo5cQ8tVD3dh4grVfWAC+y
UYQX6OrjS2MsRCcldeKzlrd8j5nBVkP4TKbCSmAaEtsG6XzJBSUwtQ4KP44dxoBH0TqS/waH5D0P
oKuuhlafyjpOXnXFDvYjDoqE4xmUtWO2MsFYrMQgI5fxhm4CNg84rOxR73dXXgQNUxxC4cvjBPjw
xJNlj6jUwBISHUUKZvTK8jEkrDVEjXptIq1EbTmIlhmf8Eo0doPtnskz3kqiqmw67NbjgUdoGu6Q
0t4rNYbVWp+TgEQI9VlqvJBtAjMRCHa2IeQCEMw/cdr+hrIDsJ9goonrVn6JdOwETXecOHM9socS
r2ynMavHWtUdbKqd/L2yoE8pUxpdaTCLArr03XSLfBYlmfyc+yapFl1VCWTrzqZDIWrrSOOEJ8mD
JVqy2XMVszXjS9l9J762uM1UpNEWk3j9PdJhKpgQw7H5JupVx0Fy1OSMzF3Ue5tAttyzb2nZwlai
5DUwpR+JZRkfWM3f5sH06iphtfLWGF0N+KqVrg6qDwt3HHFp6uPnEVurpwA/iKe2wgkqstIHURVW
+jiDtQGyemosmqRYZUTSl6KV38bo0OodENGpNUdP+ane3+ciHzdFtTCZF+2WkyTLxuJLJr2lTtM+
DS2+ggg4vzaGrQC/CLSZKGq5Ya1MvymQ7q6rV3ZiWDlFPfSJqbOWuCsSH+2j4iYlntLZrbo3E3+f
ZhM6euoVT0aa0Ef69SA3xr6T6nimG1J3nPQpFnLld/i7j1gQT3XiABShP8bTYQxrc4GlE12m1g7p
3gHsKi2irMpItN6bRZ1oRQ4O9FRq7uUqDudNN7qnyvSsY51Z/XzQRvudENzO693xJR8xcMjcqljD
yQy+ePqIt0Rsv0sQmhepOuqHoFXCS0r6Blqvar2n4fCqYD7hkdmY+W7agWvsgsv9YNXusWKhs4fM
WNizyHai7SiZ/kx0iQPrV2cvQHVZl9NjZEJtmpmE6maFUVc8/6LM7mJVJHw8gZEOlwpBs93YAeUR
7IB2iL+XI8pKgh1QUwLS46PmBKtgcILvstkEJ8EOmNrqqef/xzgxi270W1spg7M8QhWQKhLxrhE5
D77ROQ92BXzENq+iZpAJ+iCTg3/n1CbqTLte9U49nkUpNqJoU3Uol/mYwKVz060uyPT2x3AakLm4
po+4SAWqYT74eKwgoZmwMdFq80HNRvsaW8BcaBM1lWlISxc++yLOKlQbQ2zbNQgg+BCrCAtj/RuG
UfmCk+uvM1HnaFHzOPT5HAxF8NXpfmpmVn6xcjPdWhDclqLa9YK9YzU6yV5+rbCOQcog6YKv4Sh/
h7LfXv2oyU6DNlgz0b9KNaQiMqs7OZqcXF1V/xD1hpO7rAMKE9kanjPHLg6int/WGu3MpNmGRuJ9
CXWS89PtSJ0Ur2Mk2NaiyN1hQfvr7rrO7pfYNAdfUZjZ4zH96+5allLzTnVXFVIqYdFlH7jJnonI
Zl/GMDMWZtTLR7d2in2RIfbYdUH0PLZAFAijZB+wwedR3ev4l6vJotE1F6lLDxOQ6ex+SBppWJtt
dHDM5s960VeX9RdPt/3nttX3CsbyX9y+QIcsjfxjoTTQ42U3W6qJa732anx2A1v5EWrZA6i45FXz
+LO6MpP2oTZ2R9QpYI7qfvUGVn7rsfb+obj5V6y59Ge5lNKVnRN814JaPnXeGEyime7XSPKWoity
SDg6OXn1lMH+XrV64+1kqOxn1KP6uaoMPMRYpCI+Prig2kbd2mqhs2GDEQmxoNcxLetZNw7xVyMP
vuVJ5X4jknDKEOj4KNRxKfOz78+c9ojoSRbOGhP5GxgjM6gfKz1Lyg/Hly+YqTXftDb4GFvf2Eim
061knEceXcB7Wf6IXET22JYFG9DBVVairh318gxxbJNiN3rrgVyhN3dinTAGDnNDFjz4aeic88AA
xTydwcSvFk2cBcvaRk5k6aM4xn/A2ZcqSWler+wbjSJ6uLXWLryk0K6DZWQhXkS6u2Gev4bc6vhU
b0PE/L6C8X3YB/UqtltpFkqxdHbtTt3HA0C5yMvK9zZ8AX9sfYvLxp0jNq4c+YeZRx2h5Xk5NTTD
9wQe8ntoduHSK9kHmAMQlVzukFeLQuvbqOcwMhr/S95F7SqwQ3kr5Yb8YIc+llFTj741nzQ4mM9B
qnsb9EFtwHtm+dwkyqPogCRRgslyAeSsqsq1KgUqHwH5IqCYwOuqLxaY7I0UJ/mqxAjGaiL/BcV/
dRvrTre0e9n4ag7NIrDS4dUte31jq/iGiPpS/oYncvzWYOe2boAfrRUnML/GSWJ81WwiCn0sW+ui
6eK3If4m2iI4zit2ztoGy5bxddCqhahXDDaqYZWoxLx6/4WA8kZcgviOtQikYK2ZsTQvDR+rM/YS
e3GWT8V7nWjQ/fL/6YIVvQ6fotEXn8b2IO136NjjaInEnziUITjlIsi1P+rSpMvO3ES4Jo+AF9Hv
zvHUgD+Bjc628eNTvVpDufW9+vip3vWy9NiA+G8jc5hXsJbnXde9pkZVXouJuWij4bP/XQXrvbpi
TnOrIstWEkSCFSuxrfX1QVnkOOpdvczQlrXeI3jSOs4q1/T86LDT28CK7fdyzf+TtLi79Uwn3yeZ
324qVD6PhouiTo2b8MmRcPGL0EK++GGFJoBbeo+J0qIQG7IYDVX5BAwgO5emJq9MpXVnaWq4bKxv
n4U8bNBIYGdqmulZ1IkzN3aMHcygkyhpTughZZT4xbEiIRXEXXq+1YVlgoVgIscLfxjkR8jg3q4e
cWdOXH0o2Ov5cwDQ3VW0GnFdLKwAe1BR1CK7O+RD9i0rE/mx0svmhNjiIfZcVHtVvMoN34g2oqjr
SjdL89C9tQbduNadyH0ge+o91WqzEL3skfVLqbOOl2ErAvxCa2YwRvKEHVbrfqnXL4FezqNBQ47Z
IlI46rh1i2JTRz/gxg8XO2mja8re06hjQKKOri1zs6jRvWRQgltVRsZkI2f4u1qmUT2UNlFgPQ6O
zSRcG9VGcGx5+Ys2cfC6ulw2ql8uTVMZY4DQzUU3THntgSDZpoGbnMVB0YtoIRcmhnZalt7qgnpM
YCt5Pi6gJnDGqbOoE2cwOMuNjGMyCzj6iTpX8t0Fai/KDORhPi7buCc3MmnwJE6T7EJITeuY8oVx
yNm1TcMPlPPsqJr7M4h3vDDsj7Bwf6pNL78kpTQCS6r8c51V9gZF+ACtRVM/dQr83VzLixclzAPy
G0X7AZbX0DTnp1aGT+FTWso6b6jBvB3qxEKhrk2uRZRhafp/17dT46c6Yhs4rjSz2PB/FoZXqScH
PDOUDHlc6gALjtmoKWAjww8EzgdUXYZhL87uB8tQkrUSNbCosXdzpoPPOgTW43QaauVTq5Ihvhu9
iXpVgqcv6m6df/cTrffOfakUy1jW3Y0EG22N2eoA2sgMXlVFktAOlI1tWHnBqx8l74HpVGde3MGr
PmXB4+rFc62e0HDyKIaMRaXuSBl2c9EpZgcL8gu2B1FY3ikDr42xg1lk9Jb2bIa6skiioTrHihpv
FLlIwC9o5qEI43jll73yYEESm3fQSd660XogyD4B+Vl+kbSauTDZA5dliK9r5Ry6Y/2gV7xBkkKR
DwpatbvUlrzNWMjjOffTYTFgZPrSdeyS8y/85iQH3chJAYRVNyPAJUcL4K3xwZtoUk4DFXImyuIA
JC8E4dCMeDRGf7WIOUR30ec2RpRVCcXWrn0bKj25+pP0tdJ32aFPi7OoCqcqEAjGMezqtagSh05X
mzOxgpkYc68XZ+qkiX2ro8et6+/5kQZb3yaUE+J0SVSdbT/NDqK/PAbSyjXGCiCW5qwNAlv7sQiL
XZ11DiH4xj/alaatwLdFF3Tx7QUbl+ExG4yahLFWTO/cHHMmzVvYDbwzPdKVPYotiBgkk1qIUtbR
SlSGSmoXt1PbQ6HZJZo27OVBBYKmsJ/OvKZ6bLsYJLjuEqxO5GQtNx3CiH2ub4ekLLbpFJkMUWRc
jU4ZX3JJhLJV70mXs2RuylXxBR9hH51QQostwqSwOVOWysPanTZRM4CFy7YrkBpzM2tt2cPMmAAf
bSEFOzbg+L1NRctv3Bl8CekQxkn78rtbY4EutHsYM5mv/ermVqaLaRndHGYT9WI2c+oGruXPbqxC
THACY3yI6rpcS7FNcj8a1MfANMurzy+4WftGMXdVSAEtigS70onVR8tM1U3mGTD5p8425jaPKdSe
qaueJ9lcAeu2EV0VuY53jQRcWxR1q8bw0inUTWeREkI2SH5MfJQ1DceIXnKPXU8zquaXOmQxzL9f
eY9GpCT8WvkhpS1rrhihbWIVM5swVzjzyjXbDExXwdMsqygprpJU6fOqgWpehi0aTU1C6JAkwDsk
8mPmN8QtQnvjlZn9k/zcs9uHxVueGPnckgr9QQMlt6rRUT2aYaRtmyHRNlgwtCcxI1I/KaJcLqrZ
be+/lxmrU95dU+z4NmORgN6ZZtRbJ58Pk0ihDixqK/Y4f7cL+lRHRqzY+Qmh7dHY+JAUw0zvUxx2
hmSZoD+ESrek5ck1qPPsuWiK56zT1NPgtukzd5kBbjSIyEyNo5QhdWdr5U60Wk0Vot9ptBvRStaj
QN3JNfHnZCxhWGNVEevuq+YEhqYA/67Fb3YgH4zJdcW02J54rvMl1c1JbjRoTk5YAcxsFZfteQ0h
LCraWaVZ9ce4cj0p/yjjuJ/pGpJYct69Qe1wDq5U/jrUTTUs4yzWZp8aPhXNsmK3BTlS1I9BhnaI
g4VgMurOwa8JQyO+zqY1NNjhF0H/gxUZgsx99xPlwxcMxf0vToJOMLyi7hzGvbGp4OXAdbHzc0JC
eIHMtrk29cGZ83rjY58ODQSDvanY6Mj1GvbiojKzLAdj6SEiM224vL/GYBbonn7oqsp9cr1uelDU
GmNGiknrlMuyMbC8mDrjEmCuR01HbmMq+o2DjjNmyLeprNxpTr7UPIuhI7viBwSP5tbU1aybbs7S
J1jF7CfgRXpjtMhjNp6ZJvXaa5Pw81Mt2Df0/gxIco/zQ4DogLHIo6H7kHPlMSXL+O62ZjVTLdN5
wcFsmOO5mzzKjRwsEZ7eO4mFTqA/oNkajtm2B4mD8okiZfO6bHcsNWzw7LQqlh6vJcOOF1nkpo/J
dBjILJBpuIoa2fUOjjVuZZqOvm86R1XJjBHfbujTsukmCyBCnbwQ7eVARDhr0SuuGvcYEpefF3pv
z1Jffoos2FcmkgzrgfTTynTTci6UhYRwUDgRYOssn6zjgbXKY4W/Sqy+WDp/nh2pZ1GSCaGDvH7C
U7W6KGgO78osLRdeahlvQ5v9sBIjueZOJZ2QhybpbXQ8R/g8TNHIK9nk6lviNz8MPrM3Xi4N3pfA
AkKtCeYoNl9wm+9OGSSmZWDbIIkdC8tMpau2pQfd2kVvcsAtCIMheTzwtHxVRn4g8QHB8a5uvZXp
gLBE7y344fCP0UpJ2URKKG0IAH4bSoTNEx0B8gI99F9cFhQiUzW3XvVBd9dYnaRrs8ibq2/mx9gd
VGzINLb+ZfJdrlF2IejsX6ywuHaSH277PjD3iHijCDkdjPjs5e9Z4dfezOvgi2ZB+7NTV7Imr/ug
cL74mdsta00u9zYbiLPHLc7DhkWWhoLDCtdt/VyOjTfviEXCFipClKIdP5rVTWRB+5TPmtKM78pk
sYp4SjpzrTznGzWsMtl+9dHa/WbbAcoqHYQzXijh2ixRRnFlo3t1TOBape633z1jWJdeQeKu0Z7a
VHdg6UlXz0w3tY7YwmAhOjJE6ryuMZnuEt9eR2iS77O+6jemLe3cMUuXyuDsx7hqZzJBDwIxTb9q
A81cZW7zxbfSGod3O5hV6RB8Q5fpYhuF9ZHz8CDljAcsMugrR6rrHdKvOwd+84kOk5k5DIVTOoBL
j4CB9J4fXsUBgTJlL0Wo0k9VkSQhK5bYxpLcjnLsrEE5yl3+pbfzS2GmROOz8gn6eHxG2Fl+ziTl
BZVC66SGeXUcjPLShUB58iQM94HzEcpNepARnXDCfth6FgoowPsz/SCd3Aamom8mbx2ojDXYdKSZ
pqI0mOcpsvVgqm13aswa4roEqE2XwmBRyo2/V53mqNSNjWb9hDicgIm+wxlLhB9R7oORGpAvEPXi
ABkLPL3oIsqOX31l0Z+ioj0897gpnYs4fK6VrDoRaOVJGjsyfF3Vvsh2Gs4gWSTrMmh/2GRCrtgE
a8e+t6A26n4wZ7WRHTi7ikZE47srvgjAlcfoG2F9enSKMWydIMpnt3KgWv1sqNQYUF3aLvPeLl4K
LWyW2GDma1E0NZPXj6OgL+uN8N+cfJh3NTRQomxaur+dWuxa964O028+gSr2kac/kAqW5n6H7aLv
7NJquBRDaJztBFRrVy91R/vBvq6YyWH9rdON9jLWCWmnDJnPMngbS57DUFLnQxNWPzv9sbMtVH4i
3zkUpJlmqFC1iz6CPNOEWJEHUuNusMYj4MTjfElQ8ryk0xlp6EuixgUkTqpEY5tBlOo6fitFUVb1
5CQp5bcIVE+G09lTGckt7yBkoUTRCrzxONgEy3jPPYEB7R6SJptDgzCf8kxOZgEwARLn/Z9ucuNU
jCONt65vvv+dmZzoIRocXg9bbeDqvz3rLJSyhyD+Wbi5vesLtB/tBn8bWDfJJtBhWMHPhJlcok3G
lntYablWnEe7tCBbyg0xHO/i1EW2yViq71ObvJzP47/hHUJyLkNKAcHD8Ywoc7Z0g0B+aMbImsd6
Jz/l8bUsWYBOdr3Xtg3DTavjCB96Tn0egin54sTlm+qmR7ngSY/iHrd14ExEubS5aWG5rjWGvmnc
Ud6AlcbJPFPjpWJYxVYxmQ1w9/TK6Aoy06xLISQvVbk0P+w8eVQGbIKqTJaxrZGWnRHmP9nlnXx+
C9+8ljvs/ChDoiloNuVQn2wepXWk2t26N+zhIlu2t0ADWn2VSVCqZhL+TM0jmSyg4zzMF7OvrTfL
R+e0aJXqgQRTsyriOgPrUoKNJozFmqu6ZJXezNPKir4VWT/3szL+kP0SE4Q0iJ9NoIGrFumT/Thq
qLQYYHl9p1PI6Q9HtdbtJ9txFH6yV0S5ivfAN6B32nKxc/XOAk/YfShexA+lbQHFNyoTIHwT7pEi
DpdEboZT4pj5rDWMb6GSe09QEYeNgnDqGtFT55k9OlKRqfcdGQsAhGkyPAyJ3kH7KeVVmbbNK7qo
O9EjMGsQ4wXxObWrsnXTVxvZ8uItmhDmViH/cOB/GZH6q80z0hPOIkDIf9n0BN0HNRgOKWHfWR84
7pOh64SDyn43YU86DYXgogct2NfxMQCoB6OmrJelgU21x2e5MHH83PJykV6acPRndmuT/p5aq8bG
ccbQn2R50iJ1MxZFNS/SEkiFprfdtmmIXo+2kr45sfXRgTS9FE6oXzLN/4FZewoB2pnl4Kjn8PhQ
WHBkc4uJ1LDu2yh98NQpcp011XcT8awkaJQPdjkfhRxYzwXST0tFid7socwX5D2dSzIdwCyjpEru
aOOakiqh71Epi7EEs+S7pXMRHR3HBJofksS+1+VSbxL95YdlmkV0i4krXezb3LfJYhNznebctx3B
Zsnzl3aWp0fJqzAgGGOEn1otPoC6+GoBmDwGmrHM/OoRCepgro7qYaycvZ4Qx7UcWznmmLrPx8FX
FkZd9xsnrtQtPiTDOZ8OwSYdCLmAMgg2uecEC91s1FdzQE+/7PufkOFGv2PHjqzVc0m8fVbVTrbs
EEji5zL2xh0ZhLmvSwZGUbm2kQdAbHFhKsRqPGvjRlI65yvP86rEX3xHRQbGxgRGk/PhMEJWnSca
6ejQ1PpFZ0RE6OXBglLXNO0sqptHxIKSjai7H2CF/dWlstVu2VmdNmM1ctRJFbzaVUcYxtKDl0mN
ctEmhnaJHN9Z+ZCz3cRYk5EaDxCM0o1n4HjTqQWKP0F97EoteURRgXU1Lntgr/R+K+qUBOgL6rLA
QSX7wlbA+lBUwlDjZEdmP3gaq2TcJt5lSRp2vp6NO/DYfDouGYwAUv+hAXvEQjD6IlWkHTpIuMsW
AeZNUvT2VcbQVLbUlk0PTvPwXomVBuxx/KCZx14SHMAMp9tgJGBhA/NYFNaoLjTfcRF36R48ouGO
YZLCH0PJPNYgFF34alcp87Ira+mJ7YxtxGiyavJA7z6bGAFgbuizyIvr8hmXL4Lokf7E98cEozNH
4T292M3kpNw8W5CRL0Q+k9uhIC+9KFAIWw5TL9EQFpV7qvPvooC1q7wkYRotLKscLyhMOTNNqXuy
LNp4udXJhrlWY1sH/0oX0cBuQT8bQCSnmrwLo7lsYOBeS0156B2rODRN/OssRmoBhW5kGBG9BqQs
+txO+SXiexXL7SrmTXgsDfyMJdnI14niuLAqOfA1cLZNbRG/T8ejUZq8AJLwWhdSxOPPzyIrWAsP
XBS6MTaBQlIa1lXU1XZGoLFCtjS0VbZJlUuSjqguqL/1KKfpIiuGU4Mc0EVG2WCuub539bnrNaG5
mGxhh2q+N15swEQHHrqqUxboCuq8pl197+Rqsq5D/a312+jotz8IgpenuBnylWO7qMUEkbWrXEQ3
xRmaysjkiNP7obZOfdEPhE6xH+lN2cRowkKvWorfXFRRvhrYW8wMXapf+L1X5nXoeo+FXeLUFpbu
2ZT5UgQRoj1BtDcb3IjVxuDVMhXFoUPUAxakk/XZTDSpPXHrtFtIXaxetOohEOJMshljz8MHfNNu
kgnHbWGFkb4YIZWw61WnUB8GbkJgSRwKX2FZ4JvNSvFk7SbgVNYN9qu9ir7QJOEk+nX4WqEXbR6i
DB2BPPTiRWMp+q4O4Os7gLmeFN+sHthOz+Q+yZ5QflwCk5Su00LdbSrlVYud4lAmgXsrGnmSzMOh
C1cIuOCxkra9tMSuVVrHwHQfKj37DnUCjFjadTuetWDWkam6GlkEXs6Jx7XhuACuSunFx9vqoRuS
ud6U1ZM3DOVTltiXHDHhU+5J5ZOjdca8HYaGX1iKtq24a1IU4cKt3ZOR5d2xzQf3lGIvjz5n+Ool
YbkNZD+HuOFFr2ZEbJI4ZLARrRE8ajDypMpEqythXJVG0qNs6/ID74+NqO6tNj3EfgayiY0mAMnR
R7yBDKahVfECPoT5bMQRAt4q2uEwqsznpCL2DdBMXthT0RhkZZ1nvN6lyDKeE1hKQEKVeCnGqk7r
rVH4bpa3sQ3IYd72Ggq/dGaFV62y0fXQSWOqqO0DRNvhf4miiknlEmV+eSU6px2YdB3Z0Vur7EUp
oRs/X9/G9r27QPBHXovOGmSKRenb7q01NqtmYUGz34jOctABemqnNKy47uhLc72uozW40Y1hOe25
9QZrlQRjfrCjfUaE7gm3r1aRu6eJSfOUlP0L+TnnmKEssEHhAXV9re/OTR1vobQ7e0uTUGMRdbXy
Xowws25VrdZFJx2kgivnaoB0aarvyY7s7A5/bdE/LYN4wf45wLAddxMr7VjiBeSJ5TDGoI7cRaL0
39PcaN/z3Ffx8dWMM7z0cBOgG1WT5ro0RvTcyFiFmU6q7oipt/PQ6b3XktDxSkPnYCValQrbj7qI
cReZWjMdSF+VtRcvsLWX5r0qEm+j+hmi5R1huzAxy0UlFeUaNDPvLdsbh52DTYWxDA3rr9N4OtWV
pFDnf3T441RPlHwVTWwvz3jA3NZ7MfnzIC0PCwkZoBeNb9vVjTEimkqS0enn0BseRCkc0+xUgM4T
JTBWxkHDoWcWTPLqY4nIk9336J1Ps2LQqa0mda1FaEraeXDlXwdd2loSlMN7NQv+fBe7gCmnTvf6
WEdz0R8Cc/6pIfNCeVa4ybC+dxZdiEew1zHRmv99Obdlw2iUivKMMcEKfvfwZo+muxhrpzsMSiof
ZZVwV6MCHAzZI/sDYhPB5CgkDsVkKyTOYs2YdDAwhh0tHIVEnfL7LM6mJHOLPe2nBtFZtKLai+nH
NLMYhuevh44CQhbLERD1bdaK2DKwJ5JSzQwk8yIaxnSXVcGvA9zAdEfkO92Js3vDvd+94VO//6DL
fXrgZgjei/nv40Tx3ud+pf+gy6ep7mP/8S7/8Wr3O7h3+TR95Ul/3f4/Xuk+zb3Lp2nuXf67z+Mf
p/nXVxLDxOehtAP+jn7wIKrut3Ev/uMl/rHLveHTR/7fT3X/Mz5N9Xd3+qnL313tU93/4p3+41T/
+k5tzy9ZHWoZpr0DS7tgegzF4V+U/2iKKp9RKTnC26hbudGj7M/ybcAfw/72CqJSTHWb5d/1v1/1
ftdyhwvN8t7y50z/br5/d302M2y9Oz1kdX6/4m3Wz5/Dn7X/0+vervjnXyKuXg/jxSi6dnX/a+93
9anuXvx8o/84RDT8cev3KURLPP3LP9WJhv+g7j/o8t9PZTsl0rml9j5IRrBvpHZSSARsto9/H0RL
NAzFTtUuolrUiLNKDLj3Nd0y3IvmkgTS1omxZdM67yHTGn3uVQbcqtqQrlkQI6BW90/sghGynUpx
DnOxBd8ytYsxY6CbO7LvP0W7qHfRiVqNJYpYok4cqh61DFMHBFYjtn9ALvqMqEd8Lmwp3na2g+Fz
B8/XNqPbAYXK+JinKJBOvbQowklOtAaWBJzNkw+3OtGsRvpHC4CKyFmDtIyYKvd7eM65Ki9vHV1U
JReVEdjoJBvwS7IRix129uAwMVNd+RFerjZ6Nwb8+a446wQNyNuHsHum4hBYxblQ4uKsKI229vQC
6LoY3WrVsHELkA1/jLZ6B2By2rwhLsiMYmBl5tgSGfX1PpeY2u+0iqCmt7/NFyRFcwjTGFnevy4p
uqV91x9VFha3bvrIFs1SN45c9pCY8QvyJk/7m1k98shQ1P8wrm9k+Ffj0K0N/m97QLnewa8mL3vX
YJCoFMPvzQU4EUdy9F3SNaAq7LyAdJqi9JFZ27yw/FvBUQIHNMxUnwPHReCK4NVthKi8D5OsMZqT
9KiXf4y59ayGctnFSbr/PHBUBn/bhNL101yiaGTmkUi3sVUqA6/6GKO1Ue68U9Ak3kmcAfby8G0t
vbULZJa8Nq33BtGvc8boOMIsnbreR94m0toH245i4qaBvhOH8f+QdmbNUcTKtv5FFVHz8NrzaBts
bOClAthQ8zzXrz+f1MZluOx74sblQSFlptRNu7uqlFq5FqmzE8rI5kn2EEybjpmSraQzewuTQ980
g5yCE2YUFEcjNqusek8FXobaWAjxWFfpd72iaHfS2iMmtwVTa6yl4+YV4bI3zCopbz24yNglghMn
e6eUUHqA13iNXbyJFj4iMqSTsP3DacyFeTB199tit8ET6vBp5QWnPL66l57lxTw0DEHVDVCYiHf9
9r5uw5xSPUoN3a18E5YT6HwidQbDluufZGMVBYr1t3axDomNtaAmhGyhiM1AtiB8PaF8N6eD8m4B
sypJGKRDqtwWvE16t2A9wvWqwNCw0WFGP5uiieOyO8uh7C3NXzbq9KCNZSO2Xhz/Twss026voY/e
roDaLmfjU4+XjC0iCsh69hCqYf4QWzm7qxhBCekg35agQY1IbQFHOry07olSgDlfyTHY01ejY4VP
CC2oO2kHPeadlhlLbC2FLeUycu4S89ewDEaqMbz2OKvJF6XLOckoLZjczDh5jACoHV2HpIHKN+yl
6o2DjKCAy2PP7YUPjoCx5wXVdaWd1kCqHCj8BZykF3CSbgLUU86lzdGj6EpjKzyyt8TIKc24c0bk
m5ZQaf7XMJIQlWWlVJ3v/L6dPsye9WC22fBUseE+laZeb6c6zb8FpsWREgArUmcTJG/iCEpN/M+V
BXA1qaBfi9vWXyntdJRgY4lClk3buP7asrxsu9gkbDmnqm6bgd9aS8cNnux7frw3XL7670DPQdsn
R5gXv98CO6q4mwjGXASu/JNXed6JnauZr2RXNnCxW0AIGjTtb9aaMu2x0q2dsURCduojwyliODdC
JlY0crpbtREAS9ICpd2MMIbmEKqrc9AimxM1d3UJ77PsyaacMqptcxNUh9+8OpK3XhoAcoDJ2dzL
YNUwkINOQjhRW6e5H/P0OfY9B/LhFMipkk7ohvy2xRxl3UtHKHr/zZ6N+XP6tkbSP5G2LC+tVyZX
uP+Ta1c7m8Yj9Qmp16tJOudqmMGTNFp5hIT2os7uNKxkTDOAoObcE2X43EuoDxRrZX3bRHvZTTvr
pxvpxf6dTb5U/KuEF/wi+wop03E0MojuTO+UiWa0NRgpl7HsoROMLondHP62K713+pdttEL/pCD6
hKa7iLmtKq1yLOfIpp8oPVlLT1VN6oFT5d6ytQfTDMvnlnxzqAJkt9PQ/ETWo7W78jkIchUF9QFc
v1o8a0jI31uD/ShnxKWbXuuSh8bSJFtrd1xoTEquz2Ee+mfZy4by6xS49k6Ohqnyz0EDJJmb+++Q
+K232AZgpqjh+KhPCO/iuE2W68gV/3q5lmqdTd5mghP/j3lL8OvcSEWFwol2ahgV+2o2gw+KWsNC
X3npZ7J3X6zR1H4hru1ZJke/bhA/pk7SfvH6hCOduA8/hrHLNdOKlbPd2un5r3U6SL/O4VDDd8OX
+KKpjXMclJL8E7QDqxbxnEuEvMR07WAF3PUx0EuwCHb9EieKt01h61o5JMo5MM2SLbxj3aUTDYd1
75vFJkM0VdsmtascF7ucsAxlmLTlpWEf5sRDq+2PJa1yfv8Ky3wj5jiizbIH37IohEoRd3BgJd/L
YaqW2Z2XpXcAbJNy3eWoWQQhaluh0cLzNaLApRnRuIJUa+Dg/I+mQK8XvVcLbu+VdMWDBo+17JZB
hgpsRVrtndGvCntrDDEoN6/pdpGWaKLkIHyUTWdCIIHW/Qc5CioIcJaIQYQNRETO/DuCpybwjxry
3lqVNxuOHYNrLUmSqjblsd0vxq00Qp0ZXidJiJSKIGn87zHLnCWmEbRL0hHHRnBQwerBIFQan+AK
SXyt/NQ3KNH9Hvz2VEql7HKqoyiGEdc9Iyi2MVQOa3kZXK6KxQQzbigci+12HRUOc/JJpIvLqmyW
pRbHMm1ZagkuEGwiX5vlXNfb+ZFa/3HlcuJ+mhP0YvTMCThrpaQodfyuWjdwlYSd/nEUTogx3HWn
gcyWsaNiW+eoEXq3hdFXHKtEZ7fWo3vpjUr+InkGjbkcOpzM35nBeEY4SH2sp21PfUwDkg7IgpA7
dwtj43d2eMwRurhkDixc7InKZCO7EItPzcotQHZShlrv2ikfm1VlqK+hN/8yVfaGSHAwTOxV5JAs
O9VMIyC8RCk+ulQb3/mtoT1NHHqujcQxj6CmtKewdlzY7gMfxekSqjDVHNa2OH21kHw9Wkb1o5pV
l+2qsIFpDACBdfVxFuewsjEDzTxGbftDjjpxZitjI0p3/hkr1lymy55cVyuU+ghLV3oek6Gifp3n
KY3P4d6sAcxIW69Rrdl6vrefq0K5K6nT3U5tj9rcGJTrscm00yybtAHgVAg5wZU0vHMJfwHXxynI
+teeDHkXbSTR57xQ6wPonfqkqxBLvqkNSslBOSyi4syxSHiWplaqEjYZR2e2mgsK/t/6hDK4tqmc
U0Yd6DGShe9mjFp5tmwnON8WkJ5llTmH7nrz9jamvuGgfA7StRWVPzlKLR85gaoeFSX9yll/fzHF
SFOt8QBkEikrEVFWevVYRN0G6vP5QcZr1YwQ8UiJlHQqlt180FtS92K6nOT7qQbgCK3v2wu4aXbN
covafqMs1wOpkpWdeMVZBoMimI/6RKWQfH0UItTj5HIsCXG10xsvXVMbV0cBHiuHTgCp8txSlSOH
lec0K9VMnGseKOrL65y+14yrksEz7lee8bLM4SE2ftB11P5COC0jJ/2egcG5L0TDEaZ2H+qZtR2F
eulik47MLNBJSFD5kUPZyJDQjB5H0ImnxSR71IyONsmZZR3ODt2Tn0P5+/Zyt0idWnN/9MC6ircg
m9ExYVDPw/3gK+3ZYu9Zwjagt2d9rA/2EEwHV2tb6GkxpbptULUix7Irrbc5crrdcIgIFLdqtuEM
/rlri39MKFRqPpNIOWgdWwjZpH3gg7oS40ZV9JuRcpdX9xL4l20WMzq7814nS7dppPpeA5f/99JW
6rkZ2p5/LFtS+nIwJvgb4QVJNwmKM5+1zhu405qIdNpB8VlzP0GK7DxDbVZfmxjJQGdM88+5P5Vb
N6C8nC02RM+1unIKVdt4ApmPFHR+tgRyU/akbQaIDqxYeGRTvPXkEJo03J6VQssziBtvMRxVnpkv
8FJ3D1qY9Q+6ZvmbYUDxZrHZahVcm9LfS9NA0SUss4LS1Zjc8SiNsokhhtjbADoEz3X3sDT2Y9z6
xQPoTIetokURZ9HUHoB7XrCKbfWaWaDZKDHdxNBrHkpOq5+7hk+oiS0kh4USM/W/VFf7XXs2xXBo
QbBSIexfpNd2w2/D5E13cioI2Pus1qsH6XPNct+ZdvpR+iKlXYHASZ80T/M+DcgPw/Di2cpTBFPe
A4DN5lz4IFLFKIPa4NbrvBQRAq1vjtIxWkH94NVud4BJi+cREbw4ulA5qprZIXhBmIwFxxbsugBg
yhIrV0dErkrC8Db75gtr4BiKoW2VIPB33hDCQ5AGxb1sVAtpqLlFQFcOETR+dTRlAzWNqga7JTgX
XiQnhk2YlFDPva2SjFpxH4S6tx26EoGgN4ecYQ1k7WLFgYzJVHY29NpHXsc+5hqqMYKXUhUCe8hy
oRUsaS2X8eJGuBDCSzme2rY6NCbFy2Ey7wvO/2F5CvoH39D5vomekVxjNADvOVN+tcR+MYisD38g
GSAcfdnWVDAAJiVbvPWVlDr92IMnEALa4+C1zsMkGqpyUQGuyY6lWuQ8hJnlPFia7+zbMXFWi83U
FO1ChdNZmuRUGQuNzarN9RCMIqtJpxYE0e1lFtvyMl5PxXEPN83ZC53+SGE2xelpOb/YPHJvMrMj
HymGLmxUlO2bH8ZeaR4T09kHqj6DNemDcwrCdB3Joekk27QLmoP0RtX4LfbFUT3onE8V314ZBbcK
xPdsCBGtYOmq0fIdtBzRXg7nuAJFqYXeVQ61GsSnkr/kRtjdcadKb5PQZ4F5GKaGrYwqDUtZ1TV4
fjnMHQg7dQS3zYqvrV0WKC1AB3RsSiffc9E1Hjls4EoOkcB/Ihv6bQjxv8MROK4dpL7v/4o14QlA
i4XYPEXlncfHDcW73qZVZ+Pci0b2ZBMhRXV2qtCv4EDHowC3WvVG0kK4yTCpm4+G18YvQ9J68VOZ
d+1LqXY/tS7auU5VfSgHVX+iLB14ZN3wpBiFxtMI2mMTWIO/l97IZL+PaokBAIPgCeXvc+IDk0pE
cE0O8YES8JN0yvlx9SN12Q1JS1jGX4JageFaRCslxP4zxPKqZamblJ/aR9lQfKVa4cfB6suPFHPO
5JJUyC5nP0nXbsp2NTdNiFHf4tu+2BuhZd3pjv7TzxAkGwctvR8KrpQ8TsKODxrxvhONdIx5bh+D
MfvU2tVvk5iQ5255re14fYvv7OAUh/O1kxSlgnxe9pam/Ydtyqz/LW6ZFsd8/wulHTdmGiRgpX0Y
dyaTimFRc6o3oQ5jEI3s9SXnJCs5/ssNFjQ6hJF/kfbbCnLKX3GL7V1MCVfHjt/DT02tdB4yeOF3
r7RMkb2/301ukhsaeaxb/ddAueKytowzQsXaVlxVYOpGI2A9uMl05lublDtLcE3LMdQmEeBhAI2L
bRgNNIzejcXEThrlnKWpXSc+leWgfAA4aD32Tf5DKazhIkekXPUdezNr0/O9eUQ45BAlxXjJO1dD
JYdKjcmOdfRNc/1e2mTT5xYkl65ebOWwVGawu1U/H8nZ8v3v6vAZNHREhZrWoRVY5DvTm7prkjQe
dSpRcFIE8yuLkrgGIBTOdQAGPQjvZc/SudsUWgc78p8OVMbIHvvWi7TbcxZDQyFCtPRXM3CQJNfI
CjeEHGLUucwpNgqy1IbeFpax9cSBgf8jRZjknLVpcXbG+ENkWtk+fjNJe2XXYbn6uztS0Y6VD/o2
W/rfBb2tJm3/fcnS936v3pbBHpCTu9UGL782adRDtEClQUmNySqy+/BnDsyTIqJf/GU+G3Bjvcxa
0W58zU3viwImQcj99MNkV9q9zTPaxu67ck3pvsfhQztfQhN49q4OKSVyGmfcvDPKrmyMAIB63xo+
cC0w22C79fmyuCco7rtV5/MxoZv8bXFE0MOixIbmpZoVH7nbcjmGjlSOqJQwz00xf5Ej2QylKb40
Q73Vm6n4KG1qBBFMPbv8uDH5iGZzVBttpc8UJuhP9P2sGN16sWVZ666mHrD6stCYfPc1tMtvq1IO
dqJMLl7JNaQt9+CW9dMx3kkbD0fRutKj9gDPyH1RTkh8ILP0sffs8Qpv5jUWI8rkq48TLPw7SNPm
jRzKhhz+T4DyMdlJwtLG8u59TrzlJGlqqbbew2zQr2uIoakTHieQZD7SjGOp36eg481yju5aMZJ2
PbTNM88OJzly1dkEpahP1d5BcmsljbemUfV7X0cqzOhgmpO2cFCNO3OKV01Wx1vbU6q7qLQ4nYWa
95A6mnHH/9sF8Oxon3qbAxS1N8P/TKW2ziBDoZi7N0+5GRXfworCVRdWKsiOFGWbzJVzMWEoOXmN
au4dkiIPPfWQGyhY1BeriL5zwlX/cuI9ihrBjutMvXeonnvoPN1eF1WAze46b1XwbH7pWu8kvbaS
wHifTnzF0Rq1DypYyGOKxM3G0Gv7Qtn8TygVQgooNCS9hWlpFpsNR/uhUDvqzYmQdmWcyh4u69/T
qN38/1nuX68qbeIdsu/StwFI+VocX7ai6cTJq2woNtrEAH4vi0lGBPqk7Tpd5Q8qYqVNzpdDCkE/
gne3jnK0rEuVTA4XyL6gXOrUASsXMsvZU9WnFIs6X6Gy9+4bTtimJq8Oha5Gd/nQUv1rGfYHskEo
T3k+5ErokK6QxbC+jlb3OCR8g5WxWVsDZ5zs8s83ftV3VKuyO3mZvq0rk1IZwayqGxaN7IlGhsyC
nbUTWetozn7Nejndc0WD5noM++8Uq5wqyipfAsiN9tSX94cq8mNkbNTvFt+xQ+460O8UTvE8UoC0
99x52sphM7b9FqGmfC+H/jzEG9Uy4qMcerogv0Lo4jxxqXwOYLKi3AjqrUpVlSv6z+Cac+jXKtXV
P41a/jqsRb5VDr3E86Ei61+9cpg9lOZ2CtSf/Tx7ML/aKqpDqQnWt80T0NEDOxhbQ7GE/8wmU3r1
KkeyycJMEFnoP+PByLPt6Bx1m0Q/aQODchjVuPXEwzqFMdXAIRCFZtJhIuVw8/JTMylREtFpbenb
Uh/gnn1ze5VllBu54m1ZKmtXU+4r2xapmHWf9sXJSjJ0ApGL3czgz7+rFiQMuvdVmQdrO2thdOpq
N380EuM7Ip7ZvgwCcDpdUFxl4/pjexncezmYmqrqNovTUAJtbdVILI1dNRwgNHz284piQq/WV57u
KHetEAzhNCC4z1PYlizNeGcvqzwwV4ML+WTUduQNCJOzYKDtj3OP0iXHF/GXToej0rbcb+0QcKNL
Snjie+oyuqHt4YwovG/QBH3Tyr5+NI0pOfGopG2heB6+JTwep4b3zSRTx0ltqYKF1bWP5uz+lPPY
B3D7puzkw0jFI+cRncl9N7JulGTq+GhqtvaVilK0O4GIHOXWUTYZW6HQKblNid2kbKKKsk+1rRAI
zx0XpuFydq6lZ2/kJtSNhVxbHqw1v1XvmyRW74vG/1JHgXaUI9lIZ5z4q4HauOtiN3TdvHSlMVdI
VaqN92zPxny1/Wha9SqigjMkc1tPH929HGaK9QlV5zVqrGhiCNoaU4tDPjU9vMheModZs5LdIHCT
ZrW4VLdl01JrIMOZ8i7wtYvs38psbQ82x3m8xKIJyMLkm9oYPjuF3e2lA/UtH+mTqHixzZyKw7IO
G/7WA+gh2Q0F7U4sRC3EDedyawSTz218C+o4ctPQ+oIQS2CmJSq6gc9NY/sZOmiMwkutkCpGz3XW
D63Q7mmAy3NXj41Dm+n6J7X3X71Q38WnaUAZjucEd0UtXfB9dpJ9HZvmLxj2j03ckeSDpIHto3+0
G6d4kIn8VK/mlRrk4VkOAy0Mt5UKNZmbOJ+acUYfKZm/2r5b7tJ2JPnoOfVnYS8qffpKySy0rHyF
Od5ZVyCkToU6Rp9NN4HM2GueugkWyCzqf0qzmw3hvjTGlZUdbPZoJ5i7YWoWPfPP4aSMg5AvxH3r
3sJD4FZIh0Oe+zbnr3Vu0RryAvlqWTPwnA8OdRD7OneGixIUA4L3SFlZg3bfoWVuIuaLTXoTdRwu
sinq/EkZA2efNLHtX6UNahAwNHpZr+QMQCYR6WmxapXPyUHj/KdE/BWtb2qSynTYJW/FXPwBnXkl
vVYUfykatTvMraZT1SBmRGHLSVBpR1TpvQXKKjAofWwAZt/YxiYJ1JY9DzQlDyF1yyHGXqkTe1fC
Zwbbta6pmyBof5UlqXwlrdAJpO6FyorfYu/8X5F974ZXhxSAv9kEQ8ZfDjd3KH5dlpHRUiX+Jhz/
5/r/Wmax3eTj32bkFswq/HZ5N5F4N5GQh5bRy3u1Qv1jYObGSlOaakOOoXhAYSx/cEQPfAEFTPa9
tMhmDlGRqwfbeRfqpe3Efuhwm/K2wlhNGZcxv9vKmXJp01X7u4lcljSZWR+ieGGZpJGjMN7NsRV4
K4376rV0h60mh3JeVqYFx5mquVMDysYp8+u7SwQidHln8tWp93W44M/9fnF4bdefG5KOt7dhqkIE
TNkg5Ox8yEg7dR6JUt2q3A9p45lXcC8n6VOFqRgciDqMiacjMZSOtuyGba153kaPeQ5fs4PzVw1+
oQbt3GL4o97bkPdc5CpcFboPqNksfrB/7RFWl6vjJgc36qy71ipS7q8ZR6BaowLRgdngLp5N6072
3KA2jkHbPt7i5JRgSP+T+/l8yPhnkPhmhsNP4tA2RrSyxaoybllK4EInpyxOt5fU4MqIqMraDOK0
cei7gBK8sjzIIVrnCAFblCLJoZtB9VF3jwgGuGf0JZxb89dQOqSt9+JoV05hDPMg2D8jHtIV+jb1
BzTm6g9RzJmXWepUfA1TzcdMQ53Je5sM5i7YbtIBtg45lHFybhvz7GGSYL7N/Wu9pgnbfdlQi62h
en42i/618TrnPPDQQAk8TEsUU/12CMnyCiEE6DituCnqHdzlcE5AM1hpVbCRK7zrymVltPT4MIjw
Q0MaaVYRj0J8E0nMMkMTvo29CyXTJNkGC7X0csjUzW1MFap7uUVNXgCDhR1+f+ex5KRCzIf1nO03
dYI8hqc8r5i1r5xnqgp5vqKxklJBhplTPwh9dO2UjGV0iahzhX3eOMVZugvIcR5ih7KquaysE2e2
9iEwh4+KMVBlDSvyypj7dscGavqakEWg/nT6rAdwIvANaXd12t/suV3PN/uQ6e/sMn4GTnKLN9NO
uaKqCCXLCH3SUFV3tVDXTRO2x205RadZaO8ODtICGgJ6u0aI7RpsXA78osKN9AZQs158O+EGJeZW
+WQ/qEp06EQs0gfuyQ38ZyhM5w+N3Rurpoa1By64FYzdxjdD65DHCPoIOnOTEle90Vdp7CV3fVSm
jygu3VewiX8BZpXv7KBRIFjzyi8elczkj0qK/dBo58Af1cTsSolmfYW6GgGhChGgwa1vpsAOISji
JL++arVCLi0Dni2DZYx0yKFsSoc6dj9AkScIBefLEih7iqB0LoYfy/LSLBdZbEMYfe2cL+lYzLva
aAJtV802RYsK27UNQqTVmutow2OUcFlxUl3GzuAqnnlxuiOBlK3+j1lgqeKT4Rmb2yJyvVuQmfQv
mmLUh9iIo7ulsQtQ1MO0XizQI0V38FiilTBH1hMpyeAobUuI7DWlO699TVM2i0ObXKaRNQ32Vp9R
dyhe7GaU3aIG2QF708ZIzffvwnBIxXVl982tk+EU+FN/8lTntZE2OZSOZfguJK6UdPVu/LaMMvvm
2kdWay29y+T/upYjXlhpy/CAZvMRao95H41OuKoFhVYLsz9UAG65KRXPOOehB/WWpNpKII26Jpzv
rCcrItnr15OKyiVz1II/yjTrZxkC/UAEsxICTEFQWocxdRyeHmvlyzBoRyrnYONWw5HDL8FdLuzV
XP00Epg6ojjU78rWPDVhtxuU/hQ3VvE9zNyGu6ShfIpis9qMjTI82KoV7R24Nc4u0hPrLp1KpO10
yO/b9lvWOPEno1Sch4JC4hy6t08+5zFPRXCSLtlA/QCkWW3QDSSa54oPTWOu0Nz9UaEV/JQgboty
hbKWIwsxoydn5EfmJt1m4ll74xgrW4mSxyDs+sdkzOKNm/ntPs3s/lEtivjKFfBZOmUzBv5Xl6fF
ixxBx+HsG5PazVglLbRmMVcs5jnh62Jzk3Z7EsHXqWs58JsLnmEEiU8PQzaYEzGE+WTrtPq+SmED
iiJl4Cb8W4lHCuNoaQOxswW+dHFUTfkNmRcHimWyAEoWcso0Jg8SaQXK8L5qs+RBgrCErxEj6Qvi
+L5RU3U1tTx1OFZbclyYqCuw+uVHpzCLjzxLUyyRz/leDqXDKKgTjmPnTpoaq68veus83eLFpEAR
cqkBm5506uN0PZjt99gLurMM4STDvW9ne71M0NR2rXKRvDSauUocHoKTMuotqIJT/+hlyn1cBwqb
JYCfd0iW9XfZ0HD+r6YUrfhQee4Nh5oFNIrqve9rBh+i36wrK+SITNxMUz2B2zhG9keMZCOdhYhY
wv7vtqlHhW9sKO5NlG1hu7ATsqd2oRvZTnHmnscxrO7RKKnWqLRmP/73iIw1xj/X6LQKTRKjCA5V
kraPzaR89nmPl0KM6rwLD/MwamtFMZtHoxjbxyT9rJtp8lFaLDRGUDK0hp30RZPn3JkjPElB035I
Yx1Yc2XesTdFmTvr++8Dt+zQUuLPreMZu8YzomORqPZdx8XAHlz/XHObqynXpTvOnrJ1SwCQqL67
0GHOiC3Nrf5pgnrpNtR7W//U9b7zbrh4ZfC/5ubk/g5w3maz3l5k46kwH3DTLaBy/G2TPbWD8YJU
sM8pSC4AnlOGrK4Ks+TmZuwEmjTunENmG/NpLmHHlqTsHQpI3JOcp16blcPUd0D1cz36olbGGtLP
8DvASeBgkftJd2IkEkswOEkPsasR3VmDot8lMMhQ3MTP5JIF5fbmtOPWOdqB+hJS0sBRj/9cNFwi
PHvu9j0CNpvCm42nKjSbM8cf/UoOdcjBH6ImQaSnVrq1Ybxoetk9Sl8NwUKiVOGdHGnlVK7duzni
Uv4AB457nhIlWQMAQF5ksqdrX83GGrml8LtjODuelKyXvi1hFdFhyLInJXwuhSCYCJAzEyFMUo8w
OsmZPFpH3+fK2uWTY70Mw1Du+2QbBlB/zyCG6/9EFTqHU6spz3Y/fK+tOrmXI1V/brpW/QSkrvvA
4do1TQuUvzufk0w9DdZyqOdDtgcKbG/B6X3OqI8/VrWdz6DslflQgrrWU1JDqmiscIRz6q03ZjBl
sBkYdtIhG61M7VucA+HHGdKw9TI/bThEQf6oa2CA8MOdk6OiNbodO+N6Su68TtW5YqbaR5iah3VS
Ni4f+hysGqc2oeMyxnXpBsXZ7qrKvXUzvyzOmmuRgnZKGBmVH50BOzcJtwKpoREY+MRdqjAGZHG6
dnjUfaEZnpnxj9T316Qeu19Z3D+YkFF9mSd+MKZRlQ+tl5SHfrDJEWqZfmfElboJNQ7s4ez+JidN
7rGEheinYw3ZKlTz+lPeI7ReO36/qgMUwDkf7GEU5TfXTGZ9aBO7eyInIbTGwLZLb12EAYc85g/p
dIrAe+SDkS7ZIHf+jH63d5Ujw27cteEOIM7E0lAX/3Mt6ayU2f1zrQjBE9PQvKspJsu1Yv0pSDNz
I9NuvdWlqBtF7Wu+7t24HxV3nXUwDjXi2brV4f6Y4YM5wBVhPaVa7OyqPk+2rXjW7uMa6luFK3Av
hupozHdkrTn3ZaRopf44Jh/kRLmYY5VHFDwG7nn4EQiqqNbKvLNcSzXGf79S8KkMIm49RuDfmkBv
LaCjYRLtur7pVtLj9dWrWw5vMWrWaEdwHsdlclyyswjgD1ppk8FltAbjdtZttM2AsXIWmHJ9FSZf
0J6roTZFyDLRvUVnEeBaRYtPMxR5qqt9sdQQmHHb+bshKKavxgz31G9zV8G0K82q80/zH9FykVzk
9P6IluYwjv/jFXAbj6rbH9g5WfsENvoncwp+9HY9/YAk5KMCAdGzqccWxVWWSuVmzfanm+eVjIBm
cTf0HtWcflgCaO9ejFgb1wYn8FeeJmFeVZW2uMpxB258ELxQ3vCDR2tkuwrzVx6Ud+jKuF8GvUbt
qCKr7ZBP3dfw7JycplMufe/p27kYmieIzQd45ZrxR1Eb4sJj/iIxtId1eNXl3vzUA2yBn0QF4yU+
NasG7vEPOxpq19Ys1afAhQt2sKzX+AihqCV+sYv4XsT7DvFyffmB/hm/vG7AOn/Fy/fzZ/w/1pfv
vxbv35mK7cgBypPhWT9Doxt+dLBAz0mKPoy7opIugvDfyg+kDPQf6Kf/Z4xN5wTJbc8Dp2UdYA+K
d77rT1/ha4OKrVZeHB3O40rYES+evsLIszbf7DmFdje7iJ9dsz+QPWlXGYIr58ZM6nqVZop9rgbD
QcCj1zfSIxvpWIayVzcGU/5yF3F36sJxPCz2SRssMmWh+ojqMrxMWaJ/Kfvmk8up6i/4djPFgW+s
m4fDiEbNeoSGZZeWXg21Hw16WvVFDmVPNsrAcXlgtg1MKNySFEq0yrm9yiYpvfYaiUYOfWu01lC8
tJvFVpsdeWw5DpQ53hlmMK/kPDlFOqYSVllqOmvo/R31Sz8bSL3VwafCtaJLPzjazT7FUJyMqY2c
pooiCXsD864foH9J0uxUOR0q6ilorr2XI9wNd7tyIdFL3ZxDKfJsCP67fH4cI7Y3XsF2y5keUQeZ
H120Cygp7RFfFDbKbiaEXXngiGzK/Gz9geK26bEdPShwgWXAfOzV1ToYXSoKUv1Oeu1I1FmBEttq
Rjg/dhBxid0wD5Pt2lAN73McTi8avIS/0uTBgckwWNk2+IhZ1AlCq7/tUp5b9ALYQa92X3Uq3IY9
ynPhHRRQYotpDEj5wsQ1HlQnBBmgQeymVuVJjkZSI/eyV903fTXe+gr32I2lp3xmI0AgavipGsoC
Ss8rKhOvdV6Oxb7uJx6ZIdRbczg5Xi3KtnK4oGD6MfrvflOsx3Iy4bstlW2gZtEp0Yb5Y2PFUM5C
LHcYVcvbum3Y7NwRxVhNCcbnNhGEj20eHvW4G58nN9ZWbABzdBjwzlXCHQUBPDOLRlRKKu4Ybw0i
kK9D9kfxSfEq+OjhArqjDKr/1DjdmmcRTk1ijctGEqCJI4bU2UN61+ebeDT4LxmOYNcswBKTgt/a
ZaN/LhWhId4k3j0HbvXZBF2CNpTSUy8ZhjsWb1dVS3VE7rr6B9nwcH9vqBpUhgHcZTc7tAOmUj40
ILc/FCmFKZE+Q7v9e4oZVQN5w/DzYpoh6TyoBgntZRnOSRG24c54m9pATLlO5y7faD5CyDVgnGsy
68YLVPxVoLYvhaUHdy5knitpVhMdBQ3T/qzBasl5v7tDgh3cVEJCcaPoAq6s5sc6qT1l08U1e6Qi
N3dzr2X3bhLktyZD6gRhaCiwbaAodwXIyr1qoMNmNd10nwW9TfWN5nyFonlXmkHxsxjaz0Wtjc+m
ow5bRY+bCwpvw6Voi2oz6F371FeZv+GIPDo0WjQ/k18ARhPUFF8M2vQcut1XBawJZYKM1MDi+SYb
Hs28NZ9UsFP8eefnHGWe/yHsvJrjRrI2/Ve+mOtFLJDwGzt7Ud6xqmhF8gYhtdjw3uPX74OsHlHS
TPTcQMiTmSixDJB5zmuuweQ+yEHl/JWB86At7BClZZG1W0Ud4k1poN8H92V41jv3pPDc/Wo56GDq
A+CcMMR1EkomunRD33wtRyh0uZ049wPKYsdeAwcwgtT+WpJ80127+ILyfrLzbT/c1o3ZvM0lIzkA
l140cMesO1SdEI8iLF9a8q5bn1zArpqFXxtX055mxNEmruzwgOkvJEjErJaYfYlvg/JnKZTxO4BS
7n7wxR8C1w53ehHqO6f21PvGR9sb4bHpO/ghBLSUPyrfScDd1OLq29hW152N5SxQhyyvo6M7K0jL
gzdO6gnsT7oZZ2jFZ+x25iAy7TR8oW495jww0HiLbd0gaP+4Du+NhREq9mplkQ0Hf7JJLf5+Ktvy
IAxjOKjQSP59kNooKmVnvx8OZlRyFQCMARghpBJUQGZ6qHVnvwrN+6Iaumvkfo0MHVv1JA2ykz96
D7LPdhvzPig6dVdlYFJ7KAXRMjYDY93llkYNa277qMwuuTXnyL4x3DXQeCycbVqi8jcWQttNFSVp
yOw262CNik89gf/GwLJrr3UdAvtX+7NsIXjbXgvLIcOcxWItY/Iw6yngVaCdMTLhUjLWeOI11ZTm
cBthvorUP5ChmNAS7eBu5WAt8I6Z8Y+lsO+p3keXRHUxmQmc+1Qv7fssNZsDntrhQjZ9exAX3BRJ
4XXO9LXW+sMgQLoobjztGsUwNiw61DcAiMifKvt6UO7JPHX3g13GB8cU7sL3/D+NIp6XfLOHtflo
laxNGupmiwEF5WcRR8mq9sqa108wAgAleGfXLFhsG8q6mlbOsQ3Umopt3l282a4AidjxsW1BCY6G
kr76PrbNto1QnWWhLgDP+77w6vgbLn7+oksNjD16JNVipxaYQURAM+wufUIuFi+sNrLvWxJ/63EA
fghtXNs0ZQ0bA+DBzsqEfuxY9O79jrfRUed7hGo1O2Pq4zvo39yKrCG+YLXIY5FdwP04m5mUfjE9
Ym+mkh7BkG2wHRPtlUF7xT8hhnHIj9pGyLYJ7PK7oY77IptF+D0TxnA7YXGQBuPC6jT7ebKwxw3b
ik21X8GQFvHKrf3qFQQSzhB6jviwblevRbJgL+S/jqqVn5ASSZZyVGLD+dYTB9uReRKSLysnyZBF
FXV3Nmuv4jdtVVihlsqLE7iQIl2yE7noHk1fWarjKTDPXVKEeNYM2UFgofSHXmTfTdWM3lQN+GIY
OfjKahZ11ySZAMpaSF2kfnWWdj0C0X7bcspCX6h93V2cmUYmmbSScQsWs0MOv3twZjquDPWxjzpL
0omD6yTF4wR38YDJdLcoq7jbDWDiNtgjqZe4CUP0K7SzbIGUBZgyH1AubLYx+sQ8IX0jWpd6LxZK
kVoPyLGIxThY3nvXlhdcIBx/waPWmgVtedW7MIthjpRZuMn0nCdlr8cK4KgET1cR2RAzGvuONJU+
rXwIV6wT29OtWXae2DQmgkwOZWk+hijaOLGmqgc1rvHZQmZ0kQivvJOHdC7eVLzzwy0YZzvUa4yT
7FRTA/URcmTr0sTMI3FAhTSGH50TPd1YCtL3Izgwfsa5cY06V78GeVeeIRii6vqvUD2fNShMesNo
Hz/jQ6wYS6vuio0Wxj460Rh27m6X444Idmc0b5eSF8ZytD3VVf+nVk9o6w9B/pGe695pPpTYbBeG
U46PTjW5/KVGf2Bn6676Jv/GCsDCRYMScqdmAZUwKHay+dlxa1K8it06u/stPhituorQ1V7JYZ+H
PCeFYWRXGTGctHBWw6i1S2G42XrwDqrwuwd5CBzeWk906l42USrXUPxFiWeouweFb+EDMpfZ1ncc
3OXnWTKGmibsdS1yD3Jc30B8iSdvc5swD8tFkG3qyRtXclZfGd1DVakvWJLmJxkaHLxmuzo6y0lg
93LcRoJdQYXirPUk4kYN50q96knGIsvP3VO8KX7qbwxL9w+klbUHbULeVY4Y7Pob2S31sVadal+Z
db/xGryC1Tza13lh6pi8CO9cNvD9W9c8oUqChCteAivTmEWqsCZcIQNb7clbOq8WD5ewsI2XINSi
Uw8GbVl4lvOqBzW3QrWK2GXn5ovpYX+SOsGyyUHMa5oT7+tU107g08JtFEX9JW+aYo3aqPpAtt5a
GnUdvZRlqKEvk6JLb43vCoYQf9RdtC9iXefZ5ozb0Js8eCUc2oCbs5uNgt0N2XjLQ1g/Gd88M3GW
zeROxzLu7OcwsdZBMRFHf2WrTeimmpk+vGWCrHSHrKtHJgIXcp0SyDx9zIGFBcVQXNpiqu69oP8q
pxeOsFapiSy7oHodh+kdyWZ977pAzdti6M66bWfrALfdJ7PUTCisWfi1tnCPllueqt+HXW/9icjB
s2nF+VuY5+VSrTXxkA2jv5FX7Nl63K5oo9t6VtIe86nByp/KYTCB9mvhVzPo7kQs2ERxxQxUxXeN
itf4x+w9o4vAebNCnc+jt/STngbGY9ADw+gT+63XgbIoqA/sDVSkH1U/YReJQMFUqBmGXtkNRedn
RnvkztEuJYoOVGu7HLNvnlOGGFB5zrLSKrHzXZp9lyCW1Pe4JpOvAUPdGNtQwSJc9g4xO7QASPZS
9uolpHYbaiHefuZRcYWzQrPY/5YEax7+2rey1RpMu1L1ZIZ1chkVI5upasPTjDArcrGvamt8Zq9f
HHwRBWsJLPs1Hs5xCUT7NV6wXvhPcTleGYqKimRq7tQk8jepqwVY0OvRc9DpyraN0T+wvSh+7oVS
HCyB+aXszbVEYd8x8kSae11X4KY+JHeTNhdxmvqbhHsYSpcc+h6Zgk/0h4xR76Qc/wP9oQxGcpAx
CRCRHbVJXaAGHGrrCB27OLTdOZNOGVmJxFvpcGevhYXlSfHW4Hj9Us0C+iQBUTibhyYfZrxpc1CN
MlNgjK1xlmdiPkPQ/zIoU3KQoc94nlnNtv8xS3ZQEP9rqteYP80SwfS9mmpjJzQturRpbK9y6D4r
s0BlXcbkwYfasBOFi6sVJJ5LXXUtC1y4f/C8jGU3xR1/4Y8puINt3bJ1jrdx8lqeB2mymYkrPwUV
1bNW9gTeoTXrUFl1Rl7tKoRuF4lbBxhuzq8Q8wry2vI6t9nzKxhFZ69STyPvpLfuvTVpMO20ofru
6h9FHg3fzCLTl7wN6YXSsnkIMAjbCOx2L4EWm3ik1fZaSV12llqXvVhqBzunFO1umJuZWSG9HDvV
QfYi5tABZQr606iG2YvZpu9u1FtnON3ZixGxledXdWgCvjZqwqvWk1q8geFD3igwonOkuOkjzKGL
jJtOnoPQgDQ84aj0ZvfFanSt7AXbd+NY9OFf070UibEQFfWzbiX/cboPqOXNmvLbdETYjaNvu2Jp
pzpoDD30lrFLtifWR/YCTht9qdtXF1Gj56aqlaufUEhPnehLqwfOgRRPg6dNEX8Z2LVuVLsGLcVn
snAVq96K0cNhTq+C89Dgzj6gD72rRyySFH/sVk1QmC9TaP1ZJLhTlMk91GSW2DMJA77GIrLys6Mb
w0k67Uo/3jnE9x07DvNfFr0/QlWJZ2GfRh4Q1qrdV0n5EKFOrW7hBDQ/NfGOafdYRT2UrZqfg7iC
Yei56Uo3DBQQ50Oatu8Jcin7sSsxDhybKL1oKI4vI9tuN7Ipx6lzRzoKioiVnt0uUA3VytUTUHid
Pj4NHlmESK9fcSAsqZCP5go00pxQQHAbTe7kbuCh9mI2ySI24+bV0C314A2OspSzfF+0y9TEJlr2
qq8j8n6vJFrCU5rgpAbHu2H1HqWrsfaKQx2q1oq0ZrDpEp7gaAx0FjxGdmC2cTvNEequAeSewA+R
Jemo/sdBne71WSZnxdrbWTR9xfMdjbIl2cfo2WlikFl4pX6kNUg9z/oeAUMgbWxPj3qGDe0wGP7R
MOGzIRURrhUbzr1Z5fgVTaSbqaajj2h+67kLUxr0kbbENmE7eIW9h7ttnevQLVfumIjXSpgX+UJG
GOxiuJBYw/EgLdQJqEHuRRd5ZtXld0UJbAqBv8TLqnExsMddPCX1uRsUNpydananzqr7kzxrs+iv
M7s3laMaAhVnwGf4t6G4o/e33rabdVWsgsRkTNksboN052JldSub9XxAd6WIXmVnMcNF8nAxJk7y
JItftmJ8ZamU3cku/AOylcDfYis7WYIkt2uVoasc0oFychAL/4qJnbnCqAloUwibXca8+Yy8+1pR
BeViXApv8dIT9a6jeruQIz4nJCHSUq49lKA0/3WRMOW/4oSI/MwvI+NyVtw5xsqNsSOXHT9dnRc0
LmGkFvdsJdrnOnPuwrEDCTK3HC19VtTQPcuWXeffvXTW5BjT7tnG0R2vyWI6mXOzAM+8KA2nBzrB
TBXRmqXw3e7Q1lP3HHfBuEzxydvLuWS8sZaMjGkn5w4qN+yxD4zt7f+goTDidbgmyLkORa5Nq6vJ
Rvb2sWcCfZz99UosOKvUwkKx64sXz4p2kyrsd8tQrFUC+AHyUFA8wR+83uKocqxi9vMndciaB8cQ
X2VcXicca9Q53Wa6Whnc666ZnPehNTTutk11CcLYPVvCtEhDaGgINumwqgdsJUsn6K+wMPurMtPz
Kx6Tk+oCOfsRN4UZrChcmqzQGCE7fFPDrCJDgWUO+YWquAi7jpcMs5KjjKVGHC24Y5qrct9EgL81
VvHr0hXjPqaw+dTn031T9fgENeQCR7vuniwbMiIOAad+bt1CAWomFZqzshXBV8PLPOmPsjl6Ubb2
k2DceDEYRKdtrU0mmTtq4LWLYj7FPH5jVF0wL2GItTO7RwPXW6yaKACEM+NwtSnepu50yApbeWu4
pZopK3K21jtERvl2gYh8a1J3h4la/sxDoj6iEDs77BJHI+iPEdcbVXs0+ywPVuM1KEvtGLLMPurw
ZJyWDLngpr0w+6F6yJTM3QVjNGyHKBmfUjH8Qerf+iOyuI+gl/AlL4xk44C8OJBMD69I4CInY8XW
H072YKlD+60RWPzanpWcXQ1QQF2DelXs1DiijVAvPNY93OZoyoMX98ZxTswA95+DP526Mqq3Zbqh
Pozm49zfmFq8dOetJsv7JYYE3on8teGselsNV6Gi2Ks2bewzDt4te56IX0tQlLtO123wNXT4Zg1g
tDMHSIrcrHcySEXLuXWbQQDZxLW6xYBS16rV0DtRdWt6wDvX3M7GUlh4jU3K3Xj4wNylwqYhmh58
lw0nIitn2ZITqB6qq2HeqqpK0aYsbNtlmdTVVQ7xeIbtp1yzFjpqwA/mfPAF4ht+Frt72dQ7PzkH
6g7G8xXKPWn96sVEfcFfQJx/UPkvvwV+HGOXFOaPKtyVtZpiMVCgyrK3vSnYs1vyz4kb4odE7uUx
8EtlwQ+/ee/K5K8rCmog/7pijW7W1p0ydY1VqNgZWoymRVV5rwgxf1SWXl0DmATYPbovMjzqKumV
dHK3zjyqsPWtKULtid32hOm7MPmsiXfo464GsNwHnKnq1yxdyX/D5NQPls6WFzqdnRdwsZPh5ybu
lsqCIpS1TMcJo6XeqE6RAuF0M86n3WwFJA+1Vtp4hzCmQAClWcjg5xgd5d6tWaTqMsxIO0pnYE2M
u6yhUBXxm1yYYDSfRzsR1IEmeMB+7q/7qnFeGmv+BuVfMBZzz34f/nlrAdrc1az2VoHR5l/GMm24
tXrZ3veUcOV4XrdRSnDXwsWpK+14Unl9t+Urm79miJ60c+LWgAKziosY+0+EaO9N344XWJtNX1uQ
pDzB0uRexHFC+dSHrfhDqlGeScHFmyrjrYeNNqtcb/M5rov6dBlaqb7M8Obr26y/jvMhKR3y6H7x
0aZogMiWjOt+CIu0HFmLor98G+YmVXkpzFc56jPcjCxwTJGnu8+OsiCBFdkAGOXV5OvVaqeBd9Wz
+GvR+2uDW8M5qQd8rtoxfMjA8iyFBQp1rAAw9EFevmta84LpZfiR6VRDRctd19W2WasVbAEN/yCc
GlMpxfzQx0B/dcsxIIOTDk+ij4dVVpTGtUMCZiPqqL5rBYwS0RszobPvVp94+S4Y2qVTuFD0KJhR
YemD+k521/BBcYbpP2o2iNuSdDBSPHmMTVx+P7UWPjoaMK5MKci9xwLzN4wm+bTD5tCCx3uFmSeH
R+RZ9nFXB8uq7vMddylkF+vIWAXzDVcemiYqgls7NqusWug1TPJ//M///n//94/h//gf+ZVUip9n
/5O16TUPs6b+5z8s5x//U9zC++///Idha6w2qQ+7uuoK29QMlf4/vj6EgA7/+Q/tfzmsjHsPR9tv
icbqZsi4P8mD6SCtKJR67+fVcKeYutGvtFwb7rQ8Otdu1uw/x8q4Wohnvqjk7h2Pz8UsVYhng/2E
J0qyo4CcrGSz1UxxrDDf4S2nF2SCd9G96CRbfe3ZT9DewRvdenVWlkheXmRHLgaoVWWOrpmDUJfR
Jeu20YtX3wmdvTMlzUo20RrMlpWTRqfBKIrXdgWiOn2NdYpByaQlSzlIjbtu5ZIK3RtZ+Jw52Xlq
huqqGV6xc/28W2h6Dn1cBrPSga4WeCfZIqVaXStNGddZ7cYrp0yra253X//+c5Hv+++fi4PMp+MY
mnBsW/z6uYwFaiikZptvDco5YOry+2KsuvteyZ+lKbyegSnKJtPaSIv5qFNf5Ch2EwmbaXYEvpZ9
FDNnRh7MTmvx9Ik/gOZV93zkxKO4PfwYZc6Zkh8h1bcMVHnVdln40fCSoFsxeZQLZAtsMGSU8CVo
kvYhmxzIvIzxFa8+R6ZBVuT692+GZf/bl9TWHCFc3dGE5ujq/CX+6UsqAD1OHVvFb1NVNxvNaNON
wdpwTxozeY76/OIYkfo1c1IKLK0Zks8OokvgJspCdhSO8Yy2rvcI3Tg6dKk7ruOhxGavah4xH8Wy
ckqCh66Jkv2tGcylA1k/UEnIblslwngmSFo4mD96ZI1hRM897rEq+6w4yDOh6Pbd51w56/OiPw1m
vnxdOeIz7g3AWZEO5PsOlONYZKN/tGGa57d2oGNjybu1lb3WPORzHAJ5wW2GK2d8didRmllLTOf9
/3IXEWK+Tfz6dXV1W9NNYc+bZ0e3fv2EalWr0TOH3N0pYbnpU9XFPQj9H8eFUEmagX0p1mjnyKu6
U9G4kPS7vHm1axEe9aTL7kMzyu61BPfPpHeNvYzdDh3MDz8oMCSdx8kY4rYpuYuu3cpmO1rZfV8I
hyRq0mxG+eKeV1DUzctuDSXEQwYDmnJs6FmzGCoFXWY95rQEUU+K1KmXsa0VJzcp4MH8dNogOLyL
Ju/qqTVo9yjjHe8Tc8dv0zpNQxlvh14PL3mUiDWw0f4+4hexwogxfvI7UlTs0r0XpeihmA2T8pYE
wTdFBXyuCOeE3vT0BBfroTK0ZjcBjCLN2cZXQa7zKs/gynznAigz/gjlDSKHUZO+GO40OLcJRenD
zEzBhX7ObzpohR5puFDh15jPgm+TlZfxV9IqEJNtRJZ8tbSXhtnj8ytMaL/zWWxPSLXL03oK3VtQ
NgGaG4fmTzOm9usvwWrHczowWbtNAIRZHvx4Zzijsqe4GaNgrdT6UnMCLAAg0Z+QwPdOidJ0R/LN
EOBpybjlV6yhfzoF1LxGjX06fI7JXRZtK9m2hPUtMvx66+XNPlSL4DlQ22Jlkns/5ZPhnF3qw0t9
Tna36WwomZivPGLyDdVDY48hN/VRr6VeWVnjDaYvkfmD52PR50DlnIH8Y+eSZ62BG8lOwLfRpa/g
+5veVCyNKh0XoxphfzUP1huXMmsWvoPxbk6T26tn0JJ/HbIMAxr2uvaWfeokFnWXqudIA5aHbPtG
jrO0D3VsgovdxM7dmGHNPnhW8O72sD7i0WS70dXm1R7QcXNzPXyvuhzikeck4GMM5ZEy09noPO+Z
nEy3cKMDNaLxrHiV6q87vCMpawIjc8vioivwBpCkxTo7ncqjjGVgOdG61IoLmYrnvkA7omIH6q/Z
4pHYAdu5GxEp9teFyaJNycBFyHlyijxzgwgiTcJf83mtyUEQPuHHsk6ChDc2Alu2NiYvWNksl9da
I3hyoxp/huWQH02vsi61LazLGIGm+/snh6H/fl/SdaFqhqupuqHB4DZ+vS8NlZc2fm+bXwfPW+uz
j4I2H8i8tWz7OTMRt/PApv0rWDpDsKooj/8Uk6Nb0GHHOFcM1Ebm2bItz4IBWXl1Sik+TTrSgk27
IfudsIW04nMVcNuTh27IIvwy5DmyCqqKEA+jZNuvXFhFfneUc2T8NgQI0TN6Vj6KOrWmLnIzg8+m
Y3T99++TXE78cv/WLVt3HdNyXE0Yjlwm/vSENcsId2PFKr4qRpQtbbJC27ws8BYFyPTWmSjYoWv3
kjtOeySfjH7BHHcilBLVwpwuyaR4V980vveFNeJTy/6F5UR9MMWgfonKYiHjgaeHO7KhxUY2tQyL
UBAcT2Tt9JMRDNXtsqVWsCBv1PQ8mUG6SYTWY7yQhBvh+A733tj+0iNvFM+g2N/iqb80ijZ/98fY
WfcYA+0TdBe/hGp+AxhHaJXe4riZt18S8skS6Pvb+Iy4BAy7oRKh43AMKyd/nOuSqyILjY1sKmOT
X2Cl7mLyXQXCywKGd9Dl+6jNi0cMsqmwNPXHOCra+u8/Leff1kM8a20KYSaflykoY/z6ra7KWneo
YgZfu6DFCVrLv0xW7d1HaWmf+7zqF43Z9m9DG4Af8F0LtrKjPaORs8ESu38zuyHZOq0It6aRNus6
AOmigy85avPBobJ2lE15JmOBKajV2PYhEnF2Zb2DpIvKz6bEC/mKWCB2sQM3l75Ui5Onjf2pwCzj
uRnNS1BF0wVRovzZFeYH9Y7mTraCOUnZFEF9lM20Dftl5dr9vppnlj5bNX/S7a3sDcGNr/W0qje+
K9JDMEPOwEC2p27mE1mzdny7bOq+PoHaA2opI7Lvc1TZC2TEHXYLWY3SVBv137npW3N9LxUW9TFy
mw88x4pdHNUkUxKVFEasMlSPu3lo3fg724OcWbujfWcj5TYtTCO37/LKOFe5Oe7LuUP2yrjWWPZ/
+eDlB/vzz1SQozQ11dZVg82a9vtCuEeKuutdX38fhV+tcqsAUWsq/e0Q84VHjcR9yavI2rCliO6s
0rHu0wnhXRuBRdmiDp5czM4ADsoWeDaV6ta5Z4SLrAZXM/ZImckDWlHZ2bG59/uNobAYxXPcQXWK
VMtw7lgS7//+S/1vt2ph6ipfZ12FCavruvbbEjI2zNLRtUh7tzXvSw2p+a7hLvPTYehR54PvqLGQ
m+xFirj0HaiRfmVknnstU5FvYrb3GCmhQWpmuXcondA6qEBodl0yTXdeN1SbAmvmK/SzftHrY3Ms
Qo1cvFHUO0DXoISSae14qbc3wO8d5FmhRt3tLPtx9p96P2Of4yisxf/lkfZvP35hupZwNMPRTXfe
vP/2SGMBN7FnH6v3KE0/suxCet67G6LIOoczlkfic0yRxisUj8zVZ0yexa0jThoGW7cJJRo1C3ka
TTOIWC/HjbyAHCw7ULKZsx/ecaRoPf4F9e5QGCiDMUBrxenvbvBveaoO9SzVNCbrnhwouAMIowJA
D9wwUV9sqWMyx+yw1e5uQ0B93Zr6PMRHc2WB1uyIDGydXas6fRKOaRyk2RBOxNnVV81mZyKiCwGL
pjzIsXka38am4P2dhVkG7c5Xhk0fiRq6r9Nqi3Yo70DKO++BmmBP7wDGI0Nis4k1X43Gd9+t3m6W
MBdQF9F651oliLGKuQOxIdLBeZBdQNb4l2LyEN2cO7KRNV7jjZiBm0F+1w7qnB6iI5qKLwaAyL//
mdjyd/DLPcBiTeMCbLVtBxCi/ntmAMnKREPL9t0aQI6XdUjyC3eBdaT09ktpeP3KrGtrF8xNpQfD
repNdid7eXTj3ktWeCxM8yljiSnDowV2iofbN9RA7ZdWA//h5Ia6lJ2uwIbF46fCYe518vug759w
JyrPZmnad6YfimWLsvI3YO4wqvTxdaoLUH+4puyz0C+eKqX6Igd0SlYvrHZs7pF7jI+BPyXrxBuU
r024kANykbmrwg3Go1dkLj7xHo/++dL46T2xD7CeWMXou0FXcCOTxEsntUj7+T2fLzJHW1WL6vtx
PkD/+StWZUZ1Lw9Ipfwck4M/5ypRV9/GfcZEhFISa4pfrvX79UsbVBDbSUH1/NG21XMAJ+Qt0bEX
issh2+e1Yr/2Ebrxtf3WNXDokk6tUGvyrDe7xA4cyiIL+A5cCQYjiJwRh14JNaHOrGuXDWheJ1BD
XbfcdwWFP4RCEn4muo9dNHT/CPpcNfZHFh598OLmzaMjwL6IvH5xIQjcTUbjPAJn09e9i7hbiBvx
4+hXHTZ3+B5FSFcsWbiAMB/aixw7TDh4JZXiwVplrK9RDKvyKVnI3tshb5aGG033CRvHkzlo+lb8
EEqReie/yZ98iqxgpD1tsWK+fobkhN/m/9b87XItjL5VaQprIedKmZXP66VYjh3UAkuj3G7WXZ/r
V7PQGgocvKw+nw1zTPaqhStuZ38/LkczfOOq1Ni8GeNuSbi7PPVz71lvLePWQW5aO7kSIS97nXm0
PCsGH3AK42JqRJMOCWJiLQaKWo3u5SH3GsQMvDBdzmiaW6wxjWlvZzNceB7Xzge1aeG3xOLyOTWy
W+UspnbZR6NYo270bDjueG+rU73U+q7eyqY8DJnWLvrOSfddU0z3MqalwIMVSE+yJePF6O5zpxjv
PkOtGaGf30bXTDebq5l9eBql4jrB0YhU6/iKrdcH9Ub/6iqa8TBowbkZ7eHVLC0dNA3qTTik/Dyq
j7nTQK08j2kBLh/G4DIa9bRcJv7ZQ9rswVWV4bH2I7INlAy3fjcNj6Ic9dPMP3TcLivJT+IBBc4F
pCBju1xxIKPwcNLiR8EzAl3+8Z7tcvGoDmm7trRerGVzdOPwPhvLpWzdRoyltjR8oWxhLJNi9Mkl
IOxlVxvdM/RjKDpWf322wybS3pmG1dd72SEPSQ/sc+Oa+qxl1VcLOVr2NLZ6FyRF+aC5iGeXjdnf
xbajnb0WQBIg0vJbggBZiqzjlzxNs22GnuLOVPPiGeuvezngPRS+fQjsWglRo4PX4TbG3eA4A7mn
cbhAgU3PkAEWtxEaK5mjEhunzxFymF9kuKhZDchkQ3VYLFcOWYQAa/LBHOb3LKmOmo+IfJDSTKzG
22dZr69RayhR1iShYw9e+k1HQKeMreE7RkUAi7HUfOgmH3mctLF2XqSO3Hsd+zYk4TfnWvYfFkVl
ya64Zlk67nkepyhWfGlhemHSNyAAWOd/Hdy5+RkrUoOPcSZabkC4uYuAWu4rVn1LqRyQVja6eypA
zKjM7Uug8liWigHTmDzYaSlORc+7PBU9is+oNr5PzkxZ0pThnKqk9AzMRITBJhXk97JotPId3hDo
o8DN4dK07RvUXCvJyvcJkP/Wq6diK5uJOBSDBzxsGMvdNBr1Rk5GEnKZw3P70isK8k5ePK5lPKjD
XRNp5nMxqd0h6Q1zJS+jVfZZTUgXelmPdECL7mRiWgZsQW94M7AxXpS2NCiaxnuM3N9lXPPBboPv
lsYGw2s8HIN5uGgUdedi2LeWowrVvBi1RckXBPSdbhUKip398DaaDRIA5SLGb23Zx475bKmtvRia
enpt/DrG7Skcv5qRD2+9Et/1KNtRJvEBYSp/5nAjIxI6l5Ide7CgzL3p87T6iP30Xhk6/X7ywwzG
tDlcM2DzSwgT3iaOxaztq7TebhRNzlpvCOq1FyWLCv3Ei2sqmbfQNRiCFW/pJs58VPKjNxGoLjus
slLuvF5T7gYbHbBYlEcZ+ozLM7X3ev4oFpy/dRiBrqwnXmxbDRYOXVN8cZIQ2R5D8Z7HTE9ANLvK
1c0L/54djrPQoXBQiSVm+X12NkVwT4nyFKl6f9QHzbiojW9e8AuJZ1m2tQzJQwrQBpuWoT1QiiSD
3bJkcFUteO5jALdAX2JQJG34jFKHfYm7kvsVnZYXD4++/pGXYfhcqKJaOWOK55E7NHfDfChEhLxD
Vu1UL2vuVMfmMJ/JTjmsNPRiaULiW8vYb+PKZMD20nqCtKOdKqFOx95NSwx06uhpGiiD+4AvPkJ8
MxrD++jMIFx4SE9Rb/WntQ9i7DYJAl+5iRJtYQKVPtoC4VgNRlqHYKXe7RSjud6aqMobp7FGHWZh
/3/OzmO5biVb069SceaohjcRt+4A23t6ipogRIlMeO+fvj+AqkOJOiF1tAYIJBLAFvcGMleu9ZuV
Dt/uvk4xMChzXpPQSMr7AqLgCmMwf2MLs7hPNeQsGdUt3GJoqoWOkaidIXo5NQPLsrY+WtKLuWk3
bbEnwAzfmigqOgd4ieCPppOT0ZRPai6+xeqdF43yF6DgX0Mgmk99VXiuKA3rLi7VapnZpn8N+y9b
h10vn3qp6EnyD/I+HviRYjNHYgU/n4Upq80VDNtoK/NvZypDfYaUZyxFOSgssttviuJ3r7waUhnH
ryGRnRthjfBQBIO/KnMgwq92qibLyIx5A+TQdI5doW6xWeQFyHXzIS1SbZ97w3A1tYo655sSfnoP
Cjh2JUUbETGVk3tL6ECihVTu515HSdFcRNceSDy9att3qNw543puUjUONx0JvdU4pMk9elS6mzRS
dHSyyr+oqvLKYNg+Bn6SbXN4NisTYcpHkTkKab9cRpWFXqf1j6pfZzd1yghiCIRtpsNWoZcH2Mzz
gNo+1ujdrvK+kjdzLw8LKvdxGYPP4pZdtyyBKT3oyOhdrE7/4XMhBSar+Rqt6dcq9oym3FY3OI5l
QJMLLLsiMzgLpBaXdplUj8ilP8JM4vkMuwUVb+fZHj2AWtNFBtyTTe8bWIVPF/k2SC0NW+PH0Y/f
LjLtbmGXuf0sugSBCiusbsT0SYnq//hJgOCqx7QUj6YkpJekaH/4JFi921EyXcZSA5ToVIyfS/Tz
pkzq9R8WeVOuI5uL9W9Vecpoqi6bJM4AIP2a52lSL/clGT6FFfoawp9NdFDLVH1I1PBpFGF1QfhP
ffC1CARrVd71BaFPN3jL+SS42NgaA7V+u8Svh32ogyqamxNgcoMKncYPxy3sXuqWaJNo2/mOSESC
ssgjinRT7xCElwgLmiuFVfme7E9wzjIv3foxPgtEawh/GGNwFE6cuX7IkjILetilSY8zVmzezWeI
/hHNt/Z27vexHeGz6/PcChSmomSQ4/3g+A925ZgIpmisxmVz45WaNAEJ7SPcUuhBU7OS0nAbRWEI
3oimExc98pqOtZ2bem3CDM1r9eDbwy0D8YNqm+mNFbXpTcSSAyQmlYw2511YiJCXN0iTw9wLYqQ5
/f4XVLSPlYepEuo4skGuxoQlZHxIZ4UWo0lR2R0rvH7YkCAcNaq3IwOjlyCOVWOmHZ4aQ9YPZpny
UPG3QrTzKDSbg3Hlpc+qbIc3eZlFNwUm1js7MmrKiCHEcgctURlh4k0lB9JqyPL2k9wyMTeJVl9E
ZaO2ko+7WFLbT2PbjdvRAMbpIw73qdBQ3hhJgZ1NHYcc8OFvl0MPqXd2xavTTXfLGxiyjm0Wpw57
kocBePZ8eZWP2T6nio4BF6cVE5wi1ZPymIA+fbS/f6bjVNHBdlJ9MZ8lDAT9FEbHw3wPNJEoag5L
yQ77RU8m8EpFYe4qx3xBMLyd3w85BpgYrUe0bT42bzyseNY66rpvlyLnrBz1wnyUMdE9CvwVt5mW
oPc27b0f+6e9359nhc73+zl/7324SxQ4xgboNLVW+bpqJW8T+kGwYIE2Tqu08VpJ/HhtNG22fD8m
lGZcto2irebL5o5WV4uFnljt5v2YZdgIpg1qsTa68Rs4cOQxK8XgzRPyztBIY41Gh1J1Fdg36L9n
CzP1mye1Ne7Aj/mAcKQVByAwyXZx1oq2+vz75/uXgr+msUagrGbCQidtO/f/UDBKTRY5gVr7TwjV
BNHetLaVlt5B8KpfTLvZGEOlfJaFbSx81dIuBZr6u9IfzQ1k/+yYoX7vZgAHXRBWPOTTRkLWf2lG
IEHnplrV59//l7WPVRPNcgxLI7lparZu68aHxJmpyCLwqUp9Hod+GTpjBUSEjR7neD5bVr1lmRy5
nex9Pyb3Fhbf+Nm5aqK3T1ZaHaD2ATdXoFhRRoA8lSTdkwCv7yZGIp86NMNupSG5mIncPeUlP5CK
pcw28ZfQpnORqqehLklt9jr+2lnMJG86toJtIj3z3ryZTwSp0OFbFWR/gGpo9oeBiT/ctkxElE1L
pypKnfHn4hEsepAY6WQ/YDJgGnGRHanPiMnIm11r2iSqyI5eDuecBPbuw/G5OZ/xfu58LDYytFpj
Ha+/6SYfzntvvl+bORB3YDWFaMLq3Y2GuPnBN5wniAPkQCp9wKDBEsba1it6p1Nggi56mPNX8yHQ
Wv2OkXREm5bO+SadjI1TZQf6Fjm6/kbOiw4xjSsjzLil1PJsirJBtWW6YL6J5BW+C3xCHOabwDAb
zhHWcXOnUTXRyss7fS6UHGJyhIScwBiiaTPv1ZWeucgsN6sPHWmCVrs7n2jyqixUBSHZsskt5PSi
ceFrQXtnxeZw5gu5aZIWda9pU/RPMKai27d+k9QoQXJ1nPsAsahpWh+zGM8bs6jRchW+gmeDJh9j
pfi+Nx+bN9HU++Hk+djcW9W6tTME6jTdKPKD7DQkH4b42lDynLz4fzdz52gjeL/O9CE/zO33bjlE
0piiQU+R1sFvVxqltTbNvMq0kcGvhEqTnO1pHgZGE53GOr10b9MwIPk1Zq0NOIWpd3LzQYIzpZII
qmK+SVsk8rXRrOe++awgGcsdqqsDgco0l//TpyrtsAs8/funhkkvL+zeALKRjCMKuhg0xkjuPVUg
fmCl5c4F4qZ9mZudOkhPakcWX0OA4dj2anpJ0voL/sLaGVV5/TzvmZ7OChCXDLPIdZaJIyCcuSNk
nY+NRFWs5ub7Zr6iRNf1/ZBM8cFtlAiZlLqTTgCBEGNTU3vty6Z0mo+9b3xT+AuRB/Ge7HF0QMML
B8Bpb95Ukjdk7rxL1Speo416CRs/PoYiRQHLztOVzc+wLMO8XCXIbKAqgR40Sa4e4lvzKooM/Yyu
TW+rmrx1N6jy6q1ZNc21g22QquletjDSktRLkbf40XGy73TNOQ3HI8mf+CSo4SF7atiuV+vaY9+r
5qoxqnEzNzPMAV19HKJL4VfioSRiUZxYf4zHoYWw/NNVZnuVQJIh3KxD8gJq9czbvB8A9z16ZlZu
so7lT5b5OYqWwc18Akpvg2v5nnnVB057MPIMCeHeyZ9Bg043sHPJXqYApw4IC6lXzaCP7twBVOya
TEl933oiR10GQdkoBb0e2Op+PsEo0KSWSLq0Nn6q+SJKPL296xwWrR4abaycy/VEwvnSLxFOBGQV
QWAjZNa2XqDqD3oFNGvqDu0INLfJeiXpSnNl+0a/n8DF8L6QnpN86VDMinO9vEwtxLNmYobIo51f
5Qm8XKc+9Jn4TthQ+/Yb9YT8Gg+04VwWBeUpIJhPlT6ulKCWLugtDDeDQ14pB0O6jVK1v1FRWbxu
9OPcNx8pFSsHneSbi7lJ7uJa13Vzj6eiv6sCTVtHspJ9GtJqPX8XZt+0C78eq3MSF5TwBsN4+3oR
Yl6maZY+KRovNa488q73++LWwPBpvjJVIiTQcgNOQgVQSdKFs3L6wf8MV+Pth1A9RPY6G41ODa+O
ixwX6cIsEUaQWiQvUx1t06qAJwe5tXDedoZ5Byeht52/uwb5/+ecXz+C+6RVU05hwftHSEI1/jAt
q7/OyjhTaTIgV93STOfjrGwYonYSs+nvdX20L1HcXLDvKJ6UBn/MFo2WzdxMke0wS5WEWUllcNE1
pCCHbullQmojvh4rX6QI4kESlEIg8f/dk3TLIcoYws2899ZbmH8oTSJT8vOydYqsKEuaFga5QIi0
j2se1g5VkYOhvtPLDuFNVHflUlO2lo4Y57z3fsz5h2PzeU52wTXUHaSEqhSaMfEuIDm9b8eCzGPs
ePtWzXdDOobaRuk9az00zDxvbdxp1ugZo4nSx09tU8dLrSqtfeEgKGpUt6ElxURlZroL/CBheKYZ
Du033BeVK6hMGqS/4Nt8FhmAZKXZOJnNzdK7s4C0PObAKtdtZZfmOe7TAq25IH9UG+KPyq/xf5ya
QZ4theaVdyIZ9WveP2K+CaAzWDgvZQ6Omz4rPTvy4o2PktOlo8p7tLx+PbeGqHEu817Z2DIqY/jp
RRby0+58UDKTJxS0vN37yfP1ZKnW8nTp27nztXHDbDwfbHtcxwOhwZLVFG8jArkgVunyR1LAFkiA
PN7Pf0noODdULnWSt0F739YpGV7+IhO/ggWc8h7FrdQynvIk+OKHY/I1GMMnvcx0wv7e4wG1QYBi
Dnk3nRAwT9wHRsFQ1zlA5qZw6W13jqHUIeKXVYamWuga/4n3wKpUmtxbvIdSKJTiuQA7bjM2erK2
g7HYEY/bd5SJrzUt0L7khhehmCi0s6b5+VkUFZPQ1NH44znnxbp35FTsrKBs10XHgFOFX+d+Ss/+
aoyxpNdrefJm8LqVRvh/jmPiik5x8i+qEz7C8mqR9VONPYVcaTkf51tfhNgDf5q0VDddY1UbK3ek
Tz7iNfMJMf5RK7XTyj366uFdGpCgmW4oC71c2MNon2APa5cqbynJTB2NR8EXJSvpWvUq7zAmSbE0
E8O5CjsYLuiSPlRlViFflot7g7VBLpThsbWs/DiUOvpJQzo8QvMI1nWgpSDy6Q1yhFUlrJ/Oc28J
58nS00dUlvpziW0CSxLOioJx3AxCQgypCcbHOmyihYz9zWG+yHLEqkG67U6qOunKSnGSnT8Y3svO
cvx2OV+E6WK8rD3b3CFpVp3KEG2WcRgBdlTTqikItfv3Jj5R35tF7pUHUks/NufeoCTlMF9bT+5K
QSFI6SbUHh2dwr/he/tAtMb3Xaa+dvKnLry9Ao1bWv3SN18hecZKi0wZTMguSj3P+FT0VYlkB4Jz
AFVJ2UcUaFrV3MXZJE3n5TK+UlZ4yAfPuI1G++bteOyYZN1AEtt1710TTb/MxytCkkVSIQgAaSm+
Suq8dv0JaiIN2LUkvq1fzLHozuBk8YMIkdVtG4A1iPOurLS29m+7+NVY+7ntUYzZYLuJRg6TLGI4
+ikdkLGsCqx63o4VhXkK5FHa/wCumY4J5XoA0u4xWBC+gnJrw+C57MSNFXrBS9sVG5yKM9/Nk+cE
g/DQzZsLK2PDd7MoRNFCjC/V4F3M0u6ecd/5NpaZ8qSOeo8qGAJ3PWlvF5V4ZHY9y0JSMGYFAYHN
YR6SPfQ0W5sk17Q7nzTvVVqNV5RtJ4v5mFRCmXEln3sk8z2oIAQb9Dtf5+736+wO6zHfH7NV6yW9
6yBzDtc0EivJLPQza1wZNqui7FInbE7gtpCJM/zqVvKJle2xbD+jFHfxBGhFV1qKtG3f2E3BRGqa
mU0zi0mIRDn4I8ifif9UD1hTmFqSuW3ZWwDQ2JDsgyaS41nniJBABDKryu2vUFBr98KvPimTP9u8
cSYmcSOSEwbx0mE+NJ9q+ohCeuicLt/PtXycBxXD38ZhaSxVdRAXNalH3KvMAWe6WD/VodyuVCdL
7/DFUuHeauJZ64HAVMTQbhvlywhZn69ZH00KfIp+7wSIH853KoXy/U7ZZNCqmZK6MaXSOJHayozA
P9lTIyYMPSXdGCPs1hXBurKkyReBHivWQ3iI+HMuQEKSNQnrLTvJsZ/2QqVIjiIv622GA+Hbnv/3
sQ+9mai6lQyVH3SAvHfIjcK+mXZ9U5b3ksFmbs4bQ7NTc/V2EsqGhorRBqfakaksMiUPrlqkN2Nb
ix+B/Kh7W2+qpWpCdUYvA2Uwn+wAdLXkyo41fFinDvTQ8mXnNPa+EL7zUMbNIjb1Ho8UKBJp1w7r
uQnua4eTnHGHt09IuRgCWIz6doOfK1810XcWVN5nTNuDRZJNAmWSVq7TOEiPyPKCZUZ2d1OMor1W
nHFY+D7sdTmm+KBNGSYx5ZrqLtB3dlo+vh+a9+yi05fB5GYoY/ijRIl9xJHcZtEPbw6lOWOhTs35
2LwZcyIXF84hFpE24nwoBl2XJMAWCvUwhHRzpBTm9ji1+0qAYprbzOL/bYukfNTlFM2vVP4kgx9O
Sjl9ZYGIaGdqsF4CaOBHunkDVthc+3YeHEwrEafGngpOUl3eN1mK+gXKvi/NcxxH2WuqgiEtS9W+
lxj2AA7E9Ul0pbrPrCTaxEVT3LDqROIjKeLnFsPN+SqlzS9iYLQCuOctGFo3v8/8qcbP9CSqhLpj
qTJpYccwNJnH6eecFzlKv7Xl3PtqZJP8waiJQ0KuDw7Mq1qJ6jmJxtUno0HmOsRgfREFp0HFGk+p
oBVLhhJcGrXf4YSE5V/haURk2TkIy2rXOEvNyoNNkmf+jZ/exFF9yTSh72XJ0PZkCzB0yfJ4EbQN
CBgdUgarJn2ZyQOqX30sM3RwOxi0aHyum0dFl/RlPaDfRt6u3kA/IZ2slVBqah9bC2VvTuAbS4Y9
haD0J1VBXCvVPoUvIGe1qzG7x4zOAemDgrFKfRPnKDs9yoqnbJKyuZecEaMiQQETrr2xpZqaLCBW
SgcrvCXpgaq32lUXY8CJy2uhIwWoSB8k2aLkjkKqm+LTuk5Api47D38q248XnqFka6hu8rrzYm09
Gl8bXU13LamWlUV+fGEgZLomA94vrDIn9jaanTcG8RYuLliZEdxQZGQuEr0QOvFQkwL+y1VGjScy
0HBOCreXg/G2QzQ6lHBvHHzmfOi9aIqokbUCxyStAN7l60GzVTfyO0r3UV0sZQTZcH5AS0bq1C9R
hmRfa6bFKhVe6kpSkSwToeY3IWhAIAXqCRFr9VTDBYuUoMGRwV+gcNPvARw7BxwMET6vIJJRM/Rv
I0iTi7hXSTni6wYIsSh36PAt0cOkmB/WuxEde8QactfsyRiEY/M1kQvtCHzmWfjaxvKJmcwiC1PX
a4diTzZc1CI5Jpr+0Iemthe1bC0jA/leohaxCBWnxjvSrKix3LGqS46Q+ZNjwSA9+Ii+NjAyytDL
b309vzOMOtkbAaVqTz+Qvr4gi2V+Yuzd+Tbm7viO2356yjQzfCyleKNYXYepVVAtMsqR1zpgurbU
3di3QD/kPgZwOOjBlA3dtm3rU2PuR2AQq0nNc42p76mJ7fHkZwBUJIuqOBS2Y+7hMivDXFtbvW7s
8yJ8yBKvO3kDSdkIzQxbKb1tM6jXNutRlyHZ3iFbiii02t8qYdmc541qoZzYFykWfH4J6KqQtYM2
VEDlNOuYU429dCBRloPpI99vYUML2HbReaNbyydR2MYDNE3X9v1DQRZ7LyVSvxuc9imBP37S1R5s
tMbPqAFwXagaxsKs6AE3gp9ctiUCCd5oq5ueSHaZqNYikLSvcles1EBlehn6/iSnyVUNdxF3evC1
kOSRxxi0ehmlDUboib8iYeFsYmFlS0SUl2Yvvpiq1v5hWFN+zhkwqkEF0AzFAAwOReEX0iWZNSeL
4KN9S5DX2qMAaB7AjyxxNQ+xCIpRZ8I6xHNTWKouyUMPH+4Yg23Vhi9o2IvfD7KO8tPif/7f4BKO
YKvjKJQ+PzLJeyDnasvj/c0hJkaFoymxk85eWtufKDRDvRx1J3LNEN0Qu7dfNSn62tR1f2w6Z9xl
ur0pZIsImiTWlkil33uSD/ypDqy14heonI9oGzat/wlEknyuRv8cVZYC1KANTkmjxpsGXwhjNS/G
MU58lLLAc9U8vAua4pYx1VmJvEvw14qNTSlrj0GM7WCooyGmmxEaZlO6O2ychq8LSZymMOWVItpd
klTqwjfkdjEIpcQ5yoLUMjVL04xXVWcdBEQkXAgSN+nxJkQ28tWpA39jBPWTmo4I/eXZTWbrzl4V
yr4LpFuUqsKHiGfIVWznOcmQrtOGRj6AEtG3qWA4y6Q43BieWh5CsSonlG3TvBqDfuHphJNVxquh
Q8209KLmqMp1DcLTwUJAzg910dSnOMEc2BRZs0A9N3Ij2Q7IWihXSPlLVBMCfDOrYXz9/e+v/DLH
8iROzyPodF21LPvDHJuh22kVhki/pZbcX7Wlk2P25OndgirDbeWrBOk5OV51ejrzIvOvDTv8Az9G
+TkBNT+DhmVAFCePhinSR2w82nyp5ZRO+g0gnvqYDSAMcVOyWgmKWm1JpCGg8aOqtso9vlm9NfJX
nGSsjU+Mh3NQdFTkKNpH4E6aoB3g0TPb/f5rUn95TaZiKaAO3hWNGuTHwqkiWVUPT3b8pmTxV2zQ
6iNwhxg5tkQA60RaZa7mqlF5AhmxYckidv6g9CtywOCFu8xeB4b6jJJ/c+pxl0VLZZAOMST8cEjl
Zde16nHs8NH8/X9b+ZDb46tFqluGSWmrijMVDz/gGZSI9RdAIOtbUPJ+yJHxxWk6dYlTH6oanih2
qWWCKRnrB8Nfke3eoTaufc7sfsdcBwsW4z5m7bw7S23ukq509pU1xG5oI+aP+v9C4bEidrSVu6BQ
5NXgZ1sEleRlXYmDYiPW4OH5Z1bJEsMRc9eLsVqSarQ3nU1yrKtjhEkSDDZxM5p0seNHT+rTtdUh
X+xT3D0U4C1XhechXSKC9miZAwUQ6q5wfPHwbLKwcotweE51ioE+FMJFJA3NahC9tc4M22fhlrXL
KmwL6IODsxaNtvYzo7zWujqBlB9bqx6jq7Wn6yFTuEN4Z4iOdNhYQxDTimWpi3rh5UR6TvgFJp1f
Fc+SrhunIiYgkyT8bhUbp80C/rtrhcFA8si7g1vm7Do9eG0IlKD5zMFmP+zQrM23eVUDvyVNsWGK
VfaIzgao7H6VNXxwUdTQyhYjqqz2d+ZUnNJZn2IXGWDJ6Ou7qhP9qkPza+GYRnrrIGO+ddrmxUB7
MCEKUJWtAoPsKq8I7S4gdlgQyQBN995wdNQ82vpFp7hDqwcj6YV0YRTxYsAr/EqzJHxYC8QfO9nx
U5dUv3QdpJ9SnYo/1g1KcsCgkmAqVZaie0WdO7mtMt3c6m01LmpytrKhXKEIP/kCQb/Lxrr6w0z1
gUHz9ijr6ElY5KsddOo+MKga2XN4Ly3vm1kGPuFHm7qRJTnrCMjOWpGDhipt255N02jPulAwxAzF
IYvhzDO2rHu9vW0nhz6ofncJP8rv3zT1Z+zX/L8jgQ7DR1Ep3lv6B3KnIqtxmRR5+NJjpogLBja9
nZxd85xk2LwP3Va1MB7LKZ0sctKt61ipXK0DnDwr7+cjQlbhgA+HFq81xazWYBTI9AV1cp3JqbOS
R19dj9PyJI26gJ8/1lZ6YmCbl/mPNUPOH/6cX8Y7i+KC4QA4UEzV+kVgRlO7cYz6LnrpguYCbFi5
VRzg7iUI44XHTLkcmjK+qlFDAyfRLhR1gJGm2MqiNhiwJQ1X76pSss+93YCgjSwNEGTY3lrdnZPZ
z4MY8jtBzf9PYBHnYzTDF6+pVGI0zXZ0BpKfV4ymElRJhWXBiyQQvhmRVOwy676OQ0IF5EvXZq/2
ri952Q7ODuUhYLG3qA1fWbGzTxXT2M2LqVbWTlLVg9dLd2qHW1bWsN5R8KdwBehKq+6qk6bku5DE
4UaxxSRYArEGxTRnX3aj7GpetcEa6OsAUuxJi2yAK3V5ChOv3JAbju6StiRtxmBaN/3j73+5Dwi2
+UG0dRZvtmyoYF2dD3iZMWlQTuij8MVO1GrlRKZgBvegfVf2tRbk0cHsFXMFV+plkDCKavq9NFTG
IenLFewlBIg7/6T1cnk0Ej9H31r5ZGFcf6XZ0g7Hwlaq9QfIvrhBQtZYgl4M3KKK2wVJFbRPQlGc
x9T73MgNY7THogqe670Hr+dQNmiR//5v5fn55fcG/0PQoto8pKZifhgTyi4xKluk6UtsGPISJG13
hg3sYLTdCmsXEGZekiBagpNJT84obvXaf/WKUV1EsmqsY90Rp3mTOaR2Ue5B7MEAWQndKmya6JqR
19vldvWEBXN/lEj32nWyCqTyjKFyj1AF6VHYjWed/9uVjuBQwLO1dXSBp30s6Vc95b5zlD4F1o55
OsbNEh8HVA1SR3ON3IbuKmv3hdmsPGr0WqQrB0zJwfLXrYzSLi5hDbiZFHp8bjE1kvfaeiL0Fw2m
IW4l0qn4wRJrvDGS1B10U8LUJEEqBYLOBdmH9FhPqkcicQos7BEEB0vDf8xopAdpiIslJYoL+MXs
rPZ3dT0GW5acgjy9Cak7SXNchtt4ARBcXYzaPSEhEM+qe2nM5uAUJV4+TD6IgbsUFaNLTBjtjgBa
VyGOJ24y6fCbRolVcZGeidmdg21mwYEiVubWkW5sFd/r94M9vPZBo1J1SJW9Nzm6emr64jcFUhfk
MV1MA/pjjkuHV+BLWaPt1zOyrw2iLihyJDxkxH2mVKhuTBm4trVcrGcOfVsiKhbGD6Ze4mk5OfCq
Njk3MENwY5RD5Q/VSW9fKdDXl5hgyEVGZIfWW7fRvTJ6AOi/90pyxNnwbMeSODKCF+teoOpdAq1z
wwHtCHLj8sGYNjCkXRxa86Pw8mc0il5KeOBbJTPOCDvrN3rT9FsLNdUOXdqLGgCp7I3ka9qUJ91E
lb62xVWHz9YVYqmLSklucI7IXi3B1G6eye1bj6kymu5A6eGQyuq5NxT1dlD8zWDn0VXHGhPNs6He
MiyR3+78DgshHyYteL2tGZD6R56U2CJPnFVIZHIA8T6cREOqarSd6krgf/aHiN76ZVVhmYqhGUyG
lqOAN/wwDrc4U/LU6c2LiX3MIvIHorgEXpbtNIyhREAX2y54IKu1ipd77oYCwRNTEUsfY8aNGYxf
kz4wNnGE4HxoIDz+mayH5SKT5eyicMpQsXJiOj/iEAkZBCk8hjhxgpvhRmba4f7ima6qQZMW3WAv
FTEg3590w1GuPkdxutUAfd4gEZBhIJg2JzRIjHWYKa+zag6skQ3eJdrO6KkBIV8WPSVVGy+hjjGL
ND7LED6rSwJjDSdG3UAegBsqguzQIaoVTX6faVU2t02oKouxvUuofKG71ocrOUVCyR/Tl94GaWT2
bb0RHgWlaHqEvTI4t2E7nALTuKrHvHxbw/yfn1TjqllF7muGrBhgsPpD8383L9n5S/JS/c901d9n
/e/PTS76ftPll/rLT41VWgf1cN28lMPNS9XE9X9F66Yz/187//Uy3+VuyF/+89fXrEnr6W58P+lf
37smOD3OQT/MBtP9v3dOf8B//rpPg/rl279u6y/1S/XLdS9fqvo/f0mm+W/HknFsQjNUneDcf/0L
hT960L/4tw5mAxIb606ADwQSaVbW/n/+spR/a8aE5sC1mp/9r39VeI1yXLH/zQLVUMiTMNeQmLb+
+u8f/12x7+3L/mcFP1aOP01dOlUzhG0ckwWSRbhif1QDQdG2TJUuMl4KLTvNE0FfIFKZ43S1UVpT
ve/gaSxBzTmYMjBNyLakvPXCCNDeesnDf+/9p2vnW80n/9O1ivMlECjGijYvDvOG9RBaCu9tYtXi
MFHl3rrnjvlYKEYkZN5OlKqjib7F9t0ZcN774BYY6Il0yKKtUzjao8jj5EgMJxbS1MRxCshEBzBe
pTr4qFr1N1S+uovoRxcSCrNsGa5n2RgjLxZprTiPrejXhkMlH0S9NWLPPHleDAOMlHnPzB3vwOrW
xE1x6pnbERbW+5asaDSQ0NcBs7s1pCSxtLtROfSANQo06mzlMLd9s7lImSc/51EQbodQT4/h6Gdo
EbJh6gL7IOdA5X/umJvzxgzKDLvtSII5P+1O+oRddJz74r7HNo8aIizwoV3jumqf4YO0a5F79tmf
9sYegFnpGBmr5Q0UTijhciHhV5xFm0jyM7fP2+zcThtPithYBbqdeYqGTN2JJnf1BMwRGmMO01R9
VkQ9nkUu6bcKxbCVCmRuXfalgWps3p1EXt0XwKGXso/m9w1UjWrf+wvLNKqbRo7rG/6OFm94YPLz
sXkzvSuuE4QgNKbzzBE07O8umm8UGy0o2izbdb2WFXgiNQNjZvTjZj5GDav/oWM+1ur5/fff3NbO
Q9iiYdvFl1IL/FvPk4xNpVNpLPE7uQU4o7gtwf2ScL7eFFGtHRjim31udS0klwL/abL2qxRNjhu1
t7WFIUX+YxRbYFh7UIg5Os5LhCsxgOzI+s178d97QCqCt2Pvexa5rW0Y+yZQ6jJYKFZqbBxEy/zF
3O7QMt4QiIktgrnNsh0niEfV+bdWT5WDknSxFZjD3uTVFLlISfjNp1pXF37yGZEKBS1aKTgZtQqC
nTBx6dUIv2aNTqBF6l5xgYsjBu942TqPVXT7ScOcZavMzsO0KazOcHtMCtZzR2kPvsJ7Q4/k14iL
FflXq+lPhRd/fhNOyJ1C2k/NlNK7j4QQYAUNfSZeT/6gv5uzOEM17mC8JQfYKlrh6lMMG6ZxJJZ1
lNUY1VKRmg++9YeV8mzmib+1gHysWCKZi6aVQntjSF8lRMGhWIPXTXqog1BxxocWeUJXLgIcZKEL
4gSgGPmAC2U0XDkTX3XepPqSK4Ifj2DD6WZFCYQVqvBVj7lUr+OpieRicJ15meqqQwkSqhPbPmQJ
hmHC2UqLzeydM28Y9TzAqIwjcxNTMAaT9zY/4MUbQfhYJT4/NezIk0/Qt2S6GT8JD52BSaLo/1J2
XstxI0uYfiJEwJvb9p5kU5Qo3SCGkgbeezz9fqjmECRn9mj3BoGsSoCU2A1UZf7Gpwumj4BfAYHS
SDco72RjiR2hg1SdSG3T8RTqSfaHTaDyqcmgA0V0VB2hfORrWJCqn+VmLCUJGt/07d+w68DiOfi+
LVQnyA8SmzdMMlVicfo5/pz6Lv7X6edrKU9HSwku6VrXRvmpKbxrYUB0T4IgfMq6JRSqZOlmg/sO
ZC2w2S4epCdUIG/jSAJBnxN4a7RBk2WPQ/V6xnCLibcr5vEbmltc8eefUaTlGS5M+jjYwESrNuse
ArUsT6j4Yddn1jiHR0BEes37mjhSsNeBZ2+80s7/ao914EV/VQmLV4ge9s6Mo+qrJCX7hK1bN9aP
VDnTe8msjWviN2eWns0zeFvImKaprxWrbp5T8PELlLH8O/av3q708LJVSkpWTgnQrXUB/iWy3J/a
FE5cEhX31jReIXKHCvjooqBqpN/GBtO7abxxcPVGIlLduknk/1DqO9pd1jOYLmnXNpixi2Gv1VHC
z4Mnz7HrY62PdMU7L/ihqeFtoflhnflenRiR109rG8dCN5HKL5UwVjh8FJl/RzMC5WlXpmwCywQl
Pzl+SvfCfUiXEaEFpM6aIXe1azPavMozLLMndJbk1dVprAbt6nvSt4Ev7EbpMtqFgPJOUCWiU5KX
r2diDMmO+ygdvd2ncZHbN2ZfYTTBtfN0aBb3pVbyP/4ftxNjchVuc795sBADW/dN053kOjFOWICE
6yQbvecapXwEUM1fhmvcF7CtvolU1ddfU9tRfZeKlqX1K5O0+zBPlG8maP+1kitoFfoIKNFv06Ux
T+/tptvzlUTzSAezMp3JsR55C6/xX88+zn7Ok/pg09Mwv107z2Z2pRzUstGXQs5EmjxC54OTK/tQ
M8v9PCTO5tyIMvVJhKaRneo+cXc4Ow1Qt6eq5X9dZmTpndrFPfJ6XDrf7vNliSNfpUjtVn0WYc6E
FwEvzxDpUaXERA32TFADY/Py+jzSl0TNP6oXQQATf5EElD0Mp8RoEKyxZKRPSoiDrOrL6tNbNKK2
9hQEUNNbGBXKFE1zIlJ5U82Z/0/XjdNPeLvL/PM8foKI3ubmnzfNzdHbb2aksbWPcuqjoTKBuXJw
Cr2hZqvE0r2zGBNn8yESEx5G7qbSv+b9V7KPWOYfsOHWx86czt5J0wCeOJo5qXGy6fn4Re79AO9g
WLu/KCE81mNpP9hWGJ6ryG1pqkbjtCT42cB0emDpE5yLt3Gb8eptvB0RCsQIahD5vRU47/LFOGbI
P2P3r6B0rjcRHqHHI4rj4kN0O5s0epDGKdZhgPif46N0Dd2SD7WYFgfxyRRnIpG3o74wZ9Gf281t
PDiWxSSXJCEN+ljEwPDS1kmPxbQoTjJN3voy1uAiZNMeP2AJeIuAnRuPGpQT7HuT7BgYP0ZMQHGA
N45xUVd3nYqoVR1Eyc/CADHlmv2PhGUynJN/Mkzjl2scKlgpe3i0qJApJousOc61P6wGBIA/e8dL
5684bXZVEFaqQ3Pi018xb4bM4hlk/5I82lbSwlBQABAbw0zZxo0qfRFBFO06I5e+5AHqAaiJtIl1
dKvQO5tmCRDtLcxdmV847NzbrBNY5YPj4dfI+8YYEW/R9NjbVbmsgq3nTJvGxJkYm2ez3JW2c544
6wIYgSn09A6c8tIC9rGpJ+xsNHqvBzGBzHvPpvCfMZEy8pJdigkEoTEFLKfrlGlQ3EZki0QnGpzF
u+LD6/7+/TvvX2Ln8tTzYX8IE8SYmlSfGq2e0QYS7G7tl5FCj6+CQDk1bwcT9yncX6a4rnVWh7m3
1uqgOsxDRcofJg6Ascy2clFFpxXryLMwqRP+dMJ4Lgh1NJwHRV9+mhCzvROzs0VjrG4w6t5nY2DF
Fzlrw1WgJqCnA2VvZEZ1V2HNfoexbYVhefJMM2/Y3XKjUI/udMQLWgi/T6OaORh7Bseyy7UnLRrs
+2lOOHu8zcGwVeHAdF8yPpfrTJUKepV5eBRnYTe8nsVvZ/PsfOZR/D5GalVu//ffRhE65h+/AGju
mbpp2DISfP8Cufjwy+JwkMtfUZ1izLe2cmdT+gNmgHZxn6OBA8uZ6DaEkCUUs7QZIITYzhJPkil+
mw+jYDh0Fvix1JbOGEka7XZwsne3ERPiAhoQIANxSV/QQw7RBxql74aaXrO8VDB8wea6huxdeto9
aM7iR+fm3jKuU/lR9sceh2/JPRcIWe7VIC326J9o54iX5lrpYCxrSYr0QOV7P6Y7+hH4Qu6ou150
tTW/3OJJry3qrkh+6rK8LfpueA6oy65HyeoO6Dy49yIjLs3uEuM5uoBdxmd2+nj2uMOeLPGZ7Yoh
XxiaF2/mmTkxU0FOaR6dZASnqgenh8tY9P6jXjj+o9o16grIerURY28ZNQrsK0hAV+FaZyAOuVFd
N8BxG8E/MRbEVrIpHNZ+SJew4/Te4nSythOJYkxygJONk26gmJjvlYiNa6qCM6smg27kyQvQDZfG
69kPT2eWmmTQTNBwUAq4Eh/HRYaYnK4UqfNFqHRml3K68u22IkOMizQ16G+3FUOfLv94W7Bgf3hn
2x870byz6fvpODnbpjGJDX9G09RmgGsCVImf0ZCukMk0s0UzFuzQEbs+InqRHEVYGC66QAj9rrKR
PeFCTH9KpLViWctbukjqp3uIzDld3FKE4pZ2btzFKj7KQVgPlwCZI6TJ3Li5oMc8jYydBlNbDFs5
QlO0gbFo5qWOMePbPFVbTOmtONqOSjBcbtOvd1GoIoFWThCWQuYWkfxXUyAlzICIvnMOkmL3mKAd
MnkJyR2uQu+S57RhmvFl2zlKcNDynNuJodup2wS8gCzN3bhVnJ2rNB02OWv2hUXt7SzGxMGgsoDe
yZQDHuSUy0O5N/3afx2bE7FIe72DGHNywzn84XH3L01e2XBkne0X+3+eUNpnTBeY9dBwoI++RFW0
rqldIEZT2sVKyZoeKd5Iv8zvEptG5sX+IQaCFCvGhXinDAnol2gcX/PFmLhyDEaEhH/yJJnuOt/r
4/1vPzQIrb8t/uRRn1QPyXRorasv68X9bc0wLRzYgs8jng1CIw9POlT/nr/LQ4RY3SOeEd4Kur5O
s8QxHtPRDI9mgaGfmO2V3nicLkCdobpdQMWVCzo421WVbsXaBhPoCdxjZzsReknRoImsZDt5Kqb7
QPJus6LyPs+KyruYlafkT9cqwAGfsqRL9mPe/+0OanLTtb2p3nrtrzGPlL2IxGRjxy0Ig/LvZBLJ
jWXcz3uUhPiXJHShNiHOau20ckTRNMINHSHuYpCbo1UZ+dqoXO8HLI9l6eKPNI7uyoP8vXX7xl/x
cvEfseP0H5WoX2PyIt2JoT7oMxay2BF19HL3JcgvrB+aFC+poF2CAnfuCqBjd9Z0BuXOW1BNiffz
RA+m7lxI41KkzePiJk2dtu8mqBWCrpYlFhtw+Mdji8FUYkSs5sI8u5cl86dQlcSMGYCXYgxboSrp
Ntmd2djdNfL9PzwIrY9gkMkkCcFtXdYNBcgtW5ipA/OuCtF0rl3Kxdi/9CWVfijBPfqzEEiMM+u0
h8xIXEwQav1vDbbUcYSxg6lmWu0iK+mWIhSHNv9ipmNxFYEa8LnRLcvdiNBXUuPshcaDiBo3BWMU
uH9HUCaOags2n9rqq/IAgvLrrOsA/U0VzlflAdvxN34bR/jN/ZOnCU0Cp5nMCkGYYX48LcIALEnb
KI/llVh3ZR9DZ8CitbZwnLdU4wyQ7FEU98Uhj5J7XE3yi4hchD3XsQbm79YNCEtzzs+UQUO8pNYP
ethrK3GWmL39pRjKkxDcF+P6EOkHB9rgF/QJPo9rncxyKAxKiJhozf9pJWdMjeP3KzllYrLCuEZS
BYYp9c2Pf1O7QGFmQB/xpRo6dAFct9zXSXMJ+2FSuZ54YDM/DAJBtTfL6sJ+rjIOInkKk84NAbFr
11iOrbMDKmKXO45/qKUuOVvhaELtS/pH3izOogyC5C8r6Y9Rk8PcKmPsW9pI/WUNQ7hIZeOiUhM8
U8RPqXDZA30lViTFKNv2woyH9D61ooVjjdsmcXFShv8Q/MZ2pF6lg5+AC+XVMx8mqtnJng7zGDSd
hazgCgj4TFk7LO/qa9aiIYlofKL22jc62RMSUzcQfJG0b7Vpn1zVya9NPHTXsHaPPAKjr7l1Z2GP
e+JXiU7iTBzg2g002BF5yqoYxvc0C3OfDpHqydvbtpnG0xeYUO523miLvfkculMxSOy733LFkMgw
pXztGm29r3JvOM6HEXD5MYkTFFRrdadpXl4s5tlbbPk0rEykSIyw0+9GjFEAbBdnbYrEUM1b54iG
yVlEPGNex3EfCjZDiBrIPCZS6OH8UJqh2nbUeMuXUJPTdVf35l5LQc/E+eB9TzS8pqldDnjeJOk3
BQilGM/A6OwHHxkzKnP+dy3DRDcxFedOx57pQdHrJ3MaR8aHbqUDszqVkFDM1MFHtN4temU4Ivln
PqZaFjzVuGZPBStEJkQg6ke6b/vTjAjiKc1r36V5waYIHf8PUA14VP/6SvFsxKnFAkOF8NlnE5Ee
1YbcSUftJfH5vlg6GrPiINljuCmGuF7MYzqydGiKUAi/5aRxLJ/45hlvV4ncT6HIN+QhXcQJ/ySr
qB99aUTfrnUojE6HwZCXus5KZB4yg2oSb1DTXaFm+i3N18xoY8qw+8QYED5lZaAlsZEd4D1oGiZ7
pS+cL4UpyWtTy+noTmE+6uUuqm2fbQchkGv6gRlMXxE2tqHctbJ+FlEEa/ULegEiEIfEbNHHDa17
zwl+hrhwHiFueLtG79FzmPYsQlj805g8bUqij3nzmGTQub712j5d12j2cDQ6NVqMkve9iZLoK57U
Eo6JPq+UwXPP8Ppb5GYj+bs8entZacxfH1PB8zdHfUo1Cuzygr7v8PD0LTovrX+xp0MhU86V0Qfw
4VNcTAO1Hqi/TIi4s/sL20B9L5UqYvNizEFj9AJdEkbHBOZ5d10hqRgl2eAAMNfGJHysf4yWI38N
TZZpOJXESxGWeadvrchP1yKsVPywNUwMt7fk2PWXatyWRxEi4fxsGX5zh9GU8tVH5BfZCjzw8IDS
gR09Qt0KzrmpPIu3mBiiN3dkfxvcWZljnbwJdjVk9DnFhkxJAGXmCrWkeac2b8vErFpQUPq0X5Nc
Odv3SmAf8EPj6VM3Q3go4IL6vQytXQVjlQ/YrkwHL8krGoacjVmU8bRzVvOQOBNpIkOE4iDXVnV0
XaXa0nVHZ8Vr7K3qWto6y4Lg2cwy7Mah4J8jPMK/Yk/sW23wjFoySgNumi5FqDqJvrJMOdmLMKvT
Y4vNIAbv4Xe3Mv+KlMFaeSZwO8fPUHb1Y5wc2+GHGA+mcUQt/3Pc4hF1gEcFx3hqh/amEwF+JBQ9
UdENFRNz23QewzZzl4/yXqoA07qyn214+eFGNYXzwXkLXdlA1qzQg62Y9ah9DLfsEvvw8xjs3bzQ
zqETFmuv19M1mvD2GcoieLKuK75TOBiXgW8CUaUy+ZQ3Ll92pFj0SNK3oYrDXDXKObp3+hkfoObR
1n3ndvk4pX26PGlwfJ/GWSrpayMIT0GB8fwMf9CyHB5SAq5ZjLESUO4qHFtENKTYURgjq0S78aI7
q3kK0DzBe3ZaJvg0G1c9GNJ1G9LAEmOGqdDBsJ6cJvuQlhrPUTcJlfm55Dzow3WkuJctFQeKXaSi
GoFuuf8oO4U7TRYT9sFtzbs/7CeFxN77RZfKFh6IlCljFWga7Co/LrqsRMJYO23zHzkKSkh/VuZR
bpEKWWiBwvF2brqGge5eLi9VHy1sQ0zdEsTU7VAa+TbsAlSkK7/Ytkka3wrR+RTafDbXYsvlYpKz
zaQqXosNGazY19mwTbIHh6+qwC8IPIM4a6rmqbSaYD+Pz1CI7p9JkS8wEXOaI3dP4VhdM2RwxzQK
nqKwX1ttMj6rSsx3KkgkSlzl8Ox0I1IG1HgvkdPd0qTRas9JL8F1n9ZArC7kDeza4NYfE2PzSuhT
R2NO/rSc+hTOd+Y9hczz9IPmm6InhStiaN+hOn0Rfckk6B4UKeq+6aVRrAHB1idHihzIksgbT1TU
50orL0FFgb8RBWK4a97VneDwSl4Xd2gjIHqiyhDf+EdrFYRqPJbpF0yhSFOBMp1yBf5F5g4FZe0+
uZ8/y96QPLXo0B5uH2YkzPudlrDHFSnigBkOO2Uco5oukw/z+Jwr7nn70khGdrtfmEGDgUFYLtmk
RqA3wcX0leGshfLkTX4yCX6MiT4cRYQAuX3vRs8iENf4lqvutRqj8nns0336NPoTGlb/vMJSTfD4
loUHqs73H/rGx+8Pyvuph1hM/CMIoFK2RXOP2lZ1jWo1OuRVVCzoM9VXMZZbOPFERdxsRSgmRg1C
ycereknZDZlTS48GRozpiE6ek0QLHffjf06ohicPmuzhydxKFHGtySFMHNzEKKBHyX+NklQdU8/q
84VqYSImTweRIkI9rblOnM4Xv7tG3Kcfyu//+3ljTCDLD5s8/r8g0uCTNHFpqGJ+2uRFfVQlrp/l
P2of4zDKmP4Npd9XMJ8i9morozKg+Qro/n9Ni4k6N75XlZ4fxb68du4a02uvIojKEvEJ1/a3IpT6
RjnLbn+91QSiSP6NLYF3apHr2g0KqGy37+EFhE7jrTT8sFddOZi7IsSjjp3iOkOaflWPo3Nn6B28
tmbUvtkplDIxZk7VlRA/uZPsFlsRYT3QTNBEoGBdm1fXIcsqfYEflv5g++Na/FKJSqFGjky0jqbS
hAvw+IHO/tLMvO5RZJR6TL8rjbO9CAvLtA8olfONnAoRihbruDkE3TbWx/SU6/2qZnF5MfOBIiyq
5VDXfER0PEzJl77dpOZKTFWS/MPBe3c3ON649DxUxLMhbVde3ytX36pguFMLu3rR0K7QJFWu4TSW
ubZ6RpKdXY4VKbBm9QDkQezfC5EbbfKIEhI4Ypw98r2IxkBGxEeQAyLrfpTa7+JJW6Fls2lzKdkq
6N8cmzo0kc5yH+q4R6VoesvVaoq+nlO6C3N6A4qDlKDrE1nVWURzhkAIiqve7iEyAq8fkMoCCDW/
RsS7QVUq/1y7vz4Ni9BqVf9MZU8E8xtGvE7EnNv8mt8t4qzQz21lIz42vdtzO4xOKH74B7bZYIdC
bEVQ6gNbZMc95VE/4D/VCL9iAojGKj6Of2FAf4/eovu3Wb+0Kdx5JObzdQbg8ldVKz+QPEy/e7B8
lin9oQPGA+FK+BjPtsSBUWV7dPwe7CjVRrRZ61eb5NR+NH2WzC0eMtQrei9cojDrbedKZp/Gm8xp
z3wKHmzP13++ncReeBsJ/zmZpmrFupP8FpIREipnya+w2+ugRC0aQyrZuTHoKABeV0Xt5pu0s4KH
AAXyQ45O3sJvajlGP9bwVpIcORuxluJhXT6Ew10sQTUH7neaXxcW/xsblsfJ8vamQFa+9m1pDUvA
23dBFH8h/xlRhealCRDNbeE6Xw3dqQ6WnGvroqTlZkEwEBlZowSruiwjaOmNdUH2E8XIwlL32Ouw
RsH0+5iz0T/CjDGPIpwPZSFvOy329/NQY0bdVgOkP35VygplZSz5qFX6FyGbLUSxbSk02YEilI2+
lwRn0g7bjQ+DfSmmdbq895huhGzUvAv+zOHWDmJnobWasw3jckQ2K8UcParh0ColHx4UIJeV4Vrf
Csv42Y8Y/eSRtrAcUI+L0Rt2UlH2L5EE9ERtKnc10ENY2G1WPmaSv4BbaT7ElV08ZmETrNHtjDZi
Ugtq686FZykmxZCnpNKipn67F6Ekx93R8AzqIV1U55S14qc41OLzCCF0lRvAlzdFJUOcSuge+TG9
KFk3aTmJUzEoDtE0fTuDnZUtcqzBb+liUIQ8bs2trffSAc1plG56vQwOfhA+Q9Vw7twice5gv1HX
VgMJGb18WIuJDskd9OZh6rHZsxDZCnis2P3wrKo0GnvrW96q7tHr82qZUhErEjSUvo4pbq+NoYZX
cfCkJ4Qb3XuJGv21NtL+qGDnN89rpY57ad6rKzGmytVfdtaHrKsQnO238RDQWPLyv2ojMVeOqWan
oJOti4LzJuqrwFH/IyP3ZGXT5fqzxm726lEu1qaykYhCw3sXTXMszOjQT5mZgsTKWzTNDaYZ/Ubv
Goh8hhpNA8Tw9n0rYnokPYXj2+5G4LTTqj2iGbbhS4pDUa1IXw3ctssSMosrVe1VVtJ9HGfSVz01
+hMyVajhTVlhjpZLWPg5CkHMxqFfrWDAA8bGlmohbq1mcYwxQfNuL4X0WLYt3fD1Nwg9DbUELwqR
HrE1PKhVZJatEc36IYjXrUlnHJO/6ioOtJcvfZ4Z6xr9b0PgfMqKhqIf1PQ6prXybTAejAwiO51n
GHS8wkyJrexki5pPZqjOKHV3ob8XI/PwnOorRnIvJuJE6adUGerxts2hkuyCTFbXtBSqBWDc+HcF
Fk/J3N9WYgc0VOr6yYgdGA5oyJ/6XFGOlrTomyVraml1wz7FwcEx8f6SPas8tJ79blzvtfCcjdlL
4iXalZcPhuya80UUpjLbXTqIRl1FFLoWcmaueytjqdSMl21TZAcx2UJuR0RjRD1mqoAFmllvw8BS
V+Ju5lAOB0uFt2zYbrVplSykAuzQWndL4yTrNKJK6JeLzq39F757D60SeU+6xgssVxNtIwcItAxT
Q5Diw7YqpeCXFWsJug1x8whXSto2/jDsAG21VzQPoAZPKWFEcQrQzI+4k/iLtD5YPzX5o9yKUDDJ
3qGfVIsHK+wfcNDgov+1+q5KufK7ROvQ2U+TTeIp4UJD/eiMDph1Fmc5qivjAvPMa4ly4F6MBdNb
sisMJugDoBMpIUsmBpsosM+JiqRNBN0QNLnHZtRU7j6dtWqs3sagqL2e/f/ndWq5qQ1v3Io+pQEg
GIUzCmtiWyxCTw+FzYj2JMJI77EsnJqa8+ycPF9bZ62N782H5Dn0qpIfFEvuUu4V62RnWXZnD9Eu
mdAd4kC9Xlsm8LC3FGD9x3h00jvT0pa6KhcvZTSg2gESCh+0Vt3lEZtIpBQjFrqatsAMwvwVoSzE
3uGXGTXSIon78JArPGPMvMoXdh+nz97AM0zye2UrwrS3vqCUmz6kKs040HkXLCWT5yDOKkwzG6gG
IgxHlA3Qejh3MOm+aunvMBnT5y5O06Om42gh7gXTACMUW64OYnbQpSWiByWAUblnfcxvIG4mJ4G3
Eb/BLdSdLxnKXQ+NkxbXqjUuiecba8MIg30DsG6F4iA86jh374NwwshGRfDCVut7YGfao4bg+t4M
oDJinlb+sK0Xqbb8l08Xuo3yB/AfnO9PuylKVFD4wYIYKJj8W28Ix8KmkBwz+Wr2vEcx9rH1TeWH
Jp6x8appG/comZp79NviwffgtYpIjNNZs8rFHMOmofIODGzXdXqyH0w0FVNfz5KlpTbKwnLHaq+1
Rn8tCjO/z8xm6ZXxcBVDaYYFCE6i9UqEYkJXHTTwGgCD00UW5JxT5Y9PIhKH3lVyyF1UVVogv+tQ
hbdkjZW1zRp3XCOBq31j1YRGnlzHJwMwwrc+AJVgJ8MTSDpvX4RWuPTb1qgnONS4VHXLXokv8e0r
L77KQZ1tdRySYMSi1MhzditcJoTBhDjkka4udHwf3k0IDwpxBdp6yVbkob76omguOqNODj+u9Rqa
U05UHOu3M+R1mBExjV4b4q5t/exzB8D3lCj18qWWzftPG1sRzmNoa2IEpp/ESDZxUec9cK16UKep
0y18O/UPMECkr17o/tCpJNyJqIHxrGf2ExTt5EG2/DvaTtJXFZWhoywjGin44ZCUgq1JqbXqQKde
IeCkV3b+4UPFH8SPZONRCjkUfpctHJxMj2IsyZ1tVifD1g3z9ii5UnOUsqE9OrGKpcIci7M5B0N6
lhvTgX3MxafIrLZKv7vtSnx24wffzZ9mx2BxpkMSX/SZA9J8mHyDPUrJc56RwQCrpHDkfYf7mxKg
d26WLAm0KRQH4QiX6vnDhOg9DKURwB1vI/eMAMviU1pYIFJ/Y8fhJaUfo6r078Qh7cvoYg/3IqAa
SNmZyvLXrFHHfTp2ib4QM1YwNZ90hbLtdKnDh+lo1+GZJ054RQ9+EWddfC+i3EQozqMOKSJxSGJa
XCP8Kt6X5IuDnvssTnN7mUStf07L4VflosgbmbktonyS6w0lFIunORHRc7tFVYI6bxS57+ZaSFEr
Sq/JysvNEWnaEJXD6azu+vF2JsbgYWoLuYsB6KPwfMDwJj9omeLSbrMaZCVv54oOTzEJ4xRl/1bd
28Uw7PHxjE+qjUx/IQ3upemScS3R6rxmSR5gBu7XT6lRWAu3o2/Rt8HvkA3ST2Ni6+d9DQMgQBa0
DVhFV2W5sDAv9KB3NKekkOwXrNn+xgDPfk6dzFnouZI8ZbDEVq4NGel/l6f+xdxFlNFG8X16qCLe
xvQnySysAPy0KyrrCfVweSHetV3eYH/ahfFBlK97CaZqLmORJV69YjYJqtdZWcGKTczO14pZ1ej3
jZrlD/91/XyBr4IwNtDrHI5p0YNrqVHs+cQIMBsg9+zucOy5VWXsyRBJV1ENZAPYPeWlWyKMY3ZP
OrvQBrArYkZ3MNnzbyNi3YfeyqaOLCGlLxmbP23gIUloelZDO7vGyqhGIN0wsmUxFOi4GTVabTgS
7OD+FFsDReanZjSuYmcz1KO/sAE8P4adYewqFDy3Xh1aT1KrXQOoUjvP8PUdBkkHucrS77gYyKuA
oulZ11KcwRzVWDuZ2X5NKvOrqHK/pSYV+lki1Wpd5ICnVNvBvazLkSGsVQsjXBjJKyWGOxVmzbF2
fNZ0zeDZZ5UW7FlDJONFTcaryZfyBc3s38j7mt+1HK0MJ3HHb7DW/GVumu1Tj7Yuax61eYzDdFgV
DbtuWarbtV34+l2aShhrWqV/cUvUnfpGr09mp1s7VeqdA4pGyQGPhX6PfKN8tIsi2w0mZEAnyIJt
0+fWJQ8NaW0iMnavAgumBdg11zTM4lWI7MiXqlTZnKpp97X2DG3RJL3yHFgSBsN5J/2wxvGZf0n5
kwXA2RoL67fR4YXbZP4B9ed2V3T8c1r0vu+GbCge0rx46UNN+a54uryqPKU4RBVESCXuFmI86Wtr
W4JtQ/XCkr/73mRiZftfuuau58u9H50h3OVQpWFKVcGSplb0Uy8a/PWi5vdQ2Lhgm03+FLixt1EN
SUPiLvXOtmeg4C8X3reoM7+iINj8libt6sbQN2YWqruBCjkWsVFzTTJX22iN3KJzOkQ8EL1805R+
/lglIY9LX0tejGLcKEgZH6MsiJdWlNvohUmTaBgHEaIFVbEGMfyVGFMsBYtfcSonIaci6XbqTJej
Fp0eo+DdbUSyHaDcbslZvFclByXtTi4vrhyoh8ZEiswDtYixOhqllaSnvzX/ezf648+UF/OyL1P5
QS3GdCchWrjTUay8l3ybr15hFS+Vh1nCdE1q2383qowSbKJHm4aP3tHQYGZLSmoB4fV76qulzGsx
TA48DR+DSZVYSBNrk0ixGC+b8XEemsfpSj6KqHNVSBHoht7u8X8dEzcRP6Fv4+dEAyZgBraxgizk
fcHLs7rUiX2vSqH/RQyZRn2oaCbfydOQ7ZQJBMpA3orJ0LAT4GRUt0XoqAMFJvzELDmsllXfrqHX
XbR4rO9M7E4eax+NmDiiLqO08a5AY2TdTmUaqNPImapOdVdoWvOoNt67tAY3CPRbv2mRNexy6k6J
04HiVQu7PPUG2DVxEGESIUfaG0aKCKmp3btK5t2HwQFqLgU4MSR1xg9NdurXsdHkiw4MoFiLWVYZ
+fF/v0/YOH9coNsQRmxQnrRW+XLiyzZh3t7hFAstTUbU9tQn+p90FzY8a/NDhzagSSHp4aa77zhb
aJuv0TQ3RyNzIrOeXuv9h8xpbs58u6eQ9n+L3q4LIqncdmU6InLr0h9wm45+gYNoSgtm0jYHzK8Z
EYcBUNRWCrGQ/DRRmTG7AFH5RDheXjllevAjAybD5BfHFzy7GIjJikgcdAwMtzwoyqVi+Kjxt7Xd
LFvHHnDaQD8F3BIcQEwyrCHAQEAL0aXDgEMMiTMpoP/QeKPEa+CfCco1aHwn3nAJnQqhtFG9RwMd
4EhSoJMdSQWwk9R49JVQPrJ+iBZDor6UFC6/BIr9e6xV/6lU2m4zpEj0KW5kXHRd80EMe9U+x4lq
TXkF9lZtXK08yR+jPN1GiZl9Q3smPBl4Wy1E2INX5Kll1JuyT/Nvw4gG+aQHneXNRYrTZEWRRQV/
n5l8zTsju3jlelQqIKNYVuxZStTrNoEEux3G8S9DzbrFELX1mlKr/dTk6lWj2fozaekJ9BmUEKBB
5i7W6KT/RwYFuQyzB0XdQuRRNmNeU6VXkwRZsjFf4+SefOVd9guiiPtbVb83dVPdxzCL9Z1rlR5b
p9ygFxgb9x3GCYeQSska0oXxLOfSRugZKWi03jL47eXDRDpb4zpTnatcr5Z+ErEEzzGSp0aMFnPJ
XlnNAbmAOQ0kuzveIHKu33inYOhPvewVHiWCYFFLFXzQKkRbeujUvz1Fv1A3jV5KuL0LFHvdb3aO
5RCL0ujL0AbKyuUfcx8HTr1JgY6fDT8Zdn0NlGUIWv/o9ka2y+zMPlM/izdhiSQAfzFEGTQayoOX
IL7HGnw8a8UAN0LNtL0nSwOG3bwD8t6hCOyW5x7+AULkjOtuNa40vydtenD1BarZb2lyVGA1OT3B
JMxuVlltvKZFERTvyPmbV3v0Tee/EBGF8ruH3ME6Nm3/VIdFeYmR74T80qgvCsojnmz+DGSUnMY6
ckBGIaJf1WXAL6sW36IsuSRmZP5M4vh3KnXlF6so8j8tfY2P2sWT/eL/oe28luNGsnb7RIiAN7fl
HcmiF3WDkFoSvDcJ4OnPQhZbxWFPz/TEH+cGgbQAi1VA5t6f8TTD1DXCaapl/kVfrx0SzUm7YnwG
reM91OaLi+ndq4FcxsHqPRgDaVK9ZRGKTraCyFMvKuN+0DWkNahPpmTd43sUwsNYGuWQ7OVGRBYj
LOY+FGWrXbTHKirvvclNT74WiU1YD+UDxuv1ciDa8WZk030kcbmeuy8tp/rV2OU3A7PcVwWK5zIT
GlZAXfSrbRsVTfSGbERXjl9DJ39oUAx6rOf6EDA+Mti4zPcnPFuLu6uXZJFMiKRPBaJN8xtXxgXI
2Aw3kV5aezt1zHZroc+4qCwj3jppz8oS4rhzM+IW8B4ddoS2Ai3dn5w4D1ggqYM4ybKPNcQpGHDJ
a/0B44J/bZBd7NJmiOzYevWwztzhuTXts0QSSuwhLPf0NFdhcdjch+jEITHhihXkS/XGddpq7ajz
ZkhVSyRAouFHG8Fc1QPrl+NWD7HvKl8QFLCWSVxrZ4QTHZ7/GrG438MjH8yYHM4ndxluW4H5q476
h8nA+aIzfbHDHT6/a6AVoM5q51/qOmo3+FlmW6Vu8i+hY791CMido2qKHj1os7J69HJ3h3gCEj/z
oHxk92fqtX8yQ7V9jYqdafjZF6/A1Ia0Z43lEMVBGR/h39zFkxi/5rV/68RWhZZkmx6FZvRIt1Mf
4EMGqK56MtpxlXuThqNDidAaOusGK/kT4PGPh2ud6rRibSL9upBdrg2yCFJUrOEsOatcNCOacll6
71Woc7LcUHlRRv02wiPhFFSzJQXLwkNGKv5o8ANFcazr0AjJtI0a9C7w5Wk2VI+HhxR3rGXp5s1z
0uI3jk1L90UNEYDO4tH4hqsQSc2y+Fmj6Tomvh8i0Ld1LbCoyE/7iy4JIuxiC7IKvtP+0QXRo9FP
efwLSXiWq3MKaGhAmfioGapzqXCjg8/z7V62kaK4tBkzKf53m0wy/XWcl9Thqhe5fmEPeGZkAyr1
QgRzAWXCjTUORRlCzpo50m3gKBtTpCVQV76R3aOnBnuW8cEvmIr70C+iN2IhGg+KIblNvdQ4qEjb
bLJYdx5d7MPhV8fdzxj1ZBcJhVqr1MWk58qDq03FtmUxcBgC5JKCivVmpaf4iFTBMfKwrmjUBMX+
WSOQwGfwC8hplpvGL6Vs3wqypa9Oh/9K5XbTneGU424ysCYz/M7cJEoaHlFKQZ01bLSjUWvRjdpW
6RrQV/JqiPQFHYDuJ7CNTZeY4ewYqLEzHMMzxAieNFUe7oK6N+6dELeMatSt7474ypIZukGaG+Im
kjQFeyjFcU64iZmvIBuAuLyfmdo4oG9QTAt1tOxzL9q3GtXYL707jhsnN4k1zkCsVjNXaqd4T2Mq
qhO8pmiptmb0BUlk4Gp8PXay6E31TYeNyEPtt+29KJJHfe7lFQa6re2IKM1cJHhH5FMJ/8gtfCHJ
J/BRlJCRriCpKRodUqcRsfzf1r9j168UJKfuZJWTO9Guxu+LXIFxTJMBwkXgeFuzbHgyqKmyarSu
e0rsAT/2uhdf26C8j/l2BItSWWMdgbNRHpfH0eiD7+2kQewPIvNZndBQnFEl6M7zoH6RlpRli0VO
l+XoO7emgX9W3y0VhV/apZU/CyNC+79oy9p/efdhk0eAWAfBj9btXxjempigSNuV8iS8XAOsYxjL
sZr6O1VkyaERtb+BLlk8+QXLElPPnB8luMCg5Ud87TvCa9yPyS3LArpHZf5UVmG6KDF3uHbPVBSp
5NQpBNfDpe88tTWzSRq/1ZcXojY69UDq0/TYEvH9WbfaYeiK5Gvb9OYyauP8jBWIvivYd+yCQovP
GDuzBlOK4GsGIztgUS4H9cJJiIICPJgAAujzk6C0sujJCTAkmdPNIYJXT8gOLyQzQbb9Lo3J9Llt
Hgdsw/kvsjJgwD5vlGCcGGgYqODDVKRVPuHCCN/4JnBC58kgV7lKujHBDA9XdTBTyRbkU3N0cfsu
F/IUvdnm2M6HS0tujt5SVoq0Adc2je4yyCyQpPZ0I4EbEt8hzz6BPD4VhbBG1CNa29xBlkIbCNlp
FuC9++hoOotOF51OTamcU5vY/bpBWuMZqRIUS+cPPCtPiDFYP+SgTIkY5MQY5Rrs+eWgJglm0yXX
eHbSkqV+eqfrZfijE2Lt6g2/kirAN3wE3QG775vT2tMXT0NtGy6L9aCOCbTYJLJxoDKVHfxDdZ+o
SXhjkf/emJNQDl5ovoQ+UbIU1MiJEJ13BB8ab5RsEk+YH8/uR2L86QNvbk2+ILNZEJmZ+FkknrWO
vPp9EIHw6DKIbWv1e9AoU981Ul11qkeXQfF8pXnbdLmSryviSfVtUiQgWra96WUIZk5h9DK1wbfZ
OOOE0Ud8wC3JY7FLlBH513LdDEOwM+cYZGWgImtVo3eJQSIvtZj3m89laqFfDn5TUTT7S4m+64xz
b7t22NTEU3auFTtzdWXExTkwky+Zk/nIo8HVbRr9FRlD/1ZWyYMsephTEniPT5/qzUbXl0jX1+t8
fEg6YzyGJkYqZEAgE89n14OsS4K+3CX5iSeU27NvUx/zZAYcp7510uZsrYMe+0J3c/uk97b+LFux
l7BOtfcY1EOzx6jDeE0mb0OSzn5UBye8r0PxmM4ksMJsvJ2WJTZqxLqxVjr0gIqyzneC+PtK/mo1
d8x33ujidSGXAXNrZpd7Xxu3Vtn+suat2QBQf0MYx6aKohJrNwjGOw9+8cMYHeWEdrpzIxe4obaJ
HLXCbWxe8+qujc+a2ev9iuA0y5kEdTehxqinNSHoapZk7DKDFXIF4amMw+zRmuKP9RO7viG3sse5
v9Vl3pupn9IRhH/WwrFNEF015R2hlb9n6e+uhNGrO3uy+Adk4QRUrnVv2iQsnpU2WMt95ph35WwE
ki9FoneP44Ccdeka8UYmCjEmNBZZYnqnhI/sNY/PpaqNL8Cpni6oDsBLxmoyFHXD2tg5ZH6n3Lh9
y/YyxkDSapNzMMc6sXQ62FluvYlkiAGKe9Fd5Uf+3lOaZhsFnomab6ovXMAXP1p9YybNrxyuw1te
PBAMLiAR/nmiKJ9rPjbloBdiXJCuffKqdd5UyH0y5QCYY84ROYRb569T3pAy0iMt2MjWHppkNYsZ
OxiloD3s8+9cQiVob9PISU7Im0dorzXOW5fV6yZttT+yolMXnpZM9ymLJJBttrtJI+E9Z23/JHvU
WcSGNUqf2zKttp2bR3st7aqHbg6+yR4OwhOlhaJtyTNt1c56I/V8ECpkGjXMtJWrhbgkJnZMpWPj
qYUD8TPSv7eGnlZn+fIpKDGgPMvv7dx2LbVG8KH0e5zv80X8z1E6T3X++v6fwdtkfjQSdX/VQsJa
uVECdRifJlTeFU10GDcAsvE8s1/1s4uPJEbIs6Dz2QCZcJxWMVZdgKN6f9PlyP5AToGHT2ziWJmD
S/ZcfUqcxFvbPKq2o9nGG9vPiQpXSNdI1Gw8a9y0BfpEFYQ1fCObo82T9cUxvZfcTXT8HimpAeZj
efyEKXtz1uzcP/DcrrFOxPgVxvUPB+TXfek1ym0y9fhawjC7HT0EmbNkuA/bHi+1sPthoVT7VhNZ
A7vQj6+x0UXLCJn/ZAzEbRHDQo9ct7itPcfHSFA0+5rdacYecj12Vf846Op0SqPuqzbp/eNY5Tpm
q32wsT2yCiXvuh+ejekBn90u0WJlV/nt97FGBy4zs5LPIzBWQvPqbxq/9lwvnVdzNP0tdOB8i117
dx/a5U0KNvUtzYyVzCupLbpEoyjCsxNX90IJcSMbIvvo53BR5IHXJ5C7okJubeYJzbyq/pfQed+S
oYkq70tYYB/bGmp9dJ2xJahu8yrtMPIwrKHa1Ilv3tU8nbCpqtyNK0AULGBto9rUJc4DRuJ3Briu
bxqAmUVRFtiDOWXJhmfcFKr7ivFZ/911I8zSRN2ssRWLt3atakueAOLVs+1oUZth/0cAHb4OKhEu
OuOpx+38l4WjLJviXUt2fjU6MBbGRF+2rdYuBK6k28RsvWMxNMPOxl3Un4p8rY2w2NMGIy/gwq9T
3g2bHqDXpvA7duB5e6eXANIaUHTfu0ScXZKtP0k5EbPBgDDwQ3eDXFB7SIHFSLYfHf6kBebj1IPD
T09DEMb38lBVqsaiHEzaXJUoSr2M8DRcl1aBv7gzAqgX5ZfBLc+VnZdPwEyftNpL7xBRUp8LRXsp
As251eOyuRmt+gyyHYx6Fsds4X7GaocBXhQ8ePC694GTRSZE7MI8KcSevTVWzNmbsIkal51ab2RR
Ge07t2R7iOS/uO1s3KUDJc/fTCWOVrXahUfdQ+e77VwAvaiISQZN6HFWodmUlGGwzUbxXi8bE4KY
hGvmLrKM2thXxSnyVe+Pz2RG8rsqjZ9ZnTS34xDzS5oERlGi6V9Ulyc1WOdsS5DkB+9dcZ+5vXEz
DM7OSk080hDUIqBngqmeG9XRF/f9gL1MOSXfyTHSQ6CQsPei2R5UliMUcVGAx+/MH/Iexx63emEZ
063BkvNam4u2YXtL1dO6fY4+8ybyynEp2kZB/sU28uPl1DE7tkmsuNylmGuTgBeUqyvLUNyWIsQF
oxnP1Rhbd27Wbtl9rk3P+FEIjRVe3H4XptWfpzYrl3rh1ps6eptqkKsxOx38t5pfwnwUriOemyT0
TpU/wR2uUngCSQcrIuaRjoSfv1NFlC1Kfs7nTOnKcz6fOaZ2znjoH2WVbOyLJtsKrFOXsgi4KbtV
tPo7lvfHonGspzpR+z2+QvVSFp0omIi8Jd9wHbQxEBvFQ4YlUDqXygLGJg7DHYY/g3Ka5gNosvez
NMHmrQ/tb9eqa7drXw9GMakNrv57pGM3R2Cpv3Cscw9D1cR7t/M9KKFDtotMDZn4KGq2YW0kt6QS
xw2S9NXd5NbO2suQ9hAiOHu8mXcF1qRH9IjbQ8jPf9chLHoyUErd6KM63Q1VW6x9cB9IZiZIT5tC
fSrT+7q2QB24U3aPrnW868263seB196NURcR90rrN93Pb9SKX3qSgi3Q8uZrXHfGEqRedjZIu+4A
Uqm7vsQ9uip06HZEUfcaLn1IwSnzK0Mg2u8Y2jebjYWu1vZPt8weNdYQy4ao4FkYCoZEcfnLhFQW
8ix8C3ruUIRJcbbyCMeYsb11+SltE90V28ECK6M6LrEFO9RfVav5rttZ/Cu3b0BpIrDAj/lsk3t+
c0KjXFa91jwg99JhsNQWJ3eoj15MTtAPlOYMZabD4pFMQIVTZVjU6U81ZJvl5axJbLytN9ALi+M0
GdaNDo5kFXpC+2KK8YYYiEui0tN4ZG8a1a6+RaE1rYWrYvvwp88FZAEelGTt2RE39n3WdPHRiAKU
/LJ+vM28eftiWd9jrQzgGbQjjhZtt7UDlkhIFt13Yx784QGTW2h5Nj6MmSmATNfqps777pXwBAkS
ekTzwtmtiuxeF00BDqDZqU6Q7p3Js/faFBcn/pfJdlRb+84zK28ViVmuaoi93ahH4ykvwZcPkec/
WabZnJ16OCQwU4UhFkZFujcY2vQG83V9Swa5XUtwV8BnubJFVO0l9KtD2BykiNsiaoU1SNO5iw5N
0ydV7fMH1S8ImbbW0aoxAzHMXuy7TgvWWKzlbzALfpJ1Gc6VB1ehMMIf0fzMtRJvUfZKuYx04rCj
p9r7Hl+27dAn+UOg45SlFl3zh+3ViHl22k+FlEWlRs5zpZrTWtOSN3esy1WRG945mw8Q7MVCj/mi
+raiKwsCQdpqqp1yHfq1d5YdPc82t26Mp/q1DmU3CBsWD5Z5FtkttQb77F7mvkyW2to2ANXQi+l1
VIJw7RZlfqMEBADhDLJ+7o305MXeVycxvJvIYH8dNo8TVvR4SePa1niw3Gv/4HiudlPCuFhO6GsD
PUEU30sbfZ/36XhXzodol49ZvmFzHO1Kdgo4SnT6K3Kn34x6GH6Rn5tAKrNQYbeN02e2aFqvWAti
3zwu02A6KCkPalOx7geeIzt1VOJVWtnasx0Hzs5PlByRxpzfq5Z+AQiTria3YcGlluNp8kGPZIbl
bGLbGNADSoqNq47Oqai6rkdJqXu0CifbybrrQWvcP7s0rk5czQH+xWoERcKmeXUb0Sxyx4xeekTd
V31mGefEC9migoWAHbiNjQnMOwh78D0IQQq9EnivtjeiNtgCEqF6zMgzLSBlD3tZp2UGbqZTC6lY
cc+xETk/yUXhgrBs/cB9wB2LELuuflMxKj6APJ0OpgJ1YuGjnRyNc2gCu1sWgskXpYnSN6GG0B+B
A83AZZcAeHiA49gjgGbYy2Rw67UNI9MKIxKSQRad1HLI9xGmM+zXVGVVOZNOas/zH0ZHPAR2cAM3
GovyKVYIsCTd1tfq4p54GpRkpcKjVmuhjdusmqDU1s92McY3A3ENQiFt/ZyUhXvrJeYT3x/7Catp
daaD/8kQx1w7v7BoJcGpYhe3qnoSwJIgLuviqvFv2/IPWbDDUF0XDt7GjlNP5wRprIWhtQNQe/zc
LnWofWz11AV7MXeRDewW0EhR0IChphRxslStnAXwrJE2eE516rr0/Sw1SpyvevKuSiSaljwsfS6n
PIn4XqVqv0EyH91EC8lJRYXanWk4q8kDXwNv30EdMtAWubFqmxdAFt+3lZLw8+exyArWudemAXEU
Ppm9VVvOvaxr3eKgJ820K2JXR2AKqlKX2mThB9Tg1BxNlWq8JetknNVxtJaGHwb3IXe9HXEm3Cls
LSs9mM6uMs4hhDsQrKveUk1e0yA3vVKHXBKbbz0stZuw/4E9MInWbiw3nkvgtowS59D4DWux+UxL
kM+5VMqyPLTOLVnecdN3UbsmbEqKooTaJ5T0zU/C5CtmArMiitK+8LzHES32g0ewKNHajGv/zlb5
UkTJNzZXJOC7GvB+Z/FqmYvyIDwdVK3lER2AqEWTPjj2IRcrRaT62WgesPSBqYf9JERwPmAkEVBO
Vr063fu2LmADa0q0LCfiAWZipatoUox7ecCxi2UB1hYbLVDf6+q2wxNq0Kv9kNbmpZ/QtFsSejb2
x5a3KeMZJ+5o5gGD1GnhoWH9pIV28yAasVARwX0ynR6jMVW5nxfqftdorwaI1RMBAv9StMosW8aj
iHGiLmMsmXocMDDfVrZIMKXkYos/XD8ucA4Q4sBvDe+81hzuLZQ0lqOXTltcFN1jUisvYVwkDwLK
n9nVzVMwjvUT/vGweFrttgyU+glfN2uJb1fHE5YiLiz+VusJzfitf2sVgKrgIvm3eWz/0KYpfg2y
GAdGNSQj5AXJqw33em2KJtrJVhgRaHdi0gx6hVZsJlC5TZRH1TXVB94fwFioHhy8ttKwsBc2G82j
gyXYsuwtY2cZGMGjImJDAUoaBJtAj0Fstp8zQgn4V7jqirg+raOqbcuC17uSOBYhlhD9TmCiazlW
9/pgW2olNmFybAfojLc9cb65Myu8ZlNMIONla9IT+zPHqboUgWnxwhoHdSM75yIlvzmYyBnOU6lB
kq/rjsDYZeww+CuHhPZWdjb6Vl/VoetfWlO76dC3yKrdZWyEL2/VkxKSf0IyhcqSDGuyxYxnZzle
f9cjfb/JMNU+uckR9En0pDTLXlPFk6I52CLVwwu0IO+mMPNhV/WwERVjEHddiwRd1Hsw0ZXIvtS1
2rdqQk/tUtUjVnBrkmz21RKd25gdM0BznK+FK+7kHHkdpWie5NHWzfH9cnLBEi9yVsCn02MQwGSG
xvUHzrb9t7IM9QUoD+su8614Fw3uATO07NxZyXOnJsErBFv9gK8FitfeELzWSdtuiLWPG9kKeKDB
XQ3/QNlamPVj1hT9OYhc46X71lRZsNPDQl2VwqpRDLHrVQMRc9vEJDnxtEAGyStxB1nHlvPnaTqf
mlpW6csPHT6cmplWbpKR8EFgPfiwCl9s/rxHzwTGO3jBi8G37d5Pi4MsKZYw7+JgfJCleMqRQM3F
H7JU80fDR44q0q1V+DLVaAe5Azk6OWvcTpijgkxZxbZi3I2++n4wlb2jiODuWs2CvzykfvAsO13r
U7PT1uFIpvhTQxHE6qLyYQtcO8suxCPY66BjhmH9++X8ng2jVWvaMwTvTSTa8c2dbH81tYCaRy1X
b1SdcBfY6ZWL1guE7jpcRrMLijzgq/R+lhqWy8875x3u4H8iW7XfZ2mBRdrQQyj51CA7y1bRKcGH
Vsg+2K/YoiEqQez1MmvTuIu0mQDudbBkCbCMU35ALuz9ELNUOKTzQZ5dG679rg2f+v2DLtfpJwDx
CR5rXPg6Thavfa5X+gddPk11Hfu3d/m3V7vewbXLp+mbYAbmfWr+dKXrNNeb+TTNtcv/9nn87TT/
+UpymLxLrcczsMNn7vonyPpr8W8v8bddrg2fPoj/farrn/FpqusH9j9d7dMd/E9j//Pn8rdT/ec7
Ra+gZnVoFEsUL1jaRfPPUB7+Q/lDE6koRuWp+z7qUu7MpLjMcilfBnwY9m+vICvlVB9H/f0dXa96
7aOSd57W15aPM/1fr89mhq23MGNW59crXma9XOd63Y+1/9frXq748S+RV2/hQFiV6DfXq17v6lPd
tfj5Rv92iGz4cOvXKWRLOv/LP9XJhn9Q9w+6/O9TganvViMOPwszHpvbbgiddQ0ifimLYT9z4M28
AblDKxgta6lWrr9S3KbQt2mDqV9Te6wo52bZcRgDMHGAV06wruuDXuDZtJLNQb/GqNa7AfMLg05W
9ZOXHiuPVWCpl/oWp2dnZZJUWsL7W5JmAHo527VdzNykr5u0dIOzh6SnPLWGKVGWV6M33XkfeK26
WsH5vhGjctyk3/yoUfYmks/LPMuSLTkp4lFqVjyAytyZVd7eoh6UPyhEX06W155lm+xV8cvdeHY9
rKCF5w+ym55gJRYSbDnILrqvskTKWZoyq+yQlgUYLjMGLDhfRDb8w6vrbn92LN0niPpvruyNSAnp
/vcgN4jA5a64mUBijQsbMYsbWcZsMlwOqffefG0wf3exTYUuxUCXQrwPk2PlQfbzfs9iVUm4KUzI
u1oJo8WoY7IA8lQeiBIiUnotf+iUuO4N6Mtx+2EMyNM/u3+oRVwxdZeDoQpk+tDwx+XNvu21yLmV
ZyneFX2Pt+qnehZE0Yr1Kd+hTwOGNjz1SYD8wJ9zyB7yULK9RdbI7rfXOnkWpk6/gwb581O9nKRs
3GNdTvZBNsoqJxWbTB3FXnpdO7NmHUZOFh+Rs8zt2rvUy0ZZL8+uB+B19lEWJymAJ09dkil+Hb+P
lcMaM/JXkVG3eJ5lwwYIQL+M4kn3FujrNedFpREkwdRI4VsLhJqwnT1sYq9ozyJQ23Otlc7B6d0n
WXWtR0/qycpal70GXeUhA468sc2gX47zSFl3uYac6Vopr+M6wXi5jmxQy+lLVtTNVtJ05RnCRvfv
fN1P1F1E+LxycWm7nEvOrmTvIgsL2qFdeehyhuRwD2prGCm65lXWHJRKsTn3FbX+l/NWM2p1Kbv7
bd0Px1bTbdyB+2zVxMY7dzpROs8lugE7+nowygaxTqL5supDl8/Ma9kexC6k6w9dDcUXcrgkYiNf
sIjQ+cc4jZi1aUCUblLXPoYzKAKHSPVrViB3MztpXHuEtqYhGiwwXN5/Av0kGeDzjax0ZrdQ+K8W
AZBV8RsbhEjPMbcDMkdzBJBfykNEFhXhSmTx5AFB9gxfuba/iOaVUk967teSDbv0A2oh1sh4NGih
lc39rFCwido6XoVIvYdLkII5cJAsXgnfq+9LMdb3sk6b6zpI3VgOEaPdyLJs/jTPoMZ3TecH+95u
xKlXrf7kCTLEC1mOUaE/uvpt0RVDvro0EHwCDzA43fcQcxsS93qP/nJQrq4zdHn8PtenunCez9dv
P1XbaqRsFX247367hH54r7y7iNb+tCSGoH14w1xeO6QAj5c+svxh5OUlI/xIXQaAnpYw/NDHVciY
Zmn0KuCFbfPZbE4e0t9nozSVu5Zlcy+Sy4hP9bLIDrrfgvz/0ojOnRYEPmFNeZCYMzNSbq6H3G/e
i2bQLjpgIifZKOsvY3vYOMtgqqf1dRhRdX/Vl5W2vKjdmhAOoUEJ1O1MI4oAAWvVWnGaN2PssuCA
mbs45XHOxjRqqn08pdU+MVJXfRAWsQN1cPPZ8F2c6vmQSEbC6IGM7si6EYe8lVVuqBdLFqMCeZBG
U7Olp9voFQ/OtOM1p91BZtXv5FmGD6g+Rd3NtV7Huu2U6RZiPHT1VEC1C23A697htqH4UXk9ENbj
LwH1vYoURKwvzZHpIVX5+2qydzNfcigUUjJc7XoDYZ03p74xL1f7UJ+nFegYfPHEpO+nNKq2xKnV
R6/LEKpUfPuHjp1H2GXiu9vmYllD6j/7v/tGhjN96iucLzWXSSv0lAONFEDXoPaVeg3hpDzYGQgQ
iUtzZUdEJEE6vNcVEKuKocJhZx5xGSznEeEc1KtCd9HMLTXCXNpKzmgP4U52+TxknhtqbYTqOyNk
a2FVq1R3nMG+A7Oer90GoWH+dfYPG6f4Ukuqb6Edo+thNeldVSd4/2JmuLHguTzJvlKu5V/7qv1k
kaYB+qDotbJwNF5JkjPQ4HoAGSahOMOIVQOhMNkq2Qay1XEBOshWObboyEOqnmF69dJnnqVJnnxR
z35SxOuJwFfgp65F2VrNTlSyNStwlalNAE2Nhsqv1y1MP4WoQzL1Tp5dG6514dwKgkPb2jFsBdlP
HgRqzJcGuBs/JjJ8kxAkUa8D5CU+zSQvMaJ2giI0E8vO12un802BvmpuKmBNhmOWa3sEjhfZQ/wG
Dwo7GPUt4AMgWRghNSw67a2yNEBW5fg4FgJ+npKkZMID7c3JVYfkp+rfBOmkYoDIF3YeLmfN27ze
D8R7/9ms/qCjjaEo+PuweNxbwrW2mt/DzAaftUAQqz9FehS8huW0Dyqi/a0bT09FVSyHWekL/lxx
q3fYRgVzL0iLrJ1tPGZkq5foFX8KU8pWOSWsPHGSrZGpfpgyH3MSxczhtsUPUgopGQavAEHvdA8q
guP7zg3tDWZX9osyRbfyPXztkQL83JeRY23CxkJ02UTrVCzqyaq2cp08xZFxNJ18+WmtDKmSFfik
qsbRit9b3+tkS9TUH1rGgdfP4rJUJ+GzM4rmMZntG400RUXHbA6tKhRx+7tIUjS4kYcpd/aQo8sb
W8HPjomKXaO50YM8eAA8ygQsniyhbaHfVGZ7NHoTA5hszIZt1omehywDJn7/D06WtsvZf2tboK2G
SUyrHsq2c25kl1H3xa3tTtvrAN2ekh1PUFj1cgBUZmvZIp9+6XO57pTclUURXiYx0Cu8C0cSn/Iu
HGD42Lb71kL2lQdQ0+kKbJPYmPP0k+KWywFXhEclXakxYqVF14jHMaj1ZSQwvpV1A4jbE6ioH94s
YCqrqsJEKihTb5y5SoBO3yS1zSpyLpZs+h4M64tsk93NGB6pl0HZaVXfPIyZ/4Z2iDh6QSCOoz+A
Qpen8sDjXVHwtfjd4XOv6neL7COLftEG1UKWEc6N1ro19Zc5r32yIh795XW0nNeqx/f7uEwhy2Xm
PKmiDrafutiNyhs18J5Dq8ZJpfPMg9srEdjBSeVUHq5l2S57ymYHqaz3nrJsX3temmRXEhLjUgvQ
GZGd5Bzy7HpJvAkUY/lvryZ7skcNkdEDmajqzXDnoJi3igctWcti74XU9cZw17uTsxBoUGw+Nfgi
/RGSb9l/ri+GQ1hm2rHO69TGToVJBvdRH0txG+hBCzgpczYeO8t7RO3rhV9PYi+L8pB07oNq9vFJ
lqo41u47a1jlGAjdFXPJM4PgHmLmdUiFCsdN11k7f2ymaOl1LSoDXvZNg/4dLdF4mfiJ6KjXyeHz
hQczFJsmysApVfUSeI+4rx01fIQIAK7Sf5QHI7ZbEESWf0jnOrcBqDpNCuYuc5FsfXeXB/qhMr33
AXoPhMHCaFBWQUXL1s7Uo4M69wd7m5/6wvl17Q81EHiXjbvd3KHqq3EZ9OG4k8WpLTvAaHa0lEXF
TY2HvHzJkvT9aqgiVYQvbWdvpG0C6qYwCNq4s28Z4pgxf1kcrJBYx7FsrosKCxDxtWzuDYhyaPXT
wZ87yF6yKA9GZMfgaIpg9anhWsS7xdyElg1G8MXQXHxyRiPAKsUl2TSgY28BfFy1opk2ZOGRrnej
8F6N3EU8ltlfWuVYE0se2Tc13OBRjofc/3m87BGitnrpcb3C7+vLxuscgIIRpwWE7iH1v7FCNLyS
Ggu9hQ1558ZV2jXMjAAhAUv8UbdxcIhnjPVC9u7syFmOoTGc5aFFBvSm9Btk7dvxnNuQPLLYz7by
ntBMxpLBqk+XkksarVGsYZHIj+N3q7y77N+0poTEPozt5rFi/uhyNbF25KoDGE4p1JukrA/ABdGW
AgD7MITLNJoT/nNNocbewR7yX7Lp0qn2u3VaudH6OiYQRboY++B9HtmAOu//x3mu1x7++/10/aQu
DQuFsiq1jFPR6Ns+1q196xust9K+N05jxTQsvVLjlNpGfBigAGMLaZxklZCtlz6yewUpZ621HlyS
eYjsKeeWRWXAPWJVBQg+tUk1rmWlbL5cUXYfICGtIV/Vi8iNkvendPn/WPuy5bZ5ZtsnYhUJcLyV
SM2yLDuxE9+wMn2cR3ACn/4sNP1ZjpP/32dX7RsW0d0AFUciie7Va0ngfFa1yeUOmhgB1O8Sc42k
hnlImsICdBv3/C7CIw8SExh7dH8nP3I50g3qput2r+814ZTskeXT7vADiS5un7ubqeo4yHv/tenK
Af07dOa0bLGXYN6BWLIKgYL5l4FZ9Z7mk4kmGPj6+PimgBZFzSfHOBTuyWZS26TFhH6OsT4BK9Gc
ZsOqT38bkoNCJGia7XZGa+3/HEsr5Un0zbHBiNbaj7XGtTWdmQCtLGelstW5BvG/N+9/j4MerAZU
MJKZbh584MaiIQOMVysTAGbVexyZ6NDGQ/ROhjsHtCAPOWjbiuhsOBGaz1BfNs0CGOfJ5AAwp49c
mcOizw4Se+k1Da0GrffgSNIAYJ6rZ2YgCY8sEAhHVTDe6Jc1ZrzT3KdO/BihWekZhww/WxPvMVC4
sAvovW2r2nkQoQ01ydsQzSH7IQKhyVYT3uKNQFZ2TW3TOoHzerqfQZNiSd4fQYIm70MTB5FooHVu
EuY7Q42b15Ta2Wl2XyfQLDq4PF+m0ojmT1aWBg6gNH7tNjlynb3cVkbCrzUarYK+Rp7MtCxI6ilb
qJnduq5ssYSQQ2KBFZjZykPN5K8+sowDUsP8qrflQU9j/Wz0nZusq2eJXrFrp1yy77SzYU+7jjte
AiHtQh4yjf2zRJpo1gI63azWdM3bh8kjkFengMXUwLAfyZ53XrduIPGxXZa6fRhy0wdMnXz5ILfl
qmfDy5x9mbIIhAnY2HG1s3QTbdgB6o++LQ1b+tXNaMgZuFvaL1I4MN+IBAv7EnNb4ua42W7LQO0n
Xc34nULrfnpCCu0ZDZXap66S1rbqzXrXFW3+SZvBWQbg44/fA6YEghdthLQMUQFJHX0yHEReRP+n
xzb37aZ4PzTVkILJS8G3IXk/zK1swNM7YKzXY2/xc5EBDzSF7hfgW43wEBng/0YTD1i+2lqTSNOk
5hm5XX6maDF1ftby8Vh1/+SVZR5iUDwd0UmK/6pGg04lOkOrFiRisELHfDoiJUReqULojA6tQJPU
4vk4tpOOH+zhByTNbPRFqzhajsZIIvVohW4OqYzAPx5lQ4E2aBz4bMTabmqQsJ/xHFkPVlO6/+S5
WRyBBq6R+kyK4iiAiFpnTmisaZJwcy9I+j7Bu1XpaOYZWs3oWh8lOgCVQroagjVKXrw4hIoxRLEW
r6UP7XUG1/0ZDXjP2HVWX/oinVdGlYTPfQ84kjFU8jlsEmvldaJ8Dh3IDlZV5EEWQGgrzULPbs/R
0YSygXcwoE679GmbaRouQ2Pp8QTvHHlpePNSX93/79w8j5K1M2JL3qnuT94DHsPbxMC7guecbcV2
gvIZUOwSNcPjGDUB2SZALmd/caspxVAZQatWMNHQFXgGawO31eod6FPcIEPb7leWpU8CLQZXfWjY
ZSyafEX2shhMv9ABI/cUqBftz3g1M76Ec9Md8AcQkN4osq/obhMrEXnhHbCA80OtdVeyR6xoNnlo
WkiM4SKJ6Da9CThRB57N5+SFx+n0c5wj8O/jtnYd6m7eQc6j2elmET1gOwgMvV3aP5MX1oH/hCJB
byavdgpamNc3a/BNovMJmo4+KCxy9EC9yc+TEa0GeSClk5+BxnMuZaNpay2y8DR7O4tKpErJlryd
3bzLWTpV574EOVYS2dcYb697fBf5HR3QxG7eWWkI1UYoB64+OGgo0/Ba14W7p9hbBIjLkQmzgDkd
8ugB5H7lo9HmaRDqgP1XAo1jqVbXa2tw8h/dlK5nU04vEdTFgrnN3kcIVSL5rxHEE5WnybpIYvli
RhoaPkpQbW7BblPgV6Tp8SVUGw4Re45v6eAEW0SUY9qcOGobQv4wQn+DllhHD5yhve8pB3m93MWP
Jm/PUqtbNIWoPc27aWpt1ICno2jPnZLaZQMSvrzx6gcJYOJ+dDW2meZae0IGa4ngaPpZFRLEQ3aK
lqgS9WFDqfdABfwbSs/GEcy63QN4FOUdlHR2vMTHXuuVrDaWZKNPsXTgev4NFHbGkUZNn8zoqRx2
UAcS99hcroe5RVkyhJgbCeV2Anm4iiM7MotOfnZY6VMLNOhRsR2GPohPXc4uc4yVa9v6GQ2K6zw2
Bu0xCaUMQCNf2eiUAS0uHWJb1w+apQ7Amhe4i+AU2FqToaWg/17g3ohKgfJQuOpp/0+nZQQRyBbt
sOh7beR0TdT9GmRfFmo4uYVtPRoXyl9z2JWbm6TnDNwt1P0aaAVKZ0f2j6qfFFKmfDrmMjZXM1g4
fAokx20pOosysU3flvoQlrkXzTMKkWxBucJSvyssv+vs8t6qc2w0zSzdtqzLfcES7DT1HI3zvQ6d
UbP9PtaFt2GDPoNbH/rUpF1Nts4b5vWkTeJKjv9o09VcdPihNfUWQ1PyVozrXk6GT4XHG0H0UrZ8
V8eMIcezCcfxM1UtF/fCHf3n+VLeNDkk6RbO6b7q7c1Q9Z/dxAf55cpiU34e5TDEQaah1dMp/xhm
qsu4HJGhy4duS6O30E71Irfq8GanFWlEdop4iye7qRR/3uLpkhTqvdgNCJhqxVpNh6oO7UAM7by6
2ehM8WeeWeWBxpZiLBe8hOjXf53XuSOagihyzJroPI2ZE1RN9j7mtmIH4rUtqlE/oaNlH5rGulv+
HjQE6xXaovEHuP2LUGVbwsjklg6qAG9TlyF5PtiQ8f0WRm2zMtioB6LDnY3YBWrBfwJQP1wiQIuB
YTVWxEEgoqY4mSZ4QimKJjnRAPYFRWX+56ROZOfXUomRGFD6Nku0u9WZhChSBKnIrLanM40j6L1s
BolSItk0FfM+EF3XAe5WzjKb3MgJG6gsIv8G7DUH8VD6y0Tlba+Vkt/TYe4Gx3dGEQU3W4v2OpQQ
9WhVlLqJbTGk2kelhEUHZKvBt9oi511OIRgclRJWbGccYtQvFPDO3A/GBnS2xZpstzWQkwPuSTjO
sgY57NLwzizCq6a6VP92PaCA8s08m+NHB945fqD0Ouxvizcefga12ePL57EdGJRACaNEW0Fq2F45
q9Bn7ZgXUULgFeKQ7VUFkIkC6JA6700UqiYCrGwtE39f67b872vJqvviJalxcFm8cmxLPNAhNSoo
3hth/yrU0lUgRWKzZ+57Pe8ehqHw7ociVjkqiKOMEfRVQx3RyxiJK9TiS+M12kE7zn2FrczH6Nv1
aIau1iebNCfvfsL6NOpr4zkp4ucpS5zrNOJ1r8l4vKchte54s3NEF5o4Uw9PkXrRNTWONKCgGMz0
6GU0PyWq74fsiA632QDUVGuhGWzdQwvONwR+OTSDYtCB/Hqp21LqUg6SuJDdxocxuiq+hi36/NQa
OjqvTiMuU3iqsqWH5SbSY4AsgNO/j4vhrp1zeSQTHWqwOm0he81A5ogwZB7BJZ8iTrcAHsg0pzk0
k5k6UBKG7PaOthIZPeLolA7gcAz9zjCMFW1TyEbbEjq72W4zPthoARNVv5XuVn0QowEUkCHwhb0j
DUOzqLNv9fy40Imh3fWVMKySbWBZDBSZA9TyNhr6Jzdg+OSf56wuNmgzyDaNqqbevDJiPyYDCBqU
9JI1+pSc4ANMnobkrVFyXLw3mDzB6VGljZe5HxzLUsqbzfgmQ6wP2S10EUGk52muwdQVGmD0dwfD
egp79gKFofJCzr5jK5DksU9N0XoPksVbMscFlOX4iD7ciSX201TpYl/qdeaT14qEFkReijqaukAI
7ePlAsuSk/PhAigmvrtA4gp3AypToF7R5tKdrDhbY4i0Cw0LC4A+abB1ng0HEHi6pz6UiS+sJPne
oJFjZuA/hbKZuRlZZYPUoso+T1p7pQAAKB2QXUT8cpsJvbv4e2NgE+yF5pd8LqwNxF3wtbLAWp9P
BfhhFGZlUGCX24FsJYRXQG9bbm92L2nHTQOgJPJcULv6MJWGGoEp1Vz06UIA6W1h+ZAm+DJZfdTW
q17pU9DBrnokqui0TQHB6tTh5iabnKPYn0ckgsjxcYllnbpFoRhZaJ+z1j7dDmM/iMNQA7r0Zo+A
RjrxCUR7/r+naDkcZvEupuqSaZt13vchmqo7cCWzc6ttaABqaMg823gdX+xNsSU7WeisU3PGTLAz
3m1u5ggKieC0Q5H1t0XfrXez/7ZoBIWnoRSJ66wZOqfUnoI2IFbo2ttpyl6WLQoVTtThw/4DjcJf
oGIFPK1yAl/GNkk6IVv8e6yjVmvi5GXZAZF32c8MzegD0OQeU140SOmU7aPI0cCnazOaUYrGAY9w
43ySNjrTQVjzDzTZ3M8G7p/I4RnhaU7b9sg4gJDQL+KP+JuPq1jr9J9adyHhKjXHatjrnNDQwpOI
EkhzZ5UMjFGuZVFhV4yM9kuH+/NqAInLpRUD6Dz0CLuvuJhfhAPuB/BFynUuwOXojLLyUVFJL4Ae
T3vbldqWOaK6uobXYOeDPizugW5ZkYfJZLyfBsG+fJhkdK0GtlWzunYteA9cyZy9OXqygOoEXiDR
H9Q6m8wq+VPWTne5dPMfGc/QSYm3twfwa7boMUVErOn8qR2HO8qf/S3ibY3/GIEmNnddogvYd/vs
M3gpinsCOvSBjurWkyVFiwaw+BMBKqpYtw8TOLYWmENRc0A9oYax4RPYq3rw7W5rXg7rqjKhtq2Q
EGmZLIvS/M6nRSXQkrQoYSjQ2Oksi/aG7IMUoiWAFuM1RXfG+0hvyhO0DbADgdrWMiSReuKNNWBC
7gQMK+p1h+zK1KZ6CdwXlnhbh0xQqFw7qWbgzwz6fhugRzRegeQjOs02yy5CKcP1cVz+6GMgpjrP
e5GzHvo5NlpLhNXpwyoGSMcD0m5jixQNVG/5VNABiEtV5wYc0EWTlD+9GS3wYEO3UcPWhWajaNOs
GDgf1AM5sv1qmpFek0VxKWpwiZKued+kEwBVfzpaW8NeQjkiZNSWGdng4VusHFFamyfGwUN8npCq
Kiqhi8fX/M7InWIzoUBNAm5+OEj9W5c9Q/qy+IFMn75OPDnfGcA3ndDADoqw14BySII214Dn01J3
K7t+Y+mdc7RlaDk+0iXZpgSRIlBG0Jgnd6Ix55jg3wP6IQgw5mi92+cMTez0LwPMOuBA/z/3E5g+
bnZw4wRmnsXPf4m3lZ0lXgVkowAXWQV6jzxr8StVOUka627UrlA2tqDQhtyFVxvTyrSLDhqoDX8W
qLy0HZKQSA7cxW1fr4hlEzwroLTSwHdIQ9M2//ukxjABzivlGUmqCvS36qCBpxLwQuhndPO/NuVI
IVMGRZgRsCfdDiTYjWvDbU6pkPIaq0M5WYGoK7C7qxEdAPg3E4GXTmXxil6/9KgV0wiUjuDjALIP
Gr/R8WZKp7Y4joP+lUx0sHuv2rs665aZImnjfdlavyDR0x/B/QkZo37KBqhdVv0aROgWakxjjXy7
MpKHIulsCaexGRW/ylzXgZfJphO2TEbQzMO4IqylMaL7Bu/l8NCYYuiMDmBJA29BdrqZQd8LAGfd
968TWgGJ7WbWLxlzIGWkdZ6De7LG8Jfr2zCQTeT6acblJzHEyKNa3pXpwHLFUw32UNvQjuScR11H
QyWE1snrgv5pBxXmcE1eF4+asy2db+gslp8scEE/Qg6gatu2X1etdmlGcItRZGWhO7uRpb6ndViL
n46wRhmQl4l+PBjodwUbJj4RcBzpfcrqAy1LEUBCgrBPax5olJQgosSWsznRashZ9SCxbyRotGwI
aJrQw7OMAduwOWafQzSzouCRgCYK0pq7EV/kPQeN7hld2bg1t1H9qQE5xkofocxW4Y8WIuETQS5I
+HqUTrs+KgG4UDlVbKeNdZLEDVjxMCxYFfMV0AzZGQ8l8LXUJpptNNPx0y411nlY/BYYOxABCJti
o5cNZG1VCU5TJbhQleZy5IC8YeruyEROW4DARvfMcUMR5LB7EDnRfLLdFjGsHhjdor8juy60EZI0
0MxCv75xavum3NVxeA1nzQT1F1FaRQUDkZUBjtQ5TH8UeJaDXEV5YuHhFFow2caGGO6KjOBuRjid
LqGgriyDvkdZCnrLvuc9x1UnL7cUgNRMtAWEibajxAE5EmFOUHYWrY8bLL8nR84Eat6V8QyCjPzg
VFWJG5/HtmbRe3d1B12DwkogqBDO81pvnfS5G91q5cxF+K1xm7txREJ+Nc0vNTZ8+KtWHTpIhuZX
ZhZP1piVL72G/1r0L8vP2A8Uflzm4toPFRICpmWc3XiadzJy+kOjeyNkZtkfV64m8/2VLXVlLa7v
alkhz1LlLyjav7/y0GdPaV3o67Q0h8uclBuQmIGNeza1rVlJ7Rsf8T33+oyBDLt1A1D8eyf0/A8H
1NGNLR9T/T4DodnaEU39xRL9swJtY/4/oDZCpXPOvmmGpj9Hg5P5DD/6+ygPtS36t9NDkqXiPHXp
HFjeXH1y4hCE0bFpfIeQxuvHMPAxtDCKvvccScAPH0PO3h8fIzHd6reP0eLF5szxnrzuJ/yemxHy
FShCFJ9ABVtdeYfbihqZno4DsHylI8s7MuFtS/ie4P2WhjQ9noFVomHHp2U6+rodsVZT0RiAHnOQ
IjuzmfgDjy0onhvFFVstABM66xF6AtbjEKkkDESQjmRro0ihfhXXFUiOH4EwKq52+DodkmCoJyYW
sglmr5/6znw9CHWWAf5uawPQpWpkJ8OM3ErOkThVHpDzQLXH0Pc6WCp90nUwDWQXUAKZT2CDhaae
/oPMUBeFVIyKIp0aiipnKU91o1/x3hKuk7oGH6YczfY0KAYVOrBuGPB+DDLoBPSP+5ujbl1E62/R
cmqDqgt3kOvs1xz5sz0V7/IM3FdgmHBBhgqcNXnBee3tqdJXsBn6si7oZe0wDBbgwDzG8SoMR3db
JUbLfRIwN5QRmgrulpTKSf2czsjLwOK26pS36YCd6ccOMuIgCbvMMf/EiKVWjaStfyIKW/Kp0c2n
IvW3yN/nQTF3iax5y9FIBlhYOFoyyDpwKNEr4PI2SMYpqaETol4WqVROhyXa7Di6fFGavx08qclA
1nj7HWN7l5oaB0ghkS8Advl17mXPMmlrtPrBTty0WeKByaLJF7srFcOYG8oXZb/FG8z8hde3Efcw
5F4mxdhOhy5j6BYZ+wTpNthu3kjFFU43A+xAu8UyL+K7yMCDq+tGdFpIZ/rieWHkT7xgB6ruONX9
PEvx/CFqdFJVWzzk2MFfNfyn9dxG4cJNHNN3yxgFTiXMOnIxXRuJ/1IqawwMezYqr01cc665qfNH
sOwEGp430Eyx+pOWY79GSjUsN/A6x2I0ESkdG8i+lICmx+JI3i63DhK0FQ/QeDdpDTIPkBY9xQXW
oCU58mDAI2XFqoirDApWffxYy6YB/Q6ASg1P4scKxP0ga3HX8wT22XXDB2gahqGzaUz71ZthW01T
yfS3+SqCnA4a7AILmjToHWidrlb/FLEQmDuV2ZzwT4G6uyqF61bcnsg7qyF56wmsmvRrunnp10TD
2GHv5/4tmFbGXS07jccycaZ1aXvaJy2Sf5zJib3axrezD3FaCnHySbTTVpQZP8aTC9Id9aUFDuJB
1pN8tIaOH+te5lA1xJezBd03x+7lnZ2+zOG/8WMKLtB5qEZbD2rbQYIIJCbHWcTsKFln+9A45yuy
3Rx/GyKXwJoVzbu5eTnbfhdD8vmDw1Dr53ji+p3LIfGlGfGFDkWVf0L/qgPE478mOgOvm7cGp3we
VKSXScY6FaBNsV1QoP0encQAu+f295uZyyi5XaFwqtcrOBawW4o1zluzKM4DmnELtrXiMRqLvaaB
ZRPdS+mqKaZ000HlE1pyLtt3s97c6arSq8WFd9R7QAxUpRdPWvEgkHOCzEID3VYVQY5CmHsDPWTL
JLQX976AuJk05vAOcqTdSsu9+mtXoxxpsSI+FuFQP0OPbLG3EipFECQygyZrm6813lUNo6oeeBmC
raiQQBor+6CmowMquk1vILn6GNn9E0QuKh/ae9njqCPdQmdkG5VNKhud/d/EaRXSC6UOrulpio21
x2fQ7as7mrWdB9l9MVksj1IHZpmsWV4Y62nEHaWOOfQrgn4GCbYHER4NBHmbVqTGloQuZoffWUal
P2TFlN0ngv0kM0W5iatvS9OUX1SU7jlbXgAPU2nmI941y6Nh4SaAerz1SLYqjv0JTY5XbkGfJIVQ
s+8Adb2lCJpgSqQ7lQDsI9nUhMEGe+uSB3BZlADElwVg7Y6fAZdu9+HQsiBWqS8Hdquz3tsrbIte
VPzf7OOcQ322CVfxFPd3WTm6m4wNVVCVcfEZNIZ8B11Kbx2HXfF5jFs0LTuRs9I8DNM5RFKiBj0m
BRscfD5DMd6RM6vT+SEDCVmEV6cROlt+EVXsE+vH5Do63bgbMtvVkYazu0ONh2W+Go0o3Jt8a1hC
DD/JoVWguzoWbOoOSzhk+6A3AxEqoKcasLDM9XRnJlX/3Pn2ZI7PuiY6CE5N+YqGUd0rhkkNMrDK
C1XSGuIKaGWhYTFBwSyyxkdUpr2r29tnMuOvC4aiCCD3OmuxpAsVtAJCMDvyOoZ8CU3ZbbIc+7vb
4xbZkVyuEmRIoAXw7jFMT9vbwzecAtXU+y6AfDEpsMA5Q+ZleVbTRIYcdAIypJMJdnfsIY1xM6gq
W9FP3UMyh5uuj6MLmXrdhd5x3P4kH5luk2623yd109wcjX78SfH/20lJD7QY2B7w0XrhIk/qTBcv
jQD1qMXIm++yjY5airfNxzLsqk9lFv5jqLeuxmmTlYuXyTPoBPkytH8fkvcWjIyVON+GY4aOMyOP
Gt/T9qGpOosn7s73GEXUZzz8dcSdslyNud08ABLC1lYRs6vLDLmBrHR7AhHccBgFxHI8xxUX5Je5
rwEw8XluIKQhq6b97jbxXhjA264qwLnBTwCh0IJ/h/JO/MVmDltnKLctSw6aon10ytclxxmApX60
XpdES/kpwnc36cT4RavYAGpGnEn04K2gczB+KQWuSWejsv01ruIzaGI9EJaup66IN6T2HSKtcrYd
UFw0IE4OaNj2LYTCochJSmGkGVYXzDm/2UlazEYCAw/jLMW74NktIRu8wokZ4vmzglTHcvLe9V9i
dAB+DsOc8E3U896PZyfcJ54nvziQs+7Hqn4SRpWeczBEryboenyhsCTJtD04gqGzaTqrmg3eLs1Y
uI3RrOijMdkMkrHG/3Wdz73Pqxy6HzSWndmDVsQ0gwmiQtAFteeA684WWKafoSWjPfHWA3TVXejs
zX4zkX22jCWeKO7JZCnAyAQ7nqrRnuxkIuf/aP+wPr7j7z7P7+vT5/QI0fG29sisjYeuto2h2Sa+
kP8eBhDZStZf+jID73szuihdlOn3ljthFgDbjvxP24NkRE1YYvicQugldaAKk+Iu/edSN8vbcsv0
FJS+9lRAIVypIZiVpb5Fol57hptvyEbaCT2YT+/GXF/xgYEXG49SbkbGHqVRfcGNjW5urizh9mcH
LPOfk4a/PoDT+jVsgZGpMK+r+jNYQ+zP2b9hczf9sdrvYTS9CiP8F9v49vMZG2MoMF262oImPW+c
ayIS8wq054j+YXzRK/2Ud2C2oEhh8m5n29wFVyLDpkTFt3MCqsO4BdctxUjNsletAJqOocayxKgr
gH3ZencF3V/C8zGcT6CNuKdoWnbycN/iS3FIF9NhcoBaMUOt2OXQwXzSa5QkQieMzjQE1d+2Lbrk
UYMi3WMhuS9Vj2uWc4auJ1GtaDjPBt+BjFlfvPkUAwgzleWOvLRkDMGNMw3VkjIHJx8tWYJeJ++j
7mxFIWhRNA/JinjNKG+iDqItABOHHNyJcil9VM/QxEuiDQ2NLB6PTIdm0dDE5acIdaNHM19SKRTQ
NqB8vk0XotHXntMHRsehUhil3nVq0KrGlFpoPQ6gnXA6AI37AewPf0aMbndsJzzqP0QAOYW0uCp5
/GUNB/t3f0o49OHxzlKwAEgcpFRsbuI4K9r9IdU2RKS/2BY/SPVBst+0YIG1Ss3YWo2JqgQDqynq
YM3JoSFKJsuQEDaEqYlHazHdMDVvkwitQ1FvJhpR6NtEhnaEUxyhlTpl1aXPsyPkB51HQIOdR4ex
J7RxtWeQxDqQLG/cAPntKSBn52jeWSJl1Sknmcoyv6ucnIGVFrOzxEoDtNS3G5ru6sLATrT9vsxW
kyClsQW8P7knk+4OeKkC8fOWPsE0uP0xhh7wiry0BkMNrtTZcCXTWGvoIBqdbEcfAerazcFitg4A
yL+fCKQ/UP3SHsjS6QVUn+bvYZoMe0rACRDkbuemr5cE3pjw7g4P2is56UuGaixE39P4Sl+wOOvQ
9vH7dFHUtR/bDPTNZebuEzwHgN11953XFJ8slpafCrwn8SmbLlHD8R23mLm2WCx25ARCet5xECWs
acLbdNyvCpC4Sidw7Sq94/yRQBMMDyEfkN4Z7Dvgu88aFJXbcUq+gwb3m91D3wdEI96+iKHG6OS5
8YKJ5KeJstZc30oBmil9TU/Z3lIQfENr5A5lcUNBL8QVdWFrFdZtvnHBWjBCBulLnyUcbKc5Khi5
UpJSUi7KDmQte2f/PR41wzPz2rjfo3V5AoQ1A1JBZf4+5ABrJ6nXPEFB4+Z4lyxsKRPojGDVLBPc
w4ehApfGGF6h4hVebQNVFrwee9sBMrZXcAQg52+j9Wt0vRNFsDA17qf+2ywtK13nXmwr+vBfoTPa
6dpS7MCtWpJiaQ1a0mpaaPapKzQDQ/K2h3p3OKDpTe3scF+yIeMXdXsatkz3Y7DCfk6w88Bry59h
9KgYLChoe0X317BGrUZA5rcwtY9ZViM7XVTrTXG7KK3WD2BUHrIRwAkIk227OcuO0AXLj4WhmVsJ
FMIlHivA2CvDfexDpK4bZlVfWRJ/TeKx/tWk0LvLnCle8QkQ6DaufvVe81Vqcfm1aMoU0jiZ8ygZ
fsy1FucXCFS8XqUxpvdXsc0kDVAHa0F//NJw/ZU1BkrT4xGYLeKIeWeGNuRCK/M3G01SFBxuZEBi
w3ODHLm3R4jEVAcLJRsI81jmI9ki8aUbzeFhNPA48CzIDrczuLBu8ZC+AqRR6HhLbY32uhyeh26G
aGll3ltysg9cvazawG5sjEymKGPP4oJi+wS06+/GRTyejFxFpoF5mITr/qwy/aSD5eR24tjGYvH+
Pfktpko9+ZR0zQu9I9PbMr0oywFi8yLU92QfPfcScxfYh3z+2keQHbildykNrOwmg7y5aUcb6jyQ
41MdQakCUhGGn6DOCMm5dL7jodDXFGB5T1nXmOu4RLN6K6J8LWY92syJZd5pQNwuB8Nj8ckTZjAU
IdJb5KCQEXJL6xI/sg3ZBvT/+bqVRBCm68VlGEEX0lnZtKlKgb9fU2lIQAp5wEuj/AL2XAcSlZZ2
6NWQsU3jTc5zDfKao+VCvS9W2tFGMTvrXoDCf3a0EkxY9a9acu1FnbhZ/XpigB83ExAEsQxUF0sj
N54at+v8uBfmZTSgLZC1SXFAwQCMDuHsBTWDKkJqhOU6r0G+Eyl5ulKd9S7Q3gDyYKwbKPqlk24E
/zmGAumQpmA7iVX0bTE6i4tvZdl52G7xE205hyqe75k2n0iGLEuZvFc+2mGSr2X4tqjN6Zvvv80D
HwpY7ifzpYUswwrER/FjzEN3I11gbEbQGJ5Z6iVB3wjjqdL6b0U1Qc08AQ8e3up+gO6ZryY1SWP/
TgL4djqjoScFs6amP83TtEyCrOoyqa2Q0ALcRAuH7Jg0lrbO5zFdI+eUHaNwAkk7ebowla+n5Joz
HQkUq5gPfEIBrVRtlZWGRvDEgPA6tMCSkxeCQUMrRPugmWm9rmoRv8hivDgWer1Ww/htEG73Cy1T
/8Su5T45OQcPszuZl8zRM+g+ifiAv2x9ziRngTBd55Gl4jkJo+2s6kd0GCvpAVsTo2+cxjlHuTiz
poNBFah3MW/u2I3lgUadDsX5TnrzliBB1QSd8qFFRm9BCCn4EChZ/m4TNhgoSJSagilueptLqCNa
j+L+43pWi3d0N+tO4N9Ae4ruaP4twzKY+iewpANzo5I0pQlQYGXZoCpT6Gh1oEkhtJ2Cm21OvTtD
e2mw7T4krldjl6xrE/6Gkb8Mp7GwL3IsUnTuJh7SBSBOStSBHGCyC1fcKuPtu2i8LfutzIfzLdhy
FLF3Vj++C4OQexJMVtGCC/wZBDHeWVS1xVcd8gF7j4fPNWPhnRTYt/iA329sDgayJQQ9V/MqTUIN
dxdZ+MATQdTgdn+aWF6DzDqgG1NHdlP25l2Zd4U/qmDyhDkqcCtdACCYiiX4w82PVi8YN0C2iLZ0
xXZoK3rEiJXoy6RTnYgPby4yjkZqAtUHbIaaQhp47+LiwahinwKtxEB7EK8dvmfmuNiWFbisdy1k
2sx4VdQF5CYMw7xPsrnZWUmX70tuycsMIUhoxKXN1wlyj44Wab/csdnZFXNeOqeY1jSpsNNmN+YG
mEe8Xl44llwmFbp9pjuCWXY75IjsZVIIXNu9l8qAQaFvVahOBVt1KtChnpo1klbemZujAVyN2tqD
ayMG/RVaD0DI+BqHXROYS0TdAG+OlM/qbbJeJeMW+miQN0Y55wLM8HQpsrE5MxsK9YIVNsR3QIGi
J608VJ5+pZGtTHQG3pJ819uqPUFNpUXIUWpRttFrwO+csC1fV/HyvPNZj0xqYrhhEpQmNppTxkBI
eLsUakv4NEDQ7Gi1Saa7ME3FnQCpQuC6YxLQL6pSPys9KR+h5MZONGpDrzuXTQ/eP/jo4DX6GNhA
XARp5b3a0Ll6DSvNXX6L6Kotz/XMLxRPP0WQx4sgiscmuC00huKeQ7b4TOsgOQz6DemkSDKBUqVW
/FdGlvwjxtS5tyA6ehHh/2Pty5Yj15Ukf+XafR7acF/apvsh912pvaQXWqlURXADVxAkv34cQR1R
p27dbhuzeaERgQCYKSVJIMLDHaz1ZG9cx1satWEe64j3j2bCtu3gGy+ZNKBkzethS24pUuiZgY19
PXbm4d9NO5pauXAlaLho2jyU/GARLLDWhLVD1WC4zp2x3RALGTUTxNa/NJlqEmWZXlfheu4NJYIS
Ov8V4bXw2EFT6NCk+JbUtBmi5YXroxBB9SaO4ohkJXCJqqknwB42iqafmkgZxOe0bNOpGQ1SP0el
9nOaCRmPSxLx79SKGse5dK3+5I3j+Njypr3RoCNGfcyw2LXOggv19UAuXuvBAmcArghGjeoWC6xd
CIKVx1gbNWCKhg315Z1p3LkgDKRxwhH1/dDGS+orxyh+cPNfJX55W5kA6y5C3t3LnKeg5cq6o6vI
nQAbtnaJaZfQ0gFf1OSCaprKcpxbaiU8M4EBjI0NNTsDGG6eBhdq0SCOBfoCAYLuSE2a0vPFrZcm
D4OiPcm6Or3TVNSWl8zeYoHRQe6GlfsetfsXckFShl2gQbGfB7R5o29RCAAEhZqEDiKPm2mSKK+6
vQXo8gIMEwFS2aW7SKoAaObStrWFqTkMIltNsLLFGF7LrAivqJbMdjHkjRY6+VQmyux4KS7USwdy
Hg48iNzr5JTWeLjU+A1M86YBmJJ0J41286D5WlxdxkhAYRuk3Fmh4AoYkiDSzaODP87nWiCXMdDa
1P7y9u/jIVsLD0HwstW3ici6nYtqofuIOe8sGfMfXA+QOfCKxxx0aX9ySGvvMRiKcnLAi7fblQM2
XWqGDJulOw88MovYhaY9N6Ly7GWa9Ww2mzHM4+ey6qtLH0fAaSuz4JJtUwDHN0hGWc/zoI8mVusJ
IlnjWBynN2NvBrhHYlagvA/ySF8OIgTgjXUDVH7RUat3K51B5t27YMMTW32wIktgmljnpEWxDTMO
NTzHDiDrmjVrpzGTxybHUjBuo/a9QKxKM237V4M0VukNyYvTIqiRAZ+NnbbA9hDL74NR1ii2U8ND
iN1Mw0dfrx+R8ujWSYbVfq2wEK7CRzS1jdelJy7U8nSwKYxt2iyNwQC+Q/UKX370RhHK5SunAGJK
Df0cH/g93+gBGExjUFgjFoBC+E7VqGQWaFVwg9wjb++DKwp7gc4z9VchH6g/BLfbyrSC8UgDMzWw
peKWsX+osng4eKqsomp9fnHUGTUjN8R9GnYnY4TWNlg4wM9YFfJEbuQxalGxbQXIYvcAH4ml7+QV
Mp6DNtUGhFlSLGJDl1ej88sLsC8a0KxInbqyLPD7LJU46V8jrCgNbkEICA7zzP7hNX5zpJeTqOPg
Ahm0bcvwpl/WZtRtwKRXr+alnhrgyqw9kkmCpm+j+xZA0giPNonbv4ZZuQfxjvbTcIwThEvHlwbM
AksP9f434M3Sdo7Qux3KS4HaVIM8B3WLiV7tx54VN2No80U6cHbOVFVqGgMeLSEJNLU+7U7j8GaV
y/zALXApziQzgIVC10cTHthVdX6gjgw/r3WR2cjxmyGUXIU+nCswpD2LX6U0xHNk9hE4csGKFlSB
9dyA/2uTGLLfkBNYWz/GmG5lPxs/7CjbyYrHt6Ky2L2ZWwDGZzroq+okvs+aoj7hifNCnSNj5RkU
1Wfeu9nJGtJsBWVcCCyqZiDwBlzQKR1CLcEjTPUMfYoeD8KdSqjHXZOxc94Aictu7cGrLhnwo4u2
C/RvrO61VVGZfE/NFBkLqGPKx9RQWzDgbBcMzDDfwqTqga3Q/b3H/OSIqlN3ieXQQqRN8zTmETvr
2hCAQBcwAAjJtiut8KNDoZrKrVFuelSxM+KV0ESLaiTDgMJagcqGHaj56Wao2QAWAzcagQrG+g2V
HWDYKovvgYuYuoqYJ3otgbQS/qUPeHFCRZy7+vRASgIlAImUS1d5hC0o5ckDmkTF96j6mIM8NCjO
gYsIHMl4IOl3LZJp67FCDUhfVMYdSumNu6wJNjWilDfkkceJBcRB0C8QnQLPrpe44wJPm2FPzraF
muxmqIG5wlAaUas5EY6s13Yhx3xZutqm75wXE5pa+xR0TItWMcM4Y1geqQmRGuvREc1HM+qHeBOj
VHnVV427KzkEw2iv7uJb75pCxivayFMvNWm3PjvbrQyPCOokC8pqtXYLquCEd5u49jWAlHNxaGzL
P+pAbU3ZsTQEJVePDCsNIDulzuqhj7cDMEDTTPOA3+dEpAiqhKuUYdljZgC6sbxLr0GKN1o/erdV
yGEChuDYm/7rbOoSF5IIdi6XUZuJZOmxvFklWptupnYZjYqzPLb2U9sI8fKtCn6hKYrcTa9DL7A/
VIOBt5vmz1BiC5K6/pDFxzyS6QmrnY/D6CcA+/zeZkXZHfP6SHYa0YaBBRpVnahmrIunwOZjF0Iw
2EMtpRVq5oJsjurAv79YcoCi1jMNCJ0hjI40KpB2LM7vR2dwHvoGMJkhvhGN5jyQxdLGPegjxLVR
ps7Sq0VSCu9IHhwZiVXdQAmt1moXKyqUSjYVOKRoKIOU7AHFWMGCmiiJNS7/w5U8qxLXGBCXGln4
QGQOKqXHKj+26hD3FtpiYDkwQ2N+pDPqLmzRg5zY6sHb+DkmInfqJ89yLMHn8/sp9Wt1V60hpRVv
7SxKV6Qbvs9VdViJ38nKrHV5FgDgn50sS1eZblrH3i1+NmEqToYUH4coscWJbK4Pfj3Hzo7UOSoP
AbYGxNE+XainRwUdKJ3Bq5Zrt3Oaauw8dtSH6qX5rCy3kWYgE6Wp6KC1oKhUXtQiVxo4snYaOGW0
/pprnv7vc5H984rzXOZfV6SZTc6tI2qx8fjEw6hKUXlLCF7/s4ntjvmYtHiszL1YTnxtUi8S4iwz
67PtaPLcm024x6vt0JoJEDtkm059AFT2iWEcyEYH7paoZ1YHlBmApPSZtdhBgLer8YZHDfB7P9Ge
y7Yq3rjlP/v4IbyBCno6AZ50Ovlblx723hOkMg6qm6uR/8MU/999IAGGKi/wd68d4TinqnftBRE9
5Cxjmxo6tRM7hOVB2aUsdefS4is/mf5DPJrW858Ghb5ZT+wQ/zqoT0rrObLs+CQ5ii9FrvVXOrSx
l0ErczlbRgTirm6sFuQpU6KvumKz5KWxNWLsUV1pDF+GZmKphVURTlN2Brg69F4FJdQVVEzvWoXM
2KYhiGDJZiNDuahbj4MalJfrDjX1+9BrsqdBG7e8MgFqVXbdSoPZLqPiw+6BsW1fAV/35BTYQ37a
Z/+/24sK9WuUvZoSXyp7BcpLaDIPU7KsAm3tSQT1w5w/yzqz2naO3y/n/JlEChNR2NjfzEkxYUcv
WWT3RzJNdrYsQlSUUc5t1ML0xKzyYb60wANnW1VsWM7T1GH3dWrqGIxsmpom0kHlfBWuuRwNVAg2
7ojAYAZIyiUrXXep1U2OOoA+vEw9eEINe9S1PObKRn61GUJBEQiSLc0wjaUJPmeRYPdBQZOa9POA
5ek002ya56zidIv3jXekTuDA7hInE6cOZfyrPvew4lYLmWnlgRdfOdhIzSqTD57pXZENoOpSTVqu
ODxCrk2G6ZFsrg+CA4DCb6hzclPzukiFb2YbN3/N02qD/3VaGhRoCGYlskmxj8IyiKbtwGhNnXRo
P6cNG2wVhhKrqr7VnH3ZYmVH6xk/Ag6CmrSeoabrdxKFSEhNzE3qRS0b7pf05EfY9XSoIN6G/fg9
aLElijy9O4FQHGs8anvKSGd0iEMOidi03tLQECzreG2oIdSeZwgLEPxbXX33m32a+ctFhiyIF57P
5QYhjm7fe9G9aXf6qwch1iB04h+5SLpl3Sf+BYK/7Qk0HignHIrgu1GdycGBKvGy8MApX/VleebQ
EVlRh7u1oDH1BmXnauVWMj4HLMovbAT2AKmt+IdrPnSlMX63UJS+go4tV8vmcIsUMWIPDYQ78c4d
XnPdbhZxakVXzl37Qh3YAqC2QnVoKLGbOkoN/MuhiTqKvjp4BgO1oqMgUH0j78gmWwcou6Eb7ipE
BjdWpMmbMGPmjVHrt41a1CZIJVFLthrbaGDMhyIwRB4jzzMPiKrsqahlLnShJtSdnQPIz6dO8ic7
HQaklg5O7O5+t6tpwQ6tHQqj3X3xV3a6QDpq7IiCnKnzt+Go3kX+WJfTx5vrbcgNkEh+HMtsO09r
AlN/Tny5rLSmP7suEjo9MPk3XYjXNQrN4rsmDQD7LaDY0NcBXxq2UT57TY0yPllnr74PFICU/EeQ
gjyJu+KXsPkqTXMP+qF3SAYl2KVkzbIMrPAXUmeAcWfpWx+/o0averSFGNYMj8ZTpfPiaCC7uhl9
G4tKkA8sotxvf1hmtNTGLP8FDu4n4Qz2c6D1CO4j8n5xNV3fFzZK9z3syW4T7ndL2erG62B3e+ka
2S/dGw9iCKpXgDYh0AX2Q080Cya78V43ebIN7So9VF6T3tg+i1ZG0MlXIOm3Q5lmP/WBfRNZMjx1
sh+w+zT4KTCEfcKdXay9ziuePYFwoHK12nEfez47VnXsLMsoEaDAdppj7BvjfdsY9+DpcF6h0Qw1
p9BuT9APK+9A0/ZGdnwZRGW6Sp45aOtu64YBSB37Ky1AcR0IMKOLlvP4XBkMm33L6t5qZ+0mMf8B
cA1kspSD2bjDFjWUbJ2YKb+i+IVfixAFXgg4lIjXO/nVgPaavyhzfOIxuyETarg0ZKZlYLFFrxW7
SGuTjVSgD/yrtVvTz+IFwsbyYKn33tQRolpgDIsrtZgbFufcZOd5UFbgrT+wGCSenxNxJIxXuJmS
jUYQESyoPyYmH48ZzSL36x9E9jYqPs4yFcOxzRfcUZRvE/HbdCQfOnxpl300HhtgXYXhHyBhs3Bc
sHgUmXWZMAsjpDEQHEg2hHGIuNmcUaDxRJ1kcplxNq3uw78Bwh1pssg5arXvLImOwi7qb0VsG3cm
gmanP9i7in+1J2b7zcmaD/8KAKAlsVfgd/MtCBPzro9QTTVFsnjYNR/8rkiCnDwX3KCESaBStRz8
C23dgnsitK/4wxSPHSSZdi1KuDftYBnfRjx4I+GxN7zCQJ/SpNppEM54A5VqH0QZKEhWI5HTLR57
NbIpEBiK3HIaSQ5OiCIwGmkBUXEjEoiOe3+NpGvqHiCKNNJhvv6tAfiIHLDSQ+1FtM6j2r4DQjzZ
4J8RnGQag28Y4tU7q7FK5AWYBbVwoUOP2gK9qmWmPyBdtBlKb4xQk8jW4OgyfiQ2KguBmE2enFGX
q8CU5k0hI23bjV17cKt2OCHPDvFxr6juKjzmUZ7X8RcsIx7CFODeBbsbRQ3GsNIrlaqI/dJoOl/+
6bONwvqXzxaV+pfPFmsaRHZV7ReVbrG+yZeNxdrDVJylmkDNtwcq+2pM7Q51JM2+lGkqF4isgkKO
wnV+7VVrKwZjwGR0kbZd+z3TFkhjc+xaW2/TQ8xsyfoQf3UyNkWMd3TknEal4tWrAxe6t2kiiJ17
Zb+1eo8fNEBCztIV/ZnO6CCSAgxloeuu5o6qCt/iRg8Xee31GyuJrL3vlezOH1RJ2wCqXyBPTijx
LJ/JY7AtE/lN6xHVP3IJPfbo0ONRYs1p/S8x/umUnEY4UQrAS2JnI3uGbT/Y6AYEdx3PRw1KmK0r
BSturKZdGC2QgR1gQQ+uA4i0nY7fyC3UQXPqlCUicB32GnHctpdWuXURavnU8D+59bjztxxQRMhY
eeKxzvMtSrmR18OdtzEdNm5z1ZRZuUygG/Kc8ko/pKYL2XFt1F90p/85JIF/RaK5vwGbNirWlb9l
BO6yER4yV2raXPAt+Q+J9zFtgbjxbsxR2Q5qbTDsbnxgxpbILsZ72tpSs9STZD9tfFUvKjbiL03E
MuN9UunIRFeoLvUJuBrFTrcwjM5ZBzzQTw6hXfGS6NwNyjOuH1eEOs0xahGnyUazPaHIBPQSOYiq
TxDoDM1NVKKovPB6uaF+Omhe/D1xS3Pbc1OghgWHmEfduWiqAqX8mQMGGd/tF2SMi+bDx3KFWJZN
g+yv8qYO4UU9+C+htJCWSN5Ca12chQwBJoS+1LItINEoU6D5kbrHKVZe7QaMb+3CR2iyX5CxVj10
5gMpsy8q72a2l4YJ6o+pV1growTQsMfKwMFr/NjQjYZbiJ3b1MY9R6fMvy+tLIHCGeLmdECOKpMI
6f7VbsEvxMHrT5YvI6k9prEBzfIlzTWPgZAQQvHqYOaetbb7zM0uoAdrNzq4wC+lEVpnXTwaCu5F
BzLT2ciktXSTga9jrFQ87EFC/zRG+ZJcUrINAa+h38Ps9TxDHeuP2J0w0PT5gi80qJIdAnWgsyh1
Wg4mBRdG7OeCNVnbsbYB31VejmdD6bwZduRDJtsp/hpNU85t8qFmUeSOvZx7XMMrVoYLQclaImEk
efxxSBCNrFEvj3bW+xUIh6Kfky2jHnJ3aq/YdLn2iyKQX4KUaRxD5YeBPL0Fmv2EvePXaOZvwU0a
7DvRoxZrT0BBW2dTAz+gtNgApfghOVdDxsG9JLRbFKGZy6plJmI8WbQAYyR/76N0DZAiB/YjhnCN
E7KfIqneishtv9UD8vaay/Q7LHh8cE82Ov6PRbrHS6sDC06Nan4vXbt4ueJ+cDj+FokcTtOpZgnt
YNRYU/G0QiWR6qGDK4HMGkCL12M32MYmivZAh/EC4OUtxDrre38sgxOKBesl2TUB8sWiZtVNGlrj
NXB6rF/UAAauAGSMCudoo774wS8gpyt1/hgVY73owch3osMgtfykq8Nso6aQolk6mbkpRgDCJW/O
jRsVjwFQsHeNHy51s2bAtaxql2ePTt8Wj4i8At5YijtyjIrsApSUf0OtOqnfe14N0yTQqwOtasZw
H6o5C7WhxYNI7qmZjc64AhbI3lKz9UukBxHg3lBziMMGu7HaX1nqouAKjffIblhL6kUmXjtUBegt
qNd3u/jctlihUq/em/UNQga31Imla7wonUHf5ZpmjWBbTmsUZNSHFosDhJLyNDzjtxWe6UyT5Tfw
ZcudaRTOuDCrsEMAfgATvJFjY5hDmVmd0SGCKsAhjHGYm3/ym4fRCHKhYXPz/32q+ZK/TfXbJ5iv
8ZsfdXiNFPvOuA8ZRJY1qIQUCzqdDyD+cFaFVfYLCCVkx7nDi0FJXxX5X0OoPXf7asa5SWe/XyBr
kZE0PLAc/vfTsOrzg9FV6JNMxvmqZHTryi4Wrm3cjiLG3k19iHkINScXOqUhZZk8Q3mz2mtWXFxb
SEM6SAWduGLspEM5OECBaGG5HEzrwybpLEk3GkSNzoO6A4CNFs2mFilqJT7H0ogiAVqu98zzbB91
1G6PGZ5EdNW5YwC9jnRleuE+w8pcsM5dp2UcLKcrfk6MKBUKt8HhLenameDYJVdGspqmosFMvGSe
ZDfTVJkwyjWLtWpyCbTgYoGEaAuGCXFwhS4O05mXdR9nf7CRS+/bXoYbG+PowD/PZpurpplnpY7Z
VoEldJnYuONB7xbclZ0HbioGJnVqhk4a3AkTEtoyNW+Y8qggr7ZjrdMtqbOy/eCuQLwlr6R+ngZJ
AaVAFPEg8gWIKBcNv/Et6wKalOq9HJ2L5urluy28C/NwwmHxw6Q5eXEGbqZAD/de3T8SIJ1g6JHC
oiMSMNlnE3mQPa/GG1SZL/QBG4LMSa4g0LNvkzjxLnggralFB20Em3Nmte/dEKXI9LVA5JVB1Sx9
NwSLgZdHxzqz1X6+cl/az7M0MT5sdNZltvvC2JAt9CL3XqbeaKsbwX0qRHrrOE56C95r99S045FM
EIdIb1sA8W9CPMugmtdHS3LrulsGMqYredGhrZtdahXyTK0+TlLw8BXPhcfBpKFmJlPfgLPC1cxo
P9u6wqqXfqKnW3KhjkzkKLooUMRDNpqTVZATjVo7Xc1XjTxhbdMeDNTzfJGVmXvP6IHXMnx84KQY
/aPttrc0jL4ScBEVlErLL7MbFWh4k+kjzF8hxY5Sgv3rMpt4WF/7wGOn+ZMJL4wXBmgSUZOKPxj5
Nm4dLjTN9b58q8oMASM1QVdFLnQIRnCANEZjTN+KJvW6AKJ7eS6W82X1lvs7rQJuff6mXd1pB92X
3+Y/HAKk4P0X2X7+dD13gpsieqG5pv9h0Jcq6jrcTM2xtA9g2JCqmEbuPRMiCVqR99+Tpn0wszx9
SCDZePB0HQhdZYeenaUV7WXEOhzgT7/ZtKAy2vt5aT8KEN2Rk+6axrJ19focW4620pwiXwgI8N13
vfEk24GfpWq5ZTBugBUBc3IVGPe129dXH6RXrZ8a92TqDFB7RXkUH8nWd1G5y+NCX04DHDO6741N
KIQBJk5A9LCu7pI9TQ5O3PSAqIixoCYNCPBj0VyjvyVTNyKUmPVdvaXJUW2SnxKL/6RO+rhabByR
wo1upqu3lgTaLHbXNJnvpfKi2+WF/OkQJMn3IvWME7V6LA+3oWd2oBPBFxq1ProFUmVFnWQqIJG5
sOuwP1AzHUtr58UI1pELfQSJyjh9vCeD5kHjJahGfUcfALQe+iESPbaS2FPJ+FmPre52tD1xLUf5
Hsog+AZp92ENRcBhF/VoMqGtQLoFjGYSBKeyzqHAhwrqb+AptEGJm7fHsosBXTNvJ3MHBT5RVeAL
QYxm+bHjBoXabsLpzdj8FKmPY8fLxRegnpU0EBM3rDsNH7uMwmfKX0c6fxONKB5KJNl2ooHED6K0
wYNyoNQ21oBvdvOqIcj5ljgAQKbS/pVa2U2bDeaLSNoBeqAmv3WtuNv6ldkfwspNEadIdbAG2v1D
OkAZl0Og84caDo1S+1eM4V6OYDB+ouEmtDL8NDIdJQmqjjz2NTBbGCmKzzLWP0GjAlzOsM9uUlWf
Z4GHNCICapObi9p7ckN1xMdsg3KbZ4uTHyERHUDyeADNN8o7tEU+vOceA7o0MJ8hO1wBlGjku6Zv
06eqs09eabA31PNkyxLw6IvwTP1cGANSa9YQv32OlBnEKGhk4UaAbVuWvtKSBAmiiGdPdMYjN53O
5B9sf/KLdEPHc7PMvuTZNNcajmAG233J6k05Nme415zR3VN6ber1kCVbO1qFMpPPHB050yxZ1ezI
3ifZgo9I7F7Kriy3LugHns28nPis3Mw31qnl13ugkCDOmxUTnxXW0rAnLQi0zUB7Uv4+4mSoUgNM
wRkK8CibpTTXCju/ZG4AHuyKpf+mLZeJWISxCI9BCtkRQGXS4pKPDhIuhlxRB/KExSWGhqC1SsZ+
BQxVeJzdwsFhmyHKvGVvo5pTAqhxFHnXPTBp8jVYyvrN1BxBxGa7NT6S6XUPQhojCFyzE3XSQXog
DENR1y21aLY+NT5msw35MVtkadGmE7xFxMs30wVxZkF+6CR9o75Qq9GzZpcEeb2kJh0Q5AUxZ9Rc
7CoAYFN5NCAQW9pKSoRsf5hj8lAD/j7Hn65iVdB+LTtwT7LBLu+11DgSN0MIddJdilqrda9uCmj0
xSoWLW8qiHbf23I86hB/XePh6B1ZE7Fl64/2qUkL60kHXfpEWyd4cQALZbmKgJr7Rm5hVtknQ4+2
vll0KKp33+iOaRoIV1SIWdy2ut4e26jzV3qUxm8iPxeVFbx2KWhXx3aMD3qe8Xs1kPrrtICGjgm4
kBWn7j7NMI/bmO57hIAPY618Q7ZULjs7YNfUNwyIuY5gGbWKESLK6YevA0UWATlGvjKQPO3A0Avu
D1tf9XRmYasqufARLsDZ1KvOLPbdaXuouPsoE1IHkGKKaNsA0Lt1WhtJWYEnUYtlBPj9vXEb4Dlz
W3lIrSu+tOmfwdph1bgIutL/MmNdcgtlOaXBdXUC3XnNwLULMUX5ao69vhRpIqGlF8ld63baTkem
80aiJHyJvNz4UvX9iTi0Aw72zriQr3qVQQ4S9ReaTPIHjtJ7lG7jLKpLyIbikfygJeLDNvfSGdf1
Zi15DWYgGw9KlGjkB/rIoZtlJ7eqv0+fWH0VtwTZF3nkTOygWJA8Bnl5KgoteEhA+HTAE0XdhXJ4
VfZMx9vCZMw+uB6oUv5uH5HIWBRGU+3w+OvPWPD359FxJfSh7WKbmmW8qPQ+GRbU47F4XLSVw7aF
HKBrpkEHwQ9UUEs1Z5uXZsMO2Lb6tlOHBsT6yF7ARk3qmG1F4zWbKjS7JaHcCO+GPfCtZ7vhnvBt
s13zknGrAzu8yIimdVa2Cqz6Frm1Zs0Fnh6RZpg3PHW0dazOInf4OCPbn3oBLAV9DrCS2wS/noOP
1MGmGb3ysa75u4Uo43tcNRsE4uSrkYfpCvip4SJ8H5E9o2g2PPPcpclHbRH6uXHyiRGBAsXUdhCR
wzonOpCJDp6KItMZ0hTQci1HCNECvLpJPIFqZVVwRyAusoEAAPo3lntGIKe4BOrxy4X5Yo6tvkts
B4/kUuvTva1reEtUKTTQuyayIaZjJO8h7grfdJ3vZcCSleE4+SVIdf/IxqJZ94IL1HqjXhxqnu92
k/8aiq598FncbsOwyPdR7kApTU1GHqMFxfW4cb4jtJ+sQm/kK0/3hx0oBAmjToeA82odeo65pqZE
8d6d++FgW87WzXPAxYf2fuQhSvvTON8jp4ECQyg83EIZ5MNWeWctTPacues/aVaEFl61qnNUqXiP
M30FyKLU7hFdw19BxlG5otr/FKmrHXK9Jl5hUHkCkWJ9yxCMmWzUpA6g29udtdQ8ECB0dmc+ogy8
O9hmqbipfYQPa0hDzE0XBIr4u1rnxIqAkPbdYJkqhnFItT65TR3de06bnbohDZfE6O3+ZReFlZ0K
S8kzIQK/BpdvBlHCcoHb1ngD34YA5t/Mrp5wB3C94B+ROXF3r/s1CIfUo3ZgH74dA6OxZQp2xwyQ
V4sQiSzsDcdXW4cyTy+GZ8jFfNgJiAGOzMlO/iNPwnWkjagxaNt0Z8uYbZDkQF7PH/FcRK4c7DYo
CkmzbGekefuNPFgb29sE4nwLLLby5UQ932p6v/1jm4jnkS9DlYzjBzvTBTUccxuon9GfVNRfm9SL
iL/c09+/iuW/9P42dnbu1FSVr4ntGI0HOSDpCin06tgjArDhtWHdc0DCIHPMx/civCl7Gf60xuqX
5fj+o8gM7CyjPjwBBV5PY0Reams+oFKJ7jd9sOttorECsSe1BhJqwSPVIQtGa6nr3+ea6bmuugSZ
xD6vIO5jo/JaunkDgeJBfFRiz37QZMDavMsfbb3R8TuVNbhpcmuTOQAXx2lVnlEEz9eAPVVPtWf8
oNJGzf2Bx1b6Po/R45GttNB5ES7+mVS1BoRxtZmbQdNXG8gjs03mRdHJGVB65fTPhH4vig7SdCwc
Lr7ty5MpsJGJq9D43qSTg9Xf672xQLagAkIEt0SBFSbCwnZ5IhmaXDUd1aReq0NtJ/Vir2g+Uu+f
xqYuQ+Yi5yBQ1fgFywSsKyFAa1a9f6yEjqWmssvaBWHA0L5Uwi+sXyL1/Dvo0a7AcBvltyxSBQwi
PoGp27F/cNQQr0CrYd9oJVT/Bs1LH6OsqNdQkhrPKPnKDm6ZutuxLKyrlZTOsnNc9tKZ/C7PCvsX
CvuBbwzEO6v+Gu4xAfhGl5og8se7AvwIAUIxQX5y2i4EeqB/otuf7KbN3a1X1pP6UDCY+RW13UfO
IYw0CxLlJWu3jmAgwx0hSDR3GKUNwQ/tCgYbMFGVQO0juLKonFgeqdkOxUeTSg/xdvjaO/y9Sb2J
jvKwfzu2GIHRqXi+ArXtyWk8vg/UAgtoRCiy+VXOztSmg3IJi5Hvk9SLTwYWn8RnkAj5M3QKdnVl
b9/pY3ohMgSLS2sL2GiyIa8hH3+iSi+6Ym07eZHZHCx49Rm81Mr1cy7wV0xevCndjfAba40IJQDC
fa0/xxa44XBfh7ecNeDjxsP/jBoZ5KDCjiHoIq3zCKg4xBEb664tmnZZGLz/lgTW9y7w0p9m1WK4
ykM5WYWtkp6+uwGEVvvI0SHIFuGejhpwo8gBaZLOiM+hoX3PtNCeFpRdauSnImHfaZlGGwQfVa4L
3+rSAy3WAhu/QRTDl2ti8yJeL9GH2Vmr8apQzF9kb3uB0g5lt6W/nF3JDpnODC+GoFqAsHfcomgm
f/YgL84Nn73lIcqgPXCxXZKMyYuPAmpADVr2lkAawNHBvWF6cbj9+8jUiMcrz61njpXNGRRM/IxV
Lz9jB5LsnF578q04PlpJvInMvLrPsqS7uqkHQIuEMmiPmMuyDnV9R71a57SnKPJfp159cN8bFH8c
sTjCrsW1NUheIkJGvnQAcd3GkVy7oVZcBe7qn//43//1f370/xH9LK6AkUYF/wcX+bWIedv85z9d
/Z//KCfz/v0//2kHvuU7jg0OCycA+4jr+uj/8f0OSXB4G/+LteAbgxqReW83RXPfmisIEOTvCQ8j
1KZFFUK3gb2zAsWqgEr6uzYdUIYrhPeO1DnS5/xHp62mfWwk/y9j37UkJ9J1+0REZCYuua2ivGmv
VuuGkDQjXOI9T/+v3PRMtaQ5+s7EBEFaEE1BsvcyUXoCY2WX0gprsO1+D6iZra7OHGU7SbpysEu1
VtFUxbvFZTCN25/K4BFfIwBhbsuMJLUTH9mYDAYhUCaiTZgGH+uoc5Upn+EeP8KeGOhZvbHzbLyY
ejMmbb0t8NCDItM/raruPkNMP9vbPcOK3c6cGngk2S9daCx1pgngpsBWf770lvj90juO5eDOsm3k
oB3r50sPebzCGBrXeWqHeNojCRwCNcXnTWYZ1VudImmilxPDDB50Ja36nno44DyBqs0AE/vvXnUe
GMcskh/mGZiW2TDHDmbFxtG2m+hNxbXwEzMdLi4sMU9VCZ2MCbmpTzMTL7i8zl+6K/SngfHWXVkA
p5FQTWf6mfF6uuuixDxalsAzF5QG93/cl57568WxGKK+uDoWoCGO7dg/X5xBppUEdD5/WhbpTmmD
l19Yn5ChKB7gKNs/gKr/Qo/DuMmNLT3yqKh7Aa6VP0wlvIpF5H1FDLjbOHaWQzUND6Yob2DWYNvt
Z9HVF1evEfFSfMwTVrzaRgnLoHJA16mwTo17HxlFfQ+g/RYJe/up0Gr6FbRtIXeQBieqg2RYumtL
6D9SKw2o43Fra11+RM3gWlvHFnh7ZrZGcCo5zG4O1f4gB+VxDKCZYQ5pvW4CsAij9gne9fbTL30t
ft844iDh3PHL0p4c5kRne0fdSPZzcx+CnTQg6IHlLztzK/67HrzsudUbRArL2k4gAIZCFjv9qgf1
8Jh5Zf4sOl5vDT4XG2ql0cOgltEFxHvvlnijVQq2EVabfhCX71tXP5V5u6WGSrDof9wRlvfTHWEz
Jjn+t+GY7YKG7Jr65/ThSYUni5ggJRM+2XhFwT6OjdeBQ16ZeIZx9Yl7jfhKizDL6MdzaAfj1Yg8
LNGMGlaQSXohV9nFJZbMYxd7WNqtvbIsV612e4sBAoT3TpXAXCatTjSIGqj4/6xbJgtZGuyaRgJl
M5lS7d1h5idmSX6iPWtMzWqVxxPQVkgUsb0lk8Ot+bc+S4VVd7v/8ez5+bGvLyYEoByLOdITEKLz
nJ8vZhrVjKuMBY/u2ExIxWbeioO/cC9iwwPoO+ObXnn5W8HsDa11qUddR2DpDdYAhVsIzyKNWEpw
j/ty3yDPoJ+ztX66ftiAZHTpO3i5oQNVw+MDQSceIZwWzvm6TjnkXQXLHriXxisKtlADy4z3BmRn
YkQJIOtuWF2+TsoSWjaBpx4c4Fz+fFU897dbzLRcZrtcQHKXWeYvVwUrKivMW+U8MtjlXkxtmAFp
kxQQNu1yS5qooZMk/lg+xM6s/A/SywUMDUgumeqgnwdirISUPEkrB+4EHNzotH5TJwa0uLNmTVDA
woY8B6yQw5OtEYNJuHO70n299WocoNNcBuvGQYeGyiCBKEZshHsqdrpukGAoRZP5Wx31K3Woaems
+1Hd1EgstS3jrdby3is3nK0nPIbhKyLCBEpdTnWglriCx1ZQw4aLWj/09qymgUGu5Z2jTuhbYPqC
26ncJqKZ97kNoIquZ8Xo4BmBoCJUU/DFD8F+CTC+LVd9441PQhNIShCRkbrFl5Iu6bZhgoOSahGW
g0VYFOaQdx54cIC5d3nt2hgy83MbnGTmflZ51z5SVYFXl6+Qw9hSkRq4AoWK8a9/vkeE/dtPx4Pf
hsdhLuDZFr7CdfuH59DkMbzuJrN6jCKuo875a9LU8bd8AOgwGB12j8xPDHgeAMDQ14u+lVDEQH4/
eCuRVtrCNxUqGa4TP/880qt7hg+Y6exlRgyOK7RYnCGpEZOCXC0VZTxvorKbn/rIhapImG9j7YhX
FkZxgUwsoKa6iC+Mdi9drXKji1kN8dFK2uOeiiAavU9JRVghb2JAzTbSxF1OjKA4EM0mnp32A/Ua
bHGsjOp6IQ4hUDUflAWq20K9tjMIScAJjC/Ua7jNFXeBaX+gXpfh2Gy6IeuWQ9BxJhBzgPsWqfsm
hNs9OMIL79Ie/NcRJJ43sxNwCmcsOwOh4D7zsDoEUcnfoCrSbvFMDXbULUmgf14i1zW0EninHl8Q
VO9Y7dfbtGY4IwKsh9O0ZVeECMWX56azZuBGYd04VX30DM11C/gcROtqtzlMDTICoBW4a6hfxH9h
+ZSvsrkKXtJ+Fn5gjOouBzZ03xW9ONBMdosM4G2mgWXho1eOICfDJ6sPxrWAaRyC0+AmS72hertu
p01jm92aO/N7HTVQvxGjTMbMZQ4Z72Bi1dzJEBGU3OqyLxCAP5IzZJu0J3ucvTeAGJ114k4R+BOw
T3Xbmu/HGAF7LkwTZyCzLzJujk2Qv4DMkN4xPA4fJnwYwfMCBtd20T8jzxXCzi4snotsbmATUPY7
KjqV6g5ND+A4FWHCbN43DdsmnVk8IMLO/YIp91FUhbpjlbvj0+g+UtUYB60fiGDemrpOWFUD546l
ezCo/CrK/EDBWpgGQd1QOQcKGEWUIdN17egCG90zEMKxWJKQbnszcv4Q1zaCekVzMIO6+tGL9KuZ
zBKc1yZY4zPduq+42ews1RjAA82QawCLc1vGXfH4X/Oo9DBmZbVDwKLfVD0s8fK4fCw1GwUwSLgk
ayJKbhQwbWxUjp8U6mhjwziA+joznlIyrpCTH6fPsij8eSqmlyQFQUNWDkeuBV/sWN1aIGgUeJFq
cUNblT6IReNxqNsaGbihH9JLkxTVuuHMe4A+abQzZRnDcaaYzqlAdB6QRPfJEUgUOEUkv4FTtVFZ
aP0IO+/Ut8jI0HDAAbwHK4ziHQBN8/bPT0Lz17clVg0WMxleDA7nHM+Unx+ECENVrRiNHobxHCHW
IUB6iSgDkJu696KO7yEVhogI1fXwjora/nlunQqGN1DJd9ySPyR9jvXAUGXfC9yVAJdZr7cewPCH
SFQH8d7VEiuks9JBZBXfP723IVGVThvY0h4sHGGMuw6bJlvWESbQx+vOmtJrF7XinhoYMiD3f74M
/Nd1qb4MNsO6Qf/nOPSF/eF94I4jcN6Sddd3TLvraSYpfvIMzscQ8UIYwBQz9DJvP3oVmr41mtWv
DwMaUSqA/OnXH5XQs0OmLFn/+ZQt/ss6x+WSS4m/nMTDw/rtyxNMUw6jwTi5Lgv6OXBrKKGH8RfE
hJUOykNtJ91VXsB2/1TTO77mgFL9Xh1Ct3GpZmYXf4HVxq13k7Sub8dVDo2mDYU5M9eLX4QNLZdC
baaogXAwUh5+nvLo0Qir9z0YIVj+0IHmkYfc8ie9d+uXwyLvf3yO0/fDLRJi452Oz2ALHxam41kM
5Z9v52Gax7ie7XQ/BaB62WsTpiz9DKttFwtNBJDcx2EeYKirCSdDl94D9FZ/uvUIDGtGfkiMqyEM
4NooQGWIxxFWThEEphXeOWCBFtGTzbLqOOhWKtImRCJ4csbwHFkMXlX/js8HOwVPmPNvbDj9+R4Q
Orrw8z8XP17pQiXEEq4LTtbP/1xQLbIJmaxwv3C4zHK9RGQQ2/cuIsyRuISGSq036Rw20AFHfT/l
4LRBoHqVOlBxDLsewnzMRdg6FOZugpZzhO8FUHc/lG/txAmT9f+4m/FHMnU04MM/xmYC/xLPMwUi
PJaUv0axGFx9CzeOmp3qUuvYwS58DaQQEGyDHX6OMw8SeACeS7cGU9Ia4xXVAwHkbqHFiAR0nEef
PVYomB3ZzpUj5/CSIS9K3fLCzk9hhLALFQsbstRNMjCIOsZYLY9teUTG7BvAVsmPrLxi0Yg3Uh6a
yEgF8k1LDa8RGewerUC124xV1blVvXtEEnnYtbU134ObHfp4lItXPU/fBvGPeX6fRxhQenSQTCzL
Kw8jvECgINlfAbS/yDAtjgK/bq7DQx0UqMLuMhsvNXQ3rtSLqqk4ddW8B/v5K9VTFTXSZuqrwOdY
9q+XI1Blo6ds+NivujwPd1T34WDSbXfdlDSnD3VZn2fnllW+PVTwm6QhdCgb5K+dUHX2sY76GHZd
aA+0HgGL388aVtT4JpTM22GlVR1CBhVEBeYYXBw5+JlS5T7YfsI+J6VAuD7lAWTyOqM/UbmQRbhu
Qx5jdTttVNA4cFWb02kNAWW8UZw2e3K7yL3MVnDnWBFKuqpTAV81LbPhFWJnyN+E1smwsh+3HoPN
fkAE28Wj3UqxXsRIJOLcQ+vCZpnm8PREEE6HaEFnX6iHpap0j9g4AtC6kerM1NogdBXdL0fKvGmb
TdPsL3PEWPEmc3Ln1ru4SaEUp8eJRuYb7nF3s8xQBNWDCX/L26Qun2MfRM9yR7NacxlcYxUepc3s
Yg06IBwpymDaK7Ycpw0D6wzrllfqTvOMSOuvWghpHqkYRNLSrB3gOvUp0KYKoaehHHGmUaEMjX1d
4m9CZ0V1pgAdAbnuK/WPrRjiHAGPfLo20xh8MYsmPktow+EZ029FZFmPEHq0Hs0ZUljwk/A2rWNH
+Xo00hUcW7IH6gKMgQkKG9xIYyGKjUisduf1UBNu1Fc1KLUdZys+WIYoP6k5wALEVV+BgGx8py3E
Ca6j46PR9994FaRfgYvCUiJv+VWGXnqH1amzoobcGX/0lWs8xEGRnuemVT4dAJHxk9RwxqKfrpDq
g4z9iD8FHUQFz0XpmVBfHdVOlYO3ayyj/Azr7fXE6mArVANqqYc0jtGehqRC7qFDMHCNp0ty4KnL
wLHGJUPkka3KMWbVOsBDLOBh/kCt3Il738GX/46KkeEBzwTj1WWqGvdwhRjNVXode4IhRrwNBAJ5
VKzymt2B0rhf+rYj+NmwCii2QWN+p9nc0jV2MNm11/gK50/CGK3HzDxR21KTgwmRAfG2nKo02vyI
bxZYregzNxW+ryAiAtpQg5cm4rHv56xjogmSdTs6j65g1tm08vdzHhx5Bzhxvpyzvh220DYoNnRU
ZQPBPrsuMun6AHpD541487Cc15/OmQaNjfHbOYdpDcF+5N3u2nzcDkZq77raO5TIzYGD1pUAdhg9
lha0O6muBmwVOZEydu29Ry3SKMBWzBVs3ZaeLUgdiS1DuLZpXIieYwCiehvE8jU1IxhJUx2DvGh0
pt2ltuwFWwFqF+RG6kcxXgBm+pQ0FfgcNVTesARRT+BdqqcqgyPl4D1QB4AGzA0DlWpDxZKl4hGD
qSMNgQOY9IdoyLdU10gki7t4DSvU6VD0av0+DPM2UQtcTldBd1v06omFdns3cWd365FVU4d/Zlfs
aa5ubr0Lrkjer6uyPFE/GlqHI+zY2NgcqC4f2XCerORtrubuIM1K+YjsJjurHe0jS/PsEo41Vuqj
H+TlQaYF7K1Ynq1UVE5/R/NW5W7zY1Lzd3xBi0+yQHIhqYMcmHAI382NhQ9L0YYPYwAdmbwX2RfB
JXLFGATALL50WvE1sU0I8bdz9khHHqfCPibJ6BwgDbgrpQN5ITG7pzaJ/jYHUSFNakDc0pH2JcZb
Y2uVIQebDpbZU1p5axYA82A0m8qCMIcCyuKrDNkVEto6/YmojRxxkRMABaJYFH8ZXfi9grPrZ2dk
6doapuCpgT6lDxsGBtrH/H5ssPjL4y/HjbtQPoAPAdpcFA2fgBIGwZkDUfDT8WDRDT5f0ZRbbyqh
YA71820NDRA/ULDQyXuOBffU868g5q2CXjRvXgOqfQTVuD1DLOOTZznHKtOz1h5fyxlGR+bY87s8
TpHLoZGIRQZRNT0FHi+PLsykNzQgy3ezSOQXUEsUDHKG5gCYvnyePeee2mcnQUyXV8M1KhGeB7sR
fuf6SJkXQujLcp/xs2sPI4vSbSXq4EtQb5eBpuw3opuLI2eIcMHk7/NyIkDNrowcFy7FB8FFIH+z
LvSEAC4di7jLP80ymvYCVPBt1nbdW1pOK+pgmODnwbsvO0F8qXr0JMyn6FCNDfJ2g1XDfQgMxNmB
AqZPDYbdbD08NV87aVo7CanSXZSOxmth4S+vjwmJu8qfI6mQwgXiBx7J1XK5Chirr4B3CR8dAw41
gTYRphF1AsQPAklv7eyEu3Eu6z1cSKZPcwGfFX2h0wy6ChDAzC7ObHiA4CViNeOV9IJk1Us1wcEj
Bp5gX4QpbMOWxDey3za0ExDPcpC61EIw1MBD98kYYc6p36a1kdiPpd5IhbVdZSbGhl6fsdejQX6P
nLFZXqhlFs+7Aro/axpEvXqgdycsJy9UcsbOg+vGgNdwUYgdlrn8CAbVygUq5kVZhvGQhuWJB334
OroFLg7Inksssq45YE4sGzfU6mSh8g2k7g4UfASS9IcqJbtSSc8ogKJ4yfWMkKeDsDril3aF4/5D
FlcR/CZBCjkDeyrPnd1jddpXo9gPbncndAO4biCRfWg2xnKPh75zmMsEHnbAZclzYIt/dqfIgcvO
PP4V8i+DFULsu+szBME8M11HbtSuJd6Ru8pkVrqGHeNO9NK8NuCbPM41iy5mxu7eO+cGEn5jl/lL
WSBeCIZm1cLpRk/W5PAhZcmDij31iNQ4Av6R93fnKLSJTmYb0Ta4zehAjVV878qWb4BEZxvgnU0o
cTnJqwoNZ5MZXgFjGxSrAZLsQZSWZyqOptgDg4ZVVBHYT/lcboopT1/DqEYmQ5t6YSGdvsItQe5q
Fry3JmpMfSg2TQdq7Zn71Sqi+o6GGuFmNhkYC6oq7xF8eaHjZLlVHemkMj0/KOP/fVLUmiH6SCdl
QOETi4W02gXTzM6E8lzwnrqYIwG+CvAls4gFUJdFRuADMjQ0AgTYdSeXxARuEy2daM5Yd7KzbPar
Ntzgk34NWFLyBBzI/GIC7Z62YAdTiQ0FlmhQY6eS5ObBnFm6lFQ5nc2wGO6pLWi9O+h1yTsqiZA9
VZCWXEpAVb52o8uv1JaH2Tce2fGiGs7gMI/ciDVclkOwWq3w2wjOpA0OgdV6lXsTACH65IKugGYB
V/JErTne8yueWcjTUCv83/GbUkDadiF7cVxPrTN2aZ06PSA1VjzPjpvsUoNxn4qhYu1F1sFnlzkx
7mL4lIYT1MaokbU4VGE23jFvjOJ5TPtimycI0VPrEJjZuZnwRFvGttBJkeqZumY5pMoRqMfCXR80
6oZ+A8cHhew7JvKgwHAE+l/VQ3NVJqwFVJpxH/n15mpX8PkFKAe7SQSMxQTHhu1SWUUemqqG3ydZ
bx0QephgCafnYACCZGb2uR6iwzgDow5xxPyJe0N2reLoygxuFACLzvhg4ybshHSrHTftKZiAOAuy
qniiOhhdfbEzASCWroq9Aabx+kNoogkmDtaCKBo8fTF+5IBOBRHMHalII0S5jdKePVINj7DWm2yV
bqktmtLhHmGQpTv1GEYYXnclIklUlAh7Qri/f5zd8QukctozVbcGYI24QfsjFcOmssA0Al2AirQZ
avFstkpd6EjeDHpFjLcXKEs4Udow24f3ho8bRd0P1sg2Juv6DZ401TZvC9engX3Bjcfh7+Vf21Te
7E8gmwOWh1nmxBR3qUp2IpryJ+pu50jMCjaL99OXoYVvIPvVS+E3tQZfFHz8cA1nJyh7u6Z5n7oa
mW3I462K9tLR3QLJN16otFTBcANpw3HcgVD7Phw6/yag41O/htLBISpHd6Ms8BwmoGDv+0RmyyZo
pDZcCI5eV0BmJmsgdzeO+Xs/0+uGbefC2M+Lytgf0pBfkM9uL0ACZn46quh7cKAw862dWf0f22k8
Xs0ZPv5UsUWWy/UrpIhOXQtuPrmj34okonMrgjoE+RndGTRFdMby++XWSmMbwDL92mPjQSKDddeY
/AelhB0ZQaKtrp0dpYSxartMMCJ4bLEKpV5B4r5MA/SKw2zwtouHkuAvfRe3D57lVQ/KVJ8ICVMm
ody6ZeltO7w6kZJdTQ5olSAZF7ubzpYy6uwc4bMlTeOoBArony6ksZWOUeVDCmfcTEORTivXy++h
e5gcCCC11BFMyhnbxl/M3eD5DYBIOUIB3WESFw1CytFsAbKbgzgD3T/zhVphMQaDY/g6qHQIt2OI
OF1pDFDT5KJglyj1NhzZsXtTbyaoX9yHWfltEnV6pBLVy068D6U62jDHGP0JH213tgmt4xji1KfJ
bfpnO+2aTVtFzXbQRcvg7sFJwnhNrYWVeHdVbR2pkarKvvc9k/EHKsEvB/K8U1ac4MH+cTbGt3FY
Ow9wym4fjfTSiXx44Nr+fMiQQveClq2ojeqc0ICNVTwgIKT7U52XXtq6E+c+ya63gc40shUVfxlo
5jbS4hgEPtiAMMX8fiQakGR5sC+ElOqaY50A0QWOEFbo7g0jF6c8GJzf9rDC33I3APqrRfQIkTRE
KTQLAfCAoertM5W60bBPMMb4SiXaAPI/rRM4ne/MbIBQdy/Dxx7xVD2Ypgni1tC/7tjvmxSq23rG
NrLt8zAY0aMTASSlcnhAzp8E/ZMSyFr7VuRISKDi8tEmqeuTMk3jQqVpAI92HPgnKtXu0J/rQs47
hczZOQ4jOErqTfrvnh173a5NqzfqoXj13oOKk1Jr2yoT2BJaLSRoQQKaYVm78qCWfR0q5d0x3ZDp
hsICmBWCsKDpF4N3B7Lx+wiwXX/MpQBdx1aHXkMUTD5bDxbUL2fRPGYapuDi0b5vSoRRqAPVDVoM
yAAWdhnUFIb14Hrb3L049rh2UhEDLJ1bV9oM3ggbNnjobnsYKuGDHg2R1EDnSbdY4C+OJkJq1I9a
AS587uHKtidlrdxzYIniyBMJa3kcGvsraqCybjWC8Dswn+DfR/ASyr1BPN32QmOK/FLXGSFardT7
2HrrNxb2GWY336JhqN4QnEU6BH/+K/Ku4rFCNpLqa3jQI2zWlHs2xtVbhM+kbCydT32HBQ8kOPHJ
retvw3O41JxqQLPvWwHFmhk+Tq/4kIAAut6rdR3tUR21Ur+hr6NfW6U3vI8t6qBee0MkdsZsgiTX
RhBJghL/EQCUDVXd6mmvcNrw0kmr2Xl2Oj9bKrgYMOn4S+8AMjnQDkzhlxq3hpPvYkUe4C/RJV10
NGp+rwJ8Q8T0l6Pdxpth1iOnAQES/E0dvaEGcxbR0ftnhMS/9LpQgVwYtwDjYc6+KMZ2N8iKP+NP
aewGFeY+FVUDpLGNsM2Kis2Y4jMNK4WwjkW3Ng2xHYYkAXYIQz0gHFcVfnknozX5M01cJxUCq7oY
OZjYyxFrDxDhhU7wJO8hMLYpIzFePU0OSkdYhDI79HuwnpDKDlrLfIViGCQN06xcc09Zr4aTI1pr
5BV4bpX5WpfN22Sb6j5E/PP5PwYZfGJ+XgjnksNW2zCSFGslPwyBusQvxo9pZ5h9vLGcvWM69jYz
RL6bgPFGfBwvXyqajYUvK/3ypWILP9X1nEXVwzQp6yiUZ6whAzV9ZhBNWvednZ0RculfgUnLLXgm
UK+otAzQzbzxsych2gvBp+xs9gb1osH/1cs0wAXJuRMhGpL2r5ZxoRnKtns/LBV/OSx6NWootpUx
cB/5w+x62yQm9OBKdrnVZBzv8RUwWeu6tsszNcBdJL+C/N6dGYR9P+cZfst4z7zAJczZZ1Nlb1Nk
Pj/3deMrjVlKXJgYhGUrzwmUYO/GHpbnC5gJI4M6SV9U1b6P5EG2jKQO6t+RlcjMZSShnWAx+TAV
7T6GV8XXJt+NEKz6UcOJclWVvfNiQ6VjU/RDfKkrIz3Vxii2nu0UT4i0ILfl9tb3bu5WNCotprcu
muPXFsF4H6iy6BpZSK1yG/E7kGDTx6QJonWYqepbPEioPCBzlgZ4oxpl83mOvQqaLU10B7nI/iDr
4g2L/syvRguxKBgvQe9pkl+w4ASmtot/aKOTFKy3tzzj7joo7Piet4HYS5k6+8LkSBIBfw+b3mF8
s5wCNjZ4t3IjeOvwQui47V2DihfPPSgE6xIeIXvuFcUzQ6oKdE9vXpdWVD4P08DuWrgl4ndXPFMP
e5T7cJ7UPVU5tdesEymjA/Wfw97eVRlXPrUiiN9eIY/2QIeiKhmNPqx2ugcqtZHpgW8EHxOaO45r
Y+vAUxnSsDgZJzQLgGDLL9R3LLL6msU2GN+xYcJMJ86eEbq69iovvpgxMNIWJH2OtZTA1s4gdTS8
+DIFE9Q8Ows3Bbw8PpfsG3U3OLBJo8TCnorQZXCLdngrzK7aw1mv2VI1fEz91koycCkycShEVG1o
0t6wjwV+jM9O3oKSZ1oHYMjSx7Sw4NtjAdzduD38qYo+wKuwwrsa0eTHsgXKKJp6kLzyIV07Yd3t
oeJlIEGqy/+fg5ep9NH+cwIewgU0aQuor2jFhhbMfuhZvCQcYmQdL+0V1ed8nP0yHMylW52PH7q1
Un3s5mCxdGBYJ1+mmCzBkUT8K05bb9W4HH4J7Wy9Mjjv5tCD/sSYF905ThWtZv0Qxfqg33ngZmyo
6FQ28vAIFJypGJgvfei0nyKztq5jFqZIY2Ky3rFBJu4gcZj0Kwc5/+9gs/tM5AhOANh0SrjnfbFM
uMnBOpE9Qqyl345pa5wCr+pOIHfLrRmXxkMyQfAtAsf7i913V0Hj5xQyUENc/1XmsKgY3XaAQiu8
h8vAy69uOXUHyFhP+yRo2rtsMqAqDCuST0gQ/Z0lffQjZHtbmDiPiosXqeQINxr89gxNMkuSiu/A
DOiObTTDrbXP7U0M7c9nph8U+HofvxlOAy1rxMTgF9nvU5MF+8moQ79thPmSx63clxWCEFScACnb
p0aaLEWYnJp74TXpUhxC/EozWJ/5rEisF8VGZMvNPMf7FcXWTkYUnWLp7CJdva9gpLi0OnXY7l1E
hJaxUeFinaciWA3qsaWD7Ekzcdg/6rMCvSeDbZzRL62ZDSJpJxlUKHWr55XxPuTGtLQqLzB2Yc/Z
0jqrJNghxQ4yhp65dpEIgSW4ubTaHE7PtoDgOE0VxczcsRY6qlTEu43v5q6BbIEem4/DvBN2ANMU
fVzei3EH+zZQtabm0Miy3QdT/gLvoXFcgWXZXGiDP+/7XmLeuc08nn/tQd0iUF5XSOSpHRWbEibD
eWTDNEnbR2aWkBdvboEzKoM7vHxNF+IoTrytQoifUiX1o01YJN/cGMhSKlGjY0B/ssuGbaLH37om
CrEolSAXdqujvVawZ5HD0vQ2dwNn1pOM7GMTB3jjUbcgAee2glaOTxPzDA+fVQz2eAaW9el2sKCA
/UhlFPcpPsg/HB8UjgYiR3myob63g7kiPdiyKc+3+i40siO0qz/RkW9zx7mQawTG+DKH+xS4HFRR
bbdCGyOG00rkwSV70qyyf6qViux2RWUBq4x/d22k0qDfAskB08h8BoDFedmlrm2pjFXUwo+PWv4w
XavinQhCpBb0ISc9jxN2+CqisjUZEhIjntjwRGJtBh1cb+DeoQpxl1PRsVMX301RcWG2F36q4eFG
9XyU5qGqGZaxAF995g2oYE4DuDNQztZLhmgA1aeZNx7maAQ5kCaHLQ9yJMAVIgaCBS1HKoA2ZZt4
51pvqNi2drVlAYjiVDdUFZLUyPGXKyaYhchU4l4St3UvqWr8zjPnE17CFmJjusEJ3H6DwBfeK2mO
dTZ1pBYew7ZR94702Fs97XkBfx9GxWVsHdpHq4Dm6rdKNbtpEsYZkAYlrexCm8mKIVilN7RHdTES
Rj5w0PX6lwZIjYOAqMdS58TodxMri+Mv9dSDhiJNHmxrLJeXI/7XwWgsr71vCCDqyBxCv2oIpi3T
9oiT3gDX9b4pyUBRgVZycEK2qal46zOYIVszzxh2onGTlc3tGIbSdXhwy0zthihUn+IgfSBKydwE
CW6L9mMPD2D0P/cIjKr1p7mFPKwHBVGvaxG8asP8LJi7sUx47d6qXJVAHOFWvo2oRdrtzaK6gB6T
nal+6exOzPX7DI52dte199CaB7PFgmPHiNiJh3Rf7e5hS1Wsqslu75fKMm92APRpIVfUFXrT1Cre
4Bub+TTN0sBd+MekUNOembZx0t5OozGxtVJBt77VJTJy3aVckHfTrYlzyKmuaCRVfminctNAC+OX
6f6z46jPgFpoQzM6XL7X3Yr41eHFTn1kXsERZpuCgOZ7yLiMqzKcyssIN0ZkdoqKnSpwU5gZoUgt
XdCIzg/bGtxK/JW3VOnUjjYFmczET2ton5pD81jFDM8SEbsH6aUIlwx1+iDkZ2qjGiBOk72LyOP6
VufY8PGIc7DpeGrXjxGwAo/FI3WnjTI9LNuZdJdjUJ0VsQSiIVGzF4Uc9jxjwMBkmbogGKcuDWIf
+wgqEFVQ8AH3rsSWWqgPsJwt8Ng9dJx1b2oAd5Jvi96EZFimxLGw0755DjIY/toVrPA8GT5ldjy+
8QyY9drOWuShK5jSqRAAibyZjlMFUj0WjuE9hDRh0GiAgZni03k1ZNb0F4j2a5BQhnClugFYI9MD
ZsmCoICKu2cjQBKvN2tId7iQ3mYqTQ6GXneBu1RszHEan8sGYPLYgbI+l+lhmQlGpwiuBBB87PDz
U1l+DeYMIqpteTJtgTyuO6kS2aF/yrRHmyZuir3VmBB7CsOL8+8GoTVw30c81rJYih2TzRs13up/
6TuPVaSxbf85x23o/1F2HsuNI1u3fiJEwJspQNBKJGVL1RNEuUbCe5dPfz9AfY46TvyTO0EwEyBE
0aRZexmRueOZTL5wu/dX//boq0/WbvKQYJu9voL/+UtffduLySTWyy4phP+91C3N5NDYJUZbsdU9
YgxLUL0TG/vZLbqwTSX8/eLJcxByKlXvvtalfq+JX7qpFFJfu0GTvnT6/DJOhfcqo6Hbgbs4vAec
NbvJ3hss/0N9bXprlq5UoOBsd0rHViM3RvzYTlpYBT1H/FxYcz+0mVUTwxbzUyd7nWO02tlSgYLL
sLW3h9ikT2cYravuY/beioic73yerlsLKedLUarT7bMlTIAtd75/tmznWMhKfdpaXgZCYuMbUBrO
N/jnyIanXt62gw4RNiwjQ4WiQF/ZmP+caGFUErniumGvWoONwn89g6mKHzNCHb/u0OATcEtjcSjz
hDD6/94ZcbwXlgbsS48QTuROhRniPWbfe0g3d7Ny0uNiOijLxhpqyXowQEUeC6Ln9YjdCKtS+gYj
PhitnFme0tquTRNT91s7Qa5OvM99IDQpVeYHNVmmXQGy9RMXnkazf7Y47e3UrNAfDKV2rstIWW07
0aA2J7dT/T5OFhpO2f9BkOUelq6vzgVhDZgAfj1MoWefKet2MkhjvTr3mk1216xEJyIdwJwRVNpW
W7+KERo4M3x7AtyrXwsWOIeWKOzddrZAXPjYTsU7YHTeB8MkfXdIuud6LariMiN9yyHFcYw9QgFQ
SBErMpTqudMi+XnIyunfzZ+KtAuMfpX4AiqELmV9FMlK/Ku5nfifvny9rnZLImi3p2iyDxlbrGML
HWgWgorHUojQEWqLKjZJnzSrRQnTdM3PbrRfvVk1XrNhNo+ZY0b7vB6jbwoyghkqzc9GYjlajkt/
TdXCeJypdgZNO5e3ORFqd4hjlGglLC/8MKbopHUZWZGdHt319cCuqblOq5AtBe4P4cCySO8mUmM4
uV3GFP0H+Do9b/fYDsJOIIHHe2Sp8NKEKck2x8rQNJa/jLrGaZNCOqlQQ3pIRhjh0WiJa4qPw7Vq
BJ6vXWSDRND8OiHWZmH2UJ8MQpi+Tii21TwqEDedpsQ5t+ycDyOO8FoWrXOxERZ/m4af9todkQF1
GlZwkCpB48Ngjo8aWlccsCaFdFRbeUA8bIZTXFD4WU9sfdtZS2Obi1k710CHbQI8CH2lkM7N62GI
u46Z/FSX/LlrGuW1htp17KSp7/OmVD5KSwm2CxYStndDk5kP2zOjEqrOFr1CzMhzoanUd/+Jguit
nNkuM26pbek3EMlpHxcKCSL/7dsetaloghXO2C/eMqIhZGc0LrPLF5PnbgerzfWrV71uDaNigPAL
SH+nuXJ+O+0yZCHr7jw0UfDtvp7VrM+PjXr0uyVyDtuJ7aVEcB+I8IkxmV9TsR2k+MrQifeFzPfb
WGuxT0EfwLmVy8FpOifcLnMjSgS26THvrmf/v59ljUnzNhC+pBj6eMecaLyjRsDqwyAnmUrSw1f/
kJQUiqV02Q5y2XYiy1X1AYj1tD1p6+f/xfShn1aIyzFuVLtB2CfX/qZa6sdmqpN6B3wHnD9K3GHf
r7n1u9Mp9m704NcZsehPHYlRR5hZxs2qu3+ezTv6AXv4byMe/nC7+PHT529zAHRWaxphkeKURAR6
flkDbif6cb6Veabu9FyDDNy5j4uGq9rmSJWO+iFWE/dxa239a9d2lSdFdPgs/OplBeHPtMVLvejR
k1I8QxJG8rIeJJFMu7SZk/3WhC66xig3y6FJJcaW7vDQaf1ys2SBkSVV9wBJlTxtJxNnXvakMJfh
dpa82/lSlOTwbGfbAkevBR7XdnLrQmkB1dZcblvLisAYou4hYntT6rs1bzpf4zRGCKW7HEJ6sDW/
8qo/g2629rxe0zVKH2yZ1qrjzmijteXFdbHt1BWCTFnyyhcFVQ+bifltWVtbl6rr79jE5o/b9R1f
2QMx8cw66xUuNKKnUZgA+NzMQ0yByQZMMZ0YHT25Eo/FEnBm9Knzp0W1WT2aySN1KXXHC5qesLXT
Wdj6jJtPczvWkCv1LFiKhbw9ZSQlYPiIe8u7Z2ebwebJQdudLwvV1rxwDibo+t51PHtvVvlHndYK
JH1bCQTlySPl2BNGwMmTFzG4a2gU/3IBus0eh2ZNNw08Lsz5uj1SLOhGTY2Bo27zsabKVBDfXq+m
x14A/sQsDRQLcsaUPKkRacddZO7cSgfFzVYm+dGZnxZvXRF5WPvG/H0sMJbqbOitDN70BJU39hln
fv+zD43tV4XF3nOtGvEpdovv3hj/EGnsHaJE845ZpIBtsR1mlkz4Fsk3K1nyg72yGdxuPqVtzf+K
f46bEFNsWv6CndS9Rom4F9geZBHs80Z7HQztL0/TXV+FEbYzhwi0U3H81qBApC4Qf6Z4CMaJXw8o
QUnmVE9sF54h6t3zVOzPqRP6uhQIgChEhJCeHYSn9dztqHSE0zQwL6t5epmhLfqi6h8H4PgYxP53
ZpVYzDZGH8aV1uzrXin8yYRgqudjgK8kRKfku2YP8kffDAfyC0+dtG5G3aoXr4PbyuQ0hl7Slr6W
LH9Hw4+2xH2Zve8frLB5L7rvuAweUq/8NhaQSfR6QIpbPeuw1fypJVxeV77FZRZYbcO00vTEjwnz
R15+4Pu1N3hnSo/QvNnp/qgsE3aW+Y4aoDlDOWZ3QtiLb6YjkIGiTIEuyxyClfWXnugSwjdrSi+p
RMAF3xGThnXJBLsUhE01dXZNbJjVMqZuZ2VkFMzVcIAt+kOZyvJ1iP5usNA9IEJ7U0BHWSfIaz0D
IBXJajg150we0tmpmn6Fj8l/IhtcmYAXoEhOf/I0bq/aYhCGlr8O46i9Gc55hEEZKJF41dCF7Cqc
DXYzYwCIp3kiXvxqyvlcCZUkrqy4Tj2ZTxoSmVBmfBgUesdDAp/0nMQnr+lDRyc8MapaInLM6WnQ
kpbFZ98cEhvTwXEc7lA/dma7TLCQzbNWuYqvJkkB0254cWRFwXKp5G6IyvYs0unUDnBzsVqiNAt9
XRnU4zShMavMEuIrvC5s66n2Jw4RKjVlon4gLW4klSGJ7KvrQHMmNUcMjX3ohwTvzEQNbBiQAuuF
o5ToGEwigHwtKrUz23I3mAaFpXvUnsCwfbPpF1gc6jn1BPrwpkn0sFma7jxkGKfftocNurfc/9c5
qat0lJU9Hjp1OFU1QBfsSJ613UXbTn/eICYjKI10v5jldEDsUaJ2NlufqPcZHw3ZnYWX6HtrUG+q
XjdniOSSX1jiEpfC/njXLZBMBn35w1xlI5OR3lMnVjd5VgY+s198tnXMFco4iGqHDKrc/f1MntP3
1GUDtzhN4pf6T912XkQ0+Do1vVOMVjV00vFX3fHxCE/ea9PGwLfGu5kKfFWuJtmjd2vzLME/mOBV
W7yWiWzCfICI3A5/CgfPEoi6DrapdR1KJXFvYxudCukqLxEGv9GSXDRjeCutvtrjXPK9L3MldKKO
Dw9jR9x/xkfVFiMlfArVWle9dMn4V9yaPU6GiX3IbAoq9TTso7EtA15vdimK+eAlvCFFjWeLXljj
Y1PxZmm5eC0m6vp6w9YlEocsLfYSQPloi+6hKCqsfbLqbarVQKzZMORUEhNFZhoVzWzfV9FDW+Mq
kfFjVLXxXkfaR6I7QDVde1HZbwSDHMcQ5aJ1VnRFgNln5ikXmFy0ffO30KrKJ5PaUNu/celJ/dlM
iSbvcgJT46e+NLQjDr1tPFg7HJArp3tRc/HemGrie8bM1tctroljx/vWmPAXjuGmtl5x0jUWCZmb
ffStJ/0hc5fA6R7qPvdde7F94ZUEvhe1u68o91wHKItt3PXX0hpAc7EjwUwNHVYvVDwpu+ENTD/1
xWh9GFWMIgvI6SZU7zjleJ643blSlj+eg/+V5X23poL4T2M6lVSe/ERQLmZynoPFgs5X6Z4bAEPP
R3ZeOdU13GzyormkU88Y7M7mnvAM3R/WpE8j194RdM9wV9sHc3G9XVqPZGdkiFPFlF62wyis9EJ1
9JIXrY102C6g8Y4vbobAAmTJL2zFH/r279Sw3q1p+dXqPTWwxHyAjH2pUSE6CziiabvNDh+Ebx1h
o6FT5q/YilvXmene79u8PdZxV9yLBR6ekgxPYpC+ORR5WLCo2+kIszDFSkn40ia4tIUdDBrJyo0u
DAyB3OzYFm78QCxNhNuPkVykV1iniJXaWSSZdk4nA4VmUspLlWbTscQE+QFquHHQhFgex6SIWcwi
a4Ue0+zHiWBEak1aWKeZcy/6OAnj9rEZkPWYwqaYSgAk3hksicuGnMME899gZUEGfaZSNzehxFtC
WK+24REXKEXz1nXHUbHJGyhT962naB+0jjXgtp/gMTxAAzIWIpmwyFe/yYadk9aM1YfSUBP1sn4+
1ZZp7ZC8dn7PcPkxWyh9EnQtH8iKe8jJcB/gqZL6NwjjgwmMZEWkWh+zPQxk+AqVbE2L/AxwkY8Y
QxSfYX36AE9nw5Y144fmRaNfwJL68CyskCzpth9xxRCBj2HzgYRsxlQbi7dYMc4EDupX/Cc9AAkn
2m3NVEj9WiqoiObkQ/ZZHaBLMuF0x/2+MWcmWdM8JzZ74ig2x2uPieu143+9zG67h3DGXpkJaFd7
BVLL3LEeWWuDKHl3RbbKa5/xlk1mMNq8SiyGMqy85wmPZExhhthYUVDcfKBGQfuNSdCzZ1MLbCjj
e1VVOoJTuh/umFNixhsEjX/1Qk1n2Y/4iexgCtkBaViGP2pGfmusyfEXkRlhBgTsG9Z40KvMI5M8
nfayvo5ZsxyHLo2ukv9FSe0HOItveRKJO0Dq4ONJxZTVKuoNK3Qc/Up5t82FCbtqlwAgAXYdzt0U
ptjJqmM6BIgZ+r2xhqAOZRqgiM9u9jRUJ0+StIq1IxkstfyrGipyRip5aEjlC5fae4ccvBvaKUX4
wu8/kjB+l8YV/Cs23BACh3sJW9uxwyhLYj/KAVq7Fh8cwcN9miIZEhEeX9qU320lu+rr0B3nAFd2
MbS7Ae9QBR82Jm6B8AFAAC/WyAoGr3B8tagoRDI99GlkP0+1B6huFftuMGp/qgA1Ki92dxkBcH5H
ZTnsktreLW47njHqsB9ToaV86SS8hQ64TDMZUEuW0DenSh9Ko4GkazwsWNOFo7WkF7QdzYGFv8Ur
u+Gb1hw1HDOE0kWXnp8q5lD1L9ORA0FswjqOWNEkSQqEvDha2PdRdahikQdm+tbZWnOPl1n3QdT+
YvSmwjyJ5Vxa/riMtZ90sXKz6264zvas+CXl+sdOTCLAs5l/XPXOCdEbZQXMk/XtHbQbcsMA8adq
caAsLQK0HU3DmR7PSx9TWlfVsivyxj1fifnad1QbiVH0znHkkphauI8YuR/GWMn90VVvJoBOaNjL
4mu9cu696k0I23koe+VPO/NBzZZmPJp1U4bdkv3uDPg7LabiJOfcq6FNH/Jxmn0lXRx/JmWgZ97H
FYJpRbWLM0HeUbhEpAeJEaX0EEWErmHdIRzljzmb08WMoG/NdRIkw2wFneB7MtR6cVbEiATUABhd
5urkLiPJIG7VPOA5dlVbtlQGVBGDSESdyA3IsqzIRGFf2tkj0WVm8aS1Y3dAZBsms4JkrRHyWFh5
B7Wyfu276klRIbxhsN0dnK77rolcD4xWM/mF5fz4PPMmhxmVnIxPbkxq0YqJDmOShdhBs4KPtWWn
svuovUSc0SipVK/kX11nwJVjWbDjR4GGgpz1QM4z6UOD9z2PStPvnRGsA5umOccburNvlErn6wzJ
EM+ibp+78buDWU04ezpppiIP5RzbbIZH3qBxFHs7jtRQOPk7gUDzrgEyC7FcVcM8gU1YKTFGK3r9
UM74YXURU1Rhm4bvYAm3V9LRCfoi7QMRJQcwuPycYb1rq7p9YY3/QNhlj415ejc0TTnU/JD8aLnn
EDimIhVPHfvZ2KLQbLjUTQS6kr7p2LGqrc5Kn51dbcTzoahtbZdCsPGFi51seovFbLG86caggCG5
s5zsKfHExbbcNuyxyKVuXaj7ETneUTqqh+IXkxPGcKQ0Y1bsB4zf5WBX2HmlZDHgp76PFjXsHLf1
kSvn+8izGEkiEYe4PH3X8N0Jm6GbXrQCWKhAfdPoOlFfnkdmqYHxVxOl847wxxc+KheMxf0B/Jnv
hULSxWLsnByOTAwoB1vfaUk0aTG006MCms8s3hPwGXSugQI3EFJ73wYjS4p9Y+Fg3uAEATu86p+b
HAmXQSHQo+bfzjDo89lcfJWVtDkQDcb48xObheki0vxJiRoZjKoWPYrO+G6b1OHlWJ/TIROncmG4
NhXoXBXVjNq5OOwykZ5eyN7daaTQBU2j4YhURUjnInhKWXfu9RKS15zj6Rg3foTB6kFV2LOMjdV+
HiwJC8KsCqKRbOsp8jK5R6NJGEaGIHWQCjv1uUghAnjNicjL4TxPYjxvj74OsW0O5yKFOoWmhpna
AW6H335Yytw98OHWZyNX67MN3rXvZXVdMPs9Y4kkz2nBps1DlxRsd3N7igFDPh8aCozY0FxAL1wf
qP8qNK89Z0353roFAEppTu1RJgVbZA9Vs5sv2BIPy3kyBrzMnY4sXFsrCt+ycGfRS/M0KmsgXn2Y
F1memUVKNkFzFFpD9W4nsAL6Ma64P1BLR85uYVaBklQJeyk3Om8Hlq+sQ5PsagG77yNFbc9yaPHL
mqxDy3B4btUM7mLCstRv2uo1zfpfXV8On+/V9mh7mxJp4X2+RNLF+WUQh2hNo9z2Gdsjd22u0Xx8
3ru2LmdeNAd7jqazHb8haqoZ6EINq392F1RlPSd9N8q41IJObbJT30sK7nKnTdmTpngpafb8YxTf
LGwocYJgBd91URQwSK0voLmNVXfNFIYLLHSDJFuiwk/UKDrIvDlOXYOxQkkqYpqcph5dosJiDRrs
bJy3V4CZB3VhR75RtqvJqzBcGWwPOy2p2f5Ghp/0kCixCkH+/VqVHluryQSvIZDqDNFBPws05kHt
oGNrfroy/wnu4vLORnjIjbrlsjumTQYWMaiJOG2fVa3P1bldD1tzO5iYefA1Xz/K/+t0RBD9v66e
HK/bL5MAXCwPWj0FhC1/Z3MyBJ2JK1xoKyYGI2V2HJvCo6jDBXFN/nflppilL37rtfAzhdNAueMw
wvjbL78FmRJUAGdN6R+ifEhOuVJg534biAncD8n4VEb1Q8Y4cMYlm4S0uviBnVwMUN4h0xrImJX6
rcMbHjhccUMnaxUfYjTlhDiVz1FTlIzdsthrU/zkUBWLihdy199a1TUO4woTqJZVnOcYm8i21S+L
RrTNASGC8zK0/Ia90YUvWVSv3iaDJH6gjBFSjtNJqeyMn467XMWCIZvlKB2rJnBGD/OGZszPkSrw
5e4VllWIsS68NSe8YBTLl1SdfWWGpOUaup95sfmC41FZ19nZq+RvPmzyaSCtnsypJFtTT/tdQolM
n3rvOglpHACVa1RjQcoWYme1XXVTC0SNI9uoQOR16g95XN2slIozRlaY9pcHhPZyRxXG4yoMn40Z
Z1sybnRXZh+w/ttLVKZmQCRyuesU2TxkGGcYWqW81wyze2du3VNOLtET2ZnUpC3Z/5ozcXBkT/Z8
b744jqgO/ATKYwSO/l6VEY4JqfJjiMw6wJ52hDEq8quisu/pvDGs80T8iOvkDSQpIIHb/D7G4glD
VOdPIcDTmBf0UrFvecTypYzTxm9VYtvMzv4JMu+CBTBGOWo/HAFLnikNonEZGoRWoCW7Ku6yk47j
/M4pTHnExVQeJKWDHSxNYyeVvgtZPu6qekoParPiHR6IVAnS2ovBvkL0J65QjM8lehIjrZLvkVLb
KMEpJugvWa1Wq3glCVXDls/dpH7vO+2jnPoGd3IEk1T7qcOQ1ZK6qYcP0FTu8FzOnkSaFYhbs4VB
KuyXIr80RT1drBW9W6D6TkbbHL2xVd6Ivg6FZwCpotjbRUMeznEav8EU/CkImno0W115NVRLIT5D
nUJ3KGA2WlWyz9vZ/d6CX7eeC7e+i5YLwGe8y03slEYqyEcc+XcuTu4/Om8yAidztBs7AOPU1kl3
6NCevSRmj+qdSvifFvtgy0t/twQSs57WjCevyus1e8Q8esYonowmAtpQRPkrr/9gK5BQI01qX7a2
9wLbONrHiYNguJFkbMlM3oAYfi96f5KL6F+mrnefBowtkhI+M0HT7QEncIajrf6d82LPW807o5aW
+1/tz9PblVvn1t4O2+Vfz/7q+z9vsZ22ZbSN85iVKacY5BP1xxpq/Pmwmog73trbo22+GROVi7b2
vx5+nf+6fOvbDv/Tt91n61u0vtwZaj377O1yvN/KsmZSXR+qDksY4NT/9BqjyYJgPZ8rUHZD8tj+
aX8+9fMoFsqAiqXs40w05+1Qr9PsZFaYj21ts1v+08a9mlXkmD5Uix4/W5rKz8EtjAASUfy89dWF
zeiemtNh69sOKtp0NZmih8+uws7uMcPY15N6khtPJm7+n33bibKTLfWd1et4vflnX6p0vqaN6umr
jx1ngJm9cavMXAsTt44PVo3VeKU01lWtTfUaFV7C1Df3P1pXey8gIr/oqjKfZSSK0CaA6KlaJNun
ePGxeKu+JzAuDikBkEcKI6iWUScSsrfTdG/cjW0OlhKVj3Y1dg9mmh9c5tgLSZ4skWSWn1COHTK2
/JcSy9YD5i5vZZs7V+SHaqiw7WJYie3HqZ9TVvjqYzb3Z8xQigvpvYJIHYjcsKhkaHiaTehJgX9c
JX8IB9tJ3mjvBUD/sexb9Tt+a+VOTHYZqlK7U24e2GIO2DRW2Rx0uBsezLai0qNiyKTpCOVYeu+y
cVTfGmeCMNpnq5oCJCknH4oIqtj4SOvfRjd07JQhNA6x9S4ns94VaOee8wSTgnqufoLlL5etq431
4erlxWlrbQeEwvG+Q/q9267f+vpBf/OssX3YWmNSSSpM82PfLx48tV7sqiKbnksRlchgkylU4ml6
3vqSisUu5Kjr1vJI5bwkTfEHG5p/LpAzVtWgknBQ1ntsh0L/O5ks8bTdxqtlclKJLvS/LhgH4h5M
pc1PW1/D7/ahV6Kr11HDX6odfonxXZOFSohntuwdN17hCYbtrS+2kqeipIK6dVnVCOs2r35t4/rW
lUxyCdRa0w9bM1266nkBFf+8Q0kEtg5RaeO8biRX6KD3tE6dY9oxvmLZ8h/S7eclnWR9rkXfvvr/
9zog/hI6pKHvt/t9XThqyctMNY6dTTEFODhVj1gGmidjXv1zmmT2t77tMFZq9divhzhVoHPqi1w9
n5Dm/PfE18VaJp1jrav3r67t0ZJH1eNXn5sWf1SvZfXTJp7vtl36WOmUjAVhvZ+PvvpspYdE0Hrn
7QqFCtPnZWXc5EdFhwzT67iOp7VJGIpa9G8xQFAYsWbYb01NVAVpCAO6a8fq3kQUrSSfFStcL04m
URxTISBVr81JDDWJwfBMsGpi7yXsN8PL4bdVJgjz2jQpqh/1DuZ+Pw3221y201EorNi2s/ncZce+
rZddbKKVH3vbOUctixI7A51TFU1gkpbbr85YsgXzxPvWsgote1nrBFsrcSP71TAtXJL64mnrqoaY
1URRy4etCWPKDMhw/N7g87DT58Z7tZJRwRIsUULL89xXjaXRUS1Z1G3NCqsX/NdY5GwXGwwXdxQM
l+1kBKPj9ZvO13oMpsXgd1XXd3W9adaz3O09r3zYLiSWmDXdMpCMRHChv/VNzDyh6HCh8tjfe0k9
IqJhypu3iW2bm1zdiYA71zJOPyIXCQxbl0cn7/bCGXO4n3FyKHELeY2np7pui72nEAydT6vv5WS/
ABJYFH+1IaxgZb0p2Qg6lavfhjhjdl/K4s3S5oV1PqMcoTE5a3HDucgEuTM+ovnbqMwUW7zoHTto
IjhmzJ+9wTxsraae2lfHODE6JqFNlqUDK+js6LqHfCvDirqMxFs3g2TlDSUpZDT6UStjJxDUBFaU
zwlGmC5hkpvDHhhrxcZclvPFyzIYZWDqRXz09B3mo+7dXvNgtoOeHw1TuRll+23QFaJ43Ga58aKx
4ahm8OqcvYtiIItMKR4HsV0jNdTxEMQ1q/rRl+M9ihr1lSTDjXHjt6YXvRTgWlnDWl1VGt6fRYNd
tB62R2JdY9iV+RiXcf7Zpc1RclaM8Tnt8l+17RrHjhiLq7Dwh1tY4l6Kpvhg7d39ck1xHedC+0PM
xj7zOovN0q1bpM+CvKSG3ffQJazM9zBX/hav/GtRtn5MNsabmXanBCLvL63AGE6558SYPOt2dcGZ
t9xXGjhtqaRl6E5pTdE7+cairzmMLkIG0XsCf/qsv5tj1QIE2MmvVvxQY2kfvE5b2fmlu1tUMMIy
FRXB2S6grQoz1pb6k0yn8nUa0lVdmIvz1swb/EYhTTygvLfv0bBQhxqmBq2GMd+T1lz1ZWm3hxWc
HrsGjxBLKY/EPRHikNvtEdCvDc1VVs7O3Hhm6c+fl9QgKVDsIEGFqUKhn6JW7qd6nwDe2L6pP5E6
+BxLRiCDoXYfR3pF2ncJ60vR6jfd6fGsLconi93a2yhd7anv9P12DutT7zKQoe3P9u+BwfnNFI73
UtTY8xOR8TZaxkKKNiHM67kZIziwZlJN15aK3+JzM4Lcr62RYvFzSRLv1sIPuH7uvGwvotp666uG
sN2yOGznBs9Sn5yoPX62arN56id5MtVMxdZCP2ZNLq/FeujV6SLTXgeuoVUP3bgfXcXGy0i3r7Ou
Oex5l8IH0cEzYOs01jOpxRyzLMWl0Fv7qk4aZ6Oll6GZJCOGtWt7O7UdKGAS8zRet8bnrYqmsyiq
VsCoxSSO01gAS3aCwDTXagWCIZzDtma1/gGKADbPXmnPVC2gE9Gce52rpavK0yCW18/mdkZr6/Gc
WNm1yMcPs0qrUwHidR3H5p8DDphOSK5cE/zPiUn15kedl/J1bW84muF3s9b4EMixFlnvkvSAQbOe
YhhgRvHNyNx5L0bElFquxjd+SYgE7FEuD2uG0da3XecSDXTbmm5j3lHcgTKsz//ql02HfVFrK/gy
xi1LuUjbiSUSKE45lGlfQjBGYjnlNUXktS8xGT0xAoqhc9j9a2GVb3XUiOvW8rwlWqmVJJKvJ6c+
VQ7KZKdspMvhVbVL/dEm9wPGSA/phSsaaKlsjl+2hmipMeFXLx+2ptZD5UCMlx+2Zr2U6SmaPJjD
6zOx8Sxucko+//DWZVtLkLR5/Ly1rGICYp3wRNmaCdnvoW2uQPT6dGFb9Rkthu1vzVx3rHuLBHdr
ba+vj/VjbhftfXvtxcrzmq1UIU9zfd0rsWjRtTrcmjXh8nw1S9JuttdmF9ggpRhBra3tbkk03vMa
iJfCMqU1SyvVQGm69mxTLABIXhrGarPqjqpNZSgm/PPNmavFT+PY+QGB+NLyiEw6fk+dJf8Gt3hf
QEK/1wNyEYry4oWcb6Z6loY+GZ31FQZHfqwrOzr3hhSXKFKSI3XI8lhh4nnTi/Q9x57td784z+ZC
Xrvj1r/LorKJXM7ms1YTauymsG/AfpLfJwrxHQg+GwMtdtNrPpcpTJw4vlAiPaSzfLVlafjYcULf
qHP7sZdDJf2i0fh680sd8+K2HRTbzm+goVhkRz8cHB6DMUOB7k4N9bS4GSFcQT1HQ6fisTmgYvH6
+QJZXp7arvlJbKZysrRiebWGhq/dfNfIg38nd+1XKd2AAj3O3XW0F7b40wxFdkvSBN/a3FH2yPTV
99pKNRat/V5zdftN2AdKYvk3Q8ppbyhJGrpKfokV7xfLdfVstskfM6l+DrMwKe80zlGDMUqVzSU4
C6OxuU1zHJgQP3jCyP6aKBLli+VCRWooVjr8sLNm9na6oLzUQAR4rqoDiHxKyY/Q875MCX/BnZgq
gfatkbF3tDwqnxDf87AR2GOaDmSlCS58143Rg/WXi+r7OpXas6F2Z4TojU8VKt6rFYiYhd0lwMsM
3quyNm8d4zbPf+kknhhPVW+7x6UYsD+cISi3ATijctQU6mpompo92nkde5DIOP+C6qFecxCwHf5K
9q60yzVHVp6YHrHYtOPvzf9j7LyWI8e1dP1EjKA3t+kzlfIqlblhVJeh955PPx9X9t6s0ek+MTcI
wpApkSAIYP0mc+vXWeejTZH+6BC4B9zthOyYkijmGF5HL/4x5ZgujgPauVgt/p6hwZSt7uEGGDRb
qw/bZ4K32tGqrPASWDm78lHp7oJcNd5Bfv41WHH520QFk1jQr6jrKsjfIZv1RYk4xNB2GxWRujPO
fcOLWmjRUwVKRXKSVFarHSDOszm2tJDEL3WQLqN350NWeUFGRQP2F5/ARuxjvBgee81UXydCq3tP
J9YtWQshxYcsRgt+qexBF74OBmTs0e6vUmTAPjg6kV3tGjfRXr3eaEF5AiBaclKkGRaCb22aXOSE
5etzNvgyM3eJToXmL2qfZfc6+UBazah8lhyeVME+dX0sdJbKkZUN8er2IjlP17rXSElBCDhI0kuZ
jkfIufdyGxYNJ0jCpOTAq4G96HJC4CrTPqkSFTQCLZhVx0+dTvRhqVSWZBzY+FMgDZylBVvdw8Uv
UIFaLxm46QXx1eT2N2fRUGwjb3qdYrY7JkvTXxsfa7S8Di9pFvKlK9r4t93a6Eozd3pxQvslHX6W
eOK+sae5nQxrxJokN97KsfwRJghNSB1btOoWcUrvBGLUfLM1/AyV3hv20jY39OBSYVOzldpBJdKD
/bp19M0nvvclYJh6yi5eyAwCKlr0IgniKMW+Svxin/y3TJ+ibBNUHuLdth69TMEIysv30P42j2kY
Ga9u0Rmvyaww6INpOUs2VrzurM3AQ6SJNtjGKx+wycmiW/u8IYw8otJ6spfTq6A+AHf3EUSH21Yp
nfMiSRI3jHbNMJ6dIHZeWrTRH8ZYgWauA0ArzAB2NI40R2nMjmD4jJYcaxq/zbegfps9N2jcA2z+
+3p197vIFH8Psx9gFLYpL3DpdCzumu6WlbLWrHe1xvdMcpiYFse5AmB3y+o+Z83Z0Qe48ShFozET
zutiFVuPKniVsmn2L1rOiyG5ulX6U2vVBS34UUl6e3osAYfc34pgQeJoNXgbw8mjJ8flNW/RzrIn
3dwQ2yVSbAzBiySeGh7VwpgfJDf6bvMQ1e6x0NMo2c7NsgtcV85GaouIr3xq6WydNUl8WMsML/nl
qSofvb5snrUIVtkvB2/RsVFfJKEfoeDRE61ey3xz+FRH6nhF0Ud96QM/vtaa/WVtkLBOQXmjaY5r
mYtdWTveLtr0A4IVyAhtrdGernoUP7Wjlz3wDcweCKFfekgQF8lhlGmrGzn00vBFa832/EeZnGY1
xV916wc7rawyQD658yyJW7NL6EAIgKFOWakqgHSJxdTDLoGj+lrHfvnqJyXba14cHaUsi3L2KmMg
5mFelNup8tUNfd8/S2PTwKO1QKXYMIH/lCp2WCnD7D7oovq1nsuXlo3Ce/Re69ciQeTWDBV/q0IH
xethuHM6s+cGUBkCn9oRSAUppdn1qzrV8WMTu2eplCJ8xjQ27xvvrE1D+TCZ451dhz3PczA+NeZQ
Xryx7kAFTUF2XwflPi/3ijqUu6Zx6p1mBTPAI785mIrh3PcJFI2495PFfmyPj9vnxvAL+PD91S/7
e6sPUGwPiUnBS/jL7+KDFSJ4kFisdApmAF6pVacxsn/Obg6CrT6rfQBzQgnBdKu9vmuZg2wbZh+5
h7+Qnm1mUMLbMVIgkvp8zSXaBz4Gdr0JBl1VhguIiU9a7UTHgA8CG9wqkHRAyn2v36kzWnOtphgE
F2AnucoxHfV31l0MNqAXdqWhPmRdesaMWrlWXQk9th/cc9ZDgDOMT3EzxCz/XNbJoD2zPnRf58zS
LhMRbfY7WjYTjWKT5VMLZ2qjjjjpok5M+HbCDcAr+2TTznwjWQzfq/2zFjbe0yLCN0FisKfKhPcY
GFezidWDgjHKpoje53l+IyK0i1qtPBR26971GW4wbARwuCbTgAK8bVR3iJZ9BmEx4kLX9ofSCfFx
1XX/oc9/cpnwgtyKsUH3edg6pkHktlC0a8ZcNbNG9dlIufJQZfOdheBsEAISyRQsFxMdTt6UnBpt
qC9159d77COHXeM4wTV163mntvrnYMQ/AMRUtw9mKBrqXD5bwD+eK938pMRRdcpQa7wikwiuhG/K
Pm2c9loWBbsk+gB/a/a3QTX1V4AEp65GkLGtk21el0cvG71zbkzVLmXewNLKDDcGblrbuu9OVrUg
AoNO25uDnRwACP+FVNP3xUz0ZBIl33K3+i1wuG6LOhs7ePQbu1GA6yVte6eRopMAXAstCVbsncHX
3rBh26h/VYk+wasz67sBoMFZWTY8jOZZZtTaMq1mikI36oiDpCHCLHmCZEQ0tOonPfve28pDmsLz
RRxlm8bPoJd/z65RXYi/qXwJkxrNNfUyFZX2YsLwMOn2hHvtekjA3zjV1sjD6NrlVXAJRmYYmcb7
O4X48qRdidzesPTeMmPLyunRpHCiTxj1MsFM2EO1q7o+hvb0l2uq7nV0k3bLVmAbshV6AzvgrUZs
yXbOQR/iCBFAptFyTMuKetkp+QwRIN8OcfSzyUpcsiPzxLe8T0CsIG9VH7ihv+sUi5iRbXiiD5hy
tJX1xMaIvolBl+38uHn13AaOmdvg/qYaxTmsGQdjxdzOQ99sy449gTp/QtNUvfZRpF3bJXFMDCsd
SJhpvgn1wN+bHUi9UNNZoShOx9hrNfsgSdwtoKxDVAQ/FSIPKDFEKAqxlfGjt4byvUXWnI/2qcux
sXNcOE16QAxEHaGnekyP74MGIM/8zIqk3RL3rErzAVvzbIMbwKc0VkN+3rEWCPVuglz8OHpssNd6
NxEVDl4QVuHz2VYglHy1A4dvxtcR5OUG2yxmFSwKu0SFw2O2bF7PaXCwvUV9tup/Bq6fIVBmAG90
9RQQg5kDPPSP4YxVow5hftNpUJnaXwOkwQjY777xgPPVtsOus7Mx81bdIjRd7NWiA6HcKRiwaKqC
fCR6MUHgE1go3depml7G0G6ubDVm27mbEEXL2kfYyy/sNDcbCz35szfpoEB13zo7tntR/N67KInv
XqwFp1PF3ffG9a5lxDBrNgrDWFpVpxmFJSxUvw0AUY9V133D+8CAE2wHe6VMpvsBr6Krw+ZxsRCI
g1R/TR33DvzDxCx79LmDw7eRVTu7GwHwpTje60bnb5oCEkUWV2xUtIFJ1K20TpVbFRsrsdsj0PUC
UJxnAbrhY3CAzHxxcoJSeoHmFtKxr6XVuezyFNouieNjObXmsa8r70vqvcFl6tTW/zHb9Q7OO99S
b4HIKD8io9/mVhZc9DHAH7FSmx0rde/UAzw7WuBAwZ0QklJ8Fm8dhHvHKtj0UM0dc8Z7b7SGp3RA
o8ghh5hMsm/N4C3PFPtuTaqhcG5Zm5n/2a6hiGHz9WD5zB29wQLH6GYAPSvPO/iB721DD/U1jaFv
y5J5o6sBr6JvGndzHRM2ZfbxM831fR4k00WdkW9CKOpZi4Nf1uIQBVXnim6xdEZWZ3yIl2QRzzHz
UbuqZt0+D307PbTxMnKT88qgfa4jprpVnR7LwFHDberwGMGEnZWW9UfXp8w8rOg9SXV0Ds3iyTJG
+zDmEevvJfHd+9nr4KG1WrxvuufUaZJLyPLgkvpOtDMKCACwsaM7yzaf9cCAveGN9CjsHgcQV+zv
xftBqZ9nDCrZ2GNx1i0CZ1p2EgyYvUSkoQoDSzStxesKBOZ/E6UjXtSjbVp42GUYIZJafglSY8y8
lm0W/BocZM+XQIAy63vdx9YVwy04EpiBenCsgx401hQMEytOn3PZGrkiKH2moxZ3jTk9qeE8Qu3w
7d2IKs12WrLIFEzb3uRhmakL0MwJU3glHdKTswa6yDOLOxAZp2GCkQJc6aEzu2elxf8pN+Nkp2Oi
OW8FMxcuBH4L/NneGaYcTsHsPoyppjEV7LJHj9DcJW6q9xm40Se8NkAbFt/DIUo/qTkuMV770y18
OrfsEjjLVkE966x0UjqU47navSQTnzAAVp6y86U1GuDYq5WSKoA9fZACU52bF7kMrpVvUR3k5ywu
GbLHztlh2A08hJACILhi3hYopkVOYfNe2FuTIe9+0KD01gAF8F8bDknD7yE54t/HbLCekjl8D5GC
Q3z0MGEtt3OcEYL7gjcCoL1LNJ4u+r+psk37+jfrmvauHbJjPdZ8JkEFJg6W1moCSaiFx1nXZyf8
WuSl8RkJeRQ5xxc9CaxTOigvM5sAC71VPVbmYjwQf1M74xR7Y0i0fufFs3cOI+shJpS2TXVklVo1
R/jPADFu37mmPl21NH4bVVapYRUgoxhCGV5MmiofXZuk4feAAr3fFCCCrO4ONgFvsFylfROOSKff
3eBor8B2XaSxlYmFgMk4rS24+jztm12R2t4TLADnUZ3eZhB8TwZgBDsPmkMVJ59LJgbIV0ZAK0uC
qZKdUz1jzldmADQV5Zh0bsj8yUiBv1i7POiMbVUW/Ql2RPHWmXVzGmGLbCWrJ04D3ri28AtVmnum
y/w/bWfv9DL4OdnKdCzidL5D+OOpnwF7m66dPAZIuTwGjVYTGUYK0+mddG/VdnUsoYEbAewMJUFi
LuPPW5ga7oBUsBMSZCyCjTOP2Z5V9KPBPgej+C7LHrsQsNj33H7DtKw9ZwtmplxwdSEIi7PpPEYL
brQ2JvUMMCJckKSSTHr0riiGv4//WyTl0jxbXrv6UgbcV6+FTrfJipRUgJ6NDnJaq6tg5x8mHCFP
VvgWNyAF/NexCdJDAJ3Xbg24RcP4ilA56oZ43t10NQQjJLihzGTB4MYOSt6L4IZUdH4KSXL8a3Kb
4AIuy5r3TFb5S+RQ3mirgkt2ksNkZgcJFhb/3lAXoH3dVkdBqFSO0wIpZC6bXYoeuHXQ4PXgbxJF
W/YRKA3AYu2Jqnx1lHyXqAEOuT/NfgDFvNy4ZrmiHK34RFtL1HkvUEUpHOdsyk7SMnJa7gyyiMHf
57fLRaSVFqrTxnaydCd/ZYLWNAFYhM8WV79j0KhHURhxvC0k9+EMhvNHtzy/0YycU44atcSAJUnk
/sthzBKZkBbGd5LNsuoYloqO/8zyN+XgPgO8M07yk/Jn4LwcRtWAOElf7b2y/CnnpWMAx3x5jLcn
LIWCl8p9oi7WQhpdy8ZS745IreDJBOjjhv2V3gDtlgj1OKXjXtXr74IHlmQARt3V8OvYT0VyJKsG
GzOiykkZ491mL0HvG84rVINvPczFvdeEPFEbCdFDmzSv8uztxH0c2Pc5zLXBsG4NEXp7TN0JbxWX
1GH514Zotq0PDeywDoS6CXbyuORpyFGJx2eykUPpBVao+8SVu41X9PkFX0cP9JkcLglEBPqGcqzw
emdsGZIZIAIwZ6yGMQL941DOdnCkAInsGvnldjinPWgoOzrJ741Nwx51s4vb5PM86he5c7e7BLV0
U1jptJN7LXclaQvW/62G+MqCAZBnImfIkZTduoPkJTFSHEOaLgSiiejj0L3Ig791Tbk1a2+Qmpqd
z00Fhn0nt0L+SL2vuT9tUOhbdtCZ5VrVX+1iG4Lc5e3+mrnTzwCvjEPGbIBe96pVeQvTNjzkM0Tn
Vp9e9GXokM92FtvOcQ5mkMDY8W1U6Jwo4TboCVlJXvw/P/zH3yCH2F5BdtdD/dby9vRQk8GhtDf0
nQwB8n3vkBs/2QCyxpcULu/t5t7gFH+8NX+AKj7eQYMwXhHBmpybgxHm2ryP3fCb0mXqfr3DDIIX
3XGhdK+Di9o/ZZhYHuRv6f3qMbVn9YBGYz9vmyy8toOuAPNYxqHltZYz5ehfy7yunBEOCJOd9IQ+
Tg9MYVi6LB1BH5F2MuFYr91naWBXMw1MfTsgwXaSHjx21nCacotlSbXPnQHjI3cBV/7r79pFevZD
sMJebgBXWAApa9+b43tXXwCMRmHXi7wNw9syLEtPkuxaVrD7s4xIlj47e9+pBjAr6ZMTKIyR0l6S
9W39o4veDqV+rrzh5DXmVnrC7RRsBY7Ke9sQIJCxkAV7c0Sh+7y+4WtfljLJBksvVPv+0ADSO4ZO
dJA6Uzq7tFjP/9gFJS9PTY5u50j+dvihXrIfym7dtqxs+++hB1s5AvypeQ7gym1S4DFFCsitt0E4
Lx8O3YNoGugsVCf9gA8FcXrmBfLEB1vHGNR5zOf22WFuwPrwqrNjMasFHtvJcw4oZai7O2vBqs5j
+ZwPbncwzZmpRKOrOzUo2LvpEZjZEOA9CO9gyhe7SHMe6l0QlY8O5sXrg5dfleztdVrzUrh2kw+n
FEPannrsB6UzSlIvw7Uc6Qn0JTOG8yR3Xy5SgGecwKzQ7XofWv1W3hJY7ZTK4R+lg2t8yS1ElGTd
MuEavIdU99UWLkXIDetiJT2zDw41JF7wDWOif4p64O7ImOzlHksijz1epicI5bJGntK/8km/eLGR
HdR5vEvMEoEyrzvJIKMxardwdkvUc3dhEdy+AEb7E1J+dpYLypOXI0b6dmHD2NHwcx68J8zi3Btm
2U/sVx/Ps0MuPWIdDFRNdc6ct/59ejtqu36CeL/exTJzGEmT5TOTuZm18y3oQkIqgRfwBVyywUzc
Q35UmhBbg3JioIsyatb+pmMmky3wutVxcp3zBDCHeO4ReiQaxZG9zXAMu82ubquoSAsKYm66dhuE
4VI/1EZiHOT68nf5djSeW/1xNvL2oJrGszzV9dHKUd51P2JjijZjUaD0D4X87wXaOnAo8u2X/G1i
x/K0xJGG5QMY/72W2Tns/DYf7hFkN09A06qLsHaGqKsu9IXfZZhlt+crT2IdY9YHwwf6Vwo905y8
emdBkEYWwzFwOCl4CVxG8B0KgfuSWyZPRrp1oLL3aAEP9gt8Q/47mEuDdURfn+StQy/j/XoT1lo5
kib//0sxVxthL92vQ738MZK9zcXXvBzdCucI2w8mtAgzyERX6eyTiseiNJGfvU255BCHTV612yFx
7b9h9bcPpfydf8wybueWubsFFnAlIIg9Bh96mb8SHGHrWl6TuUAOZhtM5je0VthPDvvkVDRhqO6l
+e3QX76gEWCQLkhv8zjpqTKjW5O1bJozQg4aSpEaMLFlEib/zprcUJKS/2Mue/vry3mEiXM/Fui6
9Rw3wNMPNlGqeYteb0EQ6i9X/hCzvuiurp5lWiaTOjmS5HbpZVooWQJBaF4HEEDWxtJkzcrRmqyP
cS1bf+PDuVH+qUOogzGMMVMGzg4gQH6SvLx53PGEZfxSf/vj51IrNpEyqH9MI+UR3nre/D2AaH+W
7hqhpAtoenkGYdchuSE95Z8P5ezbUAUopzm5Zbr7SAUJYIqsS7gPnBAheEjtWrGuAaVCkrWdZAf/
x6DV+fn21y89+Ub2WN+Z23zm1pml1NPzjvjJf987Obq1ksOPeTnpdtU/Wn38gY9nKRqBjdZ+02ak
ZmVcWWcPcu4/la1NpPY2z5bDNZHnsWblSM7716v+sZyR1tLww0/9U9mHq374pWAZ8DGaq7sQRt/y
iuPhTKyimm9rVXnhJWErBXImNCIW78s225qsZXOGJyj0O9pUrcHhrZEMt3LxtekfNXLomwEIIULw
tx4tL4u8J+vLsr5U/1q2nibvnbT7p7L/66X8OV/I/UUM2m/cuTi0Ma1d5sLy4VqT20p2zf+xV/FP
zT+U3dYTy2VvvyDX+dDm9gtD4l01Zfitdl64laFB1qBytH6jZQxZs3K0TsjWxh/KPmSlnd8jGND/
0GokEZLChsjHy0nsnemtdOHboZRKfmYrm2V1VmUH3Ste1+EdMBW08TWvzAuNXPIy8jMXCthRsjLL
vW0d+YHVzlsZHtj9R5K1QRn4b7rabdCwVfYQZHQpyhkSJuJvu38abteu4Miif22zdoO17EN3kazU
jkGTsmXhwvQa1NncdY6ezltZ/yYADNguSsa3oB2iw+2Nl5uyJrdhdc3L7frXrFSsr65kAzZS/h6+
Jf/hClI2ZwnYCS3hNVoH+9vE+lYvz2c9s8GrhMVbdrbYGDGWHZI/Vo5rMzlXEpkYrFk5+tBOBtG1
7I9/XGo+nDJ4lbKfjXtQgU81VApcA6QFO+WGBpJj+XCVOOK1rzJ0+VmSZSe5M2XS59lpVp1NkznW
SV729Yne3v0/NjP/mCqsTeVIHm9U9Ozo3RrdNrlyB9ETI46QSdHRyh5mryQcg5qLNj3IK3rbp5Qe
MM563HyRF/nvXa1aDfZYZxM6aQgO5nl2TpAIhiUOaU2SuiFauVnzvhUo6J+F1qZcdIed2cKAjAF5
3fmwdC04mrp/J5xtiwBApKJdI3dVnkudQWXSq+KtjOGZCJ9cXx7w3CK60972Mz/cfrmpfzyi29L1
dtdlzSKHt9c8Ijg5e+a0l7ssP7sm8gesWbmxH8puqzqp+UjmXFtK9fov6WGob22s9TbYGGIVF+T+
e1fE49FACHCvw5glC/UMAdLijM8ktZZO7MxwkOlZaj0PmKeeJHg31cFrpGVHbbmGmtTZfRnU7UZa
zV02npS5NHdqnwHSG4Zi00S86pJ4mWtubQ+Apwam6Jom7kGNQivfIxmE4TIr+z27kqCGJ+fc6EHz
CCeLWDOisRDPMwf3oli9pv74tiDaXwJkYF/g39Q7VONGVDnISlmG4FGWEJ6oR1QgYrtKX2LPQVnQ
7O6nGC0EB9jCQSe2f/Qsf35Kq+YHfMdTb2rl+5ibuGql/re8ZEpe4wN/8QMVpHjWvPXebH332K0n
susHBBy0FnWcYdgETV1/rmcwvSzJy0+6mtpbFHWAV0XIdqnFYgtgspU851aFfpOq7iokglGGKsFx
Y8RYPYxLDVtJmAkMOAqEiXZsCrt8mKekepAjSbKicNA9y3OEhdmEt4o42JUV8kP+NHw1CZ4dW3WR
8svUysCOBCWO3bIBvHF9Vm5xEaN6rUL4NHyMRFUUDHdtVoAJ8tqB9XBTuBeQGoTXPDbbW1S/pn6K
noYlgegSPflq8g1ZTeUsRWWGSTe6i6hyFQifGRbRGid4alDDflKJhD6liqZtp3EMWEFQEdse0KrU
5l7mWIriIbuZhqF70JLOe5yXpM6A7dn0LdjVtFgrQj1Lt1rp4Io2EJ0xJ8zmxlFHF8b/NSXR/HDL
geZA+dehz63nV5HlPaIyE22rsN2ge2rsHc0yd9PU5Gi8AaYvDM282A5QZ2Ct2k639aTdYAWPDAYO
4KUXltcKqt21WZI1S/88JgV7qAPSRjbctFK/5LOZGlvNNLSLJMUU/Kew6CtlO3mw3L0wZbMZUYO3
3gcw6tpj/zUZ8i8GoXRw4dD9ebdM+MwgE0ErFBUqMf38i3Dn5zBP9K9Tk4BWQBDnLRgzYNfoYD3O
GrFka0qsu8rN+4vex+0pTePigUegQflv1ZdmVOhcWWreq0b/VqMadO9GyeNgVw3UV6V+iXsCRw5i
j3vJSgWh0E/Ir+f7etz0GHdspqV5rKWY8sVguZbziGBT5CjQbhkzdn+cbOXfnHQ27+RSdWNqD44X
niCH4dSZIYt24INT7da/oA2S32E4J7fr1sbcPjZdu89VZG22PhbLfZC9YlQ4s2lfNKyVbfMOokXz
Ave8f2Dr+Cw5jHbbF0zrIENlI2JNSwspc4zy40mJ+6a66HHhGghQG9oPOxbLoQKD7op+Wn+tB7aV
yxS1E6lwULI4I4OZgGbjVuim0h4R29S2kpXbk6Xq8qlywIQt98ceR4Au1TLRi4/2+Pv276RJ7h/t
ooZzttw/VKdB5GWThz89fWYcTJRT5FCSKphhuK956W1ji4TkH4VSLTUd5I7d8AhwBgReMGzAdWGp
UFYMSnr9pa6D8NTbQ4DGe1h9K8uD1MdDWB9SHdWmalYcNqwVF7dw9gPPTRAF125JhgTdE9fwj39U
9H2Kncx74NvxHgpDfFeOGR6GSyJHUmayysaywUZRLdaiBr/Bf2kop9xar2d3I+aA/5dTUncAX6Fq
x4+XabsCkdvn8aFU2Q3cfvjrpLX8yFSUenNN24VHQdjRtFoYsChS3kdLkiMwcS/ZyfdRLIz8AfK6
GrO5vlSXKsrlm7WRHOGgd8eHryOOzMmxy65KWFYenhiTolycdwsoPspSUvvhVMnKD7eojp4chMBv
p8qv/XFGppv7rgSg8bFi+aumMobs+DwX9pcUe1KQS7Ob3rVTld65YwTgREN5s8uIM6pEK/ZJEWqv
ahkOV1ev/8pDTX0d7EJ91cP6oWOAfSA2DdMF0UG+fr2B/pdTt/qdDbTk3c24FMGc8j5FzeA9qpTP
8JGDR6k0y+DeL2L7SepACu9TCHUv+dJyrN+TQTPfND8qPmnJWZrwzcle1aaBfvkQ1ul07QMtvR+X
BHE/fdiYSc2h3cwbxmzQeEtW2kA0JZDju7/UZMC91GXvEuZS+p55NTramtFuJWv0zXAycE3dlaaF
Iv7Gtrr+BRsrpIusUd9HECrfmx5bBBW+3nHhV74DBSt3duabpxHLzKfSHt+A0HRfrfL77DbuZ0tx
20tWRkgn2Xr3tZkBUqiOlT8hooOWbtj/Dhy7/QpkS9/NMS7iduO/aYDP0LBtB/CeHMVhu5+xhoUv
/J8iaJF/V34o0y0HVGw2X8vBq/f4tZUozDnFW6ZY9qVJuwnN7b5402FMv2D9vpFKBRjbGwiMzzB5
1Xspsv2G+II7lEfJjqhJnDVvSraSrWPXfJqJ0klOrtgN6r2K1psOI/oumGZwCYUVGnc1WjHQomsf
FTY7v2fTPe52YPGQ9URadl/5g3ORmr71vb2pDRb9DreT2WfkQTAmeu/Vqt/C8YkuknUi1QamEPV3
krUxIsIHUvevkp2V6bvLN/9BclOfPTFe509GDL7HH4NTGA3Kc5q16n3kQyMOfeyqhrx6AuizR3ai
fy699lMSt+odYIXhWddbXpUYVfkqca/SQMrRRTyUSp09SJEkJipHkQ2Boe50DFcL3GMzO3iW5jF0
tKfcfG6a4uB2boVhYb1Hxry8syenuIs6yHKLWHB5p6gkTVe5yMyq0y72ekTH7ah5DDUHK/DJekMh
LP2qWpW3RzezPEkWjg6Qer14L80RSUqjB0uwNNP6yd+g6QeqJh9xV1ZbgOJV+hUUdXaEju8cdGIf
X23LuMtdxXo1w8y5LxMLgMXSrJ3UXxNoyTOfNu2eaZ2GGxFH7pLMWupv2cFrwO/+p2xtIkeW0v6q
el07/tP5egsAprPjx3qcm4dRqYBLFy7Sd6C6TL5Ev3LV/2SOg/3eOCP6QLleXLPQsFE2rlIQccP8
ua/cZ2k6Gum1jgzvS93k6s6tY+s+LT0MWOoatRR0YT9BR/qhIH61j4utC2zoqpa8VO4Yf+80AGKW
4TaPntkFF8V2kmOUhuorqir1Ri7vzF/U0mt+dMSNgBGZMTqMk3Fiz7ZEdbe0nj0bzXFedwdhSy3f
JFldoIyLRtW1ZEy92mW46309vtSIk/9dcWsj1eVaCo8E8DMy/jt1DtR4J/UhuMerXC12XArtCjph
5ZjnW1aqdU9LxgOvdnRrGWj6s2Um1lG1B7jb6yUsx7yzgZdfnNBS9qlW6NhSDc7JAu97xuumuWqG
6RzsJJueJnxcdn2rNp94G1WgP67zjbnzM9o8yu/Ge3OHhCnpWFiH51e7LcwfcBIRizQZ5+l9vLRZ
4kBSCeZ9XVX1Q6y39ck0quESua2Fu69fYkvQOehjAVZl4IOZqZfIYvm9/zUOxk9JZCq/FJCWtx/K
cg2puML6OaXD91BRnC+a3WSoHWvza2ijDc4UJXiEQu0es0VUXFX89K5PY+vIdkD66EIFAuPcWOyf
MZDZ/hx+ZQD+BvlQ+akH+CCDTmKGzSQ8CVzzV4Yyst71bwHWHE370ndgltEpbt68ljVh11faI7iN
DngODkvwrpwdm2u+f9J1Aw+q0VkkDdQUtzity+7kyHFqQoBIINx3CbIu+Ne8aM7gveWp90WbYuXe
7D2Pe4B8bx2m9UWynYHyXO7E3VmPe4SpNOZl564E6lY0rvcpgJC+qYZQve+r0v8U1fNX3Qr0B8nN
CwLc0a1Haeppzl2kWf6T5MI+OLZpmb6Yhe5/8mdiiYXVvJaG43zyj6OfOV9jPpXHdlTbo9MOwbdC
P9ZDbX8rQWRhmVPVpyEYii/Y3G17K3JfWEdeMXkoHmpfQTw/gLzR9aG2uZUtFVFBxBln3YXJMh4R
O5p4iRBeMyLjl9gdWoiphU7QfVobNEZt7Cq7sw4DloIP3ZLQMaZdgzfyTrJSQcC2eGhm3LawrL4D
7MQvB10FugHD0Q17d8WDsSQ2Urx3rmLc5041v7AL8KUro+nbFC1AjxY+BzpQSO6l+pd4HqZvYx1Z
23Epj5by/93eRXJpbe+7PtcBnrZtAhfBt/9cfy3/t+v/7/byu3o1wNz2zL2ZW/F2YMH+XA5T/aw7
pn60lzLkMupnqchZ/N7KpAlCkc1zuZR9OJcvJ3JWineMdb6JklgL29KrGvVAz8j+LlOxj/Zy87A2
k8ox9rxNXcM3CMpHJWstCJNwvkatHoK9w7u+69Gx2WWjVjxKMpo8r6J/1zdaU+31MFGvQQURj0FK
Mii0q9d2SSRrGwqk+1s+q3Y9yzW0Hv9TK+VrVs6QMrTt7vIIQNtadLvSmk8Z9ObRfSy5Xd977D9Q
JPO+JvCZ6FRlfvZ8uKT66LxMdu99NxCgY7fQGx4t18VwNEFvpUjViOgrbGKIx+emVA6G7s2fUWQY
jh1XFcHTd2hZZ/mNMAPO11etdY8TtvfgdxqBruXamFc86ty1T+BGLFwHDOOgN+140esQze7FcEcc
dW7mOlZYQM5l8SUVkvRode9dQFYw0XvnbKZmibhO6z9nTqI8IxDd7fSTh41YMs9ouhhoxyBC7pgb
piDwYuKxPipV1h9Z/CGLb/yuzPYbEiPD5yjGCT7p2v4xanrtpMZtdvbH1HwIAx1PDKWc39Mw/Q3o
MPvNySF28BfFNFHHwvr3GT+ZozF2wUNVNM1zsSSGyvQwLJBLXBoY+kJFaoBsWG358D+MncdyrNC2
Zb+ICMzGdYH0RtKRV4eQOcJ7z9fXAN26OvXiNaqTkQmkEcLsvdacYyopvniQyfJmsIvuum6/bkbA
04bQyIkANOA0yZLJjmSeLNk+uQuAdZCr1qS3QIcIiNAJRtM6edySg1Zf9aBLdhXWmkuSYarQRjGf
TQtlMe5442RmQ3QoQBmfbBHpB8oexdGe5uGYVeN4kOSoPGVaQbCP30fnpPFBPA2mdU7KiazXmiJJ
1CX+Nm5bmQQGud5adjFidAW6DACqv6U/UW7S2OzufGhPcIPRDnLFQQ1U9f393BH1Q7jz+BDp4JE7
4fRdSFEqKOTHhh60G46y9jRaFixvuKfPZM/0ThVN48UnhwoEdZ561RRGkLDgx3FvwvDhp/NH0lgb
nzyyF7rXDVybaPHaz9E9WtLvyJDnDynRPij8Yi/XAwrlgaVus5absz+IXb98ghWT34EOrCTiYWRC
ZUxAOpGYfBToEtVOvNtoDZgCZsMJNup4WxOkvtD4Z6Br9cXWpw4UMmcAM6NynzUKIBngfeM1htbC
oHzc50KKHnzJNq+mgpt2DYIPRY/lTveHfZ8O04swmDspSvBgFZwpypQXYAPk8SVCALgJyqHfr+9S
4+RQa4NyzE1l8KglFkccQTFT1UUZrNsEcvit87NITAAR103WZ/8sNJY168L/ueZ38zFb+YR8we/n
rMuqysKHRgPPzUgMvOplS5RjK3VPHQGWx9GXM/AV7JIM3jZ1ywGnx/ISop29mdqCnMvlpSomTEtC
Lw7rSz+tFQd3YuwQ8oBJzjCZFCwPah6S91SKqTyNdlKRYMGz9eF3m/XZuoykcbZuVCRKQ44a6//j
fTPAqBKD+v/z2evLf77aJEfgwEjI+WfZ71vW7x+jcj5m6UszheED11zfKWJTP6g+3oo+1+5l2/R3
2hBK7pzzbzbtIr41qmK/vlrfJDT7vu0y+6Lr0h500Xy1uwZLYZu3z/1oVo42mMF7G0gPGIrsL6Eo
29zicgAH3A2UXI3YAChvl8XfFDNuoIPEH1VUx9x2mvZlibt3E70rL9S5TzIQ9wtGgeqSK1W4BWc6
O4mQq8vvinUtA6z/bCeI5Cla05W7JyQyJDcvn7C+Zd3w92VvjKZjDjU9y/9+yf/4aGlM8Aup/lOK
RhVg5vIlvx+wvkwHeU/zKz561iCZ524MCCAiOpTEF6kPsZCo5q2A5HibGsvVVylQGIjQ+lmG05dI
pdTam5QKLqZMcEksg/r/ebksI6l7uETLw7oMCaayIReNLsiy9nfFut26rKrlbCsGUgHWl62h5ZsI
LIzXxRPl/ar+iDAu2IVcvyrBhP2tL6cns2TSXk+Nf5/Pee8hFevv1C6GhmmO2Y2lAVWJgbhdJr0f
9gWqWgiOEZp9YqsOemrDBFmu4oMpR9c8lattxlz3Voa1S8WA6nWq1xKF9SJ75NeFLjVv6zkxIKDo
sxBvZIq++E1qfJa6f5QpZAaQcPA1JXXCUPqxKFsDfB9FBhoa3fc42Wc/z4tPrYnfJUGVmqslAnpU
Q7rek4YlQC3oID2zORse/XpoYJozgVjXjmZYnsIMK+C6NifC8+z3c+Osa+M0zMi8hCm3rp1aI73W
knhLlk+i45HfpHV1v66LhUXNCdASY/Lopmxl6RqTJMTzQJ+jm/XZ+iBnweusytXhd9H6jDTU0IvJ
8fl51+9a2czMXUwjylmXmU0IbtJq8J0CB3V/t/v9HnnILo0ojKM/q2w7x6RS4US6HxO7pEXk0zxR
UuVkW51ykvFR4VmPlF06g4pZV6wPowU1yJWWbWpJmqrt73sUX/os5xKy3X8/5p9NdDPGQ7Z++O+n
9cR0uL05ld7P566r/TTmK/7ZcjYkySUOS3iaYWMEWz5eGmosgjhY/3njuuLnK9cfGGayv7WFePpZ
pq2/4PfLJzvhEPTNTj40Yev9r3/T79b/+VzlKwvgNvz8hmUvrM/++bHLj/v5Teuany/tyuwmBuyK
VXynt5Z8KpbN1g18UVPmWZ+ua9aHad3961NhdaAbhg+bjtBF6oYtow3i1Mbm0iRR5dYEWAQRVrOg
yd/1oplg6KFp7OWDEfrzzrS7v8hyJy8FrChHn72aEB0pDPIobPhg9tAdwrT9qjPf3jJmOlkgTKNK
jTzFmBaUrf1pSERkx50j1VzIAc0KcPiWTY2xId3KqpMn5pl7THiPoultp+e0g+sxPdR+hbi4e1SC
kQ/D5gcRO7n2cnM2Y/yXFaonCjqblOpWIdT3sBjOEl3PqSAScQLBUC4Nv0Ki6ZDg993jI2aaaien
SFLu6jaRbuWYKW9JntFt5Z8EYxHi5ZZFw9hjk0qTy88yhRAXZy6G7PD7roBKnpfVIJfITZVu1xV4
0N7bGcdV1fZYOef7prpvUjHcDgyEWrOGhZ4zJR9mJCPAy2J+SPAolYSskJBD7EHVmZAd2tEZsZoK
G72hnl57ZSQBbHmYUv+uHvDxZ8XJDAYd1T8PBdViF4/ZuFULWGPrshwCw24mZY2C6f9d1s0MJECa
qruKFL3C0v2bbHkAR2GXZnXbGuCa0hYuzsgY5nZeHqJUK/fWZE7O+pIriHYbQ6PAMNT8LPpd3hji
OdJb7bgusqRKhUs2zsSFNsVmXbY+aKqv0iaC2bhu8s8KiHna1Px88bpYVwv6u1ORH9YvXpf54eAY
dqt57VTTsV5+5LoySuT8pBsACJdFOmX1q2lK3hCE8V1RbgoMwbetokR39My/x6jyD4OiXQCRp+eR
sKrb9cGaYf2DtdK3v8vSqc8JcYPMn8hSLGFp9DUyr7tjoif6LcV+/ee9XWRs5sIn/ShsG1K0LCZt
fkrG0KyX1u7nNQlJ1bYuUuGi82V9WOrqaRk8x411M9uMDvq5oldUdeLWthPpRo9OwfJCi+L/PIx6
/dpRtTxOIl2mhfh9SP9DmPG73ZhAOUpnLr3rB5lyYZBdEd0SeNddy2Lyfo6ouYwCtMatAxW5uSnq
LLgTFMnu1Li4L/1gPK2brQ8MyVSHWKByv75ct1WgrHt6hXJ8fde6DEdFiiUhuTCHG11bDuzbNNfs
W7jc81HTurfAr6GELMtVM+tJkoodP7Zw/q+bQcA80LkPL+sWjPxu5UjRTtHM8VdMUbuXAtu4xSxq
3pIgVm2U0CLLYJzN23WF0gL3lEuaM+vLdQXAFHGtUgaMJG9IkGPDllayprl9xPU36fXz77YhtVPC
zBpzl6pVvLUmFBPgLMO7EjeERzxLstFMyGiu2Vb+VrM1yOHwW+5APUd3om3whmoJ9YOReqilpYQK
LVkm6wNjl5m0LNI81XlktFEGxOFJhIX4C6nPBzz8n2fLS/h6z3lLlh/ZGjb6uyVaxScc+rg+I645
o399bBeXULdIGNdn68OwCiWXBya1CCfXhaBru52t0vEeY4AvxfQQ/givFp23zLC7fpHVmTJLyyx2
MT78PjBGxuqwvs5W10MvsmexGI+6xUlTLz+BbCKcR8bqP9IrwG7QICkKwN09rg9q1Y4zAUf1wt/4
71M1tT+jRIWB0eRgH9fVfT/jEF2fxmBnQP4nMW0OwPk07aDs/ewxayKCJIEzElsGLcR1L/6sBvZy
WqoyO9gnxB3gMMO+IDbSpElY7Lq/Uye+fGgRaVHtRuK/PF25D8h1PBZd/2KyW08RcWDbVhFv4STs
zbioahM+prBPXHGyzfr3/u7t9dn6H6CHFW5EwL6SSEk7yZ3q1Ukg9i1BbUdDK8qDwSQhqeLakeRu
NwjjMeWv1vURhz6mDpn/MIeAUjMmtwDSz5LuxTUm5sWUli+Ka3P5Z63PMqANmwosCPfdXjk2kC2C
yqDRpZWQ+JJ0PP+zY7Aos98MuwGhaCquJGU+9X4KblWof4oslDaafi6Gejw2oTH8PGgiGo++uuy5
bHrLFLU6YvmtjnZeAR1fn+aW3Sub9ekavbo+Wx8S069QO9nQMBbtfLHEsZRahUGHQcf/emCVtpkf
ogwQwOIRXf7M9WH9g39fdpkGWUYhN9NfPEzzolFcd0exek7Xp+1MwSvPzMn7/c+sx+nvy/WZrQzE
W2Hg5eJdwAnkQVtkf78PeifCXSf0U7Jo79fjYH2IlpcDLY7tHDXndVHp64Q7BBajkTXWoF8TDQyp
5//bF8WfVGlq0ke1HA/Y4hr7eWp26nBIgHxhkmefLnyIShBjsD6sL+MICrESSd81Q8rhRDBk68yN
2ZOKIsXjybQKTyOmqy3GyQkyonVD8qk92aqYxaiyv6P282Wn44NSLmBdxiPkxhYEzmGln2idb9Ss
xzeaXLKiCh0YZTRK5zI8G2hhLoHfufTbG2eYsmumcIvI7Ur3bCirJ7lqXS4ZJS10Kotl1R3ADSxT
21m+w32v7ueBBCHDIpPWfG7rNt8KmjCo2LueLJYm2EYtQZQid6Q+oz+CTNDjhstFI74RqmK4kzJJ
G19qiYXp1S3sf/B086Mm0kNeltTviCSKGvFaDRWZhVO6Bb8UbXSMfkXbncOglh1ujjiTw6LwGgwZ
YXcG/IqeJKalK8m0XoOYogpeKhcoW7QdqiUjutVQ4VKioDntzqU6kG9sNV4JoqKxqDX243djsmOs
3iYqhffPvX0OpiR2IwK2/DyW4ZoSURoplKt7GfCtFkPHJzSz6r9jH0e2jJLKHWfd2vmwbqSy3bdq
yE6AQxcJgz0tQrzizSDQxQxPtrWULgmCZDzWfJncupdri6LAjjGNQ57sNGnCCCyh9+8GaceIYnbp
P74xeA431oR/v5SMBDYRMh1rZuwp8OZY4NGQb/KHB7k97RPrbgSBtKfjKZ8R05KeYZHAIOf8o0tc
unjmuwBgsBVYMllbnYA5hesplL5bn2yZerwsR5AaG+0lDee/OivdvOFGWTHJlkz/WqjdZ5VBR1I5
RV1l6Alrmgb6jaFJYo4cC4+C6LlIGhJwDXxiOLi9lHKCJjCFz4mcuka7IEVgLTuj2j773C88KK8O
uczkg2a0cCy+y6jsCCbE3LuociaIXvqlq6RtFjT+3QRxfa6sjzIlVS+Qg/epl7atxURwUHpvGQD2
hhae0MptdTv8kuCwOsVINrEyzi92RcGCAqQi/TWJSIRrpEUHTaGSZ8fyHcQFy9Wm1PPD/mFSrC1B
uMhHQqRYkpDptjJDkpLPpFK67VyNnTeFabmVrKdQynNHjzN/U6c59Zk+3+qGVJznkA8cWiqDkaLc
BGPcgqacDp38zsw/dO3J7Dddfd8kRLXW5HVRz98YdvmqtD14FgBJlkbocds/ocjVgB3FoUuKZ+Yw
GlTcGf6qYxOY6rTTmDmxGe51IclOD7LLiMUTILFKIJIE85UyPqpkL49JX7EghspKt1e0QGfd9BzY
/bsfVDVQp+Irnl9mNQG+loafiHMzr1EfiVB87NFL0nWBljqcbJCpS2+jHTvLo9Y2Tp1JyQwRsOGr
35RvQJgYr/GgX4uRpn1qn4XKZpkyXDSZ0T/X9HjTkzrcls3ZnzsCZPNpRzyvQbpsHu6nD5KzqVc/
JHn3pnQEysvtdCtiRv7dvOB6CwqBRKPT6BNcoXMgkx2aYcCGAceEWxcdQLD4vWcnOXVJKLCkSYdy
ZJAVCqVy2x37XvZSk4I/kQInrdzWme7fkW3YbmjtxO5YmY/GmHla3nEhkMDQpukLGfepp9g0vJu6
jZymyZ7Ri2JybJlDj0lEXhLqTaMmSHjJiUUZPW4aKX0C5n8HOs1ymufegEBXRQm+++FgRepXISVf
WaR+NpVGWGANmV9mDkWFe5cP3bS1MpoFkYKW3UrREYVT8KJQBR0zYH/DVNzLcXWtlkJVPi2N2L9a
YxK9MPCDQ6SyTS8cuHf1ZpSMxe5c3vRh7ESFQbVkEepWwXgoFG4KGRohA3gfrBeumkbgxsqhzqIb
EyGGU6bFNUuK70wzD1VlvDcRE69R3IZWmnlCTvcIVagH+S15LYOPr94aji1pZgGoaq9Cgb7ptBgi
z9AnniGRRq9K7eRIej56viZ9WpCNQr9HiB5pG0GolNqaxm4a6wdi3mhDZ2JHFWCnz1Qyw/wxH+Wt
INV7a4UG+mE0K5HOYSYVL7ZcxMfeDUJrYYj96bUQ2nj6NM1t6sGfeQjr+bMYjWe1mO56w1Uzo9oa
wXiZQXMmBuS5hvxJxTAuBRhrq2jgDBYqHTXRHBLfR6Zt7IZI8qyIrPvXKSrf7CB9MMruPBpoGuXh
KWzTfYMGJxk5JuK22YJkA03Tn0PAgQjaAKPVqe4lJTNwqfa0mvMTqrye7qumGCjiTjDj4EMDDSC7
ItDfpnZ8I5s6c8xUemwsQDZtpL42WfI5gNPTqvEVf9lfZLvoYrXd3EeHTmQPEzZyN5WLP2UHvDyC
w9QnKKrZH/eCELFdQRsAzZ9G7aiZdzQggak1h6Dr7sg0IkPQoj4+tObfRjSgKbjDkrFN1HsuQP4C
UHYkMRB5Kedgm9Kz2uZ3CWgeR5kHfSNsezca9uE1awD0QRs6FKPewttPEMtPyCNCcjRJYz8RilFc
8Q0j4TPBpquckaVPZYeqcKt/yll7TuThpeNHMfV7jhBhQPpMn+xaOnHlu0dcVjpdZ7Lrg6tCMn2h
q7s2HvZj4W+bfTPk24bdwkWCmT+9w9Ghtxcx/h9AAZvlNaJKtW/JU5MbgsVG+5wUsD47LaGfkm+H
iLN3sPy/aUqEcoI+LR/rZ6Nrz6rd3nZW6pLncFe2wZueMW/EQkZ0w5C+mnjq4ZMWvUtrhpQHQfTn
zLFBRwBsfM6woVYGRjTjxtJkBMbdTjDPONjMlovsSvRozTggkqlVcbp0z0ZLUXlOrdGBw3OTxmPj
VCZEQFkgONKy4KEw0r9lO9ZO1qaDV9kdiZGYDutQPvSy/cfUGEROIeTsPOhPWsMou+z8t67lvJs7
dWsA8zab/qJRvYOckngg7gwppRta+aBE0U6B3H2GQYjQKaCEplE7rHuNnWyyG4k8mbmgK5nXqaaN
4d+ynD4eMi+7bzIYUX0iyVtVg9nQ1NEfAuBbH7Y9NzhGknf2lzx23VkBRMZsTN9bfvsgiQnspt29
iRbS+CRF6F66t7qxt0EPUrSJyCi2E9tLKRHUNDhShPFeLkucPAzCKhG7VUBFoJPljIp1ss/m3joQ
MvlsRsB7uIN3ffmltIyNp4HTs4CvE0dnIRUkzA0wFGMOlyr6o3D58XAnoWoiv2eOqnMQFd+EjIaO
UDraStqj31gEleQfCuQ6a65xSSgkgvmRRT5nfumC6mQwWAza/NrbNA3JFwF1dcFA9MRY+8miaeHq
wZIVoY6fk84MILH68WrZ3GqMyUusbkkY5G5uECAVN3BUq+dErTg7BteoZ/lG77ORwXiaOMJiDGak
6DaC6Lunnt2e9GIhZOkjvLdxeNSLYaOo+sjAitCMyITtYHS30jCWh0hKbrWAATmZtLmq5zuNylRV
zQMD2rDfYdLWGiPzKAg9GmHwAd8KdmqCZi9UKs4ADhrpm6Lfe1QkB9/QRpKBW7qV16wEYwbiXjgp
atv9rAe110DEtIfYjWf9Unc22tTury4diVo+RwSz5hShAT6ivUvKDVbG27gXYivn1SuQhWOXzxCf
iwXR/FYJgqtHW8GsX4SPpTAZCaGBsigSOJUcMO4sIjCTSNBza4doSSca0hzc2MDcY0y4QvT3uAMB
2Q8Tme2GuhXa9KDKxrmKOQND9nAiCJWgK/lXN/3eS1uIw9kmVIxdZIxv83hEOfOYokh1yAWpNpnC
fiJK/IoTA9nIzHzdwKvUTksJXn+WIPMt2jYXesiL2pwkZWsQeOTYunQvCrHtAdwuF6nCgYOKFWpC
QL1b6HKkfyRc2CTtBDrwtQ+1D9WQpq2v9sCSsZBCNGR6mqbg7RgR6jZHfyHhHWBgQmxiiH+FMX4b
hTCSEu1bM9rcMUbK/TrUJK6blBB18IKqfBdZsgpVzvQSUk4dyeYoMXX1nYLLXzKUy1Of0LVWadxP
RBUlqvIHYF/mIZXBQKkpnpwU+vKGTUSN2FNVGvtWshM6XFplHPem0luMA+LSBTXXQE9pX2KlAkfd
nqSIo62ohdOk5WOc5tiRjCNgTG8uGD8PrU2qL0UKx0jD3UDiONTO+WogYS/F16TYn2U2xx5CtpLD
tLsz8+HVbIZPSKL7eZpcQ1XeijHSoSUPIHoxX/hjrcMnGXKXPohcivs+Me+6xsKWEWeX3upooFQy
jWz7NdZbEu0z7cFv/3RCBtUNQ5QEMRJ3ZNP3xjC/pLo4C8Xg1A1a8pzoY9SyeVMy6+iLfPDCSL4l
cORR7UnFtLt8G4TTn9DXe7SA5h0NFQJcYh9m8/xi2X8sQ0Ikoi4svqwd3baNGWAzwARfF3ixWngT
FFtizp2+7ug3hDupzC95+gg2z6bZ6e85Jt26DLXNGCvMxHqFTdUo30iqobnWsQkAdlL0Q7tANrjd
oTnJzc1QyS9SmtJq6dSdP8LcG33C8FIwaJXZuUHffoYV0ntdOzC+aPKUAcZgOjqjSmZfw42cHBhJ
61CHU1KqIttVit7ga8hDSG3J9dHm5pWmuJYVf01m+BLSp5ymLnOlHjZgbKvTwZyeCxGlG1/dpYKG
dI4PFQ9qsDHIgSlE95LkwVKhZubvx/zXbKN2uSHQK6kVKq3k1Um7GBPpZCSP48jdWyfVe1sODDl6
o6VN2NAeDgmJtk0bhvJX6ZORkYTltQ3CrUaQyNaexlOZqB+phGE3jCG/L7yhqv1EkfRIQ7zYSmhU
nIozfmNLJnNDm1NpGJprPm1tKMDTRLkdPVfl+UkAna3AFljhREjpasUN3r/UpxYSRV+Fn55lUwJq
HpckC/k6raeo2YcANhxES6ZTF+rXoIGdSh8Vw8x3QaG8mYq0N+eR+omNmkcrv4oC1Cm87i94M++M
qIdtpYbXGeQwZN8kcUmDhUIw39QhEa63I3dTTkUMh/k7khik3/03+ZZX3yZiOeIapRB0nvXmk62M
p6kGRgJnjix5rb7pa/Ge888CiXIXJba6k5bI5bCczqkuQ32P8m4bRczTZMb+ZTk8cY4iA0FUv1wO
jU0dTDveRxe8CwDfhgdihR4TRZU8ErB2TxhJfWeofNRDX/b4XFnaM7XtBzPrGG0iTNVnFGdEV2Od
OKWJzTSVS5SvMeDl3ERkS623qpHXvMqG+lYpaKkyNBMUbP8U7DwnH7Q7KU0oGQrtpadvqQRD75H+
s/BU7OAc6uIhmI29kjJAFwGhfFydGAFA2mMOa6mwW6tOQ2gMSZiC1a0dBnflXy68Pp2fAWflGPZ3
qWCmZtT4aeKBWBQhv4Q1QQ2TWpAHNTwAIE23aLhuY7M/01bA6CelV5EGrcck8Dws5NZJu1feg9x6
N7vmqZE5MBP9ieyLe9XIPRGQU0gEMBRwgmSnY1NztmDrQiG+bzT5pWv1D8nsqSujdGs0sutimWJM
zP3fnCMNx0R/qLprUsEB5wKADG6BNyuv/jJ5taTgPEMqBKl9TlRjpnDXfJbVuK1M6SklktgxQ21w
h4KBt6yjZvA5WhjFdHlhYxUXsqOL9Fj47UcusFCE3QyUEvlT3d2bqThpmdG4qtQxpsqR38sAqsdY
kjyx5PN2trLBCk4UfVx8hlm4B1xxrKNwKyf6V2jV1KlquoAkqRKlGO3UqbwmBoGidZUeyp7I1E4u
N6jC3xOlQS6qktCtR5s4ofEct+jf/BxwsL7hJ5y68MaMckTCwzmXFPhOhhI6mB79Qfvjt1gofP97
zqUHlSih0SjCByl5g5mY67PqSoGMGmtQrxPsMU9rlU+zaw+qHd0XA511HIBfrb/s7DB9m5T+Ocnx
VZO2AP2q4G+OhuuUDJciRp7nB+8MId4JVg0ds+i3ejm9deXiy5O5kUuZjSJwLmCPq6jtGJsvlcpx
Rxcv9LSJ0qwcqQTAq1QTwjdbJ5EiafJzlhKnVOh/MmsQdNCl1zkYznIFQtrOLyqXcGFau7YoLDcb
gNzl7SYaopcorYX7Xenlp66lH35ZorVUi7sMWmNrZlxcjJq0Jb0Fj3ea82Hjkx+PygmvtlKe8Bnd
q1KPOB3nLy6L/TSAJQzJBo1jmaJel/ccjWjOZ6F5Mj1VGFwBXpB8cGW3nceYpMQo2c6BecJB+W6I
6i2d55sezhdtNePCGfJsJNDapM6z8wINphXs1Dp2zaFDcCyRFhXPV8xLR6i1867StY0O3oD7j0Ie
ZepaKmdXP8v9nkwHKPrIwEerA7LOH1Vq9p/RpHhjUk9xNEZ0HMX5RUufOpF4BKje1mH7Eva0wJdD
cJ6ImEJYIm8DgwMF/8R1Tv0dFfEX32yvVG5vfED5zBLwoaWVsiGF6JSK7L4N1ddsNAQTvZBhLX4q
y4byJFpujHl0v0oFApmiDMXjcs9s7J5Q7ZeyjT+Z/T7gAm0PYPPJVJ59D9/Li16e69J/ZXiAHiNk
iOJTqD9LNHJqhbCVbtKTjZWpe1RGlPXiSWPIUAXkQ0rnwiylK3PN5zGjtjt35pa87NwrdGNgTj/a
22wGRTOLNNnn9SUvJBoEfMDGSqRP5r3OhBdCRL61H2cJ32QGspKQrGC0gmMfDUwaISfQ25fcMtaJ
LZ703dRkylFK6WBVOBHoRJhM1KxQxp6h7KbJrg7Y4yKnnshgGhUt+yNNDdB4M2l268ufZWDoY87L
JvU9EwsHIP5S5V7VEjZuZgVZBkv60/hiiQgYNwEWhjlObmVPh8LEko7J6c2gjqwI9Kem1kl7/p7t
rDBQ7YRPpQ+IPVObpzmtm13PCL0euIf1NQXIqL0nX/i9a9PF2cXdZ5aGg1B6e2f63yaZne6UKu/o
yLjXNMjdYlkE5Bynr1IHULXQGNobg/LXzy1OGkbYme9/aLHoXEpElgc2QNgaEGc5528yuCxZ1TEa
liFbKJ1CEw2fb36GtvrZN8i3Jy7CfucfIDEDSKdi1drqs50A/da35SRdquXroqUDoxnIpwbI97b1
BD8P7GFOssScu/0Un2fZ+JOVN2UseidOh/s8oPucWtahLgUlTfMmUXGTm9ZXPepA/IPqdtLTu3hp
HdhSRtlwrE9CDga3qTXOCJsUeFxlR/Ixcq8KqpEefusxuB44rbVD3gsCdXRmb3stCAWwCZQdsgGR
QDFLmKiJZkJoDOpNrJc3ddy/jNkStDjG/c7Xsu8hmptLC2kjoLwt68yUtcDmBjtp9Ac0bWOH8ks0
mRc7+FYbjZ5sTR6axYSzjKycy2N8nw1PvhZBF7KYo4WBFjhYrJ2xheUwFqNr2TFzZ1MfHHqquziS
lefE5moNO5bZLSWWMSMfSolOoqP6YvTiyhz7wZCz5yaz0o1UiwihRfACYwQLu6XucDPJLkIPLoOL
6NAkdojKIUWqzl3Knptexayu8j9Wl27rLBEMqSfJjiBT3qWeNHphW9ky3mec/NlAqdLvaa6AUMHi
Tsd9aEfmcBK5S1aeWm5iGAqOpv5BSQECyhrIl74okVVRsNLLrySuYL/kwz6dqDMrqW4fVHFos7Zz
poDGVDNTfDLN5L2jyMfdppCcHNFDkxbhIYj7ZQCtvupYXByqlQG4k7G+lbOMxoqqfxRL68l/q6iw
uEoiMXZtzw01S2Sy9THAGtgxGLnzDY7KvKDY2cn4Tvprj7/ORaNSbuxch5I+0fYwlsSarqLiF83d
QL+MAwYyQrKrQygVDO+csU66u4rMdK8h3mgB8p+oy18CvXLTjrrNCFFDGShrMpYqD3FfQfzgjhBW
wnerLpIv7SBvM8aUzmTinI5mEsuFfGOXQtsJuau2ECIPcxWbjpHkm1AlsGUOuDkEgWhOA/X2xELg
Hifjk5EjMpXbR7pm/P/zGekPFVk/auJjWlBWZ94KpzY2iF7pt7AYoEhUeXRuTfqnVU3RvtRGCVMs
PMjUzjZzq3EzHpoXED2bXF/GnwXWuLk/6AlX0jQqnnJj1vamWqBmFsV0FM3SE6qR0xC/gYbPTGrG
tSl54ng3NiLksJAGgQG7oRDIicY0y9CfsrTOXFPJfRfkSo6WE9drGbtEtuUAoJZT8iYd+Ypk4hTW
0lp3hRBLnkJ11kX83BrsW19pjX0cJQiYOO2x+TzVBn9xpfOV+ImoxAQGlzVaMobVP+u2jrA4yc6g
PsdTUNzJlFA4onLH57+yCZMG3HdTM93ju5Vy2hI00tN1ZpRl0uvZGFZZuHHQ7wUTd+KFMyJWO5Hv
aBZrMGK2dn8pQsJb8Mq+y4Zo/2Sqv+nj6VkbcF32Zv/Y+Hg9kQHVu5wgGi7R7c0YzWwkfQtSgijr
BB+lZnSeaXXHgB4qhUNbBYwSTJTNjfILfjO7aIpve7mTCJ+2cMD0FrEbOcaEqkRPq1KhUwkb6UjY
zDmSdR/cGicSrv/yIqaWy82YqwdAJcX8fxg7r+XIkSxNv0pbXS96oMXYVF+EDoZgUCfzBsYkmdDS
oZ9+PzizkpXZvWN7A4MLeCiEw/2cX7CssLjnzFJ7GwLrRdW/d8P0hvQM5hYIhVvVZRK2ijKOTxza
f0F8i6tN3d6oKQwKUoao1whIJsQ9lL479+SYbVx84rBbi1B59mrTXbdajeFalBQnMn/OOp1c3PFM
cjqkvZaqxkqHfQ7kXlas7Gu3CPuYSzQxkhWP7X1s+OOV7avkNtj6mDmQHCcoho2CFjw45LtGSdVN
7V7QuGBhqI6P3aDtJqESFR7qh6YjI2L3zVIPcrEcek9joZhOvPvgFIrmObVJkRnf9S66uOz22QTz
VOy6AagR24F2IAEdegpr9l0Nb/w6wI9EKTCzxtxp1QvlrS66ZyPA1yv1T0kLttJs33qXgH4ZE4IH
XXnfEBTA781D9ze3CX4YD53P9jBGvWENQedFmdlroTMeBgfrgiyObxSzRD3fGrnlprJYFEBRVlrH
ns+ZNfFFmb+rRv+t6VRWLHa/05h7trPodl+k38Bu4F6J+in5XnbGulPf8oli7qowJvxipdsQCVzA
hqtEiXeZiqFz7RuXSnjxVSG4t41qFfAlL8bSAx5IElyrPGsdNn1/Lt21AXp25Q4mbhvtyzgW1zxh
Y1bBxsIsoc/VRQ4OpNyM8UzYbdh3YNoGQH4q32JIVmwV4jtd9fxlWBF6DQsr4ozASRoU7XVuw8xV
Xom191+VYEf2VUXayTx3gjTbNOSvjjNrs5hsjWoBsK7jV9HUaRt4k7iO5oNF9C0DSXslq+y0wsqI
yEOZ2HxaMVvQ+MMuA/4IJldnLsVY3VU8VPzrblyVFfOwX2r3cRvF3Afqk0BeYqXpurMMjJ1r29bK
nLynIApNWG7EtAuR9evaZyOT9fAg4kU9FNW+GsR955TTVo+NaN3V6XkAMkbumOycUafVlj8PxsZu
m6AjPJCrJRPHEo45FpY+MhVEh9dGLdpzV7q3ac4Xmk/pIiu1+tx4TYmH98bloe+WaLI0pDdQHbuu
/ZEgP2HGJhy+9a2GirhDWj5utUfDBllYiq9lhZILjC6WQtnaq53rjIzYqpxMsWTRuvahDnakWNHM
mY02+ve4Hle+3TXYF14ldTtsEP4GueifvSk4BTZ7FbZlm0Qvw2WvJMRjtP5Kw3+ARc7wzpSLeJTj
XjSjvqnahDCMHTymI/lPk+dSgIJ0rYzfB/yDY9/QzpFldKsmz4KNkuKMUGnud8cCo5k1j0PT+QsT
GeSlM6pLR4zMz8b0Zg7urjawyY6/OzY36JSlr9UAt1Z1GtZ+CiZG+RgceqN8qBPAFA03ly7u4XEc
vBqET+CHaz+qUfFo9YXjma8z44SFOOokwtONpa87Rx3kdUr+Zd0F9t4D8nMFUfFBm23Gg1Ih217w
BTjmm0ghW8IjKgi+bgbfRdQmTu89mzy17uBRhBbIlV2M151B9sAy/efwAgKFWWXp99O61YHud/Vp
bJN0CyxjP3b+NXYhUF+IRSTaAFTHYcxgHJ+y3Hqvp+Fkmu01q1Rki8ND4tODu1MBECQ2idlyd8+r
M/Io13YcmixnRUbkxNhVVrPXBnzQs+FOGSft1IIF0sEBb4pol9UscRvPeNcTo13ktnhSimYizpXw
MOB702FmVoCeajc8NOTSiLm96GbTHDXMYuPQHTdK03grMRVLzwy5W6KbFGWGZcBcX9RbZJX2YCZ5
lCeqDr+//Jra2In5g4HjtPIeWO1LYibfmjqcuPv1bV/xu5gR5oX4rW/sSXwNDIKQcTzT6WMyaAYe
T3rhBksTiTIiDGRsLb7mru42AJ+YYa/iJn7g9791vtVl7a0C4gWEaQn6C09dKD3bKit4H8RwK3Tn
vUybJ3cUd2Qh/KUeK+jkOxhneShKVT7bAVOb0TvkURVcg20TSDaWB+6izaaKLb9K1tnxjQNCad80
v3eXVQ5ObM5m5Q30fHZq6QrbnX032Ig/XI3GuHX4B+VBsc2YuH1b+WK00XfEzXIiz9WwLVRgbdDf
w/o9d8QTPlNEo/PiujI3ms+TkzkddWVvl5kd6sf5Nz1xwaYP69aNgNSpZokvA7zTcrafUUYAdr72
5ujvJDTddTh5pwFI2irXkEYAeh1VKpheL7warElbxFF4KgsF10ojO9qw1ZK8yrbNaKlrYHMWq4t+
2eb2VuuHALWxssKCpbrVGRiFNf7+iXlVsykNYHTi7hhCvPaqhhl+O5bxe1hUs+hUszdyhc+NK6dp
E8VhecsmbPZAG/tHbQq9A5GN5SDwHnetSFsPTn4flvXFaDGCQKaatxGt+gysq0u0HL63dbITtkIV
6fJlNKoYVxnJEU29G+DfiP4NJRmrgSTGgLkTyKlt1Sjlui+vm0nVDnnWbfpcCVZVwqKsFLsi11i3
EhOO8ohfb8jXbjidoowJyA+rfK2WzVXgYtweqNgugDjSPEWsvVSBrtx9SYd6XXeCJUATXBSNRX+f
F28BCb0qxozSC5RopYz6i91U16ba7DIvHdeNxno3bRKbeJABWShFkcXvL01gfCvNQ2Awa+IT6JAO
++6BcShMC5p7573jkfJC8Mus3EcyKNsBGzg4LQeDTWkYsIwYAv0awsp12KvXUd+C9tD2ZZBmG43w
gJ3Zl0H3ZigPy9GywkhxBOta1vqTGKJ7EJYsR9GhspoOokZun/PJuPON+NZkTtm4TrtN6mnrldqV
z5McsuiyLUiQYU25jmOikTh2xlG90KvBWAGjpOQGLHZKcDEiI2oOlzsqwu3YaRunaViVEGz08CxY
lEp6NIf6zY+7t0SQq4inhVbdplXb8qeB8ucXX/TQfosG673tCvT69ZWhpuUW8XvyZSPCChW7djv8
RkiWhH2Z1wTPlGujmO5Dy3mMnWGn6sa+ClmqKo1+RH4HuocJRqflgWgJt10cv2umsq7UkgcG0hCd
Z26siies2n+rc2QDk2+mYeLDluwJ6t7YDpG4tCmeJt9b1eNkbsNGe/DwYa0q7zlsZ0R8FB6VHiAF
QDtcILLhaGX4nhY6Ae7MfVBRcWv94hrBow7kVXdXdcRimgAybOHYJ4hjGNr55W0GkWHhTeMxb71V
NFm4KNGFjMnRQCeFNKu7sdz61rCyl1rgVaaoDlr7ANLU7t4zCS8bHrQCy73rG40Fm7ViyiUDjUYC
MFzzIcGgE7oJ8mKWUb/kartSQKlWuIYOkX5taw6eoegGxsTc29LfzY888gJPU55YCzPM4aZD9fEr
66YyxNmqB3dJrpFtN6Z1C6UyLmlri3UOpqd3QT4OzUFvyQYHpFNq5RUlB6weia0u+hoFSXCpusNP
25MvT1ONfamzJwTP3BhpJc+1adtq7WOmEgJDFWlmpG8ViN3Cs1mUsFDsYavMaUD0pCJkJ9RgJDjA
6tcXXytX27S1eWwdBz2UEmfIhDkbQQunIKDZNqe+NJuTVkTtiQDERFqvV3bAR/qFUMphnwmzvI1N
JbllWz2fy4pCwH9Ep4jHpu2jBemHgbasLVVsfzTTURm6NbaG1bWsAg5AHsIynz8HifsgZh53h7U1
ifKWOEx1C1zsrlQR75BVBvau58pTdx8d5l4pBqYb3m24+hyIQDos/V5X9rIfYOvhZqiwr59HlQe4
JbsQQiVpa96ZrBO2aJYg7CxkXP6qSyN3qSHqcy17oN01gnaJCWhbSX9tDt2PA3u7G9fM+6vf6k3W
Bkjp9CS0/uqvVTYqFuaRPKl+/qxOsVY7ByCM5KCyPi1GrKdC68JeZFPqlX+J8fS8r3yAU0XZN1ey
aHtFMnvATetoiNt7rw7Sg14RS8yDvuXJ0bg3eCAsU+g3zTJ3hlOvMvnKS8faE8sAsN5eFuPUi7cQ
G8zVx8CB3x/xKiRoNr9snaI6l2gfXeVLuV75RNbFPMlX6iMsGyffDQhI0L1vq2zHdlpZymIE8/TU
e/pDVim8D1W9NipN3MlxNK4klFFXRzmQlQPqq3LP38jWJraWI5heWDVpcSMPVlrVm6Tmr4VUVhgu
W7tA66LPxFI2g2gubnjBaFfjwcwsPvfJoikEdUVS63OcRIwD+4F8S5BC3zSNEV0TYg83RT+kF1Lw
M3KgLG+QqHNWRRB1twmSmiuBqsLdWFf20od9c8/aq14GvZ0+NkTf+N9Z/VM4oWfnpJbzJR+sfJEq
bfHVrMt3TGWhS9b5k9vF2etQ5tAGY+MtnwCyp27xvRlYUWTkVMhwFMtOLZk4JvXiD6xoFvWRaBWQ
3AwVGtOOgR9gTcxyp6P3VGxDciHvJCIORjNVb2nt3Dgg/L9Fffzs5mH9orInYPUmvGed3O0iidNx
E5UB1iieVt1gJo+uZuowBc2Gy7IuSEoolZPC4qerqhvZoAWawyThl2tZlA11RHAoDlKF5Q5DffQr
g2FtAzFbyWIzD1A4urvuBhdFvZ+vgddzAXyaPJrVV0W4nGpH3SiGhgrx3EeO75ET3A6V1X28VdmQ
C7/d5oKcluwixx8UFZx/F5LvLyrwbDDSd1OXYBdJCvQat6Bs11ZWjCVoGZ74mynrRhniO0QMomWt
Wc3XLFXOulX2ATnim8n1w+9VZr0A8Paeelt3sUBuoM32TkpUxasOSl4YB0fv3Q2b147/f6aTFze6
L73ffbEKpFxCaw17gB9oSqab3Cnt58HWi2UQ9NOtp0XFxrMz5HYy0V2B7ne3uDb719iaipVRJeoj
iMIYwaTwUqnJbT7p+tkoM4QWDLsnNUEusE3C6syNQ6IoKJJzwtZpa6C1cEoSM922FSopaU6CK0v6
8ZRYRrM1clAFuUnyvzW17KS1o75F2SY4aZ5ub/mjOMckgQhQMOHyL7vKAZ1sS6j9O8OKwxtWIyzp
NMd+DdIrdCXst4Z9+EI0wXgru0bWpBCV+avr0InfuhrQnG9VPL63XWMx+7bJHeip+Ij32bb30TZF
bZlwhqwj4LntqrIP1z12oauyVsn6+f1NpguclWN/WuvR1N/IA/ayztJATmIji9rcT+tg4gZGaW1L
pjaMu2Ni2aj6BHs9qoaP68KYoLKr+/UVSfC3CTc/hKqI9IP1vzSlh+wNPCV2g+6uwEUFjGUPGRhe
wo2BqvAK0M6wlnV94fo3rO7B6KO4SU6IfrLO6Y1VPyLPJEt96GdnJMp2siQHgp/m7WLc84AzM4Y8
WKblY9zMf+izDjxnTSrX1vftz37kP1Y60nbXsqr03BxJt3pX1FioD2narFS9B11BAKXZKLHJb4cd
ZLiGjQgfU5kSYlm6uHZ4LAAEmCuJTSbLj7KoagT4iON+9JRFhPMJNc2HzyFkQ2EFzbVNSh3NaRcZ
mF5ca/6o7mTgPldS3gQ35v+jMrBsdadohPjlhbKjPMgGeKikg+eLp6kEPp549j6YN6BVWBvnjvjP
dZBVwFpQDfxK1FCQ5LGKi14iVGFN8HGKloSj4eTvuV54N1EA8cariKfL+szx7pD7UO+8eblbVdBi
lLClf14cihJVKGvEbdof82ot69uQHVHflk9kcRzEiQbsVWNSl5mF5awW9spBONxNC3najDiX5kOH
lLmlHGRVHSe0yvLHqaz9bO88iGtppnz/rV4Wf6uzdFfbZ1Wy7l1iqPhejYdQH38cVFXcRC2fdTLB
i2ehY33RYsgHapmUX0navVlmab8oTv7YaFqzN23D3LpaHK69zED1Aw34R7PQSJ/B8Mh1l/k00NBl
qtPoCcdLTI2ZMEFlKGthjAcXlS1/jI0VqHDmv3w4j1WVvY8lop6t0L8EllBBkBYuO/ZeueqfdrrW
ISuqkrpfqL0R7PwsZ2vdQO1y9eyl9LRn/MmVWwSzi0OuIzMYOROAhKHdVFmZPnUqSbRRSbWNAoXr
q+0vGSBbt09dHZRXWlWnGxWC2L5og+zRHcc9wcj8ReuNAtaT7x+ysItvfTP4Ll9u0l1+wWoorp0i
685+QJZhmC+Y3wcISnJaMdjA3A7MLXKS32IkSU/yYORDe6rMFnit5SJxoLBLrwBIngw9MoeF7AOX
cz4Fpg0Hzjz8KP4cQnbPyvIpy9Ji9zl0agALNpWuWbcV1IBhmPbotnhnWcoTCGhOh+y9LMY1KBbg
qfveFWeHhGCzF0RAQIep0bKolPpp7MirxrlZPTsTeetoSMVLkWZPwDz6VyyaTy3r0XfR2VCy8gAH
+2JaFC40gYXCRn4OR3sB/JZsACHjBuZMt8/giTfwlGdxucKpUJjTtXIRYS29lcXPhiRVMnyQwVl2
hLuvo0elw0bcQJD66Nph5W1ECcS3H2yxD432SpbkQXax5n6yWM3sIrMPiJc1zk00qMo+d+F1ZbDU
2aV3iCjokK9W0dws+9SKry7TlJhobVn04bH6ypZeufq4RNfSZa0H1vVHZ36ns4azhFVbzg2EIQb5
+Rof1/d+VnNn8RoCSMFhKJt+s2zAYd8GSZbf+vOWI1JrsDo/61zRNquEEBjQHSThYK7ol1p13WOl
x/URLssTe2LrXoVWhd6YfSmFg6RsDJ7c4UY8ykYLVfsVOJByp5bgBJvOKLe5A941bYzgIfILZ112
iCPo8QCPCnon5jkdVLchs++nFJSNVwTK+4b8mv+edyxJjbqx7jPGWgOQTY6DZYSrMk4hEIEUuCOa
uR4Y62JYhnU31T6BU0dnhwnJjr05ou6G2cQL2eoYZDrHxvGPpOcRGI2i9FwKuz47INZIodfRt8rJ
ruo8th5ro3TgVATIgUxZ9FQqBBDmDs6vV5JLFQTV3fAbeJGPK21mrGU5Cv1CbomIu1Ol930KQwkB
z+gm9n10o7SmIEWSOtt+tPVDzDMCOEzWktGOiyPzW7MdM9U5m3w/aydJjJsixf4uUhXnfpgli9Dj
XVSV6W5F60/jIps9GFpn1E6kOlMCl6huzVU5CP5TOR8++jW1WeBtofy4QrY044hDcm/6WBBCbifH
vQaR2N7aRhvelTaaFRFCb2tZlAc6mI7d3rKyn1lACA99dpB1dNBMwoFEQPq977UmzrRdcLDztD71
YZ+tkyxtHvUofpU/tWZ8j6w+fIu5VwmmjxhdzNe4SBUdzPma1CGmUMemeJyMOX3Q++9m/nFN7qXa
QnezH9dUNriUJM0PUKq8g9aM3oGUJ/mtXichUcV5sEl4NtS4YdOUy6bfT1kEGyuljTbpUGUtJgUm
PD5cdReCT4/KMz7qY4AIw8JSXY75XPF5aNIIA2BQr/cTRNp1O+C4LqLBOBa5nqwjK1aeIMlf99yF
b1bUXUzRG0/wFnLS4uLfuvpZey2XrmY4XEov+tH1t1HNScVjvagSwogvep0bD6pfl/dB97dC1L1o
na1/tGje31p+v6b0yn4rah8QylR1OIsLdeAZC+OfhKhqruVpoiEIEM2H0otRmHSvVXS7DnUy79fk
aY4GrYKn6q+1sowyfH01GYSsvVG5yq3gAGXE3Kakiq/IyitXsh7iO8FTWallg4su8tybpJ+XL2Sv
1tZaayc7CFkrT+Whci1yZU4bL0qUM370ly2jFnxtvTo8jMzzl4C/xi4dCMxpWZVf/FzLL/KMVehj
QzL16rN+8ANt5xok7uWlv/YFbfqjb4N27wKNgxbZYTc4yYOF0Cf3UWaunSpDu6Rp4X7L088+YiTd
8Xsf2WyrFmItHcYyETDD4F5B/P2Q541KfHo+1RUQX/JMHkTAswt4Urj4rOt0d6xOn+XEnpJNnKFj
Ji+G4ohS02/jEK4kSSOEzXTlkiP72xgsnJxlPg4q+JoSrhZyfZ0XXRAyyC+BGuaXKh0dOOK+sfJG
Pft7w67pEPD7rC0Nw1mRaTVW8kJ5QFo5v4hdPfeUFaIHH2az5NjC08hwmnmaSDeeMEOoFrIIlanY
CgOlJVnUTSijClzNoyxGdrTiAanfl56uX5LMvJfVfYR2a2PiIReP+fgkNFK9bCGcvWxVLPUaJ83p
BqNs807k08fQXmq2hz5uS/SUuIiMx7hGV4j96Py2tBQ1wcJSjHOPr9KT7uNM8u/v1pzfLcuwcEMm
aXj6fLdyyIR3mwkEmitY+luphJ7xuNg0RQAuehZL/1BHn/XUP4uVCGGieUBoZKtsmIaUmV2WUzV/
TrU038nSmFUHpkooPqm29mLWutACo+iCttuwEsSz14NwRqBMYbb0ESo4FyyFsE7yLdIPNfJZsvfH
hY4Rgp2u3NnXI7pYiogu4M0Cthb9TYL/xREB+UOrDO6TqvPyozfAOvK8S9UlD2Kuzj14NnVCOr1p
E/dpaIx4SSA+OsrWxo7xxBiTx0ADPd2YWOwMveI+1ZDGNnkdDxt5la73hCPbOD57Suo9TvFRvqSr
dOoRpVcygPNL+XFMIrfOla0sjsn4POE7i4aVKO9F4K/lS3oNuTFtwvm67VL90YQ1lkTuqUkNMh6q
CrkYI6sTTtnOqa8sci+xZvvgQs27cUxN5IZ+Ng8KGIbPS6ZpGplEkdi3eLQaFqyTsLsLwra7w2iJ
0GEKONQPKCJ5g4FMP7589tBa/6GPjfQk++N6IrZGB9FSFut5wDmLO48lr+nrzFqiKeJtPcPaNu1Y
Xw85fHsWAEDta4V/q4pIZmvYwVt404Zd8YaHUwZOMJi9BkzYtlPjQvTv4wfLFt88Q8nfEl8H/mJX
XwzdqtYNyoRHopH2qZy0Cg8kz/kaK9VKdq1c8nx6r7q3U4o33KhGPEmsur+dSq9byNezISmmnV29
+CVQRaUaWIwpiXUQkCrXRWS7TwAHTrJrE+vPnavCQdRtjTdFREd+hsLvq6XDPuqvz5Cwh/r4DEXG
mkp+hhrW0EOUV9+A73Ybv0rMTaom0w5wQLbSEfZ4kMWuTvKVHqr6g9mIH62TFxh/K6qJXu1IGmUb
2M7kSQwlflTxSV+po1qfAcP3+0pLxA7ZZHRElShdOejmfRnH7gkItPndFQeRKtN7UzFNIEIeQyjn
6snz67Mgnlm0CC70Rv7SZ1W4RS8rQ/4u7csjkTkso+az34otIs/YDJvNkn0AvauqH2FHYAPtN5l9
TjVj7Q9KdCRt5C5T4q5rWV+5OlggiM750bCKddH0WEYELVcYXoTxize4HwP0e8MxcdXSZns9x1GP
pgkWdC5VcQCKp6jHj8auDrV1XXcoEswNsots9Tq9OJBAQEU/JkGFEtgmrQPrZBLfPNnzQRbDtLcP
E+aSsiTrZQ8tI39E0sdBmTqPob7P1/YFHkehlW1CXG+WUoAdputDidD/XRQAmBQaOAsphO5M4sH2
3OSOdHr4UV+mzrLVdPEVtQ3Y5t0bauM8w4C/3ASl6e8CpIO2bpjmd0lPkqNR1O7N6NUlAtDti4pq
0woZR+2MdCoOaG0abYZKEY+1qj0EddIjqYNR1ph7T1aMh0qsOcmxLaseDxBjRLV/DC7sMSBj58EN
tPL+aOiNfWPNB1MHt2gVN2Mc2bOiWHsCgnmA/wfWsjaTeq9PLCs++7dCRBu1Ycsm6+RlXQgKf4za
bCuLskGN6ndk662rz24OSCpHFNk15E37Jq18ce12yvKzA8oyLM3i8fVzGGE41baZIPXJi2RD20bD
KklDH8oFA8k6rckHzK6jbC+LXeHbmzwqQUOoeON4gfXksqU79B4gAFkU4xiuUapRd7LoJMVDQ7rr
ApnKv4OhvhFNaz2VYwCBzbvVhtg8kbpAgj9QvwPDUrdxXbKlkXXyEEW5OMK5grZMX3UqjI0/1eW+
6fJnsMBQzz1fX2mqG9/2Y25dTP1bS2wB4gx2FXtkzKC8zo1FXSS3qhmpK5Xs0FrWfTT45bMx6tpB
lpBStC5e/k12lzWRpal7Fq1/HydOCxVURKOsa6frIJI24jmAQ/UxBpsL4NrV9Az5xV3WHpnpmNS/
Nk9AEXqvd58l3/8oyblqQOXis637pfTzOjnJ/ewpryPn1N/pPbnqeQL82fPj9ea2WXDnP1znDQHo
x6DfB/2YnGA2Jicr8W/bbOx2yLEkp896efZRVw0kzHqQDXT/rM5rZvqFLIupe00DgPn4M5z8zCpO
8kweRDWiqaKnLQZifzX4mhoNfyubTrQr1CC7int8KD+G+RyhE8q41uJZu28eXx7kWCwKusUf//iv
f/3P6/DfwXtxKdIxKPJ/wFa8FOhpiT//sLU//lF+VO/f/vzDAd3o2Z7p6oaqQiK1NJv215fbKA/o
rf2fXG1CPx5K71WNdcv+OvgDfIV569Wt6qpRHyxw3Q8jBDTO5WaNuJg3XOt2AlMc6MWzPy+Zw3kZ
nc0Lamhm9x6hv6tErrVzvet4wACvlV3kwc0qd5nX4H2rhRL1HgsVTALSTRAn5rmeLOPjkE3a2WRq
vSI3zHeNWpJ5BpVfbhUtaBef/WQDOTcMNIsIyeQyIihq5bsqd/uTlWfDSZ4ZP8/mHiin5CzjwJ2G
bE1Ovq7tm6gtbsoIKK1vjn8rebm6t0Jv3Pzv37zl/f7NO6Zh26brWYbr6Ibr/vrNR9YIji+InLca
G9eTrWfFuW/V9Iy7xXwOe1uQ35hrqrU14kwGbGNAOmQ+/KiOaw/ZwEr4J4Xk5iozVQvBm0HceJFT
I6FA3eDbFnBStQth9f1VLtv6tUrrFveZ8LECrn8dkQ1/VPXHNGnaBwPS1G0CllvWum0TnzQfiqEs
phpJlcFQEM+fr7HgHqyDVNSQ91vrEaxFupycPD3I1rxI/jb+UP5tfMVQ931bQ7T0NVxPfb9BrEN0
J6LP//sX7Rn/9kXbmsp97piuBuXLNH/9ols3d1mwBvk7EZEevRi+P/kNB5nHl2ohZQGxD7U8+R1/
NvcFsqgiz68++oWihSmMjuhVaE71kbAOfNiEGy6zxxbTzLmyc2f8sDz1fXM+dfQfvUrLfu8q1l1V
UHp7NKuMdec200vTLEZBPHzCIGajZnq7bzPTvbd87SLbM3Y5RMz1Eianb59r5I2XonOnF18k9wMx
5nvmgN8GTIEf3KqeAdBwOaTolk7WcOkcJzy2fXmSJUQCx8uP+u6CzzMKfF2Z+4vOQPkRmIux8s3P
LlzamPnHpbpi1quJ9cmuiEF5hEiHIGEfDbeqX92Pg6Zh8NYRS3Kb+bMEyhfHWY+tpT6rqP/vAAvZ
H0V7jM45HNY7w8UkKCqsDMNUrv5Po86X1wZaCPLW+K9fpj8hp8PXohzrKAib34r/Ot1t7v9nvuJn
j1/7/2u3vl3/rx2278X5JXsXv3f6ZVBe9sfbWr00L78U1nkTNeNN+16Pt++iTZu/5u+55/9v4z/e
5Sj3Y/n+5x8vCGcRX8WVNXpt/vjRNM/3pPc15pmfT4j5FX40zx/hzz/uYM6E/1i9JEXz8h8ufH8R
zZ9/KJ79T/ZUGsw9tmOWac9zV/8umzTV/CcUFNcwkd7g7rZ4oOTIn4V//mFa/0RWHA6i5+oaTx6D
P6KYX48m/Z9Ivuu2YxueZqsaV/31Jfx4iH38bP/5oaYZjvrLf95SPcbQVVgeNul11dKcX//zniry
xvcr5RBjC70qQ2AVuetCTNNhZw8iYf8fQtEVAj8Rf1yiLHIFJuDLlClYNPooulUkgOJ5l97ZGMd1
eGVpO/Ry2TJDmQv6S9CuUEaY+JcggVmD7COquRihroJsS9NNEQZIp8TudvDgh7YeG+siuxV2i9Wt
2AaocSzqNj+HQ77FaQNEO4qOajFZe6PW0MJp2Tpo3rNaO3eeVzzE03QmUf/qlogrEdLZsIAh2Dxe
uVAPvCQnQaBhfBw6J6KOxlLVk9uiieBfTsFy2uVoJyIRI24Ty5nATUakNFroBo1VLOs4RW18sI5a
B54/ilZu1ueLTsm/4xpE/G44gKXIy249ifbSDikUxlSAOHZrNLC+Ex6Hx5Zi1NWY5kPbmzyvkkfF
4XGNSnK4sHyCi73AfzMoFkkLsMcL9NdJI8nFHo59kn5bpcmVa5MY6SERGNjdLWIQiG6tfG2sDrBo
/gKtuWvICo3xXovxjNUN+CoJFprKANKePOdK7Vf460VsikCUkipH59E+KY7DenZ4VOPu1BUVUu0I
/Vvo0aYJ3wJ4O+CceXcpU6VYkq3JoRiEuwSB+Li8ZUuwg/kAQK1NjlOMICrCNGjE6NEL3jTdQhkj
NIzc5K1ILwk5Lvx47ki+bGzG2CTsnxZtFNWrXldXulGCNOlAGSECcEYRI1tG1vCtzpIjgVAAyilb
Mm8Ca3db2q/qYIMRTFGR40sYy2K4HYd8B8A3WXvf3CQ6KEA1Zi7ivTVMF3z5oPFHBeJscOhUlDDc
oXL2mok+qZLEsKSJa4Zp+NAaPZi8ujkhwIavitPd400m1mGKEuJkJZvOQRfBEmIDoRcBldlkeYy1
pywFYmsbAok7NznaaORttHpZmsONCPOUUHt4NjoSk4hI22xG8i+ZW35JwgTfTfXRdJInEuKojHdA
5kBcPuJ39Dp2/5e681huXE237Kv0C+AGvJnCkCApUqK8NEFImRK893j6XkBWHZ2qWx03umc9QYJW
SZjffXuvfWaF+yznmGRSqmy1uhCYpRtYg6Zd1ZUABvT7JWc9J1LBGVUjMYKiS8Wvxw4b3Olae5EL
CmBh7Eqxdr8YGFuJV9EWpLBIS3tPxF6glLDUplFylE5Jzz+bVkeBVxb8xHyVDLcp/kfi9eZXcCkt
NFIvMLuvPqXinJqItZcMFPFc509VxSmSB51CfUgKJCJ8hVWhLhpacABRQUJyAcBFuQKrVP1QFCCM
iMrvemgSt5gB3zTRAZtAsWvEQjwqMdDs0Qjgh697P88J5KHjlclWcu+2wZxPss/6sF331sbYm1Tz
9R8vJij3apT2IFPBQ/5znwB6zc37BijU9trfvi5fjWSV2LmVrPbELHeSz4X551HacJjA88KnVmQs
ETLjRs5ObkAU0TrLUVuIzqRu/DJEDAHwFgnEa0NwqXMWYX6KHCMOLD9KSHCgIqp3FFpK5OzL9I89
LBN385xKu5+ntnckjXyJp9jY/bw/Xj+0vW2mL3EXVIawFEgokU0Q3JWy7PPFoM4ZywQibc+J6wvb
W7ZNgSnjEIrUVPnQzye3d+G351NxORc0btJxe+7PN8EX5JXtiSFO7gGDgpptuLq1oXxoey3YpUWs
Po65cJrnfTUC2URcb2RyS3NjKm9jSa5gL9lWHZv7mjLqndQGeNO7CWHCMKAZA240EkdLuExz7uVI
9nWpuOgLIU19V4d2UxUxRVunGBAoR+HyQV3zPk5dS15SrLQCbJAcsu9UJ5eFDN6baR4e81govWJg
GBYYi+BiuDaPjcGynxyWYBMFWKYrb6+qmBwlFSbJmJyViBXu5XWSqDRhTgkIPnltFMXuNTgaCtbE
RUB/P8FrvcCyPaQyXq1qaT9Yy0eWUyitn8/lpzopxMpodeRHDEefYux3OWmifhcLulcJJjEkZvhW
z/1XEfXtvS4GCIeowyjoXQyh6x+Xoo+PEK/uepb8cJl05Ys+pV4+R/d5EgU7gUq3V0UEa7eG+Dp0
ETiYsDapttHhUv1wo989yeYXObo2XF27MbfQVcx1CxF1Tty56AETUYF3kcByG1dQJsM8PKgTa5W6
TDjGemMlKysbdk0NNWB9bGL9UgbrMI3Uc33Ie8Vx2yxxcDsMxrhjNIGEJxYNVLNdi9HKRKFiV4OG
W6Jd2fKGMUiHLDnqk4XPPF3x8wtJCq42wR5oVnr4tgkqrs3EWi/Gn8eIeuR91c846kp5cWQmu8dt
09EADxXir6Q56itbe4JopQtCcahUINvYUepj89fe9tzPQ4Rbz0IxCZ7ICP+oFAR+zRvTe4ZxEjNW
gAWEW5kIEdnZXsV0iVhIViYn75DcOToWfnxv8SHrs/q4bWC/Egq/7YKkr46mor3o+mB6rOUhBmdU
IMMBPkh12B2hYXQUXxVOzF8PkVtRqwnJAMs36P20Au7/7EYS4PjtMdbuAbZN9UslE4KAapihCceT
K5LDkAWwdkGLGrM/LqbTRQb87BlUt8UypbOdV8zqNI4Ivmk7q1zf17q1285ylCyYu2TCH9ZkgZ+z
3K/4/3bdbHvbC4QffWnY8hFvTajyR9D122a7EH4ebnuEbcxOV5H2t513YQXAb5t4vQy256ocrLUd
NIQhAGF92s49sFcAU9uuxLgBbrXQvgagp+EViNVBjD8x4XSEKgSqmwIVwnywHtb1kG2bDluS1xcB
roS/ntuOd5i00h43hB9syQx/bYQtnuGvh9ur23OL/laXCOvMbgSJtx3T7XLb9gjx1e00ME2Eglxv
P5ufa/DnQoSEdBC5sfaDQC4X3kzzFjPxghuH5m7bZCt6Xtuw8ttj6pv4neP6a8SrS+TKeu7+3KPw
Dv+xyxoXTRtwq58TZ6AUp9r71536cw6V3mIEb/T+dm6G7Z79c+f+2Yda88tISGzYTszPKdrO2L89
ZxQWoM1shZest/B29xJqWR717dxtj7dXqEoHZBGIz0C//nnzNi1HYHvcJgZ+pXgw8gPDPjsuMqID
t1tmu5UihWiCbe/nOWThe6OV1f0UIkNoA4VxNLgho532rTQSm0uGw3F77c8b1ufKsAN6Cx7ItUTa
Q1GI2qPx196/PSc0dYiAZFRtcB/L2jd28Q72TGhP0dKcrBjP8dZwDMx0tr2CZROPcJf37RRKa4Py
c0ZzlDkZsnlOM8Ad3W9JmNluwe2WJGExEr2QRA2Gayke/nQI/UYyaU7/tLMXa6xBGa+nU9ENhWQh
qijbLam3qFilNovw4XKH6vmaB7K9sVKka5GgHttOdFFj/LO3u3XbBCZ9vt3ULNdgpWcGssUyaCqf
3s703x6DMoHTRfipPeMXo8XZzvC6qdazLm5P5kMnACZLduJfzbO2ZoNsD7e9bbO129tzAZzIoKgR
RazN59ZcZsFCSsLfdvn+t8Ii2gctHzyQtZPJ16ZGn8mjRLy2/oRJmdYftr0mh0TrbO+YJMZH/ra7
vcQ47B+f3R6GsmjMjqwLn0NVRdFn0KX5Plx/EsE3ZEWsez+b//RcIVDrAJ/41xvz9dD8p6+YmKt4
+RJ9b1+TbZ/DzHjSNCXehz8f+0+f/bfniNfR3YWMIrjs//zDYmZ8GCNZIdt7S7LD9basXKnpfqM+
pTsqgGYe1ZAOaNsMLYf75znc09xssijsxEY29tOYnWCx4m7BiULzsn4sRIdFlOf6NduH/9PXbC/8
7TNg7D0tUW7Ql6BAaJQXKVq9GOvf/vN1f947AFfijHM0JGVI99vr20Zf//CfVwfs/mLOhQKqgWai
Hen+K0kUF3q3ejy0ejV7A5Wfxh+ktDvqgtEe48hkWFAU+2W9R6V1M22de6UktDpdKaXH5aFcxwZC
Qqtdb6OESOc/Ewb5K6ZezQvWOwLVabAzq/GmXmNOgkrObTDoQXEzC6iqaWSK45Y1sm22h+bW8m6P
Ewvo1EQRzY3X3vbPZmu2t90KKSU/fu4I1BC73aj0v3O1ajz+39w368ZY24vtIbJcgkaSglBsKmIz
EzwSBWh5BjHETcRodfst21PbD9o2qH/1/ZBn+87Spspv18FAtI4S4rVrxE0V/YnVCdexhUDHwFRv
7QPFJEtJWShmJzIJKcIDwChlC9vZ9ogNjI5YFpa1AdUy8U2DyIBmWKMhXjfbHgI8V43b3u/Wpnda
37rtNTo0filY/H5tuOO1aU9HmUtQWlvs7fEI588HRYvfUxNLol+5aIx1OJXLmkorGbx2W4KQsA4W
gVExydn24OQficoac2WRvGT9nQhomuO2V/PDdsnSn5MaN4Enn4O1n91++LbR+6h3iwCvaLUOKvJC
5HeL64CiZC4vOnWEL9Hsg9xNWqZxJJnuQEbqewqpoehp692IbP+u1oClbBcOHJEC+19Be7rtBp1M
h6wGN7UVoqvWyLURWc+anW13i68hz2XeF33iK+uYe8t42vaIPqJf+HmSooXg9g0JMFtszc8mNxNj
T3jM7ucpbb2CuhAoeQebjkUKjdg3ATPJ+ieGdUix7f1sWAHnA1L7whq1iVaXo5Rtfde2SwIC0U0q
nhylGTS/U5mMnYIh7P0Ilom2jsG3Tb1dahqwQrCkvpgKnODtBXguTA465CLrqdmuNpOo6gwXK48R
ELIbdSRuCZXyIQ8yosxwZjCwjuC2DenGVPHzIvxmsY9AcZY5+WrZohRfx4e6KgAyh+N0FEU1ZbL/
1+M8rEcfv6wbUN4/Jkk3HrEcAQEnATYGbLQ+i5SY/5xW/CqK+h9RXGFAHtf28L89l8AEscbWyceb
QV5xAUM+XvpgBRjLHuMaFoqGmJwxCHOUfmOn04UHKhTJMRYDYxfJOmxRqyz2RkFGSIURaDeT3Ow1
orkgX7yfxcLwVcI2s6p+qAi1PyVT+YhUMPDbGM5op+hvsjRHN2NNAkiJa6/vQXdmoV8F6JyqKTn3
s6icJkhw+DC4IUIqGADWvRizW2Yqdxaruc9mrKaHlBoHkjHjPpnqdRWmU+xBNI5jykIlILbAb4Ll
mgZz7NetAdN7RNekIJcaUasK5aihRhYnd9EF5MtMP2Zci/7KKgZDpZBHMrXKQW2zC2AEwRPw8O/V
mStapwB66PreR+gPV7YmtSE0lpsk7gWWgueXEUYq1mLA3AWeJqJvp3InayIlSXkkRY/M4iZRYFKu
e31af7UKbAGtbjFnIz1jkJsrTipMgNdZ5yTuRwIJSGK6U2g1EdKhocHUDKDrZGp8ybKchU9m4zsy
Rhdi1iEyqJgjsiiEhNhclsG4pTkbH0FHmFA0shySC/ZytRDHfZiN+W1KpFAkE0cwz2Hragm4tcaY
dnj8+xvZLERnqHrCIlU5caD3lK5gmmelaIqdUQPWAgV9ANmdsVR41SrhMbNQj5swhqWOhVSQhr+0
mFgSSyYTbCazKkOYtQHpgG8QSjJZHlTx32QxFOUMYXkZKxeUxuNW5w2o3vqqNj9NmHs99NOdPfWm
dqyixfSSvn8vVSID+mK1JrCyPifip96yiFsMv6sQkE61iKzwA3kFneUAyzoXrUqaIG7nXaOIrARn
yX2tS81eqUndC1roaIU2iddWpbMcCS5fxEJ287mtdyY9hZPCFxu6EAs/LJmBRXBnqiFFaoLsqYIM
i0uDBVOKs7JL83Ihf4m6NlWxHrJkPh6qBapIPmFxHOPfA6EN1BOVdF2QFpIvUcJJ0jPsg3RVoHAE
d94CiDwriLxYauIPVxrc3WyWosskVNCIYkNjMbo0iY6mmBGb9Ve30ptSBZRFygQTuE/p9ikacWwb
9OadCN5qyvex0nV+WEj7QLMsVykz2Q1QyyvAndxpxXYURD1i2zgBUE9varPzQSaAbE7rz2qiWFJK
Svf/ULb7/6johrbCov70fy66Xb7G/+V/5HhIkTb9ver2j0/+o+pmiP+lSxJlN0IzZO2vipsh/5em
EZ1gUT9jTiStxbifipsi6hInBsaQqmoK6o+fihsEI4M1Y8WQNFMWlf+bipv2rzV2TTUNg2/STQZw
GGxEnf/D32UkqqBPLM4ZC01cC0xUPyt55JmxJzzVN5lv6M4i72qDFD6P6Ir+sftQf4WPHT44GxbV
jI503hGqaAgvXXXqg70ETr3YVxY6QYgePjSwXHCL1I6e4PvXLHsF99keOeSu+ECYDx1Twr2Nr/NJ
+l2fLNc4WDRM/4NURvq3muKf32iZHDZNMfhH/tff2ATyLMm5ufjiYjz3knQP+nkPv/suGdVffdN/
C4IwrhG9b9Bl7v92QfwHnY5qrUfwR6jz5wirnClDU0UD/ue//fUyD1j5DZXFN5+s8YSU7L65hcIn
vne7/JtaJrX7/tt4UO/LwFVPEZEFD8LOPFsPMMWW27ry1KvUnKWb+ih/5JflkF7T3m0v0BzGK/rw
1osv84cJLw+ryIORrNr10p9+lc/RjXIn7isTnJKu06stz+lXOnoI3t5aIBqEE9vYZ7Uzaw6LYRNV
avfv9VP+hEdJUA5abueGZ9ByAFshDAEzS+0AKG5v8ptxJ/6mhVR8oibwrheGS2dJqtZDfZFSRzq1
e/OouPl7SZnPjn4lj/yc3fRSfC974X6Jd/E58IEyprI9fISmP970t4lHmkTyNfuEs7jL7EHaSSv7
m9gdEAYrcEE4iIRYfVJ/JQsCX/0n/PlJdYVD8z6Ybi57zZNJEUa1YU5DcyNqprQtck/2WXKd7xaM
f3DKnMZ8LK/pV6jaE8WJc/mo7Zd7TB/FSz4+iiTdJC6HI7yZX3FW7pDqwS7SviFMGWddP8AITkOv
SLCr+4O5G0cOCDwv6mgE5tADvBJxpSjnRcKFJnmFeCV/be5t49q8jyf9s7wLbjFkyQ+MFUwGMMwc
QicC+n8f74VLfhwvQIqRBN+BhSqd2SWloFWc6iM71ijLCQK7ErX4nXgh3J5d3jDntAH/JV46YFK2
E9aqneCVdbEKqfljF53Nk4r8koZed6geeMWJ6KQd8aCtYyVeTPbbm/Q7OFeyrZ+XV+gylpvfUr9+
j87yGXqrcGgrF341FKiclRAE6HvSi9Y0gD321hfGFoRlzaWbfTVX0KbTBbWxeiu+yYOn3YcHA+nY
iodxSuChkmM9DhwJZgQdOTw3NZUqP/noD42T38r3VGvMp/BTv/TtCftr/EI+yhXpM5d25QyEdOGV
PuiX/HY8QPLPlRuDvtsTMq/yi8+ROreT+LWfvVou7QnlrN5JztYdAv0aO/2efIDJ65ycu8POvgbw
uHZ/kpNHyJv1bXnQb9tst4DvpBIPQz49jq/yetLU1u0pgNpj4GZe96H7sZsxUgXo6yxI+B1YBVft
SNcfAat3SPbSxoPkUf3UfzUObGXqRLvCMw4DdWTUBYzexn1ynv2g8lWyE5zmkucOgOwz6Y2SShtI
fwtTahiY4zrMXofQC0Vb+p09RV7mK29EnWd7YP3+dMdMm7wxUJ6H5Kl7n11/9qMnVWROAuPECW+N
jiwfW3sMPtpvoT2i4pPPw3CYX1hl8Bg6Wle4HNNkC/u5YZ3aBtwOFBpO4K3SP1nX4dy9QUwjV+UN
MsGL6OYuXGTxXrptxv+hcab7+9fW0ZSYE5uWgVSbbk77NxmjDP1TgyRRU5Ts3ILoADk3Xsy4/TPy
+Be90N/lkv+tEV7/jGYR6yTS2cn62kX8TS3ZwBfsxUCqfU0aH9c/QYrGYQ6nr6VlbjXn8FeWmi7+
r7HAf2j6Zfm/966mpMqiyTxbNUwVbcu//lklrFXqSW1LdGP+osxQU3GJJH41hTj6dEV4h9bJIDPb
BdVzElpkuZkfpTKSU4baZTAE/aBW82MZBIO/mKSqZHiQdz1mVeo74k3aT7dTKDRObTbtTlJmDe1z
DOJvkk2UrBJEeKLiUWu06C9pMrIlc61SPYlKltwC76pv1HE2mQEbx1THsdC2z3LVa45uxMDFRWYo
GYB1jyW6+y7PYS5XdPTh7MsKsGUT9bRm9A/42OUzsSKnOqkGXFOkbjVqWB2QXd9gW4r3RNIaTiBW
b9ZQHpgqZGFu7DLtVw+fu0bYvmt0ATIZOo8y35V1dxTzVNor4nIwiFGC/5RUTGKavQCR2xnRkVQW
dJJxzLg30IHEBT+B097RHJBlYLW7upEw+LEg55iR9SJXjeAidF4XHOPvvunSCyaeluVy8SHVA/Uc
D7UK60ofaKhgZmKrouIz+1rdXPWV5C4ScUdMO9BjDTODUJrf8iPxAbSpRTRR5KUEB8GydMnHUjC3
oahWAXjtJrHYCXIKpyERjXPXGudEXQrXEEc6PkO9nRuwf7qgfo7WpF6sjpQPlu4Cpqf+MMggADqN
Gm4L7W5McF0KvyyZ/xkpD49kHYUr0xkvOsBZnARaBUJ0WuTbZOjOkYAerytJjpdj/bmHPuKtkM0x
ACma6QwS4I+wlKWig9H1B20JH0TYoUkqXUQz8gUk5tL0u56QaBDltAeL8jLp1XM1ZR/RbS9GuddO
7T15Qg9JED7Kcfs7QbuCZ6t6XtQeegbwL/ZVMrzG2PSWWEh2Wo7tblokV8M2bAep6g9ruIPVw7TS
UcKopHTLee9Bu1UQNoWXqNKe0FicBTKqHdXiTJsyvOpS2AuZKsDexfAwsLChpGKLHGt8LiqQ3uZY
OlMVmjth+pq51EUhe5wq+XdgzKxVFQ0NHwsuYroX0p55Vdg3dBT6nWgAF5rpGbrLwBmYg1WptdjZ
cpbmyq2qcNePD5TKKBDi85dTtyJSU2WKu9LQ1nMmBsJuyr4I2dxhYnEAP7sjYUUNOPTOrH31Tkey
lGsEKBmsdZe1QzQgcq3e0STgSJNhJ82hb2KWaWInkN41DBJGI9opAy8An0n0sUwPy0BQyTQ8me14
g+76YMIEUisi7XCttDizW4ZowxTrp9xo9JMCEnwf5/ntHJEax4KxIXuUaug0ml65CYQe2VtoXBZy
Fyi9HrRORSRVsR46F1J9IMhl9pO895ETkWOtSVN/KurmnlyMYK+WYehOKUtLpRZJx7BdpGNFywcy
3GxdgmdCfx6Go9QTBwCLNIAQBB0EGf1xLilPwYc/bht9luVjFjeM2UgojEAwmncBxgmnELTWTSSm
s+qsQGXELnaa1DE9GvoHoBAGrdtTMY6+gQXMMs4z4Oe8Cal3+mdvkH9xRySnRSvg9AM3gVVKRTps
KEsQeEnzSU0/OEa9/FWHsrCT4T17d2SZzjZmzPt2RAjtMASofEjh5/JqAQPcI4FgyEioxdPiy29J
5bUulvHzdJY+SLXDcZWSbu5adwuaiNZJ3+YH7v2a1B1n+m72pMcwQrhRLuabXV6huYpvJDyqt9FH
e6PupnNPRsal/MxPDNnJqaHe8co50l/NU/sQ+Sr4BgQKtPO3RkVV0aalzyVk4xwoB10Q+r2mdYyL
eMdiLuksYQrS48hwFs4SNR8TadnVdBngi6rdvEmtMxs3LOnwMSLKSeMDCP1p3pm/zUP9FQ9v0UL8
kYvZS+354PBdE1nyPN7IPWZc8tacImXU46RgPC+kTDyXjwzkwzvTnp6NvbGHLLk3Gog5Lqx866p8
Z+9Lsi8c83N5B9xo7OvWK2VG2hC+GTa7ku52p86XaqYqu+Ekk18ZHrOBBtRyzOTC4kaj7XXpNKZe
KO9mshzNncLoavSU9iSpB41YOe627oSSRTw3IDU7TxNhYtro36raw8CB3ofxueCN+p0mkRXoptea
tumUewgpCEwWwKvSINCfkNvBWo/bcgwrL3zJun3lEntlXkz+5wqDUESBzatc7RWgU6ND6Clr5hnr
dGgmb+WjGR/YnAt+XmsDBtbMnUm+hju+coxT7q9534l2o/gyx0O/Ad3COgxUwnzwZgFhih178bXk
aDG6/EKaojSn5hO2IqentuEqARjFcJ3BIDoSL8osRC/ux+EwWW/ChSbMumikrr0BMx18LotcOHCI
yQ/LwwcgD79Zh2KdjClZVx0boCUdccyMGc1HAz233SYXMz7pvzVPuC7PwS3zp/atYYW6uO8e4QTz
t8N3hr6vxQ3o2t/MyUCoq1/KLr7o5/wDAK9Ift/L+BRDG6Zce+G2Sb2u9E0yIAunfMJd8xAx1SKt
6o07QPnMmawlRFMAbOGkMd106qc69FRXu6RPGkNVOGXSCSGRVXmB27wMBi4ev+L/f+T/K8JiTNZp
HEMowZvgoYv2Y5M6dY3nfV8/wZGfwwM/k68ehrtSeiXiCIsumJGQaOsUhQoLfbbBRPKSNg5KWti9
p+BoMgM1mddwpqAXAaKFZ2zD3Q6ekciGiNh0R0/3WX8SPiEvxPeh5Pekf1n7moHYxbqdc0+ELjSd
p8Nwk5KFCQzCY8IZCHa9b1gH3k3H7pieE4LyIEr/nlkIfiWyO7sJCp+5LeAeMsLF4lB+4jtn4Z0I
WsYmhAC9cl2xhgsBj6SOprQFX6bN6D8TT/UJUWtvIh9LnGG66SsVNcJXzusEbPSmZ4S+6W23D0iy
G91UscnDEyJHlm2BpG/EcMwZdI8SIhPywl3OFlcNU1TWBbzsHY+7RMCm5kRXZuTIYdLHYc8oz3o0
CWZ/KRnhTHtS5g6gw1+lHS6YJ4i6J+stR5FG93HIzvFOeSpYV/CMm1OJBOEBOMd0V4t2fZddmc+8
dbvkEMOMPYN3NVA2uhYN9+8IbrCfX1S+d3gFxfTOb7gy0yUqJjoStr0A3uZXE+lMROChLN3pNpSc
uXFEY1eUO/ES3CNL7pyeWV3lAG+nrnrf3gpv9Ul7oIzTvRLrWtrv0aE9IVbwGCZcA/CHPZNtZxoe
EsKs9wuN/sHaWZ+ylz/ThXZ3BXKGm2lXXsJL82tRIJkwu8LdYd0KxJ0z3HqqPntXI+fHVh+VS/yU
nkJflY+hclRnj4haIB9wwLL0puoOlXiHI/NsPJTPuDUZYOIPKMgO5KrT/AaX5y5iQaU5SK8UjZdb
pnQXehiWQpgjxp8AlDoZDJFHdERruAZOZ7ISCLsMjhx3oq5fa/LP7Ur1mlc8uogF01vzQtZgA2NX
IK7cjwR/knacJ1ws/JYyvYrTTakeKAIwSUWRFfQ7siOhp5YMFm6YVUq/2/qTUYVVu2V3o14JILMV
05Z25lXeWw9S5FJKQ9gYigRuAO12qBhh+zpEQHl7e7qJfWIeTetSX5qIDumCuBxfrPk9EC994LIL
X5Zf+WVr5qilHnM4ZfZIrsh7juKEWo033+V7KPTXMD4q0iek9cS8huM5fid+AnHA0hzXQIXuZBKy
nOEaZ7Y/o3o6BeNjL3GlC9/2UFO68OA+0P5YAIQz6zE9Dg+zF/2SXgTLZUYwnrM3ViCUV+mWBZCB
6s5tdlh29VWCO8547hq+0y/RGCjKhzXs+vNwW97H4Kx/dSCwnfyFyBnTIjfPsTgAI6zyCz+uC5kK
Ap2UvOxpqp7Isl10B7yqRd9S7uhUJFq7t+S9M5z0FhTwfJ1eg+CBZGGg+nCyuWIT2YUi33sLRsX3
MAShjvLBqz7rp/K9DG7U5yq+T+5MQMWar/nJ2zrwFHbxx0Ria2YPxH7ivD4mtwS2LHQUL5Jf7dR9
78zUeFgQ8cU9mVlUW85IWKNmX8u7/svU4PHbNJthTdSz3b+ZD+JyCR4K3/CCt/6LIIKKUcDjUNqI
F5QGr64dXkQvfzKAZN+VV9UJ76ubVVj5gRam/lZ2/XvF+sb3fMw/ZOWaY45iUkeK93k4jXCfGYQ/
0OfFV8uZ7wZxr8UHxIje/K72bv1Eq07UIYReHPr1JT01D+gn6EUU33zWWabMbeuWBaUPZSd+8UDS
9mN4mFhnZol12hOAkdRQ552AED23OGn3FYsl0S7KrvmXsjCK9XKydAmYvy7WCe2z4JnFTjEuIYLR
u0E/BHSLs/iustySqZ+EtzE5EZGivC6kDzcpHZTqle2u5NaLmdiORA/W5NmlfePCCbLruGGi7hlI
W1vyOZK9JNvqeWaC/loUTnBulO+2+dVEbnPHbyJiGrllcAi/GMMUtwR/xFeFgJoQaI1THkGyNo1H
Gl/1lvSMcW31K+A0UtpPmX7Y/dOYEjJpR49URH8bv8b3VU+Fu+Sz/mLWaBHv0DjBd6vvJjoaMAfm
kbVk7SWcbPosYKKo2I7LmSSdmxz4iC25I8a4S8owo8GaQ9C9sJPwW5+6wa4vsbdAl5F26m+RdHYn
3hPoA13pXPss+NG81F54yd6KQ4JS1mk/CVgCZBg91qeydTIy6c7xLRrsi2mexP30NXyZF65KIXTy
x+UcnYtf1mN4251zqpqf1iF+xrjHVRDY9fM07+biW1oIArMLjIyZg+sExWWMmOAXmYJAiieLqQx6
XC50Qi2mmNrrYIayo06zeIKixHGeagQaC7NYqODiaQwz6TRtL0hidx5y9GNiOzdgVOlt+/XVbbO9
b9vbPmaMIQ15mmLTKHvpBOma+vb2comiF27iHXma/ohW+tqKkhtqKw7dFMmipp3p6lZ1TYROniFz
vColnPZ5pUtuMuWM5U3H0JLbMJq4sUGkOuSAxK5mpNfYik64vvi/WfCzBTUXd4NAD7IYorWK2FS3
SysCKIY0Z/1IpvHQIXTJZEmFJBvs4FKi1jYbO21EFqMsjXVOcNVoz7s3KdWpyfbt+CABrY/zItvV
MivsosWAmxo/ZGKMyMyEm4e2VUyXPNsPOSJIFFotMRUKeXgNSO+G+qNsEd4K7IBFcznId0o8Rc9x
TEVcVR0hMSSq9B1sdSVodrWGnrYu6ArLuuzua0ZHJkA2y0pMu5lCJmsYzW2xHU9qT79ekQhOlNx4
Al56FTC4O4MoBWT6KG+6St7aQvuQwIY9kLKEYFJI7qtyPJqVcTLonMD4nwZFdKUlA3ddM0Iey+Ca
xcG7qqTIgmScVeXE9Dmh/WvJssvS3biqg2SjPKThifn1XVeJmSurC0vimGTQU+fMRGYGFXmn4mK3
nqLciCA/9zvimY5gOG6Canol6kA+DKNAnazT74LkI+sbVCeW9IWUjGnZAPibRLxkLwYx/S/Zwb2a
vakmk5UgHSxnMSuBwNqu8eBu3i/hNS8K7TXvX1uhFJ1J7GBGLiwvjy5JQI+19i1hRLJRdT0PoI25
38koHRvruy6Mk9RSZBeEgJWTgv9DPktePaneKJsCU9/lRejMwe9W+wAJEd9QelhGYjZkhpkbjUPk
B6zlkRHwVOPn9ftEgNQvQH8P9ZEKQzi+zOsfk2Vmp+gcZCsgw2AClNcsRIVRlleJTXDiRBYpistA
/ViejhVrv6TUotOCYncjY394GWvhZSiiy5oqN8CAsZuhfOmAxPz5bJ5o36J5SKWKxnpk/s56WmyQ
iTKhZM50sSbIUXwEMAaHOgV+7OkoeVSG9zW9zrxYz7TKkd3D7BYr45cUtC8lyK0oZ0KMzSN2iB15
KmqC9AoVu5ExWp/NhKMp+FR1hsbx0J+MkgEz4XG2QZ6mpb6BjnttelYc19yftsPlBnr4phz6HYkM
uOIiSijJ6u2LMe5JDVaH+0ijqFTOzOgQbO9LKWYy04o4AI0rssVnIRmZNhkN42nxLa3Gz2SipzFJ
9Jkt1oPy7qDFHXYF9MarqJ7M2qd6FQ4mYHhXypHhRcTnkfi9eF2uzOg15M43CTO1rSIm0VyiAzDC
x35So72hQCVmxNMNJOgJ4nWim2pbq3Mg65M+/aGpEhl90EfQTJE0mynpXmmBl2WyZTnKwLqFECL9
R3b3hHapXltWT5lrch+C3hUV6m1hX92aVnGNR1yB9bwuk80m3moJVV93j34JBCFIHuAzCUZ2nZmM
Meu23FK2CDo0NCXlZNFAVDSzBKsLu0oqr8oadiE1kKAAEaVXrVFbe0j7l6RE/BNk1GJow3OYt88K
2RXM+5M3oyO+XU2C+aIWZCWF5uMwkkSpt24gq5jeCnFflsyloX3KpKgIs5uks3xbUQcURPJxdSvW
7Yxg15RIJFtNp4fExBwkZdYH4VQGLLn8aerpkUhUtdENNRjn4NCoaX0hbWbfdcFXpKuuMvQv2DiS
/83deSxJjmtp+olYRlBzM2bjWoXIiNQbWkpqrfn0/QGelR4Zt/re6eX0BgGAwhl0OgGc8wss3xE2
d7Ik2VYziTUYnSc0sb3W+BxNTGSrDh/pcyiqe/Iah8pFwNTr2h/+ROI+bzeILjHBL+7K2SQ2k4d3
66fSs1HGrZ9137ufqgYbUYdMGwYWx7xpvlfZyZ/1L2GYM5yiM7sCV4nQaZsRbHKzT7iRtinZ38aO
7rISohO5BCY8LHHmT1+c2Z/Xds3Evo1qaFDESU3NuHQ9UZFGk2tVb8R3rGDikcRv9CYE0WTnB7Mm
7TuVAJ9K/zlsknyX9TMDawoQtF2OnQPCLWn0MxJMmOzp2dM0dJ+GKkHeJ1+Ynhghi2XmRHkxvCk1
7cs09Giwmg/hUJyBTjyMkx/ybfSI4CQsJSHDeBp4p6yNMI6zaTo5wtBBqu8jlzVxEWKG7qcZwvZ+
/q6cRroqwmrNOJwBWb3TXUTLygGgty329ZihujSORH8HY9/yNls5Xkq4YzDvxYIcwzA7e4Br0Iuz
E5IVy5fFjs8iXHCw08WbXJqwZV31Dll9FtFO9zyZRHCD0X3T85yuZ4sXvOHvTatNN16PJslErjVE
rYZfh71vA6ymapj+cXUAOLSPKwJ9ZuajfSOKo5lV58GLnzX+//cxwfO0TD+mbhoxEkfMFhnIRGGm
ZNtG/WgN+ln3tXJlmDkh5MTkPdVY8S6qWNi7bcMCM3AY9tHrPyYJ644lLtZ6mMS7oBiGhxQs+pDA
9nNGTAVDw99Eyyh2JnkdaQDP8s9gaejMX6zUT9bjhA1GWaVHfHYOeekBKOv6racJqAY9VvBF6Wyc
Zdqgej5vxmhepwssvVbn+3eCZWdGrMsEIJZ1kGiPCGbmR7uykk3j4VDX5+UO9l6xT0bj51gPhHGz
dj2+hcdibz2gjPWcsHRo+7vWiGIyu9F2sYrD7HXPbe4R1+yaY9B7B8jhxCAa+82YM+RWS3+MJ/8+
5Rat48C9VE6gbaqQwYakFVyQ5xom3qpu7Q/YCiHfnOaf0kB/NzbRvLcd/JFi/4OrhwT68Oi2TQwa
Yr/Nj3iIfbQgW6yhWWwgZaUkaYCDCcvd8XWPu1IYYIhDe+Xg5bnyZMzaNrKnRcN0t1qem5QMBC92
0Mai4mecW+Nbryht/LXE9x4W6Z2VtHvi+NUqAji+Q1LzKWyPZeZ+dQx0htrCQR1j/pmUIe478L9W
AXeotABJT8TXhMaMLUZFGqQ+kMSJX7Vbf3NrPJyEwyMRtcCMu6nFSG8n8rReG0Mh1oUh3gV6H16G
noWCBTqiDPoBnej4Oc2THstYUl++ByoIZyWioUAgll2c4ZAzkdHA7lHDJsq9gyYOAkNUd64+SQb+
myDATbWbl2UfFwO2aXgZGuTlo97cL01hnRCPs06q9qqJysZ8jDDzDOv0K8YO3laYtX0a0fR6Uag+
D3tnOHXh5zCBhqGKeuAXwAtLbPOKWRumQp/0vjRPrVN8s0u93fmpb2wGHS01BcO2o4EIXxSyKBUs
ZCXjbTMhBg6oiphmxspN4raHMCyPFlEnG+sbgrjZr6Kfqzdabro7ZKGcU5vMDVQ8u3RPRmQ616Io
wJ90n3wxuSftdxEDL7AWu4aBCuw7k0VuQMS1sa3Zubb+lKMPCqPaLh51tJj3Q2+n+Bik1l5lu39p
X/xKd7/S4HjV/D//H2H7oF8Ahfudzv8XPY3/m335+iX/Q0rjesgvTJ9n/eX5HoA+NDEsA6LTDdfn
eX9Z+BABzwNoIChvuD7T/kvXXRshDcC5juNKeOEvXJ+p/2UYlun7gLEcW0dO43+C6xMSWfASdcZp
kPLgMjCuAiP4WqQoEXDFW5NkaZd3/s7wpmRtEsxAtqk8kNIUeVUc2hp8SdiSHUYfIl4vA1HHF/fs
HyAQ/3gZAAxdn6vRPcN4BS9cyOPNwzJoh7oqpaKt4Z0Rm/vqtvp3vwCkUifGKm4rDUIZKIFOZyEU
GZN5+A+X8Rplwt3whTDBLpu+64Cn/BOH4VkiaX3WlQcdeu0myKxsOwvNOGqkWAb3OI7lR7AAj07s
f0SDh9Go7NaVyA0w+6h4tuaAlS3Sjtv/cFmWJeEtf35NrolZC5hwZFlM9zVAZGIyUQu3CQ7uMBNU
5AWzt5L6QZSRd8ldQnfTZE0bpUPcLCyNXJR2NlNikJdlKINHNzjl1nbgeQQ94LGq9C9iypqL6+5T
vCcvrVEsB9vPH8fSsC7z7yKrXDzQ7JFs9uzN22Jk7Oj9aHpACX8+xdr8Iajz6jwFzQSESyvvQoWH
L/UfWu05J+uNHT4RLOnX/jTuZ4fgoLaM2jEUxU8/8Ka1ZbZQUgI44F17cOvsLhBZu3V0M1ojgNnd
6Xn7fZARGXDga/7t4k5PlmcPl46dNn+D/o3dfVLupm7rYjUxjBJqzpIlnYdzmB6Fh3DnMEBYyM1d
rdX3bvLdn9NHKxmjc5Zm/h6TQeQk0AfGKWF8G2BQxbjaO9vWP4NBWCcGkpSZbjk74Sc9qx0MXb3x
UsZpcmwQhnCgeGEz7Vk7jJfKIDt6EQLOCZeV5j/nWockXzmEGyP/Rye/EJAgd2P8IbedeT91PQmJ
EI0JwgWbdKmz9dhaJx/TnE3ceftxEMG+nuMfqHmznHCdLZaIP91ieSz98LE2sXa0AoN1Rv0meYZo
+nV082bdDgUojRI3OYR5HrBpIrcSj+yFyWZoM/1GgoVpy3AJc2vfolCycnpwAZpl7czGeFyC5uAW
KesR334WyJvtDZEchz5KsK0nOl1FrJ7y8R0CQAsqKXWPSAux1Wqqv6LRtQvcR7G4nyE/sL4C4kr2
KPhAZCvbVLARgYvqb7qpuwdi8ENYs7ViWclaAbkHAIzTiJ3FEIES/SSq51jk6OZBSn9I9K/hULFe
sjcu2VWgJSk/gEnfm+n4Y8K53UavFTtmX+wLTAJWCdy6HS7Y6zwoSJjPAs/BsDcfmTgtmwypDuEB
ypiaplohOf1tDgVStyjgk6Qdf2aOAawfC5xV1mtyRuoEm7bHyVIQjCMQFbqbxKrsuyJo0OQB8Rcz
peMVwALBz8xT2Zv2huVZf9JsCmyrSdGrqp6MPXS0v4u8A/1RJ+TbVJ9m11/nOIPyKYdkCOYPTtja
OzUTUF1DiOLgSrVV0fXFO4SRAEUpkpc8StVSWVNH3DaovltT1RrkZfaJZh9+8bUGCBHjZH3A4NbZ
qr5eUudVzTIWJPbn7IMRFYJQgKQKjrFVtufbjgL25apsXHL0v5mEOFBHUBtlm0cGxAG3tAG3QfZc
HXjtvJZqr9hPyXOM+COqZvP7TKq5OL1nguqV1OEXVzLrOiElYlBdS7bLqkmMqN1v13blMV4/R/XO
6uLV6V11Yapaq8vlFVKsE9C8lsOKCM3UHz0elCuUmEciFOLrmM6gtyx+PKHdIZsY1ucuAks0JMEj
vLT9OOrBdg6bTTM1xIOm4W1std/RzR8weXnvOMalyJ1TMbIWdevlvWX2P1GyOVVZma99W4M+VrH2
QuyQde/SAtoxJ/2o8WJfiTD0EPVlJaqHT+DxiS7EUcI6L3nC7BxYr/nAGtU/zHX3xgg9fz9gP5Nl
/tbtIxOsSQN0FPzdCk4KNqyedR8Vc3Apis9IhN5NlYexdAJqhvc3htZ+9aMbXLiyTnMoTGJRgdGQ
rreTbB3p4hnJxHhfDtW9NgXRaYky1ofz8hb6yT7Q2m+odYPoQj+2KUZEJuwy5fVcvykWEg1T0E7o
dVk9UbvKl07f9gYKMyGGuQo3Eo/lotUYdHHC60Bvt23k61vsVkDDTSyy49nbunFu8PpdHvDuBZkj
7E9ECJyoLzexZi677nvqhs4Fq4gKeEuRoKI89du+k4OWX7KKJvdKNBI30R5LHEztoazmxMtQ44xn
7Eamd7MjGM4KoyE4TpaDAa6dMBN0l/CAc0NA+NaGKdZ/b8b8h7UsXwe9eWdrTfGkDS76BZqPZpfM
g41x9YCKBWDvsHXXep+UZ+sn8z1C7R327h1GJUM0Z1irDF/aCegHQWam4G5cbh0HqDzx/XNEbED4
Ooog/MIakjUQjsrVQA5AWyDl5o6McwwsdIiTtdmjp7OOQZ2tXEEH/xmXwymvxdlu6u8C8u8OkOW2
qh9Yqn2MfcPcGG4SHd26P+Vuv3XH2Pzg9F+KITbOwgPZH2f1dMC65Fn0WL0OFmxqQfiqEM5XIycx
NE0Gslp1vUWFGg9iH9ussjoLZ7rLPIugVbmQhUb+c7FJeBqE00ZIrmudZJav8wQYtblrXRPZL/sw
28YlzaCNMvHUF90icIkTNVHPnR4y3yTQUR2McicM41z3w7QN58jdtF2qPZbMZlAs+7G4PF5pgGgR
/ma7sBs/g91cNlYIXiuMCNPn3/iJHweEgePUzcmr2ZelyTepW7wLuiJhNte8dTBzHZ48WNPe1D3l
AZ4NWmN8aQYiKBE2SVqFhnrsRR/NGCy37oH7LBawANVDsgBuZzF4Nkln5yDaUh8Z1EEzskvchI96
hIOUvTwNjvk05zg9BSZZGm+azuiz7rQhBErmPDLzO6Y2eeFlKg9aDCjLCaenRqDx7UhfXW0xfyIf
zbOF9DmEXkbL3N9C/d97uf55qluSsz6CKkWKe6lLMk1ZItZI5KEr+YyLJOj9AUMRHABhKpjVw5QA
wGP4IZYN9Q7hVW01HfW8O0GEefQQOWodhNcmjRTgnH6agvFOt9z3Tcqryc95DjU4B0PFW3t+nOKQ
Gz17bwIizraQGmRDKFXX4EmHqFR6mv/kBh5vlyjCBjTEZ821GYSbGZZhaRCcHD4kOlACjwBiYjZA
UNE2A5a86wp4RLUZXxwnP4H7CJ0hPkTTfHE6AuC2pl+KDIvnhah6szwZC5FXz8CLMAyqz5UJeKe3
xPsEU1xSrOZbdzl7MYidOIjudD17OyfOD2/Sv8wTJMvgnRax1LYa6UKLbHT5HPpQKIJkvkDp+V6M
+YeyAh+oxwf/PPflsMGZCHZw6Gf3aH+QwUUoIL/PaseEOjGzmpJbVN91s8gc5lIONg1l9bZmkDlk
g/FR7RVUOYpIPcIHM8P/Pf7t/Z6QNUFow0MhCM7pLsEq6R4u9nwxJmu1RPl8b1T2tjO0fIv8AZJ7
DrJEEFgRVmgqfo3GEm7cGtiAjqg24WaSuJ7+0z2gmDdfwJ0T44+Lp8YKjtDXXLTUDGwEBDO9chHT
zoURgGQC8Z2FIQ1wNjBG7W3suvyH8kos1Ni2DlEe3qout28AN+abKT68C7ne3oYsEf8Mu6V4mMyS
YiIRZA3DlzGCvWqkfsYXD3g29aZA+gWZdyTs04W/hND5r7sccWTjh+GPiNtq02eo1OQPgxVLpOCS
dJN3zLFLQNXQ2RcFZqp2uqmNpb/38jTe6mYFYct5SF1zOi1d+DAapsmg1xF5JQbpBll291VPyFIZ
S3nUS+dokGw5jTZBsVG09yHETzsz9CPy6PmlmuE2eFrLseAqI/klVnme7ELExle6AWSMTMS89eoB
KKsNhaJxt2EeA76anHNv1f6xq6v+Pm3HQmJWxiJI71sEGw5irr/GIBlNKwCamABg9aflKehHEgyT
h/MDUgdhnv6MHK7Rl1mTgY/JebLSxUYo2E7vxDDLKbj9gewcAaNWP6BwAejG/eTZfCtZM1Ws/ebh
3mj045DqB8al+RR5xUOWiuBYMBcm0F0EiL7WEHh8/KvFTCa/LYFnzeRCO2+8z2QBa/cHPmnWLtd5
0J3lfeaTeCfJPIYshjpmLqgCoraJ2O+9Z8Zf/XAaD3GAuKDblJscyZxjYCzfvXJ6tP2vOIvwWIwn
VQyyppWYRpHYpdr2YgGDKasQjz0GKVZ0CFyAsOaGyFqiVC5ubdWJ7AQSH6oaqe0s5H/t/4+dreUD
dFugKfbleFWZIpZZAw3ivpP4/qXH9U9N1dfI/VRNFepYdditqWq3U3nglfEArEvmZHyQOgHvb5u0
6fGm1PT/qujkKaGBfzquBq4eO2WKgqmEbf1Wg3IN2PLrWzsnD3RSzeu5buJRseH/vacVnfNgsI41
0CTdxQhWnu7F9tBSmhuyN1WCX7fzq/P1kLMbbza2TJU6vAvkZ6ZKwEJVs6E9Ijb0LlsgVxlB8oBy
ZsbE08w+OHa+x2tGPIxaS5Ihndu1wRLvmIQtpszpgFuz6wWbGtldRB5QKk9C7O1IwDULT7VMiURO
DjbYKnOgM5DNSAfA/fCC7A6PvmaHngeJQ9kcQgGwRItAkpBY3Y3VaF1Ea75PdNvaLyZL6cyG32pl
o11tHKcHn9aIo+d50MwwZlj05tlF9j+ykkOPZ+KFZFJ2qaIGDqfJGCZIJy1jOxy9Rn9IXJ9s6WLP
zWXm8gDBGdEOZrrbLeUFoYZ3LMSXy1Boy0XVvMZgklD6jLRyg5BFYYIPYPJA0jT+tVu4iOViwt7Y
pUIAvDX3dcWVLPanOHeKuyQuAfnMrAnalAx3ZQYbJKrFVu/CdWM6xmnIgvDSyUIQu2iTEOIYOIdV
NFoOKG5L0+4MViqnsKjNs4GdPQMb94gTspxneFnK6cLbdLrYYf62NmyX9zJ7NKE2XlJNZs4R38Dm
xyEO5FY5y/SMCMMUv3eNprpbPGzhMaRDaMQqvkXwoXdBD3LTb+uDF6GyuOj2WRuQO6tZUy4ZCLHS
T/K9M8WocKCp0CXxx8Z3ECPySv2iZ55+UTVVmOOMe6mN2o6RgQVK7HhH7Ecz+QqGJYU0pfaqZr/Y
EZkh94Ww+7nOC+cMHw3pBJJXs3C/+SznL64N+qII4RLJVi+fFNYXxCkt6EG3vsgltDKBuB3Gpwq7
kFWy5NZFPViq5g1juEtso1z1wpiZOHYIePfOwc4X8+KPnblPk+TD4lsGCJn1lNri4spNarszVuYF
Nj7GZkz6DP6VeEQ7CZFhsl2sKOeyO2sIVK1cW8NDjx/JxdBzDbIVtSz0PBZgICz9vLqL8wsCsS0C
NTaGOaatFdssqz8svXFqHDQQjXqckfMa0Ig1gKOabodY9963QISq3lCbG3RkcyI8pZdc3N97qt1V
4aL64fRvLR812n5G3cgccp/kFCMxtpf6JZKmMZ68h5186FWBWF4Jq5SE59zCo4Cjcl6i8VehxSEo
QtW+VjUtmeWqvcBcaXmvNvTykDLpSae/2FFV1dnUdtXE7JNkdGqK68fcNtw+VfXdmn5HYhVNYDg1
f16Y2q8y2/w09x/MxOtKjJPj9MWlYx3OEsDyd2rX6/XdPvF2ebW68mwgckbazV6rLSMPnG8l+v62
n6q9urxXTbXLq8u43YKhi79lfX3XkNTahwikMe6GrAqq9Dnt3Ys3IimUN123sZAlfywJOB/MyvxY
QrK6T0BPrEMiPxgwAeJNSZrd+RG4J7cF+Vn6Z1OfvumNVq0XtKtXeGQiT2Rn4oTQhHEh+Ijr3eIc
mNVHc7c8hMmH1tWBzUfm1mjSbwbzXNKyvs9LipWuhX8zkE6JKSAeW+mIsrC2jD57xT4ma4kuXett
x3FaTmSU9X0uGQyOIfZWj5FFMetY/GQfI9Y18HR4UkZzipGGcg0IhwvMgJbpoA10bKcJbMPm8G4J
is+5PnsfhuhL1UW7qpnEA4KjeTM0B60Z3pBrQ8Gmi8nFs3gCZzU027RIP0UawPFlXMaLVRNIGnvz
W2+139Ie3UQZ6dgOCZLM3ZRgIjZ8agPvMbd1Z6eRFYzS9pyID6zT7HM2Z2DwMEPnfR4g5CUkFH8s
zzVkCa2P/OfA1o11mcy8iXIwdRGklGAOz8z7oRs6MDtJiq5q3/pq45q7BiBzLPgJPhllahNBx1Ct
wyVo7+ulvalwnp4augoMmIgGT7CN8fgDApiugdF8Hev2c6fboDZnFhaLBaOj+oh4dvict+ne8w0H
snl3N44DoUAreRywldq5zfSAn+r9MBPQ4adsnTLkV6yUJZi26juneaPDw2nSuNr2g1YcsGAfz/YC
wDd+0Dqn3WPDeQIeBQnGm5dNWRr43ed9dd99TgLHu4zDXL0FknPqCF8eyyGx0H8JIMUWvQ2yEJKT
qErnwQKkhPiyVaysdtkNQ2U/iSTcFU0HUqJEk1sbxR0CnPukys1TVmCPmgWRd67j8YdRhPOeAkOH
OYOF0I39ltgZUrA+ueYgh4TZBqBHBjvUECAaym0Qkc5lSbzVc0RWElcTu8ga4MrOi/ammqP7nhT3
0SkgZg09nBe7r4xDOSc/rchLH3Sr9IHV9DLSBqMqHvc4QPQ7XxtGoMeavSXx/5VV3yqZnGWbIrt/
hEgKlA2ldJV4+t+aq8VcgLzZf5+rXZdZ2Xz5Xr5UYLke8ytZK3TjL90yPZKrpoNbsUe29LftgY/t
AUlZk/tpm77+wvZA/MUX4TgcqfskL2XC+O9krfOX7wsDTRFXaooI3f+fJGu5jD/TgLrnergroPaC
n49tYevzZ35Sz6MKFuminclj5DBgkBYcpRIhGbZftWufEiNMlNrhqOpqr3/ZNgXdsmlmEM0vtsvz
qaYqeOMgKIIhwg5s6mOX9gRPQcy8iZCU3xVSey1lDgqxsW2J9IZevFadscweqKKaZzZfd2qKJF3W
qlvtpbTLb7u+ON1tn9tmVZs0ZstQeT/JnBQx478/5tWnjkox/bZZ1V7tc72yVnN1otAT0obyZGqf
AtU4PcGQUstg3pAtA0kF1LVYEAAkGZjqawTFZNJJ9qrCddo/2mkpNQTl5iWSOBk7PKqjVVc2oPwp
3qr6bUfVVMVtz+vu8mNffMA/bX7Vh4gwZompcxeRE+kdlt23M6ka6W9wM7Wzi6Tg30SMDM0vWVUF
ealfNdVEK57NzHV+dfam7qwWn5C2umW3b1HdvFfNQn3/AOiXzey4GEk4lbOsGwsVRHxxWMVbBFTL
CYGwJAoBn6qHtMwrpOBEpV93VH3qkOtx6pGG5m7uRCfu1XM6qz61ORfijO17ulctjPw8mF28518c
q6rGCOW6R/Nbta4/DnlFqnk9qWwSvp6Ehj1HQ0IPYGlGEJGqKuJRDMc++1LESX8i60OODq9UWHuy
KFQuTtYQfSCmp5lAwwQClG6ZRc1BVbu5g/hXh0cR5cWm8+DlKWViVfQtpBCdb38jgj4+uCTgX8kW
62nAyNTo++a3anHySnPcbEpzy4LrkxKsVQUEgF/SxSYRmZNSLlYbsmX+sMyVt71qfocIvPmFdZiw
iUbTWok3enE07P3GPehS+FHJ84bE3X8p9V6rZvxmstE6bGdmI2mZsTWScKlcVT2pJznWE44W+aMT
+jYYfv1O/WMFoCbeFVJM27OhQqzw6gQd5gcJoDHXyB9wHlm7SeIcEgt/4u3t8l2EATdGjYKiI5/d
St4OcHHoN8umKqzftTSv77w28nZKyLdzpRirsVhwkZSeb85SZLfM7Rt1F5Lfor7q0/ReYwpgYSAj
muk0Sx/qBO/EFROCGgkGUlOo2ZHQC+Oaqm2jT1+lhb3KUsNFRbl2CYgDxZ+TFlDv9bqUwnSU8ISW
EB9giCI2rL4Ti3RpH7QGwAy61Dd0+67QYqyQdb0qDadZ/r5qsRO/Nq8S09AA1k0g+c26gWJNEAK7
4OkLXPu9P9XhbrQWVvflsFeq4mqbqlkCZSQ8bq6q4rdwkD9VzOy0GnlLRERbQHL9d+8mJG4qbcxb
PKxYkmfhpdXOHiyETTF/Rd5SVgOpU6tqXpvHPEwhy1HUOZXQNH7o6IQp0wSlMY0lIYEymV22/fCj
UrqepQSrqt2a3gL310KaWHX1ffjJGyZHMmt4JFwppOtlKJOY4XLXS21d1RWFnbEnRHaYMPqtLKIY
t3/2dSxskgZ/Bkp7m9t/qAJ7hQlI/hrKqzphkDu5qEDj7b9UTfX/qlgl8e8d9jrBPs7gN+jWEK9v
EtuuUsd9oZpe1qSZ3BERJHmLehnY6o0k3b54XtXTgZMDElzISa/MVikRK9V+WfiIUOaRKfbXH7Xs
sqz8via+skPlkTewlK69FdgloxdhAwhQ30rp1eOu1odHpe89SqHVm7MCbsWkqFTbFtAWymWAl6gm
BL3M3qtC9zA01+p62GUx5D1nMH08Sbpq48pn3iGnRPYxBbqdD+O6kTqnqo/l2me3RIfb6FnFq8LJ
oC10JWyokXgBimN2R+SE0VFJo6saIh08pEXaTMfGfRbo1qzcwgOzWi/tiYg9oGbGvfakRNKHifSR
r085YRPB+K2MB9QDfm1bdQfJ2o/4eYdi46jQsvr6VVBZFcvsEW+upTGBUcNGDhdXEGFy4REprwXs
WlmtImLgY17IiMftUw+3qt2aXQNNpUTzBQ0MWMjzIk6qQEn9gz3EA9h3fuy6fHWqQqmA3/pUs1Qa
vaqq9lGbb03VZyZhtDdm56xaFgM2AUF56mtV9b44z7Xqwet2Ot575BC0HWYaF6MgfjvNKCwb7WQf
9fZNaTjDpu9da2OJ1NwMGk46pY3ex1jk6caoeM4yOZXs1JRJFNgPWLKzVVW1nZfKQ5DDJsBHjhyz
xHmMcpAheshVqqrqVAVeVkzWZKExa2bQkI/b7RjVHN6YvR1fT6I2qV51IqBonDM1oHxV6G4zNZHt
WJ7kdiZiq/XKiO2CbJj84anN0G2Yz6pqpGaf8phE1lQzVYCSW1vteGteN+dq3qz2VAdBNfjjnGr/
20dcN7/6tOR2DBELVAj66noFr6/yuuP1HG7dEBYIPGMN+7Q6lSzEGaalDrlqw2AZNmHQEbGUfaro
f9dUc/EYitTOqnY7VjX7pY5OcLVUwwqlGYKq6razLGu18wvt82vv7Ty3j8IvQ4ezmyEj8fvzbh+v
aredX5zxdq5Xl/jqkNt+U8ybwosR2kClXMifrSpuauuvmii3QsSYRkhtcmdDDmi1nG3cCssmjRvY
83fVpSvHD79C4fu2y6um2vDf9pVllG7iPoUcLD/IVPOFV+e6fso/bu+ld03tSEqEuuLf/6i6dtXX
qpeUqt72UZsbpTJ/7ZT/6m0fW5AcGOqDX40mCUWw/fLEqlA3b9Q6vnJXjPlOS51n5H2IkGQIB5dq
kpcPw10kFb5aOUuz5dzMVVM+1b4V186mQALJr2uDgUnOC2/bgWGUp+sp1UlUW22+dqq2PmfTVhQE
lTwEKUjjjutq1DUWso1/6jJQT7pmd9u6IV/rISy1tewGde+6QkvHMjUbLSw57E3WArl1alHDqdvD
YOnJphdIDehyFm3JOVqv5pJKyd2IIv5/r0HfdBbYywS9D7gTYMtJ1aI6t681C7sQYun4t8lso5K2
99WsKimcau2bBiKBWRgjwHJGnbQ45cpbYpI+PJi0oaGgpOZDOYirTkdDc3AwgHWUrngyIr/ZZTrJ
7LW0EtCnbgbaj2ayEk7urbI6xl1wRRYqZsAVKEg+DpEtsW+ko1knC+Vo1uLRuQ1L+6vV6/1pkOug
W6H6HGYIGxONOe51iyf9Uo9Q3E2NgWKJYKITxhZ18nFpPG+bq+HYk8OxKmDMDshzfLiqrKs7oaTW
1Y1RNVWoDVkVgusdsPUjs4XguSoMvMrQF0e5Wb5PFQwwWeTrWknQX6uqVy/ie3hzPjJB2J4BvPZZ
a8T8v2GD3ZB8mb/YWci3tTpMbVE1G79HU8pKNR3C+r8LGSR/0VQbVF9cC6AA/mRvburrTgJmCpEu
hDelSvttg6pN8lb5k+/jasIqVH2/qnYrBvkMqO9c9almJ6TFxa19rS39m2iBkZmqZ+d2BnWwOg5k
633nYG6+yCFXwSQVKvLW1NQQGanFHk7vxamG7ZBe8ZhqV4AkqNfo6NS82CnDGiSOu200sFT1lzJo
D1BDISi6GTfeIAG4KkXFqtdBy5EFRoROOlJOg1n1KLNT9DUeZx2EK2g+YMVD6fCgij4nDrWyLG8z
6D3YMPn6qYnQkrn7/Z7LhY6Z3YCwS1948ylD2n9UiAK5RBOyuDX7xSL1e2urmtrH/L1jFejZlXPw
vzXGijgmPtf/Jsb6JYt/lk0R/0GJuR71d5RVWH9hHyagJTiWtJeF3PJ3lNWw/rJ03F0hgqCIiXz1
Teqa0CxEGcKpOk+F5KrcoqwIZJumRxQFaWrT9f5nlBjjT99uW+eyhCEcYrYm7BuwnH8GWbvFLKu6
76f7YjRJbJf6rsLj7zKAftqHVTS8Q2W+OPZW7G3q2EYvrbGblejiah8H/fMQlPnbXM++hXl5gboQ
7QKzuI8d5G4itHqM4iGHR3nCgvxzrHnVPmoyKcxlHVofmqfnTQ9FMk8Pfuc5uxdfxD+QbGzrVfRY
3m+d35TrWjqO8Moq/oW4KX6yVepH/XAfQuLcjxAtjc76tliNfYhw1riUOEhvRN6jK9bAeOn71rs0
4yTugev+wJ8PqZgJ9RoHFJghsuJg9lq3g2Pn3DVptdXHpn90JdrPR4bvICZSu43EVQRe8H1Ix/ig
T8VT6fbiLUL2zVoYLQq2STWcofx2e0cvfnZlNJ4bx0O+yiK3XmCKA0k3OWPrnZzTru3Xk9u6e3wm
w60zieDMy/Mx0DTo+8FgvgPB6K1wCY/O0dYuNEKus6c9O0tlHgprHlBjbuL/cE8dntWXxBz5sFiO
65DdQmxdBv//fFis2I3ITs7dPenCbkdQGifRwUJgpYMZP6BtZFfLfELtk4uNtXhfVIj2lON3z0JH
PfZr49x2FWGbVMd/sEcpu4TpWjgwp+tk35AtfU5Y9T4JBFu40cY730ftpgnsj2iJDuA1HMT7iAOd
GeARD/MWcpooxxSxPr5Ny4aFq5M8T1kEpzpLw3ifRZVYEUkrAZcJ1BTtoNnwowNMXHrZAzPFjd4P
XbKBbISokDGKtyb2R+jtPnrAaN7PSPtgboYdr12hRyzKhxnInFshf0oouGMKYz+lMQrqSdTl743u
vrb7+gKM5/nFKC2H6kEGzuY5idf//hkX//rjdUnDuDzlpHUd05C/gRfPOEDycNSqrL0v7K9puJRn
D+dTbl2CHGiEmHESGPF5sGznbhqseJ9ihu4ExbY2onNXNwkTWPu+7yz9EnfF1oy0vd9tmHjq7//9
dZIt+uOxcfHHZnjE5oJ3DIV8rF5cpq1PoVW1YXGvG1p7SlIYJU5ub+1ohHI8O/5/+DjFn3vBH9Pl
5/k6YFEkPwTpI0kDfPF5Fc//UjdReb9pNRE9aODmgVKh4mHYWwG8+H7u8MrFDNJ/rvlBISPQbhy/
L88I5q7C3tKf3CdzhifemQCD9BGJldr9muC6nGEI+p4oEAD0Jqj2ZaAXsKdm965ccGyrDOnFrAfO
3X+4f694i/xD/NYM27AkP1KOJn/+Q65rxv9F2HktSapsW/aLMEOL1wytU6sXLLOqNlq6Aw5f3wNy
263Tp9u6X7AQBBlBItzXmnPMOCqL5OrY1id+9fjkxRz8yjdaLlcRbCc3A53kOf1G9LV2JoM+Rxzc
mdvUbR6TxIwYNsQbafAh5nS7QdTG/bLI7OCPUUrvYCWcgqMxZetBn6KTmkq5EnFLParlym7w6zBj
DduhszmqmgEhNBQjcC4GqY0W0bNJY29F6+VX3SMnNpxSaNJFFa/i+DhCzbkaaedB8sl9xBVyFQWT
4BJQC3AfFJNCJ1MXbchXhqTQTWSZYu6FC0oTGEaEHl+1ltYyZmN7zQTTOPv+nG8yZmDh3RxMXUXR
orZlef1/73dn7jD+7weS7823R4t4BJsbyXz+/ceBpLudUzpOqF1GMjlDRbaz5gxUytt3kqS48PYp
yF44Dpguxt+Z4ad/LAikZloNX03mGdQdbBd1X6ofskHrd8iNw8d0hHGazOsSKaAsbfzdddnVzqyD
Mt30M62w3WO9j29ZPI73xB4T9wcZYt2Xrv1lG0T7BPWj3QAfy1sB963HT2Y24z29/OE8ZROQPTvA
dFgaT4OZ2YTeNPaeyBiqao1e7jVHb7YlszsEfeQfaCXo0ClpNpBa8isun7s+bD/6TNW33Kpbcq8f
Wqpeb75w8Cca/x+vJxX9/+PQtmyLKwKalsBAD+X9lwnVbf1Eb4mOInAhTFaNAT8q8CFE6UIh2osS
Y5dPrr9f3lgWyg9DDT4n67QAR5rt388Yofarnmo4Sf+zmf9YxfFSmFPLxv9urRcEB8FWqdc/213e
DvOUP/Efa06upq3KxKcK66IuXz6uDS2GR0xp//HB5Y2fP7l8wbjQw21g268/r1nLN/j7xwHT8M8I
vU4/iFgSLfR/+U1/1/53u8ZvGs8j8xH21PKJ5dF/fNn5jZ/vtLzz80e7urilBrTvvts50ocfMq+2
rBDaLSyj5eHyzrIYl92/PLQ5ZeGxxNzjd0aPJy4U0VmzwlOCFmAPNLQCH9EbXPr6QFmbVKvDrew7
sOSMY197Z/oHgFS2HeXLqA3/9JVtHEglPwP+/ocJOkT/kVyGLP7KIb+s40x914XurNOuB43hYTnB
NNIFev0CBfyaCuwm2PmjGXLwZmJ52VbOdCk7fZO0RrTryuLEDb+mUA4sNy3htJuEjMYhjJBaQg+I
GoYJWWheTRMw9qgeBo3bOZwV3D/mnRzcDs4GRKNJQiaFSA4aDWiXGQIW9XX1NJRcRtG7Uh4lYAhv
zx9GZxNIp8naFAl1Zbydg+m+Cd+8usnvJu2vfeall8TSDvzb5DZz23ujN29dFNDfTAfvTpcENRSu
hDk89y44DWCQ+MkOe9ljbHXckNx+y+n7aeeffoGw3BkhCSW9j7tV2LvGjsl5sGlJVsyeE79O2Zi/
qjUcJVlWn6usweCbxMQb2Mb7pOBJ+NYxm7l9kYhPmsSwBRGCJmjQ7VtCqkXZmmengemVz4SUkKwS
0ZNfkqvfqVM/mZRB1pVrPqZRe8FQ7K+noICxZbODRb1r6IfsmOxqZfiMry5cR2jOKPVvyq7/5Sm1
bomd3UkD/bKqGutm2Z+ZhPGCzWQnx1pbxQCkfNGuqAiUOz8CcVzpXBmNNdft5NDWe61xT23sukfu
2KcMk+W6i/Nkm/rt2skM9sNs2k/Vr6TJHwuvRMPrc5WsbAvLjdqS1aofRq8Ra01xgJV+i9tPnouu
6gi9dw4qhp6KmQsTE/Tl1OH2Hjfnxhl3tAPCQ9cAIWqzkj0tUbsamM7vTBFH66lLGd0A6zUzD2BT
jgbTjOZEAtCPisQ5U+A4m/B5QARQq7bH0udpNCoHbSRMSP3jYYXI1avtpL/dqttWqu03jp0+lgDV
zhgbQPdjNaiGxt829E1Ss/+2vPiMQCoHOvUouc/DcjLOZZM99ZDh01rAKiFjiKYQHMW5vWmcoHy/
KvqRt6G2V3WM3aUW/X3buO1aMtOb9Ooptmpz1VVE40QthkfH7ACCJshWhTFcvCjYkgsQHYMQzFha
Plt9vSNjPgIBBECtQ8u1lrjogDjRBJY2l1Z8Yr8nG5SKWUuYu3I11To2qdLDEGz0166QMxQF5TJc
dzIJ8p0+ulfH1NstnAhUyTEg18yPjoMxbsvU+6bVcuOClcN8yl7HTsuY2dXjvjSt4xiO5cbJ9GMR
mQ6c1nx2BEQPdhUqTq10E4dfhatRr2OwsY1mXjYN66M+1rBeovHaP3tpfrOGeKNzQQTDXYaraaJP
IvxuIKEiJYbFNldFZ7fIqcVz0zMfxLVx1jziJJTHqazKej8xvrxzA3IgDKx5afAyuFGKdqhCZA7i
RprNB8cQLvnS9/dWVoCxLqCyNQP+DwwpH5rP/lNOn23qOjO3dkXmD0GL+p3Kzr4L49/LMUJWnf1k
MkJFAlyW+143k5WpNdo6Dfw/g2hoLzqiXGuJd2I69O0Qe1fNezqhM7Gxfe1VS5Bn4LuCHm3vmIqp
VT3JAE4vSNH0ombBJR49IgFVDmAPQKg+jvbJKblO5syKptROH3ICsXpzFPeC0nDa2uD604R/AN5J
161RAoSgGEIZBNsJ27+SBMt0MvtEMzjcsSMFwcarXL7FIjuorANg6BEw0KqsXQedvBK5UDXAKHDQ
ClzurtgME1CB2H2QE5G01sikURbBqR0B2qIhW406zkeV68QzGGDmwPKc+tvQ++YJhBMGBOcp0fNd
xPVwFbewPm26b3dmWzyVIREZobS7FfOiWZJZ7gznswt62O5UU7PSIlzCP3twqO4mScpAD3FyDINs
LZLpCfxcxY9TtAQqPGS99cUJ1iPphXDMhRPwMgkymdnsYkbVUwYnCv08cIQs2hWwDFWgkxjWIvxv
U562Xv3aZPrjXV1NRCijqciqhPyO1AAn4L63jbrGXDrrYtp1IeElnlfDdyI4qyscJO7xjGDEqA9h
StthdoTSrKnxvqLmsNGT4DCQq7buLOvJ0PKYAk7FFcDUYrje8rnTwAY2BpL4Qmu8bSADoCS1s6Mw
ce+lgNsIYaI5c9H78E9XZn8IM8Cm3as9+lVSFQ31rpdQ74xZhJXYA5TaOp5Vm92lQXW7tgd06RFM
cOmUb25LSgP1b67W5Cu4LbOmGFhPXJwFBXwuMElt2b+GBH/3GBrviJ/6DR7a4dRHgXYtBRTHZY1l
sTzNkKXcdDdWp9CZ4MbPH5s/b7BjfkFEmE3Ek/YoVaf2CDu8XQS47RnQ2z/LNsQwXsjP7t4a7qdb
u9DN4xB42m3UcqKe5m2U/gORvPLbTbNkXTlzEKGswGx32EqsoNU+evpgy7a8qRhpwweQn4m+PDAV
K3ZdgYw5jUsE3F7+5YGb/G0WUNwTId81YIE4OLXqTNlluGj6HKCid8Wn5pKdMa/Krs8hwEWUR+J+
ZPY2ZAf6Le1DixgBwce8tf6SojD7ZXq0e3Jd12966cujH2s9JNrOegnr4N2Z19S77NKHXvxO9o/Y
KD0iirSTziXKarEmtGL8nKKcxFG3+a08fFtj13RPDHlOilnzZgz7gCgWw3jQuxAe9Lyabr9Zdm1/
j3TWVhY+oRsZQsbREbLZDno7+13812VNZ7KvaRGbb10EwhMCJTYXTRBtss5m3KQR9NpniX+papz2
tx8l8OxdK30K2lajjz+aOIZc7cFuTAMfLL/FRhVJ00Z8K0TTq3bySWPxqoCg8TDbzuYrZvCA/OdV
jby553bVvOWOgPltcDA1WYPx1QMbWelm+1VViiQfVq3dpEN7X0FAzsJ871Z2vy+7pHnMLYzsyyoB
o10/9sMvzUkIZDA0wmosNztpWo6f0K+c1zCIn5ZVoy56HNK5bNDo/qatnepUcNxdW6vQGKp19pfM
g393JL06QnfK/pGkZbH3o7jeG4PUH4kmxsM5f7cBtm/d+QHsXLbhiMKlKzfWZ6E39lWOiuxnvah+
DfabNuXmVx/G+rrpW/2MWlheTaqDPyuU2qkF9fCdJrJba1obnntNi69QXPxVOFpAhclVagfju3Dj
em3bQ3UZ7QHLagXKfPkTBTB4DjjdNdJ1jrHqErqeuGDoKdZNOnrfWJ9/vkrbUV2VXnDxZZtcjLoT
66LyuScTiH4mw2lZiyGfA7kmrq+V0qzzsoKON+Fr1B6X7+OG9EMgpOjXLLflORCOtR6mSXz1UP5+
vlA8kQiAfo54NCM96w0xfaV0/E+Pf9ayBnWIduX7RXPj4umc4tEEn1GN8pP0np9f7QQDbObEMG6k
fg4nGXj1JuaK9xFzVC7bEC2YXXZQfB/BDDgV86Vpntx/uHAMljXgPgRgCkNxn0WY1qZcNzejnccf
JT2p5bdghnfuzIrstFRLmBsQ3tsnJYIsJxnfU2Xvlu1IgA93jedmDxjn6Ilxz926rpa+91F5WLYT
K0oJcdqqB2Fq0XFEcbd1Uk4vhgcglfkvZpEEPcEp8TA1Nfx6UDLbtHJXHYze1wruO2QU9ZX4WbB2
9DE5EYRtPjqN/mvQMvXFyaNTD3DDmx8z2sfUb6y8+QM6Nn/qks5LDpduT34msOTYHD4NcVo+aDop
2XLUNY7cz/ONpcdi6/rly/JmXfkxBdTaxc7rS6ibRDMtW0Uu/QhRpHtOW+EenCaHF54l45c7MLhx
oy+pWjjNelwdCD9qXkwKfMvX1105rChrWZcyCtXNyBPnbtlg36tP4riyp05Y1jHBrbVZXi/Jl82F
HD6wjTE6KVPI08oxXyfP3i9fsbLGaD1Eo4HvOrHunQjQ7vJJN/PhA3i5/5CkrnnqR67VP28A7DPx
8bwDUgDNo7XTTg/c7J3ksfWyyV4BE/KnhEm73oYPcgR4GrhM0jRfBPd1aZAEKhrjHqmPdZ7kAMV8
/u2qjg+UeabXqnSYnwG426YqmD5qgkeMbpzuaXMQiWOH2QZ8qXlMUrt46nzt4+dbmRxoYVINNz1x
7Iuv0RdY3hDxdM0iUBD95NYHCeBza6ou+5JImOb/fDcNzqYRiXOIc0I2KjOkRmxWjz97R8DQpXMu
uJaH3tWJRfyz1dYArE5h9AkhRI7OOqcbPv+IXDuZ3Og//aghDdgqOWRU5b74bcL0lPdBXRJ+PB9i
xJ+RBjkfdiMgt08TxLMZ/1I9t+7IyMgIt812Y3Fvl6Hv3VU1hlfZ5fWhTd1P7C/1vrCc5lLFxAlD
8+x3rl15lzoj98v3MNQ0fc9dtXsMdAdwp2eBjdCZrBq2sRt0Gy5rAKGTkZ9/S+X0OMrWvlSBIISz
DvB2gm1sp29Uh9q9meAMsAaa1r0gMChQ7rim/fLp+USVCyMBVTL41UvlA2RPB0Waa2MdVe/v25I5
YOJBdPQsZtWR3ZlEIdB4m8z+iRyvT8oYMLV857UzCeI2zb7fQ0I1t7HHOSqcWtFcRogwSdKzw8ar
fxZRYcJToZ40/9PKo+cnNKuXh2rpcPfmqVVNvPMTlMl/X//v9ZaVl4U1i+9+nnYAj4lWI3OULS8b
WF6f+pa/sTz8+yKX8WBVEfoKhGKWUQubWPqsR8Ri1x54EEG5wBfjhW0RS+aSVdln5WvpQfUFhGys
YnQ0u8qXr0kMr1sBRPaKHK4N4iPRochp5kXW6Yx1a7KnxpL4d3DUdLZlws7VwYb6k3OHL43cAPfL
k/p40AJjlinkOJARgGz6Lu+4Cah04/c3z+7cnxX62aaZVSgainmxPMpOOsWpvaXMpywfVo5Aiiv1
P2B1+UGLWWBZjAFRb04Qg0wiWxsn6yYm5H6TNP17IqLqhIMuM8kSE54YENs0t8LDRB21YrfsHs4y
sTEz0jyqDMEaihaTJIb+ZflxVEfrIyzCQq+5cgzVdJT2N7Lh6gSSPNyWHhTsHg2EEPJZT+f8gFnq
hqKGfQW6cVql0jgnBnkEy2vLu+XMjgKHso7xpq5Lwrhij1CdksRaBgpRLa3V8sViKw3WVc0sDiIR
v3hKCR1QLhrm9llkvGwJ7T7GKU9yVX+102RddEwtIR8iP0Iy6fudwJmLChugKtFopU5ig9uFxzBD
40X1yvk5Pn627qB9Pi5/t0gM0n+Ug5ndlgcjTPeCluF+MrpyE3GposWik2ZA13rtOpQc0iTXgM14
GmrbFDOcbB86u+x2+myfRdGudqbwzi62XRg/GcmEdKFpiNSBtp3a4TUB7OtVjb+voiA4Mlm0JTrK
WEefBIqoPba9ogjZk97k+MqYMWr4jetqzhQzx40RW+4RMNSvQZD65wEH8bs2o71mXe2+rHctfrx8
aqK1qYbXxUGweAnELKRcHrWLsKTVBpzY+OY2MnMnDNjW65QE7iXMz67fefda1cTkMRAHUaa1f+j4
6EUM0P5yEdjbFvb6Ok0B36Zekq4TI+l2odfuRecOMPFNd0XGAehdA5eP1RvdVYNjfYim/lU63XSS
qZWfSIevHydw9FiDIvfiuJW1TS2Y7iOOzBVNSG8bVqF17DvDOoaKJPkRw0Yy8xQ9bg2rAMsH4ADA
Jz5mRCzzIQgLRtY1EG59fI7sIbzPcLDjY8ihM+r59KiVVBn5O2gsO2q2WZwmR2h0ZP85DVmDg0EK
S5Gbx9gOLqOsve0iJs48Bxl211T5TljZaVFqL4tCWfeBQC8N0fG8GC8WI8bfRTbT2IYqmLOQtF9R
lryA/ZYrBmAhMI7u1cXJKDJFs4GCyCKcXgT2Xv/p+ASejMq8j2flmSccpuB+uo9JoiAPgJE/53Wf
gEPI2EGm0e7Q05wLOZrHv4vKRSMw4V25w9X1HcZFcFdWY7mKXf+4fP9Fbq763LrrkAat69lmsywo
OXXHxHsNql4dCLeXRynTW1LmZC6YIPCWlxYDzvKoD1J0GBgfFoNDrhTulMXwsJhwzNHSNmC730kc
iHdUa+4LIyFegHjSdd6FKeVgMZvsl+PcW1mzyEsLoDTgQMI/O+mHwc/Gk1OocwZ6ERxMyOBoFjg1
edD9LJanOhqWHIUC7+iUz91qqA5/zUQFSkOy8Mq52BWHx2leoHLLNwWU7DtDB5pUThV4Kv05aLnK
xyFfYVn4uvfvo/B/HrExwOQNvfwslcNRusZwXB7Zs+D+79PlkV576yJ1631EAMBxWViznjFripfI
Bj0Rz7KrZfEXF/L3NR9u0h32LdI5ZndIaCHBjwkeQWqJ44vLwUsXuRMtUGSB/sIImaWOMdiVlVM0
imAFTx2mnpmkUYMPC/y8JrAtKtZ03SiN+lzbTX2gDE0L1NxOQ/Vq9xOFGlt/ANxlMZaoq9NgAIuS
4xzgOPdgNUzZO2ySNErZV8vCZbR+V+kJyK95l3RFFlDED6hSalyWl5+TtZxDIdN1XQM/4nckumZf
+mxAcPpo3YzGsF88DctlCwcihQ9qhjRCwnvKa2TTTla+ieJBHR0bEj9CF6g6wVDijIDhlqakNmRC
rH4MHoXHqWaWevHv8wDYWEQ6xsEcUpImqKqtbNJniiZAWdrCZLBC7sWxycHemTCoci8qt3HYPS9G
jb9mguXRf70WuRyIMAvouHJcdLIKNjVqgwscinSDHS1eQX8nsW+qA3IOfMSKMYSICeHozsPETHeX
yZhZ2c+Y25utrlL/plwin5jmftGDKdZFYDsUpkFqFGE4HIZGO0NVMS4dGkNKwBGvW+QQehP8CFQ8
R2KEt+S6NJ9BYZKtG7bPBcStk99b+Tp7ip1APZZiCq4lGoPK0vpjGtAQtGJ6SzYtcbhohtiNIMdu
Q1OPsz+BIEnfNSkQBm6zEeZAmybvY2qxJpl9TkUqkRvfF0NW+IzeC7mOi4iSMpE0nvKcK4qXAW6i
p2+U3+jrPh+GB0y9TKMMghNid9yak1beFwQ/jq5r3Yd+U5JOQuumBR0BY6N+NwIb4FozX61TwHgL
GsNAJ3ZnjIR2/WAwaiK+u9gHCF5EwXPep79bPawJDeIZtXiGgBUXlRwX30oEjv2mCK8aNc/47EA+
bizbQH1hFsmbsoHuza97dU8XwYyNg2tl7WtbtORPpA6BGNVHO0bmOsgsakqNdPfmiADGnJznWnfa
N5s+/6FOjHzdRSXxJcbkrFVU0hSa3/UxuTYORDsLC+BWFBG01tyINSBUjHG9fmzfPBdnPl7q78Ym
CcdFMJ0VVbbTdRlTytkmxaAe5TVzU3FbFpaoE8QTKsB1lqGUqCvjS2ot4oHCeY66EIJ+ysBDOPl4
39FuZ+7x2kjNf7VGkezLIbvQSAE4W8XmfTQ/GpOpAF8GKa+1wffRqs+OIrPHhzhvtZXpuONqnEhN
Qfsl2dWiWak8He/6VEfmVk/h0SP3ekWYRHvQY8fcizL/U7Sdjli0rl+DPqO3kQiKbfakrU0L0Znv
2/2WcQMBmdwrv/voKcj6fVRb+qvyk6NQGdE9btQ8e6bKAWv1pLc7T9ST9asQmsOX8LiNwEdEI0d0
hQoU2Ys54nQ3y0HOpqBaMQqJh7YpupMyqvCPlcliIwRSoo0husPQNvVrS4MDM25+s6cU0Zeyrm5Q
PtKZMp+T2JLPbsKlgey5ZJRgilUnbiW/wvXGYi8tWZ6XMz2BxH1Kyq0HukWOfIb/Gre68jEv8+6C
6vyyPDPIxHnU9IbOjddAy4nilRVO8W2vqdx+81S+a6eqIFOJOlvYk8nc5+qjUTWAOpvmMlnu3sHz
HfPBmRdTP52dlDp6oduwXpn1rcyGgyxIc3mP9mnVIa0gkKUlhyh0xwfLmcgQjem2hQRRhBVikXKk
oW2GjD3DvrTeTYqVdzHqdq824m9fMJQI2zv62t0Huit3rYRAZx9E1XMQULZwG/8TMqTG3NqvzzSI
uhUARXdbZw65OVjhf0Ek2vhTPH0EQY8iKo8LwEBWt651kto00BdPsoCC1TVT8ot8qbVfe+4fLW1U
BsRxiKDC5f6xquWGC1n8gQAy2hZ+XByHTg8eOqJ6Jke9GUFkvTSOntBAZPRuxrr54oTNv0+Xd+lw
0iQlLYWI2LB5chUXZzXa7xCzp10TRkhW5qdNq9771kBxZw7/COhG1x67WtQH+Y04GORvKegUC6LE
0XGL7EbVsli5bUSvNBmpm1De1d1fEA4ZE+dp/EzAs7ejSzLuI2xVj5Ohz20YkmVtaxqey53jRPY/
uuy/K5rJb8CdyKrVVEFYO6OkJCiJmGgT+jhjltJsgJ9a9+mLnagPPcMDx/lB5pfwHxrfbP4MRIvh
ow/Bg1Z7ij9Ad0Xm3Tm1w2W5yimROlkIXTsSx9Fz3edwGqJNyohgp3mTuY7Aamws1Q83jJQfeRJN
B3sS8mJPHlnB6ZxFvvaK1H7pXXd4KjjnS8uWt0SLIJWOvnHgIAKh6PjVpiWOY92JTh5H23VOdS+f
qiZ/NhpLbghD+szNCoQuTAYSF2TyKDRhrFtwJftoqvs3PvNOFooilI0To6VVvGo8IjtGSX1rDMi1
jlCpv4HF8u9sIp+F5b5bdPiL8qAa3bhZjdjlUaxvGzuELALO2KKUtKfMlKwcdyCztS/1+f5abTSZ
OZvYpC5jhbm40RVmwtibcNThEWwqTNJP7WgHd6Iq3WOeWfT0HLIhwDZEB6pH087KnUua6fFHHKU4
/3LtOzY0enSpYu4Ku309ckX+JdRvWw30YAervlgawVpl2xtXkXavSpv5i1XhnNNOfLat0T7lUY2p
d65vun7rfPkfqqqjnZCO8TwYZn4KZGE8ltw8MSGLnJFvab1Mk/eV1sZag6BPdgkw4yk0ccGb0FBE
So4ZYeX9yq8aCa+V1NC0DZidST/f0RbhJqZH4xmpDHWFpPJ2dL+qi90F051jawTm1vGGfnH9WLdW
uwXAZK7+/Q9KMwfVaT67BRBiP8jEl0jSLWpkbecMUIz9at4ruvXUZIl10DMScuqQPq5hCBKXHPUY
T0q7GrLfLc8ctw9psKbiIggpqNyJyFeaWyTtJdbvbKp+t44BK5H//iYS+Idz4X0NSGKnu4yhGNHX
cXOVkkZG00wvpKoNK8NPSALrX8oY4Kg7+COCSqFdLN0uTiMpcUiJ9JMAhPbvoq12ntb9oZNxP6Sg
mJlxMrRIJnXSqvGcx0b6AqTfQxY1EqBYpsQOZ11AGlVKtJo0SJ9Gs/VHOdjt0tie9rSp0qe8OLSt
8I8twIZjpGtPworm5GCATplrTteqzGBtMhUTAO1XUwgXCUvJtDXjxrxbJtOi6OQpzE0SE0TwlBsa
Apgkue8KZA/KDQQJmZFXgbMemFbV8y9E/6RdmpABFoahdHgButRdKF74VyE94oib3nlt43gHqHmC
IW3UB5rG9XpqRAVnlc9KpwmObO4l04e3hOnhq6ki6y4cyg34ivpj7jx+JXFTru10cDejGBmhFTQQ
+DX5xa6H/k5SXzhqwyh3Tl3+osJ7k3liPgwZfG8QpSS7CbhbmKdgzg7QmqUrjqXdiFfyCo5JVMQr
sFDGtRcESppJox6y0fnWa3jfTOGHByT2xclmaL8KY+IYo0rsZE+BN7PCl8hSqIvQsf4K5xGlpvYu
AljSC+xV5T9YVuORX9f33z43FpcAhg31IrKbRyO5n/q5f0/akG5O3YtGlgLgzoRbHdRkZ6qiFega
wEFllp4dYT3ZHl0WN9Gmm6nB5R8QYe+jQIXbnN4HLXzxVQw0gbq2+IcaDV01wyvOA178o+kmj41f
J+vcTqu94+PWJh4KBYDr5Ce7qAjhsSLvoOl5tRe+YbDv8QPfTdowEchGWIcd2+sa+MWbU+qUWKjX
l5I8ZIq5wbfOzULHEPhUg31uPaGv7d4NbolpEa3uxf1prJLoVBgR7PKKfqrZ0cty+4+iaiKat0V+
Up6xI3COe1gSvTuRN/CFQ1Tf2hqDkbgkKRgMHcfJXWP1JYG+TkeOSDYH9jAV4mfzpawXWLUSfUP0
UKcZAdQIcDcUsIzHokn1R07gFqeSpDNq20z87BbqH1LxoozJVUyI4HKn3uC6Eoc7QD39jvsHsqjO
bE9WI9tTnXCXr9rxECHA3zHiCCF7m/lGL/OWeIOKEHdftYSFulfNRZMVyuFFtfmlyTrrwNiExGfb
pMyXxtaJYRZ3N/ERyya9V53TnPRMu+SxmV39jHRKbbTjC5UvstVzPYasne/sQooTEYQH2I7aPZxs
g1gITuWcatgbSVFNWnavMiJqKSmu0rfyq9ZMxkE68f3yUpEZyGkLc2XW+XitzewZV6L33OvSQF4a
vPVJC1m7eevVTlE6eYQ2SQHYbcgSUpXY1DbZfxV1Es/Yy7jihKknfF5tuYs0hjqFszNpV3xaLh3f
tHI+HbdrHtOaqz3JM+633kBGr6LoKRs9c2VJbDRR8okmMoAf4pZ7GUn1JtElpaUKyLa284Om2eIp
czhgaX/s/SASIDaciNJfYTWoXcon9gZFqVbGJ5QwsKu/ZTdPd61PFYF1S1UY7ocpUMckyaByMs6p
wEAS3gVmSiIrBndcIrHzzFMXqwnjB3siHTv1hvGEZCf0FDSYPPXGmAUhZdg+djbI9TrKHphDlOuh
bIONW4HYdyhgzLWD6LIsEkUmlFOSlxsQJdLa0nteFkRckhrawkYr1NtQIIZq0ijdJaSlRJELIm/Q
9GMYd/lFhNyO7RIFjKFkts9lrB8zYp3WRSHqTypV99IK3zWHVG9P9AytuBSkHdNXv/PBVX+aI5e7
tIvmHAS/2graOQhScg3ZVp/v8ECDRaft8ywJ5cQ8ab/1ZH5xlzKuYa0VVOxt5upJ8awFWXXSqdam
EdJtyYQmyDSCYzoxrHx4CidTA2aeRDoa8sG2DhLRXikN4zIKppkQ/cgkS7V0h8jW4Zhk3qaG/AGE
v7zAZzpHroqZUlaIzAoazoTPUXdDmy3rpjjqFL4DwYmW9SSqZwmja6D0G+ymwaMPPDbIo09BJNFr
V3n1MWc4gka0Cl8n5ZTbVyb5Je4W8rgQmGx6zxzO8Q4jb0SsbpO9OGTD9YY+XBpz7gYWwiC3y/YO
jV++G21s3NCxnEqZNAcLwtuLVxrHUjUpDZkm2iSjIl3IT5NvNR5luht8k9DVYRyezYnw3Tb7TR9L
XqBGiQdmwAX9vSBcq1CjvFBUFWaftLl4A41XXQwW2qyOFoQuvVUpvGSfVSOhkfCp9lIGLQMMFq7I
KI5ZipR3ACVO1qZ7xkCoopWifFYB6vYG3XmOpbxFpV18BaZvIf5CkNJGT7VFTnLfZdVHWUc0cDzn
j0Wb3S2DOcHRYRTvBLum9NMjUQ/GhTKVfsF5qV+Q48nj0GrgPJtNSVnqw+sR1jYyTk5VFL5JasJ7
OniU+5i+U3O+/1/cncl2o1yaRd+l5uSibwY1KIE6S7LlNsKesBwRf9D3zQWevvbFf6YjI5tVOa0J
CyGEZFnAvd93zj5Ji42pMYqnsNeHe4MIFqso6dIzDi3UVn0nlAW9nULPeNBUxG10TY8WXlLk2IXx
osKc3iWzQvk/s/QX3UYuMBFL+SgKjVK92/1IlvzZqZHp4AldmL529Y6mtrmjrtdqenjutNF9LJz6
EmfFlqIVPumKItmMLTixuNJtKHowelMjY6dT1bmbRjViTtB9sbvKvFs3xTEIypJwjINVV9QMuWvm
CaEg3FZJ2q4FVU1kludZt76blLT8alC+FM0y4QZvxDUxo+mqWURveVgA6dwMiIjoJqeWi+5/UvMX
Zny3WJWaoIUJcKAfAykd4eWB7rtB5YPki1Rv7uAu3veuHl0Edq2HnnoGjkbl2SHsbeksc4c1Ld0Z
ikEKwJCcEDjXD7bFyVQqVaArpkVpK6cpMlOcLCmqHlwt9vZ4G/VAyatnfck5+Zbi2uBM2Zp43xG8
aM92kjSHKMoYMGgSTT6T0JkNiBHbJNxW4RJdctP7c5F4eO+zcikKrlP1e1Eo9mldKF2PGAJfICUX
APHIsSkjVM0jYn/t3hmq7KCSgLupo9wuNi3zUAQQCaP2yTXvoaLHdtvfp3LRFJtGgTSpOA2xNHRV
A8BgsVCzVw1otj/P2ri1JWmlZ7RCqdtIUXEqKZqbgZTMIi0P9KK1be42lt9OtX6XtEbu4/brD6NC
2XAWitjDuHK2pJ0KDDylS7ALWCktaR4H23FPlLTdkxfFadClS7NV7KrYLFlXnROlXB679MmU191I
S9z9WIj2CWkIE/mu132lJzSG8KE7c44XyJxTfWPliDVskEkHVOo30CJQwZTvsPejyzyuYtB5uBMJ
Jya5ksTD9pcwQ3qVNbpyVLToAfakcztVg/0095zvCUaxj3k1ESQL6H6uYgsauL5985pxeZ1k4IYV
GulufYhA5GxXCxpxSgQbQkZigFSaeVcT0ou8dDH90qq/Gl1vXIX4IYQ2XJcuwspQoQYaKMFemEtC
pXYAkouZNMPcawIXdYllEhGVmtO4y4SqHvVkuHKi0cnX1TEAqzlSrgidvSZ/qjHZcHR3lhsxNt02
HGUDOwnN07QupluqPhBmaK1WAJEdAuzC4cbOdPW2EEkftKJ8KXSi6xEaE/fdLIdiMez7xsY4UFWA
Bwz7hxlF6IqHdHogPePM6MA7iERFbltl6TPtQO82kXJy12hvrJaxtQuk8aEMPZTa1PQyI74hdD5u
QT07YYoW0qhJ2pgnevx6+SNpZIJP0t3mqSBPI4rHo0ZB5cYZxo1h6t4Duml4pVlsHtaHiL3GwMGa
e11c7TzVJZq1sSUJy+VcMRT1gpq52lIptX187+qlUkf1khNzsClSbokaqTOP0/BaKHryoDtd9wgQ
Yq9E+mtpq+pzYvNVREr559q6TRldQOaFsXd6BfkkpqtH4mIvlFHG12WmxFXPI8ImjRinCdD2Jqq4
ZJBFvcOMOtBCjOY3CqOPhminR5KxBGX0DAOAjWB5EEV7Z3VEFKf5YvhLN1rPpotYc67s/it/Eo2x
JK3eh959biMY7pzq+9haqC+q/XVYsJ/QZmHaTs7s4lvx5H6TLlmi6VFox1F+zFU0TyrMjCPVuPDJ
7NBO62R5OHE+3RoqZrM46aRzoMqPmGxBF5H8fpPtcsMU5zQfS1joQ/jeWyna+Nr+OqaWs6t6+4dw
qPxqgHsvlY4AC5yv8kAJmRybBdAvwsUvEc3JU7lwCMFs/Gj3yBMqT4nuuX4it8+w8eXIjahR0iog
Uid+XBfKLDNHF8+50UXRBAs82UDUTgIhnEUy0OBoYuN9reDG6Cw1oEqkagx/6Fwij010JexUO2TK
NBxS6q/000d3G9q0mQ1F2VZ02pBXa7ggkwaS36IVZM7h92rCgqbu2I/0szIgvIC7tm7v9Hs1Vag/
mYpFIqzhHizKvn7W0saDFcYUiM7kwf2GB8277ylw+V3uFnvaAd2WS5rhVxYFZc04WbI83JhC36zW
w/+voASaPYAD/jUo4X/aZKnK919ZtB8v+SslQQU4a6qayfDFVHXDxMn8V0oCAAVXM21mqxpWHQS/
f6MkGA7BoS7yQtlK1v4+OFT7C0RbF7aC4WqWp7n/CYoWK/XvLFqPCrRBLxYfrqaZpiEtzr84QYuG
K8qU2eLMTHFA2sNleV1M3MRutERfbnRCjHyGjKPvyaYvHT8WKo3kjzX5kPHYl7JH1S160mCwmIBj
CWVrfV2DskL2SvwBX0Ha9yeGZSWwCPlw3cYAh3C5daPCVHnv6fGRBiXZLNX8FFcjHUNvBaeVuOi/
UiU563EfYo8CM/m50GjQEB4oNxYroWg0iy+mjL77hKHEjqSE2SuPzGoIMcA7pQeMfv7E/+hND7xw
xf+Ajvvrqp5735NM76gBUmpioIISaRxhg3/sSc+F+2+epSTFjxiQbD0ldWP9xtw5bw4Zp2fq2rTU
120fT4umOHXI0dSdKOCeWHMI71Jqwj4fQs9imFQqcXpDvvyq3ioXig40etEvRALpzMfW9fEqCXOn
xiQaBO+g5M3FfiX1bZ8LzZZ/frSqczL59dOdQZhQIB4YiHe8iSXkyhnTWt3C/klANmJWKw/r5nWH
z71Eq79YAtnFQkzlbm6ah1nS5AwpklrXVrnUupYQPYbt5u+fhsaI4cqATrVTJu0plLoqXHN8SeuO
62NM/zK+5POpz6P/cszSkF/t3DfU32asyr+9e/3xtHz39SOtx/h4p3X183OuLyzqPUlBEiKX6dAZ
5LhSrjEd1m8MTEcYuOXqunFdNAseRpPpweemda2QL1vXrEbBzVWlH3t8bv98gdXBE67qfaFosHxL
l2++A3WR476S6+vmz4Ujfysfz68b/+njXw61riaNSHeZZTx9vmRd+zjO74f45X3/YTX1fhhYP46/
v8MvR8rt2d5gCXX8X179y/P/5sP/8oJfVj8/9C8v/afPr3v+/tF+3zOx0woDobFz8CL5uiTUff68
17V/ue3jvPj96SQ3ysNvG5WKk2k9dZjAYhL67R3qrmKqrCxMIDZmiwRR55L2+ZrPvX877PqEvdwj
07SOK2F1FYqsayuG9PPhb9sqM4TCuurN/mF13fUT2vp53E+y6XrcD93L+nSxHm5dtUTPkf/9u687
rov1bZg1PCmDyHfrJh1H7/h1XR3xA6nbtFu0vSoc+l1oP1fe8YwpN9+sNN9147pwcx1n68dT617r
1j4RFug6egubrklFYPZKOp7WpxY1tRfGxBxVJeOmuvvlMLot5w61lgVFRnd+83EsxQAPcQIDF+6y
hJSFOdcungIVrranb0lrvoLkoqyjtZsyprY6tcM37BxYavtp2o75j1moPtSIeIstqPDnuoSv4CYn
AkPrbT4hmacRMRQ3hhN9NxbQsiX3nY3ItMIPW9LdfvmUH3/GLHnbcwL3ZJCCSyIJWMjr/PrwX25b
1Zm/7CJfsb724xX/5CG2Z7yCvx36/3AYnCDDnpbZh9DKW2+26zt9rK7vtx7GXe/76xv8y09SqOhW
iTXd//ppAOTuan1+qNc72So59YqJgqEUhvfyT/nc9vs+n09/7vO5rW5sQok+H/+zw+qrSnx99ech
/rO3WQ/7+S6fh1m3eWn2WmQw60Bkg8aVt65PXuu6bX3IHfyqpeq8W/dYt4+xRKr9sro+la731fU1
vx1xfVisd8j16Y891xct8m3XtY/nPx9/HJNpBsoBKw8WDReuUylYnGvrpKlvWHiKU7wU50qoI6OL
OWJCLqZ9B3VmYzAipYrQBRUCpWAJjcHPTTCJaVx/y0Z7CVyQ3D73Z9pksTOhCcq8fVtIF6VXHajP
7z0aM36WuW+GiRi3TmC1v9mKe9SyukDHCWKyCnWEd87DXCJXpP1JE6NrvqfLSFoHIwwoObfYo8mt
acJ9V0/uTdbmGvjA5gkNLU6lqvuaJ8p39I8J+JjB21bUriOBjSzVFz+yvnRe6e2xOHhbS8D7zuK9
OeAEzlVYTnk5biAfbLsm/p6hLmZIbB+MTul9KxRMzrJdUU/ddpxygdTdPNRZAwEr+ZmVeFyZcagE
Adtnpggx7Tdm6F2Wvc+UsDbodcsTjeEqcOnq5rr6pTCy6bZI6rNKY5k6Wi8B/Y+jqFKcRjsvptLQ
VI1H7LhCL6GfiZ4VyYOtIYayozzbvI9lRSjiUOGWVVRiYaokPSdiIRcowWcA/0ETr2r3OET1taGi
GDWHqlCLbe3I65wVA6wwyPCZ8bxmiUqz0g2LDXJbatELwpR7spwOjS0n6norOz4VudFu9VYJopjd
PsIqiPh6M8fGvW78yEfPAI2JZz93QApAinkoevtcJs0ruJopGMgNGub7qIhuUr0+pfX0sy406MGS
iGvVqMksUeNe7zt0WBTENmEZJ8d+5tlsbi/EvdyInotqoxrlzkTCWQzYYNxCR0DUeN9TjV6X3mGK
no0iQIAYBZZXJcfY0V/HmERU0EB1QqZLg5M+qOt+rxEWbUaWszV8MqsY+1tJvRsS/ix7EcdJuK8l
3Mu7caiX++Gr+6hOw7h3kllsrE75Q8GW3ZSAw2L1pQKruG9RPSEiQT2xGFeDBmBV7iKrRtvq1Z7f
W5PpY3r1xzpeNmaJiJE4R1othPgAEe2OTYp4NkkTsE5u6wT4tbHKJ04QhtFWoNE9GF7/GmXDz5pq
VkA3c9igJqIgXmAs7qw7i8pq5Y8ZVsPa6O2TG6F/8QCJT/UPjGrhTnj5Li/AdDSVSuN10G68rv5Z
NubVGkJtR1jxftnGbdRBcYek52VXSCGjbxGp4NsdqgwU7oVvFLUXQMVJwCtwi7ZzZjamjfvfjbDQ
E4r8UC+CHDqNeqgZ4llNxWu/TPd2LzEeKPyBp5PiIF8x17G0bc6XsuquZRjVhGXmhDLQmHacXcH5
0WUFmadwRBCk3A+M9mFD5O7J1mJB84bGqjoUVyhJN001ayc9TWGFg4LYmpH2fbLafBsKM/etaK6v
U2kf58mbD23uqUFNb2Wa8uEeQNNMNkWBiwr0nW9pSXElBj5GbYV5t5jd50WM3MNbCYgYwn7nGJEG
tM18QkYJgyPtH1sjdg/LwpwV8eRmbpHCapXFhIwhdJNF3UV1kQzH1h7v2RVssco/yZy3WHmfiagq
d+0yH0aRVUfgtjRFOg1BO/G9Nf7FJR3fzRaJyCQIOOg48f1KaaudkW4KeuBbSwn3gxVNOz0rCbIe
6mdk1Oi3esM8hw0oEYzTBoMR2+hKrqc1WA634urWcoBkbK1thPq/M5ud5p4yfo1HC9f7gPt9ljZ4
SxriaWV+qdTZNwSdvVqa5g2zuzTCAygx9s1Gldb6RZrsVdz2SGmQUqfiUPPPhfkW/7HgzC9x6Cc4
9W0c+2FJoLG08LtoEHNp6q+lvb9XMPpPOP4raf0HjYPLWuIAergAI8boAGHIEdgRaXkSHiAkRgCa
3x6qIdYZiRjoJWygltgBMk52vQQRVBAJgPRtGwgFIZIveqYaOi3gBQUUgwqaQTCX+gOGtRfOPrgH
EnkgJPwg51HvhbtKYhFmCUiIICXQ1dlPEp2gzuXoI49/Rs0y7gfjXavALAgJXNAkeoHC0+MkYQzO
KLEMlArHtHeoHtrnLNKeNIlw6GE5qNabJ9EONYwHT8IeCol9oJr7aEgQBLlgka+g9sYene/peliP
ee2PEh8x3NkSJiE4wTjTjH2TJgj7IU400nrZwaDQJYwCsQXCJ/t+lJiKZAVWSHRFuUIsrKsL0wLZ
ZAtJjt+ekMCLCPJF1n9pGUVBOiJHlstdDyGDCQJwDpgZMBi8XSUxGpYEasAIa/d9C2SDkfSxlUBm
HfwGltTtLIEcAAICrnaILiWsAz0CXVT4HYMEeQCOEb4J28PAX7eA+hhGPC4oVvZgbV4We658c/Je
Zl0FEJI3QJZwQvZz+N4O1mkENxsI9M5EkNqIhnMlcKY58TlTyDBjJrCJav2xnLA9ZmHSbnPnpNsk
AZkNvYJ+8jScTU22TWkV0UjXXxuX4HevLaINBkQAj7XqHmbs7Uzhq1cqagX2CEZEg53sFMt+nsZ5
Z2vFM9Hj5obUmEMe8R92OsxQsbcgvCfBJLO6p1KiWQZjwVFpxLeZWwkyzCx8kAgf/M4tUfijqTRK
JDcPaq9Pt4jldqAtcAdybjgoBnZcSMhkHN9pmG6j0JyCxA6vhkTJMKMDKpOpNw1h90S4AYjAunpI
BjPbd2nyEhZpfkNH7dYZzG/mOGEiWaIbVQJsLEg2pkTaLLBtUN8hTkmWTWXP51B+0zUcnEoCceaa
K5/oyXADlQOZyN0YbvKj1pLUB9+M9lGidXoJ2WkrcDskjKP7hsAzQOLBfLAduB7fkDGziyWsp5TY
ntAC4GOSwjzEKkgfCfeZofx0jByaFfvT91fPaFo0tOjwe72+s2xayS18sHA/2YPO9SxjxCpxQkjF
C9pBA5QhduLfZhB8o6HQKSK8weO3Gi4RlHB3V0pUkQOzqB3D5qzp8YM55TA50n4n0vhHNr3Y0I5m
qEe5xB81EoRURtqxK8XkGyYiK0zMw7awJQbqJyDGgjxviEq6Yz4jN8KTBBEwHIGWATeXFnm8NCVq
P5TsSuInWRkeG4bQmI7Odb2UW7LMukOFVc7B6eEoxhFg1ABP4+zwjtA92pSkorwLzMZQjw2QqEXS
orjGbQvNCy92mT6ghP8+AJYyJWEqATXVr8wpSZ+Cm3VqYnhUIWCqpj6UklPlGWoQdYTbC6hL3lIy
nm/wOUzgVjLIcpJ2xfTB1803ISlYneRhNZKMZU8TLsrxewkyK7LR2DUZnprIfWLGhlkl3ldAtmZJ
2+JreZjMEiJvWV8iQ32grTIEhlo+WsPwI5LMLrVWN8jJvmKwqDfuFOtnBSOFmujDIS6m7dJMXJrj
ND5h5b/NKEOvdDAwYZg8MKdJclgqEWKSJZYDFUNFnvrDyhljoFBL8hgCbRhkDdYiqyO8thEky6pv
Yz+/Kda4iwz4ZRogs0ISzfKVbWZFB+STcwByg6ZSuDibIUkRqgBFo5F9Jau138Xg0gbJTasBqFnJ
jxacWiu5agaAtTy5qREObUHoUFSGwIbpEDg6om74gjEgs4XfKGmpigO5zc3NDUM0BUB7iM+10oag
EfiicA2Mkvw2TfeaJMFBSr2Fr0FbeKXESV5cqtgG9olwC62MSoNIocqp2QlgRrR32mWLlOIStiiZ
yyj/Eg9LBEgYQcvA/IfY4Pq5r07wljOf04vRgTYAbBSUOyTlDn3K+zAnT2pU2UEZip+oU8+ON2pH
bR5/2tEz5XhIPt38U2BqfLFilPuZ5OrhPDBgswC0SCV1zw5SyeCL4O2CUTnX/bhsvUGN9q5yKTzx
zZu77ELlaJdYBuHqE9LdjPCCdiEdiaowvfXy3arIehY9rulRPdpxuOwdb/ijduuZUEgE2sn3Uc/a
TWPaFG08ROSeGKAC9D/aIkSNBp3PnWmwE3+JEJ2bQu14322lCEh63Sitd7Gcbm8SceJ6NLC7MLp3
2+wFuelBaO6z2Y3eZmSSvDGc+akNSZXKhmcNaBwpYGO9cdTsdlS7M1dp4JAYhAks2CJvfqlM/T2u
xJkMdXqqIy5Vt9zUWYJeV8k7ZItafBh1U9+3Hv8ytBRtj21fTa3wWi9Nfm3Ck6lA+Nmsm8Q0Yh3J
s8vHNnDARE9XAmXw314V6WFMLCwd4FpuW58YFwNlnDMFDe1FI0bk0Dx2uSmuQhP73mkBPyGR2Igl
GzdIaFM+SPSs1GOk4A5cbtJmcLbj2E+bKTlZCNkTSgS3Iyzp+14u5jy8RyXtQsQ5OZGwruuCciSu
7nlhJIrR/mNbaaNLWIaYU/5v24YF8ZBOhtu+cZVN5VrhXSEXAz/G2mmunBQoxfu+3U2Frl+ROuoo
H4364M4Ee68Pabwa17R1kjtB4ue66XN7Z5tfEoa/N+smV2n0a15PS1AIRMqf+8Jf1PGsoiJed/nl
CTwGeJ0+3njdTDQ0tgraxMf1jddtYSygqfUGrp0WAbT8kOuTSaaWJ8ueHz9eWdTJreMoMDvi9J5a
IbYtBHialtyLZvo5JU14FJpxUec0P0+TZV7XBbyUwafpbe0+t+XzWO5D0DR+piqpssE5ZZwNZbjJ
rMy6JnKx7jwkNu0csBtz3HdkGkBawlQSERVo1S6wCPm4rQCy4LEEtrc+jmtLZ2Q0XdPOvVs8riEj
iRGcO4N59ZAK3lnJCUSGeTWY3nwsmFq9Dmm84NXIOWIeLQQHlAY3h7/tN2UgmciSh7gltzlqZZ+i
IrkWdTHc1tWMck/+opY6wb0PyMTLiw5pZ0GvXnGjez2tHuswmk7rbuvCbip9E7rQ7NaH674a2PLA
aoS6XV+1btNnHAZKhah2mBCEqJFHRrrhXckAW24MY3iLwta7rtt1pxjvSDbbhKmr8nfI3cJhJm9S
jy/rHswCr2pCSz1Z+P1Vc9IflMizr01dOfBR4garvbsEzLFww8sntD7tjmptkdImH65PRJlq3jY5
qpc06xUG/nG/6wrD8McEZGo2WufPfeMGnTkScGef6026c+cUjKMSxvc1StJgMudsazhhSQZf3xCm
5lF965omuR/kwuy7/khNqcSONan/35v/FlTff9f8z95LzCV/3/2Xr/mz++96f7FNC8Cy7pmeTh2a
7vuf3X/P/Iut2R6eGBP/qWt5CANKkkTi//4vw/6LpaIMcDXPMCzPkK/qqmF9yiA+QWNvl82yaf8f
tf91iM9/D4LWNA6nGlKCgEYJXvpvoPWG25tZ64N5RJfmUpgxvSAqulOcWC+56STHQU8oHdkmXYmd
0/m2odlH22uh8DTqdqBqf4i4Vrl28dp5eYxyHuVRxchPqlyePa5MFaKto7EM01Y3Eptg0jxwo8ug
zhOsz2IM0pAqwDg4X6I5nfaeAs4SaDniavemx/gxW85yCWI3nXZKgY6UsD3y7nBxbpPQ8OtM++ZO
fphyJyUMZvThEmPgcphTFJqBIadyfiIbth+7RPgCyLbOJecut8IDlCRwtANT4dqbae1MqrXnGrzh
3zL5tmojt5njq1l6OookZkXF27Gt42eG3VTFGncOUHmShAT2rXCr5ZomMIizblGD7j62RX9G4Lps
VIeZYFVl3qHKb+YkS48JzNHrYil+At3Tr/R0urOqO1Qe1a5PQXl6aqExeLaZVxXh5EdD9UdpOX+E
jpHvm7b66s04owtRliexnOZlsRj5laoP6yfc3Goge44VaAUv1E9xy5iIsGqEBujA0vlFFPoj6kwj
KIv4i7c06RZJORTtQin5t3K3XMTPMJ/u+ja8YmENg0bNqG2OXJyTEW0a5fdDNiTmycYIYjWqd+fg
fkUBRrlj0OvNaGpfQqhHBMirrR9m4S6Mkh01AEDQjJiLRql2pjeq+0pYF0tzd24T7cF63oyV0exq
SWbAg0UsfIs1UMuozKklik8cTzPVdu+phli+adq23SdyLG7X6WER5Rv42Ieqa48OgvjWJSKmKTwS
6xXKx12vLtj22+Q441XSo+aGnorp23ZMv0It3xrl4DV19NylexDwAVjb72nT+5gAHvp+Q9JMegC7
jJrEmt5iFzRjbmu+KHCCF/j9BGa82a5xQdjuV7W14PK0wE17T/uhNMkzZWUwwU9t7iKmILRyY2jO
uzmlr6bLWBJYzIQxu3p3RqpEkUDVGrrQFxJFcQ5gXi/4cDJKyGF4ohqS1dyO9Qy/MRE6oIka81Wt
kz8WIJ+BXjEbNmpzJygz9JQb87wO0qUfN/DYAU0X0fuok/GVhVcljaatV8xfSYk86IW9n/U+wMhG
gH0XeQ/cyA6G8odF1PFDN1nfxyQ395hoDmnZ/QhjyqVZPsd8ofp9J9zHPB6N7UuVujVqY4XJjmvH
ZGgJfxrsa5sZ8Eh8rUNSjHC39JssJa+BGoCRVlUQ0hXBBy1jf7h+1CTa68YblYB0O4YCrxRWXq1u
fUfLKAlYOEoZIRNB+FDZAvTVMtp76hgv8ZAGsOOpuXFCx3r+UqvmK2YDP277U5SQCVn3lBS3Au03
f1OF9RyN7kPKGde77tlK9NuwdRhLWmNJPiSJjdPIRDMX7V4n/FBxlSNATQYTHsVg4c/NkJIZC8hg
6jQM+DR/wdl910du/nOBiBpZ0XbOk6dIicnf08UlItFvU6CtDoA/TGghMtjhpfipGAsG55yeBtA3
f0EBo5BZ4SrmW0cEwq3ZtsfwtbEnhtgT0kczHeibJMMhmQgG1XrrJ5UzwMP5BInmwa1R8mZhozya
+o2jOz/yklJFkabmNilyTp0eRm5kQv+NmoyxzHikQEgrsQVUTRZrJqVS3AP4mZugIlCmWj4DlVdR
zg+4CmiFI3M91iCfUxEal9QF0FA0LUZKfqDGOF0ivbdoaNOv0xk2HhymoptikR3tUSOaBtcwhtHp
TcxKFoAkYFDjfDOTC2k7P6giRH5EGWZx6jKourzYtbGu7fmvgYLLd2TY3JFpne/wIZcItrqWrgER
IG4WbbROhUBAMjcAQ6Z5pKKA2FWSM/RqH89ceMjyptzkP4h8hEYmKvKZXehmNvxqKKLgFHTXb3Jn
pCI/Iun23NMgoge9rxQmsbBFmTf70NrHmowEFcKagRLKT5isRbWGGrWg2z/bXb6fYEvM1XQuwu4S
k4+9XdCUBm5ORs1kpArmPlBKkPL5QceKr8W4gXMRR7u+KV5CzGrczCa/j7sEd4igoTDaNhaiVA+q
hHeIW/h1ha68T1quH6gicoulK7j1+vJunOpXmjvu2RPABunxbadu+qrQgDxOw1elLzs/d1WYoyX1
JLVcAGNTSLa0zAYWhc0lMk9cDLgolwwjE13sSZFpoRdzxfM2FSL2PYYJbzu2Ux/khvXiVtFLYyvO
thlx46VWEQWaBbYlDasau4Zrk1d2m2Nf2AtCagIBBG2jR9l7nYjntGqXl8U9dKbnBoPBgF3PsNaL
QxmlA5oZvp++ZCplj8zShmljTs1dCRx2a3lkpnUN5V8sDiQhR9ROb0LXgDfHIqsThN2ErUya9zLa
8XPiufTLDPjY3l41DWZi9XimsMxHHSL+s4tFtc2wWpgiYOVC7qqE5fCulEC5A41b0bxQT64CWzp1
6oUd60WB75bRagr1mzKbH7NSv7N7PqPChYSU60Q5JLKnrPTtxW56AnrC+X4u7DcayxL7LI6wEb2T
FYkAmCuZFzRCwpYTuaIeDzQ0htBgn5O56M+dRRieiuC9DJOAMMb3GSBLqp/K0MHHVps/PQM3N8Bw
hCTdc9y0gIUIPczxpU0CrumQ0JYalPiOQNT8oiEtjDj5rMm4wOw5wM6ygfYa+LH5QpPBO6gLRq7+
SwFfC8BFRdVKZGRIGX44YR7WaItsFWe+WnfDzA8v05o3W82odMNH0ChwbhwuZgCya9J8CxyVQwbc
nx+cCIeWa4v5rZXm1Vwdvo5K1RF/WO/tIbeD5auj9m+Q64uzGrrXitHbKS/mbicwHJ5o9b9paQP+
WXcYAYnsKVUUz3fkXXuIwuboqqpHVCvF2xBKkBN1cIqL7uuiGOo+NuuLA7yePZ+YFcU7tfhDbzKU
/7O1r4hDDEX+blLwDzqJfysztD6Kw8WqS7qUbLrl6Jreva57k2/ljAQTc/4yJ+TNOR3VjJICCxXb
TtmUKrIezjCUBb1+TFuqteGghViCXWJyYzy4XgMLSVjJNu1jgAFVeHSdhcQAyK4+ECHvyChw2Izu
cTL4r2ezwk/UQNMzFkbgjclwrrslCXDfF0RVZ3ASQu8wkDXiF0aNnsIgViLDroKHcZcv7i33pWnr
gPcEqGD3/CL5geZl+EWnxbYMT+M0ej44QYwFzjaMU2c3lilIlUj/ajlNTVQVbEGJ3VjHXJmSYItx
+apTxP9TeNMpaR3gbdSsfDgUrn2uCd84ClumYkpH5xIzsmhjHD6aSbfWMpIAGrMZhPWWeeedJ0b8
y0B8Uc2rD0teH3pclHEC2MBaNLAAHQRL/gktU89BM76AcJiPuEhrgi5CjLWGzVBCOIEyNk4gwFji
hLT2lmfpgc0/0y8wo29nA/eAbarbbPmKTZ0zO017xPTteHEW500rmm8DvI2gLaNvyTJs9TGEUZK6
5X6Sjc80n04z4RVIVC3HL/Txp9ZFzgamTrV18F6j4HDsrdnEcthmMtxkqEkf5XWshHErfmKLeZ9j
G2a5cSl0xFwJPp9NPBhfsRIehqwnUTntb2p8I1zc3B1DRJeOMz19fdO1ab3rcAscdVKwmQwNKsnY
y4NDDTLIixaHl0O4ajc9ZWM9EK9Ib8XqTZo1k2sw66BI3aqoX20ne+gqLu+Wkj4uzkjWSI/fwMON
SSc8fU+AZ1PtZbgJsDxzPD9ZqVk28try6PxwnQh63aBRPwbDK9qAbi6F03w8VcWPJfZAEY4oEWzX
PTFzVZ9mcUTsQC2obHdEpXxnrPTGSK8EvMSkh/A0z3ax1aoYq+ah2/YTQHQ9okStRyGm+4qOJE2w
jQ7mabRHtFx0dQpKoyrTlgCJxDma1WOqDfZloGrtCxF+X2xR7RD0bAanNLYlJDe/63CtuApVVRop
xi6LR2fnagYauxj/EGDzO9NENrPgDmotUiuySjllnIDH1tDv4sFC0JL2X9w4Rgkwpm9FJ2gKKfAy
FqQYRWOPG8sqx6AbxAn5gncP++WixN5wnBx6dZGLNmaAeGO0y6GtjZ85IWljw6XU1i5uTMF29Ebb
Bye3zcmGi7qdCi1nb4bdGYsL05jWcLfU/4+QmM4hpm4lU5O92xgvkSNVFoOo9nZOSAL30IVZ2MYZ
T7Z+N0aMJSJY7kY52X7UqjRKqb5HlvLdqPYq6aEEb4//y92ZLLetZFv7VW7cOU4g0WQCgzsh2JOi
1VmWNUHYsoW+7/H09wPsOqeqbvwVUf+wBmaQkiVSJJDYufda37Jg/mW0DDmQ95bvb2utOSSR9j0e
RLyhFwAspuAKZ5vUJGx2mLOpEB8uVkhr17KZb6fw7KSFxfSj6iGJcYgZIhSkqDO/SpBdOc1izssT
k92qE3tcTj8cR93CBpbvYjQskpL8hcn9GlnGF/hb7RON6UcdV+UWoi0mQsuLA0y1fHJJxJAyYMue
A0M3qkerZDfvAhpi4fflNignaCHlN5Eg6pJR4u5lQ5UVz/k2tjrLI9Hl2VX9FTlWfQQS/ay5YYWb
a9oDzCDR9pkY3E0zjjlvKdqHUDAa6qIEH+7ckYdUvUwTJLZpastdENnftcb+XMYxH7vx6tpZvIVF
zXWPMsoUWzsEaz9APoc+VUz7KsEel8pzkqBr6JqJUB6MmWZC2npffG0bIhiLSO/3UKSHKCwuBUtB
REbGAZ71k0N7MdWt8tnKDkvYxS6SzGZq/V6HFbXt55ZrXrIdQWLt8L0j5Y/f8yD8EmNmvALXuZtB
4Gy4Xo7iAzXqG/its9Pqe6ueqwPCyggx07DDJ2+QMdZdXfrKwIg4h0Oca4LXiJDGQXqBgoMWhH8K
0NAsY/opvRqkqHnzEN+UPvzo8g9jcGGmDvOw0UlAItcMVc8AS3nU4HFJGPezP/TbuVX7XIKOzIIY
VUhxU3LwH3xYAMj46nNimAxchLbROucO8f+O3ZuGJJahq+04jymI5SM+DS9r2VU6lc72dOqG49RJ
UnLaa2vZAM87elRNCPLK0Z/xASqQOPMXIqgLLfG9LGZxKXxxlyBuObZUPDKG494PDG7qAPVY7ZQ3
wN8JF1T2TWaa3wkbuV/rTIL1VH8pe/dzbXKmyfZFVs68N6XxPhT0vyXuq8mqoGhQOXQ06/Hcjjsb
cy4NafgJLFHRMtHtO87NLH6CigfUNKQt48Vp8JQuTos2m+5APVAwldPA4aQbIHWiV8yNzaMI8ZvF
+fBttklCiMuTMs1XaY7eXeu2T9EcPs+mQwhiwwIWWSWTQSK3G6QBRE8sd9ebOPuBAqM4aVEbH0lv
2pU1NpH1RkgHbLRrHdZHq5C7IiHv4Fj+vUEK3ZQp/eSHuXs20lnb+x1ZlpAhOEm6U5MRbuUv9ht7
cqKZo4m7Q+ocWnpvh5WDUifdcd1MOrXl7tNgBMgvm/4hRKA2VcNHbqIKCQUKrsAI7xtlvHQg51FR
9USQsr0TPdPulhUZRPu9DO3u+wD/GvSmRH1s55eGe57eSRgT6QDQLvIdXtnIwlSlvJ9B/S7BT0pt
pmFhd6xoAtA3C8ROZNhdhJF8Wk5XhBXJtNOedBVaG10f7k1fEdAnqSFB6myhWZz0tqMJJCK2dDqa
zXZ69LVipDjZ9XraAmir3lmKcA2Z8s5ysjO+wDc5DLci0IZtQVIEipuboS51ZH0eTCc5zBEKA0Qr
G4Y5XlY60O5cJKS6/sZ0Hu1B14PtSZ0GNLjxmLpQBVtVfuXygI62PROq0+AEneeDg9/cJwNyI7XE
OtSlcLcA229JK7+6pfFaMjevyrKhG8RMf4TdTDRHhFbTs6ToDnEVTFCmCANDV0gDrESmKbcIdCL9
vnPrOwa0yFbwltKfBc2Ui3JTVs1NTbp5tNP8adZ2lGQPvU00EdYjZhCqf81gVijTBzGVZUgrGaCm
UUzoj7mvYQr9Ato61ewjoUqgFIAONo3rNGng/HsLm5MLqXzswm4L8JTY+T9vzCUG2lz+y/o1GKqN
p5lj7q3ugGHM+p3hkIm3QHTlHHxqOJQWZpuBWCH73GTO96ina1I1qB/mNAemvpwhckmZt3THYJFp
PCft5LmIANsSljTi5srdga7M4DCKqV5X2T/UENwG1JBYvZbRfmMBtlhfuTbOwyGa2fvNCkXd+lLb
NbZa4R0/RIF5CPrkrbDmhzqm5HdspzyvN79cBX89FnxQ2BHC018n8QS6Ov31kmPjaNFOPxXsjFqw
1XskqbWBSwu0JG6LfpRqj2j0LmiMmHCvpZnDbrM6tc6X9WQ0FR0ttOpHa/nb16cQQfC33748twlS
4zQFDqhCZDbI6fLssP7Ftury3/aH9XEeEmGjjOnRNrvvbr/QUmifDA2frt3VBz+sooxrLWnc45rB
zX4M6D6viM1YMJwttz0NUdIeiKPhRS6vdF1F1odFbc7A/Ng31csHtb702kxfK65WXGKwhblIdDvZ
W0fmLe0x94udo1h+ww7iEzq9BxS/1n60Fzb7mC1Q73GxRGgu2Msqdx9/+wsIjCyL/kANxpqQuS58
tnimLYVjYMpG7WAizRm8KNYv+mJGF3XHjmwMh92K6tWDNgNKqOQ2W/PoQ4xDqON5njmo2cukgN47
AW5daaBRF6xwAfP8CEZF6h7NRUAKS4Wxrr/JAoB184Zsk/UjLGn5Vy7VaBJWZ5+opfN6b71Zjzg9
0j5mfUSpmy+OQAONre/o6fHXqbKeL8uNsbiuqNNhyDfICrpy8Y7FgVGcXX4YhW2jtit7uYhMlK4N
kcJxh+EdrR2qxlM5kW89lvbPLOiMc5baN4dOwR6MF7Dj5cZUNZDrllN+ZSGbZUX2uzJH5cWgILj0
NjjhU1abxUjaUKqzuVpU8f4hGePoMnJh24qWXc96Mq435XI8r/fCSKuPIIC2Wr14LG0XT1bwJ8t4
Xg6N9052XGVFV5jnoBzNcyc/6wRdnNbPwUgxTPz6ROjmOIb2rvU2W0EZfUduOl3Z6s3Xhhknpsa4
PgT6/Hk00NnaUUYkksMgfbmponDfaca0B9nxQqKCeTc60+/viQUyF0vnpMbCvgJdAn2t4ZQs2TBl
dCSgmtPpSiN5WP8Dyq+GyTjWoOV7giTTRvofg9WyZlQa+pFhOuhJ326MIegJZQQ9djA50dAO5tmt
R67Vp25zbOiGir4mj03z7fCuQjy+sUdMCUOy/FUFyPu0f6K3QAe3pkgylhet18y4UBT1XkahcReO
bEu1noeaNaOg6bg8mt21VdYF1tkxmbO7zk1pXyDEvfOnj6IT4VUaDT0kGm6bOZySUwRxxgmkvo9b
ds/DMFmkDzeGuGPJNO76ulNbkjnADSXpNUxgM3SVlqDlS/dQf+Drkt9RBYrdVEyXs8gujp8jXevQ
x2zL0X7Q3SYGdZS9lRPdHlDqrwA6yagrORjE4LxHdXafLdrbqenjQ1dRYxPf4ZRozmUEHRhLAFQ1
3syptLdSNDHbkzBgrjnVkYc7O7v8daNIpUWHOAt0SlejV3IfOu4DjVudSK2pSqGUkUvYzS01CN7n
bsEzoavc2pNhENKnGZRC3LNiY6cBPDyC7s8u5uykv24QgNIEQguNFvUn9JpoG9rZLnIRYhfwfM/C
Ilx4vVctD9d7f30jbErjPPq4xBImpt76DT20qP5KGwXSn79g/S3rf7ZE9NLQX99XuibPvWXIs1HE
DYru5S7xtdoRltiWXMXhjBF3/epfN/UAX3J9mNdYnwo7IxizNynRRnXOW9JTnHm5ktAnPwc+YvRR
N9BxZfqx9pFTURFODQfnUCHk7uv2O82VxakgEi8bDu7gh5dy4oxxS3PHpYDPheUxMLWzzoXzVLKq
DhPLZqahtK/SQXrwVIeLmDBFxsO4bdCKeQIctWWwrrVaUuzBiiGtssW7Heqc3s2XqE1/0l3xFgyF
WVScXsjtuqJ5jhL2uInjfhkSx/fQARG+YB5pt3a33A9/pAuabATZ55kDKStBvTOW7Kmlh3k2k/QN
wWk8DfQx6KT1EteHZqTv0BOqnclbRlLxu6uYeTvtzh3N59h9tSYa4xERl15rTZ+5ZBsbQvqQpw50
uor6STkMvhzIppu6ZZ+dgRIuUBqG0TMCbRzkrWN7bI9IEc2+pE28901owrlJum3HimcTPdc0Je+C
Tbstj++dJjz7JMMzYQuf++wNG4LDuvbJnKBQOzqsM0PDq5D5n/12OdkLUiBTxGh5eRKgZzduRbEw
h56IYdrXKi9voDWQj0vOer8/O0baXpa27FL1m2b5gZqZ4Zc6SoB15mTZW0NxKSUI9ztXhmHvGJ9S
jTgbLb4fi/GALPa1mpixuelzy+CUA4szRm6AuDzXCmasHyFPnwuOAFbKg7sAytg6IHPx408zv6yn
uwikhPcIDnxTFnSMMVbUO72xLopFMbA3tmHnm7mcbpDUGOw/w3att72J8osFkDPY3yEL7CEUtzRv
Zx08pf+1FbQpCYcuquw0OiPvT/StZBKgshCSZHVLC6Y52r1mgERlTiLd9KHytyTykPTt5zcpiPCM
1Ckc3R+9ym+VHzNS6KNvCDd2Y7frSrPnivbgO8T8QorduQVymxINkEZGg4YXLsNnMyDZ7OgZOP1B
0PIrEGVZbkk6qnGlEYgDwNHvBh9vwED5aeokymRX2ucWAu/0QzP6Y9Twqdr1+1jOd04OPWsILo0R
vNRSPAl5JSnhR23eiOKkEWawIR1orjFAPlWjG18mTY5bW+JrnTFHXDjbBaSjv93AgDQuk8NamoXx
G9SRfDMpSrbEmkOSt7Mvhu0XmNRSuJwuUegkMwB5YAlg5lBxjnf6wWnw21RHApwbLsn4CPUFCyBr
F3Pi+rhp1EzIMlX3YLTuJhkR7sd0GLvBqtjDsfIOQWJ+DSk7NukSOcF2bmsu+0x6FXyYLd3Sc73c
GCHS17CcYs7OhrTCQN06jbgQk0wLENtL3gn72EgiKl6BE+uNUuoBBivp9i2t4w0KuIKkMbMEiTJ+
l1iEvRQkJAZijPY9HDDHVxNASH+RExSbdDU+r98cP+EkQSO/7F7EcgNPlQot0/sW8jgNJrCTSE8w
gMQx5wqGsAnVqeBymHMOJ6Iez4Ai+eAZ0G1QOXg9PC2IaeQa9KE9oPqfIyI4Rh2Q9ZLREiw3GVue
s/5mLvV2O2tPTs5fkmvLJW/9T4uIFd49KRxLSEMTqurMZq2BKbDcHePSP431TgAs3zVO8MVYzdtZ
tPAG7OUvHn9VjwyDrA5VhpYqE5Z5QLFndBmt+KVCNZup4qpR4JL+63Eu7BMpD+3BJZiHAIk/nz5e
7jHYY9LN2rIARLLEcjxZ+fIXE2P92krHWG/IKbgSFwycJoHdSKmioByGOz+dv5pW07JzzV/sXqAw
lZ2gBUeTCbcBQ7rC9Dd5173qZDFtTChPx5ryV3Y6nrHlJlBk8k6RzRBIEqex3hAZg8NAGw/5kvCw
3tih2jm+Fh/b9S9s4MAgdB4mOgGxgb9Ko40lYkh1pfk51VgWd2OKpxE2Vr0t6wXp3PW4G5ewE/Ze
bDciGSwMeIAd6xfTRoLVa92nVYL2nwrYUcjY/pXGDodj/vO9jd679u9ldr9+7LfMTok/FAAdQDmG
KU2D9v6fMjtl/qEo4HXdVI4llCvdP2V2lvEHGzthKtY46oYVzfNbZmfpf6CwAxUAwm+F84h/h7Kz
yvzovk4Bit4f//PftgXXH0y9biDpUza1tv6PkB3bmFACItTBOKgzYPUDrwuqqxVhvAjn3PXstn1t
tY+kNh8dvY+xoM0tweIQUJNYYrVaxP4RGWNe7+Rf8Kd90lvn2emd5BzkpX/pq4+xS6+9YzXYQOQt
KnAQ6RHKNWjdKmb0N3WAzV3YdgwQfMZwVBzATSMvl0w58pm5OaElk5hvZEM8kB+F2t1U3wADfVbI
fVKBDkQPBlTkXInVvb7DxcxsbRlGYyuBJcOLXOzZw0C5Ir7FguT3CUScPn72nRkVSGQ9uNMjW5nn
erC32szVfw4/wlrepB1/7wb3UyPDu4G0zrHlIqPXt0SwUaEyxEvYsXsu+/p1DstnXH2PmG++Nml9
mPRx13BBQxSiXiwzvO9U8oE2AXmVXb7CXf8ogtbEEcjbrKTxIHGmg/K+GjnvUxLwmgNVv8Jjh+e1
NzPj4PugufEUgdrc6cKi4WbdyBxinEgDS7AQJzNE4yD/YaKeq2vnFOm8bX4DE5+k3F3s28jgXH9H
m8DcqBSZrZzu8MUA2YSBzaboiNCBNKis8vSK15D2pUnvJz3q9M8RDC1qH2eHaexkjfLNV+27X/Nz
2B6JdYwJThwysh4yRH8++QpyPVIwtTPhfROY5mOrhs0X0lKEVHuSlYwWl+jDrCgrSyRfyy+OLdqm
66ftN9oPq0R2yftQEgC7q0bnS4zxDqMspDvQFw8Nkjm7Gtk/YiRaZH8JCuKTPVTboR/xfOKfjJrh
1uVLG4lOa7fqgkAabvU5+JyAm934qnO2VD8fjQljNoXGCAD6FikOHf7Rdm9shnmLX7VQX+rW6S/w
XN/9lIF6W7vPsapzmrLYgIpNk6J/o9+zIZYbQCQt0b2FjosFd7rXevFu1O+C8dajgSCAPKCQUOZS
x72wrVzp47s/W7Oe7GsFW5XryeDUcAgaXutgqxO5wacQFdh6sviUoZ4e9viIhOXN+kepen0LJ/SB
2jpi1uo+V2PwBejVLYn4fGnwZ7r9ADgZqLIIYL3m0T6ZIMhbUNfiKufPLPdBjK108svxtGwget8r
S+aKEu+oi1dhEzzqA31nuF833AKYI5AadKn7k0CAMMoeSwMffj4dUkv/YCA2bmbUERsUXac0RP6R
2fYNcdjHCLxwY8AP23DJ+2IPR+IHGFMnnAn6FwGKhmN03PQCERfYa2vgEIHlSohBxmcV5KRZ4SR8
FQVxhm0hew7ThuFyU78OsRQb7ZQFDjtKyK2exknH/uJQldmVpKhxE5nPysWj2ZfJMRDzeU6+J1UA
cT2j9Oa9xk/4oYvgw6rFFuMO/vBnOAZ7kYh7WgOl5yhOmrovCX7N2LAV2amyRo0HPo1PlZBuxPel
E39HSAmHcHQdtpv+a16H07HjI1SWejZqk0wQRs98B9cM00CsAyMaFMl6Sjwn6q1lHGHDA3dV86oS
nlcq1MqstYewma4gGYHjK3ST5X1eLp2TxgGLDdUTD072HQQjI8u2OiH/4ofIHPEwfKfGEpsWVESP
6Oam1JEBgJJ47By8FjF2hmNG0wvcNqP3oSYPwTWWc7YrmYtEsDxjFsuirr8Zhfth4NXxtCZlwFWN
W7/CL4D481BY2oWWw3hAEn2/eBBq4tp2kHYjzw1fGvA2u0SRjzANJugGhik5O99t1dC9xBK8RwCV
czFI7kzeCApL5y5AVxoxDXcj8wmUFVJgzaK3bm2sRXKpx8mHWWS+F2p5sacGvQ0an2Bv2RhCiKDa
9EQqbkKM7WRqHQugsrjkNtWdntXUYB2iRz0jDNlFj8K9ARJE0BGnpeeHgTh6D1/HrheEYfRYWb3B
cu+Faewt85O2RLJofn41Sv89ARwVCDA8YRkzgEyfzIFPK7Ffh3aAv6qSeV+UNcTiqfxeYpph4m0z
hdMNT5o0j6zUoTVloDuxOFyWtYQW+cNUJ/E2cNtHNvxPet39YM/xuZYMRRyaHPQ3gnuV/FiP8tE9
tgkFeVwTKSAPgzVgWmwmiD+q+BRBKGa+ynKbW/WpMqlo1wsWgwry3zVeKJ1f3+sbNIi+azIBtKPv
Zl9+Imv8G331j5CBbzx3X4uKw0CI9AddG4ZDkOY9sPKHzDLsHbKyk9/AOXFczd7Af79UsVvRQqXh
Ptrowcv9RNySFmDbxqx8mwd1N8AZYiTHCuz3hleF/q6LbOweiFH8Wf9JovCLM6OVDNPpYTYz/FB5
9TXqMCuWARcjTaDvMkehb5Rc/NZ9XXNxAiGPkNebc2ZUKs6+IRP7grf5LGag3yPXSdwipa7/BOcU
e45PNjEpIJvESgOPdGPLsnqvL6/28DVsC0JPa7vZ+IIgRJSFGLgli42byJNLEBsC5zbfC9qRGH30
bT0w9kkDFqlAtOyqWXxAcz43/cxS4WAP8DvjAdqeV+HT2bNJnfCZIkNmYMhW1yRME/VKNfqbKmDm
SsI71m54nITcIWGbLIWd4GYqPleoo/tMEVC4Xg45ecxFCfuaLtVXjMhl1MSBoExap4H2PE/tK3TE
5DyiNPBy7My1bT3o6Fsj4v32bseVMjTvbNLZqN8oGzS7fNIG/pbQvTMbAYukSHXoHHoOqXoXFOST
L6VLVBp3Cn7hRhniNs3663rkuGZBI4e2ASHH5zAnPkyNGj1TLnFINwloTGbc4Wg7Pg29/4WoAIQV
drUJbhAkEw4kK/fsUbXbMWTMOw/IOmK1KJeJ+kOSuitQCNVR/tMZRHWObInuTgef2tk2Dr6Q+YqP
UHKDj/wlKyiVEo0ySyZ726VZUrTxRpZ9vG+F9chbDv1MyvbSGuPvm2oq2ks99LTbJ5Lv6nonEaKd
TZCoTot0ngr8a1jBjSTOe9s0tBMpjulP1q5AtZ1+SfVxG0KS5lc+sh37FigbP1NZYoLw61mcAwBh
51+PdVrk27ynt2QsmWAhuVpIoCHGmPrTX3mtK+evUHSjg3gHmhX7okUEpb1sC9epyPpwvWGw3p39
/RQ00Iet78Ofcx1EnoUnJ8CPXWSEF4LoPlkSV0qy7OdchyFIHQvJuLK5uEaN1KslInwwjrOKUOha
N5GFUM0iFHdhgvUSeRJEiZg8l0Nm4Ke2WpQo+bJrXIMvxyz9bNdgV6r1G5AxLY8Gl0blDZV9bgXx
6Au3EwNIzGSPM8mfT1HjbpyOtNYwv9FY1Xe5ETBxmURwRR14RXTaeXXqY3XPcNfSS8FuaugMHohG
WseirmXSUrfILwFWT1DZk2//JLvKf4JLQwHm9u9FUffXUOn9dX5IQ3krK5PsodSxzzzLZxm+kfco
z6aPg5bwy1MKG25X1RwwTqOPDCL9JRl7uZsogxJHIh1aHkUlSKKuwwcs5vgJgddwjpcGyXovBUuS
q+CioHNc4iIi19FQX3ONDIeKg9WbO4m0VDb7wiDKdc0sJdOFadFfj0mTMXYyD3+s8aVIUGi//rpr
YQ2ZYCUsSjKFwZcGvNB84ORp6F7wfkZbyhyaSKMDaCIzrlXRa5c6ZkQd2HRfl0fGELGdcgO6LqPT
l9veISB8vWmWb/96OJQvaBf8vSxatWOjQlM0awfM9K3YGQMkTl3J/kLziL0hCsBtkkfDVfqh2pgG
8dNTHdwIDoKx5bj2pcpy+euebwH8sUCgYIDha+t/6Yh/JX3xTI6WtVu/Yi4/JPOck7dGm9U1+p0w
7Tt/iHu659qlHPX6K2HNUJRtnRx7H5FA73b9ZagGeTdp2jVeoE6zNTxFSJtuAFMu+UCDujKH9FKp
TjxrTU5ifCGDw/oQO8nNzMJypwZqs3LQjWckAuLazCMG4j4FCAJ6dI/sIdgSST/Qa8SFjmj/AfZ/
gpZi/Jp1KnspO9fepTkFQpLblOcgBMyOdztU8vnv+gv3v7bl/5V32X0R5W3zP/8tlt34P+3WLYmU
RkoOFox2xj/u1lNXM2arqLtjmzX5wVj6x+FHlEwIA3LnGf0YGwf4LlE/wY+MuHr9/zy/JRzdAACs
mJL/4/PjRzMmty27Y6PGz/Zc3WpFMclG0IySHxT7RsOUrJP0/cV8+NfPTevl//7pCmOiYSHhdJ1/
emqKfw2ER94d04l94rJhbDr3eUwnsQmsyZst/aiHTeCtz/qf2rJyHPNf2kK3P9Nvw7f659/3q379
zN/6VTZMaLydQkqb9WclP/+2hSqbVpbiuiddYenSwPr5N1eo+weHJL0s17RoaJlLk+t3u8p0/rAs
DJw6v89wTHYZ/067CnvqPx0Frm5LXKZgqx3aYJgd//EATOI+jMXsVsc+AePASnaeRV/tHfKchyXO
OMoIdud4iDYoP5cZvdbLHX6F/Ch6xnUwpVsYQFW8Qb0eeLGGsikmVhZGBcE3iaoupI6lmz0arHZX
Nm1w6XPsSQtVqkx6YzsURkswWg1NObx2DRHvWvDmSEgtrd2i+JWyu0ROQGlPqsRWVOE3HanxoVEs
WPaUnaijaFdY9gVlZh7qFg1tZ0lrKX6yq5wPVrMUEfyJpCVgb8mbV2u0b0XJnyUoK7v0jTaXAzKs
O4zjgtObIIRAZ3mZTD0gscu/kRsAmJ3QpV1tIG+GlYFU0l+CsOyDz1b8qYjTix6wGdI6u/V6P5wv
cgKjMSO+U1F1Vwvb300OF+lsPDmdPmM9aKu91ST3RhC8ST8VT+guFnvJlfxOOuXzJDx9eu4Kunca
mxeUcihSGV+TgBQzFB1hcaDj1L/OerNxcirP2bCfhsEod6OVJE9+oL5CpqvTO7OGrT+0TbirLfFz
ztXgxaq84S8CXTS53ohYe2tkk06fO3rryGULNANcSs1YOBOjh38dKuMAT7At91mWkRnb7jmGPpKB
QtUs6S/UEM3W7YQUfPZ73WhfMiNAczayWNpAsEJJ1oET/EBLFm5yPws3IjQe6t54sJOu8UAGhOj8
w57WV7HZf8L/cCP+ediSSvABMWibqvPc6ybtxwLRQgTJzCJYEtYf8CRZeU09XbiwEuUUVz/gqDEj
ZAi5TSSISTvO7kOeCGElqmriedqCa0pnGA+5FmwmU139vrsTPq3ScMyfenbJXsTEG7Zb6zFBI7cm
Ae5IWXhKFsiAA89pIotH/16X2T3S/DOKWMSBPpbNOOZDIfnyjQbUaSopkjRmnbRsTJNQueStslnU
VVGAdcl2igneS0JfiN5O1qKbNiHb+bRCkZVoRwzTvRcxQir9T0FXfRpNf+crqt3E5y/vOxoKNkPm
hpiWMhNin/UGoJiKxiHUFFJS0AkFWrnLCDQm2hIAWItzCEI6Iul+PBbDYO1lpY4dO2qg5cN4IhQL
JzjdDTGa+cHMcUqriijYUp8I+A2epWDPizKgWkyQH7FDFyu84AtlpuqKT76lYd/2iSVALXU3OU9d
3QyfZJ1dMx1lzFw+SW1CS+mnxG0BMCRr6cUsmUsP0Qd2ST8jVTMd7CPdY2fj2G1Ff9g9xtMTOu0G
YC67QSvhWkw4WoqiFM+Vx6goOrRpSefbLQuvyWKqpkTBhkqgaWY6zT1wPlvZoGdPWGqSuo9O5fca
N/i9fTPTkOLdhHLForMvl7VNQ96HnimIt774Mg3QZgO9f8wiaBwGY7CenfCmmwxnQ059jj5B1XAG
JVIcSxsaPPPVQzWl4xWvJzJsyjtMrFOwC8283uVRaR2yAlOlmBZvQvroVK51ZMvrgZhq9n5Cla26
lg5nqH9y+9ndAxwbKviifhQ+FWE10w/LnxAhV5u4zT4wTmObnAkSn0LxrqKzlrEzGp58XE09knQd
1Siy68AV96oiK9qdhls/PRhmfGkX7p5phtJDJLB1fP0dvla0zQz7hbSTpyjA6AJwBsJp58sLSm91
icdenECz7HonC/aosLpNyl74Uhpzth94AWtO3pqYRwY6nmht/kEGPEi+aW9O40ssbGcjBX6K3nYO
ZtC2SLyjB3KckAAI3AGF73DdULW8GIYdnMou2FIC4iXvLoYYuwuYQHwNaY4wlpzq41xEF4v4WC/x
42WYUiVXO009EUzhKWW6XiSDfegcIFw9Mm+IltG89KSJP1nkW5nZfBiKXnbpz9qFkaZ2idLGRr9p
3Gu5TYHbRzSetMVGmQLsh7EFfT/m6TQ6hSRaz7eWiccRqCIyqEnHHZMhi5gzoC3UuGHlAuTKzS9u
N8cHulHuZerBaZmuvMP6ZiP5noAe1JbcRi34q/VV1MtLWe9V80eoYnVeH7BRGI8caL9eZR4m4yXp
FmEEHeCZDQu6JZv9zHq3inD7tS/wS+dzIM3nQidTVOvC40T1t68t42E0EXEzKepDNLBSNeZ5vZcv
mydLm+iaxTayhLn/yGw6uQV8f4JaXvuUr/oyPRDePXs13uGNPln3BI7BjHHnu3VUHyBLPAkaQOzl
kIFo81010hz9j64bDVMISq3/N0/k9nP4r/PPuvk5/X3p+PvH/lY7mn+4bAxgK2Bf/Q0H+at2tOGI
WA74p1+skd+loyX+MKVQyjFs958mnZSO5GcrXec75PoxQ/13SkcBme7/1o5A1TCAASdRyybmH2tH
Wv15ZnZ2fcRt49Gb1+7mFhUa2aSkn5EI7jUBqK28XgZOGfR3PKIwarPs3GQtXhe/el7as4xHddxr
cXLNMcZBywDIAJ8ZiKnDQCJOi3jfwGinySHfrAwfvB/pt7oY7b2AmkaMsSQeE78Bo5/yYL7GQ1Zf
CBGknQ6wnpsO807bZ3sLLSn6aPK86YRPT9U3X8Tfa/KDHxoLh7LVqFuezcO1AO1lFBXdao0ObNr0
Pu0qCB5M5bR9OGAg6dLyHpJQe3P69BlF4h340+YAy6I5BbSXNV1/wa+o7cKEJmQ4Th9RjkqJ86Mi
pswoR1qlmnVuLUYDVec3h4CYyj5y/ecut961IX6rTLc4FLrTg9SFeE0T6tSmBPEyKZs7uMYqQWyL
hSj27uoMuztr+x3G1Gjb6Lj1naZgfIembD/hUzjVVv4cz0LRVaL0sHHl+FbFohjE2aEOhs8TwbGs
bAeH4N2DMfCbS8lKQVM2304RpUhR6OdeC15J/8wwMDLXldBTQvVcVPEEoQT3RNj4Z1YMDQLzQZY1
bn4uIhXqdG8db8e9/2wvoxxtWAyone2BfONRrdMOYpXuUWfvct7Ebd1bmOYDpmVVY7xZUR7T24Ui
DZ+jHWhvdhVtpaZtOyT9jVfEwEbVmO1VyS9P/eSSmvJr63ZUMQiyh7Z4LPSI9y2DDNnUfbvrgwQD
mz7Ry+QnBqk0RrkaYDcapBs35mvZyDiltZt7/JRH3eDtqBcecwNwACUldKX6RddQkVXhaWp5naZZ
AFriij538wuZa4umJt05sUJGO6n6qUUiS6/oTsxKXp2kZXAuMOJPxgA1F2m1KZjZJ8lwNpJxp40q
B2bK29tnn5n6Pbp1LQkopV0fQZsEP4fIhYIIZDJvLQcdrKkrevcIogCq3grDvX0uwvnFGDnUais9
cAwDWUsN/MoIwmZIO1nc7oKZlEssxTGjtUPgZvOezcWUC0SYiqBjYxkKKnrtkkbOJ2g2r/n8qUD6
cEmriJ5Qm95Mm+aQDTx4GGmyJy47wGqIOOb74buUr2Us+idiEm1ae8uH+r/cnVlz20i6bf9Kx32+
6AASQAI4EfeFMylqpuThBSHLNuZ5xq8/K+Gqlkvlroq+j10RRVOcCQLIzO/be+0ZOY7Gjyq1PRNl
l9Y/GymZw49dE2snc5jpEEyBPFomsSmZIEcsBpBXOckO07fcj9GQH8ZCtfsr2tIFGebMjNszUxic
7K27M1Dl3Quf4IXaABuStfcUdejyC79fjRY1FCdrGa7SxF2FkmZDrZV7n8qqh+fKiBJsLn5h7r0K
Y1fJzkPCYd+Pa00YWD2z8qyp6pNi86YmQo0pq0HfYFQrCZsjaXMjXfEZVsc9PlNgRXX6SMU4IKXW
oK11B3WnW9POaB5dVjHOxKwb5RisaZz2O5efdKM33TdZ+N4GrBg7i83DWjFQZYZVsfcdFpzjcEkD
xfseeywQaci6KfI4LarehQHrrbTK+9FBRzjmA0qyLMUTwywvm+KvRZDEayuoLkmDCc63AY2zbnTx
8g86+dlph989sSn8jtrOhjGmGd3B+h64RbTDQH9DFZGM8dFA8lYbKzvy0vPUNuCYnDDZuU7/mJJC
vUJqCweuJis3LdxnDSrSlgC8+T5R7kntW6InT8FMUc3Q+qOZIYEPm4ZKtbMPquKbW+Tk/uX2ldC1
rRtGX7QxAwESkoaalOIoGwOQQ5F8qRttGw0ET/WRuQHc37ND04+3sfExNUlui7YCbqq6cuT+It7u
yACPxqu0drItrQuWuzhf2EI0nGb6y3TdPSKd8UAxvd3YA3VTJtAocD4LUzR0jzv0JFNlIVLNLm6X
z7vBnM6eqVQ0xVY7kiEIzCayaAk5VXedGN6Nm0E3x7wcb6wC0GWX030paNLiWW0aKA/BN+zGh65T
J9XoaxD210FZ0WjSCE4kCQh13oQWSMumDd16sMz029reIhEywIZoaTkmjiK4SXQ0bZLZ6k5G7nfW
KIKcR9Hv51x+akpdniujEaDb4T+ydNRvIAcyF82abQ3rDZJJamA/RgbcmWj1M9FWd2KK1k2eaoeg
Lu8TxypvHcCi5zwN6JRnCIJE02682bkfO5gyA3eeXfQiRKAk9zUK5VXMqKIVGrmSgebfQ0698cyY
2o8TJTso3F9HDT2zJvxr2NbjvurE91nEONwooOxyAZ9DkD14XTUwXuaEU1PL4ZkLK2eHi8wtqOWr
phg/weabdgkwBXaDQxbSUByRK2YUZ9bggVnZuzllgObGmsYWGAGPmyrOdc5J0+AyhIW8CSUiHqoB
+soPvzDa06xVL4fH7HGsX3odyVOfzGAeeyoG0AiTXVePxtopogdvbpFgddfdFNTwCOjDaVH41FR1
uMvarMOirQ3r5WCEYYkyohW0NH2k3SHSW2pSJXLaA0xl4DvEjOGb/ZSKwMPx7d04/jjtvPpZNPBH
4IlTQwsA+dScanRelr0Y1XU0Ir6hemRI/xVpkY57GoGKCRIWOTUrGsNyDh7bE/dJjJexjx5azd1I
s3ukwr4nmQEdI5maa/iyL7NwLwxD/SZvWXxOLlQVsmbHrWvlINWSvt8klUajhXI/uWDGdwZmapLT
TdxN2q6W3U0WG4cJvuSKApEg8aP+ZJpIeB3Otolf0ulMpp3l1v2aWtaXzE8+FDDzzsBrl6HMDPP2
JCKqW8g2sBZDehgZzR0jTTeOLva5Kf2TEVpwoFpgWZMH+DfSdlH8qYl0YonjERh3F15gkt2YE4Iu
7D58MTYuq0IK9XOhYVQorQ+lRtFl0AqVnWrbqL9v67mtrwvDZu0sTnoYrhtOcsxN6LJyYlBmzW6L
FZW6hLQg34Qs8RgLo3UsAUSUpKWdtUlpqTsWmLqszK3lesORQRG4cBEVt3UjSKMgOuVhcttXVBaP
svR74oHjHVJSl0jGR7qwGqi2qLlKjGi4GgDfe519LhibM8ZGTMImTYek9UieTrEWtrtIhwtNMSK6
K0FSYRabOaOqJFNookL6w6V2Te+cVObX2CelNinO09jojx2ttCboL8sF1aynaZzim8Fp+os15lDe
pqA/gMlIgUuLeRdQ1sQvDLY9gmpEQPv82Fplfq9pDPSgajeFtA3OgREbosrNo1+2NthanUHb9i8M
icUN5AF9F/RhtQ3pQ0MGFs4xsRwieGPQHTmO8aPpCxtb9PxJjranZE4EW3aD8cBceeVlmX3R7cm+
+Emy03Ojuf9xkxfG7OTAUqepXNlha12SgIOjoRN3KELUJc1QiT0tq2lLsqHYdWE7PhETkOyM1I93
dsZXCEfr1Z5CNCZkqkuBqbWsXpvSY/k+ivw610sfAryMbrxMnGqW6r0zn5OGvMMBOtuYICegTNYF
ILN6oBy5DuSlmLcav9sKfHvoPhgGjnlLkmeS0lUszJoUhNKgb0nKsZPcOt3gr7VZO2Efi9HWGMGh
USb9eWgvJm5Ar2qaZzlGDo2wI0ndEIo6KkFzV/obP4+e02DC2ikG1MVaFR4Y4qLdMOBSiArjw6DX
Kwu9ExhQVgB+V3yUCTgVDUjMQAn00AIRnidC5+sRD2C1L7yrPCOdgFHraHj5E+XrcZ8sEPzwoMLJ
M8kWMpguHEia7m5YcNznQbfLDIdBz0Mj1zHYrZTNwnL7bVx2zi6MXGtHH17ZWZ1LNubpbohqZz1T
dt2DkNrVkQfAVBhfUk4Um8xqoYeZDfp6aV11HDdtTp0xyGcoc/jWKMRXBrixeY4/Rh2ajroAdMOJ
Fc9BpJP+QKl+Grt2E2MoWulj/zX+3Mg5u2cu4qx6dmY3qc8E4Enba64c5ASbVs1Qeq0818K55JlX
3VZgzfHZfGFyTpkRPTg/NZhcsNNNUpr3nG6u6or+YyIAdkkXWplHJOWZ1dRoSJ15jzAPvSYQ/0vW
lQg7shDtB7qUaivhzOux2At7OrrMTYBHY14JTPebLTk2dFaTWTOKTUOByNXQDmTD/UjW+2EUHLoj
cpvQnFbWx8C2rs0garA+yWLTwj+k2DVvCNltNnYeP8Ko+Aj6SifDLJHbPqN57AYWCpjgmrABpot9
+ugX/VmrfTorLFaisXnsc7/eNFP7NWDcRUzkrltSKde9Iz66CB7XSYmAfR5BcTRhmMAYcj5PZc8q
dhSdci/PWFeCOxQD3QYULxLGNpE0YlhF6IDIzoKJBN8uIIhWxN05moHkDZpzbFxoAYH5UDE3YRgU
kHZc5rJB9B261U40c7+vIh8YSlpsyvCr41DMa1N6DakrRvLSrf7g8ImBdDN0+0CRaOjn+mo9Iuep
rZDlbeE428EbsrXX+U9J4CqgV30cZ0gYUTJ4V/UIOroLSaVmkLj0s7v3dRNOKa65g99Txyu9kgBw
orONrL0dCuuTK9AiRqG4wRrgHJIiuJ3SVDs2DXHdekfYtaTfYFkCSoPnZLfDLG+rkUUf1c0Xpgev
iB5gErB+8OQBnyj9n7m80p3mEiSQSpnC1ZvBAuiYUt4D4YfdaLa0Z7wh2n7g4AIBqdj+ImTEzzKG
uRppUlwZtGkMTpJNSqWPEI51XkYJLE0yB4i7yaiots71LMQ1aClKpPUXSY35ygq7a7NyT0hOmDaQ
b3GTi27YMjusjl7E+QEPpnvshm7cOKY1rB2fKbVbaYdCMMtL2mupVdch49GRPRKEZWhcg980Nw6o
WJhYLtV9PNqTVnKMdt4TlkVCkm3tWx6XX2ZtTI6cgOVacMRuQvR7jO+RWHcxtJkMyhC0BYASSr3W
5YesqkDMUuLUSj6cnuekBsh6DzEJ5h/r1Bm9ezDrn7CweqfRKwqknkgLk5ChnDo2I7NvmVfIv+8C
QVJHVaefimhfTvClqN4WOxlQ2n+gASYPlo5VLq1d+ikhklQ9RJaigqr6uWnhbDLPxvN9GvttWeGB
nSCYgUtbMwsz9MtUBgTX1CgEUMljqkcL3nj72QsD5imE8BQNfJIqNe5vmmncs3B9ZuT63qMYBtvs
3VemxLKt41BrOLj9oKNENVCnGiFJNYVnbhFA6mtNtx6zGisBaQDBHuog4NjxA0lS+r5rx71hUEGr
25wJw/zNEhSvIxl99pmA5xq5ZUxHXvoWKpttMrDfx4X/mbieltZhQChOymLCblzOGrP12rMO72KQ
biYtWHTRXywjwwLojtqmA0kPTm5Mt2YT7eaWqSFLv22RBdmu724hCDy2dXEl0zE+GEyFkKg3LeET
9t08thzthOKuwyp+jhqFVGFqQNJF4p/sBAZh4XyeHaVGuc0t3V77RY17VRIzO2uvYUtZqgk+G6S/
rT3m+ftcKzbGUAZbz5zvnLx3cQBG6BdZvUohWRwgAIQog2w1ppwFkcrb5iOcHlaUzdqYmTSZDVrE
kcTtII2/zCFLZqFTipmK+CqXyDKzDi0M9TWlgvcvkz0jF4qwaKpVHMB7jKHmjc9gtp+DqdvYMBOh
B6PxZCnhNngCUmaMYfXU1vq4w5KAdTsYT+F8PwjKNloBNKZRMeowezKkbKsA3Tia6KLeWy1NATXv
L+OZvQjAP8sze+e3HL60Lk1VQ9MJYQN5zCHjADeHLBih1wBb0FQY42Qme8jz1pdY61neD/rJClkj
56KAB5AdnfRRM+yP9YQlUXdYEudVSi0M5JwqVU59Ha5HPQgOcyYfPSICsBn2YhWklUE+Q3WZXBRZ
HV1Vf8JnmIbo1osmK0kK8m9TFk7XfTHl+8APXoe0Q7PSpI9WN6VXJG3dt3I4dz3xHXVDk7Jl4b2l
SjKv8pGiC03g6SEzow8d9ClK69NN2pRXDQKsq0J2aOmLilwbA5GeTyhVmGGos0oC62eIWuwjTezl
IMTyVQ0J5uq/uvEAZ5sy/L/vO2yipq2j1/Yfxfd/rIu0y75ELz93IH48//cGhKQBgY/KtdzFa6Uk
Kr83IJx/0uFgWNRN84d+5U29Qp8BBjpyEtNwXcuR5Iy/qVeIMzcFd0rbEUhE/5MWhHr7P0iYPHoZ
OuZ5W1g2bjD1zX8ONJ+MPDHCadQPGs5rGGpZ8N2er0CQMC6yIs7oD6MgiF0UHsY3uwlXDUVJchb1
+atg+GgIcY4QWUFwOgzDHZ5wPbptq48GFLk2uvtpM/9Cagb74BefFqGZgT/MswSg7z9+2sJGk+C6
AZ92RE8dIrDm2LnTHYFc2frIKvfcAJWmNrWynYOW6Q8ODtJyvpnc/lBpGO0zEHMW4tJMx3VLxyL1
r6PCZUkmjxNmowGtPIFZnFdZUd465reG6VsCCCT0b3mZihZq4vvrIC/v1MtNksBZdRuPSLBzW1Xx
qh6DUh9kVYwuBHyB7R0Gz1/rtMfVW7UBY6R5dsklVDeph6iXrEoDibUFgXXYqZca7PLUuN1WL18t
Xv33D1VhfVKfSX3A5QNzUBe6vZVOtlaPiXi5AB+EP0hwkjy2II4CPoZgkqCuV1xvGHkxFvDWya4J
qLa6+q16TJjJbY1QPuSp3G2R/ReUPEU9NOA2bJxThdQRRmCCLacjF5LouaruQHezdIogpGb+Z9mw
GlavEWEArUIc4QhFKp5boWkKJhwwZIhlHhhX7D/xVdc3B8vsd+oRTObuKx7N8j4h5YWfo9W/C3AB
ZDBiTLi1myur2DU8I8l5Ad5j+Vy8ecVq4vevqt4P8wcYAXr8OsC9nmkAXnEzXP4dD4hPGmhHgvjL
5QvwOhYJbgSK7tXmUd9dvbn6DhaAfYh9O3VdbUJfXee+hrEAgmycXHQ+2mTmzxYkfVGHDZxphPIi
0PcZNeiO2UyA3lNyvS/uYnFBIrsBlkPF/US7SslQCGICxMYDGmNkLHAPEwtRkviYwWeolfodowV9
YVbu3O7PEC9pp8Xz54j3UK/bJP0uojZADOXyEoLrHrDFHKqX+lQSpdLvT3VZZuGuXiUDem4aiz7X
1X2VetltaSmxR79LLGDKkdE+Asqnugmlh0+gnkb0tPQ+GSTYJ9I/9NW06z2kEnFfvFDOWnkS+7ME
B1oR91ayggnWOoayF2rJyGiSh1HzL+QZA/01y89Jk21TAy/zZN75Wfo8lBILuo1PyEVM0Dg07Z3r
qoaWqsa6OMHMJq67Meo2uduRZFnt6XJir3bdS5J/FA0VUC3yK6QGOFkmfXjN6TRlId0vqXCImhHe
YczcNjQRk6jbmkN7T6D1uiQ0sytmtqB5y0nsv1yracgl8+Lfj31Xf07w+PGU34Y7z/qnzYiGbRe3
pwrxwED823Bn6MpBTMCdZCw0LIabfw13GIh19Z8jhUfIp60Eo78Pd4yfHvEeLqgZ6RrS+o+8xYau
v+u4M3QSuuagSZW26TJ6vhvwKr91U8j+6MB9/2jGqX4erE4/O2hFTrNLVDFeA9y+5d6YmEldRV1a
nSzCs8E22UDJOgfu1nbGKt/IKD0utyXqMcs1SMTV6e3PQmRIx2r7sNyZ+5+hZKEmVAgsQ6GXlmu4
APJT3XXmsa8Obze/3bfcxgqEBMu3u1mMJPvSTK5qB/7gOnQZCCJyWG3OvpkWfeqzwkAmThGn0oAn
AxKhg9SuTURlGAlUSDnkyBzTRA+pJC7C7SwpotSentIA1C+gsJHOEFc9hFp4lVJp3kopv/cthS/H
6EPrXGfNAdMEMaGZrRP+xEXjO3Av3PSDkSEjncwRNg4YU/dYgnhZtpGf7zTws3tDMeIEx9+J9ytP
7/4cS/Pz3AT6tpnHW0IXUcaGbUhNuLteKAAGrfJS4ophLBlPy0Vq0+nI3Qx2tNXCmXJw0Xk22gdF
UVgutNngdLFctfUOnirfmZUXlb6eSIi3j7F8lll9vuXacsHnID9IH+49yteU3wBwvV0st1Gf24xD
CmotrvwDNC/aLhDkYpulQZGChsZknYZkJgEQMV2XFYtU0LPlQjeHjVHE/YGObg0bnGUZJFNtN/fh
4+hF4wmhRnSa9V2krB0ycrAZM/pTlGQuHzG2M3fYdLOJHlCRLyxWpnvXI+IlHmApZOZucMziMN4G
GmYiryIP2DTiHg2ByYqVpi3NU0SFiQ6BDF6zQZUcjztYB6sUMVYmL99iBbVOg2HThK2ML17hnmPX
BEin0HTLBZMBpO4uBaWFVlcwz3FRG8ZFyvwriP3stFyA7P3tWoHeA8HTgz9bHxwIhxvJUUVHDaVg
ZUj3yHws9bqdSyvykDvsmV4MIdkv8JfJdCJ6G0oKdSYkv2Q0bjTdbE6k3tTbVnjfvSoz10Ds03U2
I+srfzy6zAIAScsjrebb2HxCGhw10Bp7TN5s3e7e6mDioQvSt0YvXrXGnNhF63FTGA7FhbgdTpUC
YHSoize4kdE5lNDZMh/hcqg2h1xYn5XCri2bwU6McqeX5cO7754PBlvBd4japX9OhwbSUYsK9lSr
i+Xacmza2eD9dpjSiAMkm9uHjtHV7L2jFWlf674KKXmeJUzBlWhdb42kgbE8BD3bVNSQ/QkGyuyD
/YL2gZ2uh7fPUtCmuF1e5BhP7GIO6Qw19XZN0heEBkYydrVPkuiAPIi6u58dGrUEpi81nxCxNXol
j8TAonF3ELpLrYc1JgLMtO7UEFpt0yODS9+SVsfy1p/8mia9SYE9Dom87bFYOzpoWUWhod6nrdOc
M8VCpikzOLjAoF4y/HCnOijpbykjlzYGXwIkgDgMPWScrYwOfeQeEvyFm8aOchhtqA/blBoO2++E
1hxjngnJZrm23IZZr2fGEr8uR79bgYKpiG9N6XIFGTRtuu9h2SMfxjLAPtGDPTaNhWnQb90aWcaP
j5Sk46HqqVQ0ONeWmzAftDSVDYq66Yuh2DKmukjctD+R727F2UxRsSkOTmWj5M75OZd94cdVq3LW
BZDGg6fwsDiJP3s5RbfE9FvK53cT2DICpWYAKKM3WAhqkCeLBe4S9DeoZLSd0LvpRLwx6B73zjNK
QUal2rIoRXHFXA0RfdjJxl8m7ueMqk6RwIzNQm+jpzWE6H+depH9Q62S8Y/zMpF17Zq+MiMeVseD
bpTaPgmGe3RnK1xiOXWDklWT0RDujr2OZHKCUhyHVk2tIBYz8RH16FQbO67PmpDDXhJKftLwD5+W
a2ZsTGtHaw+kyZew/vk5cNcQTaIr4o36E0Ll10ovui1Od4XG4K3aKOS0x4psSkxKZmS1XA0hMZzl
rgBZBB6NgXeMU8opy9XlAh81z1EXjmjirS85bdZBYdNcAKAUTrjnWBawnEut4kgbIruaFZVuMrqM
eBOJZlYrcsrj9oAHrg1oF3OaGcm1OfqZ4oOoE0pLPMAJJPxsZt5J1znDBuxFO3RiD3lD/7c1C5rv
7n0+1Id6TgU6ZgjDZtwUR4iQK0+osWC5bZKloBNAfh/++ZHFH/wkQ7ePDukJcCV6D+oDR/yenKTb
PB2cYyTTa5rsIwvvcT6hDQILF1eM+Bbrg2ZiSWzawdZNjCPaQxwXFh4zHnUVlwJuBHN0MhAST2xQ
B+Ovw1dL50b9UlmNvXO5tlyETIT2pjOCJIU0DceV4tPDiN6VXsJNG/XkuFb0DVYtTkzy7TdpxSGw
XORuCYy/zJ+BGRSnSE17UjXZWS5ydc0ts/hokyfg+BiCVz/uAFyc5jRT0m/EgdxmTjmchRFx/mqZ
ugtB0aE2HuJiEKvR6V8EpeaayipUjv5DFBQvU8PkzRxqiEca+hN90vejZWyJs3zMStaExkAoL4uL
E12SrT8Ozyntn5WPrGGdDB+mJG22aLfPyJsw2IT11vXUIU1vzwhN7VDb1Yesl5fEH5MVZls4w+H0
xU7LbVNyeHAwruYpum5p++1F2CKosMQ+LaN6jfDnOYOT3A6kz1OJ2ZWT+b3BiF5Ms33sfLEde5fu
lBHNz7UX4Amy+p05xz4n6OpZ9hFt0/TZacfsJmOOB7EO3yv2TzsOKWbOzk2T6Gc9KlgNBuFn3MbV
ao49url4d/uZ3jAslEPszFA0YGOpGeMhrcxsl2Ii31CU3hRNocaBl7LAskb/wT62BZ5CmoXGYUxa
cccq+CnLpxPv7IRZeetHA1blVo0+HkPL3EvcKaNOV51EKqar3dZJ0D04g0pmsrJLJMhnJ99m3o2E
oz83jEluD6DDAlvjpdprS3TFrk8JnaixavizxG+PoYA25Vej59/Iay+Y/6ksdX2wR0hPu7M3WAsz
yfDGWWLajLZF0aJFbzjojOBqLI+o2jClYjJd0Rj8jNzr4wRb8L4Ps3BdUkEf3ZIlchpcTSMOkyK8
EnZ99Cb6SjAv6Ig4zq1ozPxoDROb1/Nf3MI+WS0AN8dBkl9kRPSZd5LwpYdEVV+EmZY7mF9H053S
9Wijz1QkUYmGvxzj61FmdGeYOBBpjut+aoMnUVWKcjmnCIgq0sXc+MiousstkARFLs1dOlqbED/0
PgpzEjSQcUQxQ14cIv9CUVY7dspKV4fioPWfCZi3dl6oPw+2RzywfKCSlEFFdj8lU9axiLFuQBOD
97+WghqUZSbxlp7acN3Jioi/fuOU2Bd1xYPE1PYpdYdrzVOknksX3Ccywo2EoZszHYK3sAaPPYVP
lktqeNnohzmHkhFFxV1rArMkyo/uKxLS9TiCdLOj5rPD/yQog0+vtwDcMO/EzhPBbeSlzPG5ten6
m00ZwmGNEeaYM12z/n4izXXjUJuOa2ETX+Z9bYKaE6GFLMwi4nUvVata00e498Nh9OVtryIk7A76
TZrRBQd1j8i1onfVjcBQvAQiu71PJwpmOpi6TRj4dyrmIx7QniFkKjL7K4iyfWkoMAIdVzONt4FX
fAjG/AuqNj42WPt1NWuEjfPDQHgMvxQOgien7z4ZICC+GK186SsECCyXSdjoPtaewRqKFvq6zWN8
8mB0DTIgp5LooIKJtpeNRHtXkjXTpJZr/RjHEAuGmiWWXeKAXh7wdrE86O1Pwv8UiVRNLZcb3939
/3kbhLtrTytJUgvXrcnsKFCrGlONuMbogw1d/l4uInXP258DSWS/3S2ZM+6E51xjlCbUYGaGslxr
pV4eAxCodSKvtYw1w3LzcoGK/OeHvt22XJOyYfb29krv7l7+XC5iEjt+vBlJVD3b5u2RuoZVZqIl
/O6By58/3mC5ulz0iSIozpZMWB3/6wsUzJz3ftoeZ6Bh27msPpDHDKxbTeMRpUebpEZkli6r7eXG
5eLtMW+3FZNa3b/9/e4xUMiIKNHaT6mEFvP2sHevlywLhnfPDdVHerst7+iLrX888pefrPPMaJ24
OUKwt5dDkNDuKBrelxbo8W0xOHeGGww7wvpAGjaUP94upJpwLX9W0wRV3ydqJVrmWn2pyihv9//4
+9f3Wf96leXxSU1DvsVUNjjkJDEn59MhHol6vaC6qZbC5Pglw+1ydbYcFhVjpa0XLOMboHH5c7mI
FOL77U+96jcpJ9PD203LNUyOKJeakeSoPz5hef6vbvvBhHx7+bfH6J53X6Ll3+kaLOMw67mo82+a
zCZYLZr7w5v+3+oSNwwMVT+1gzYv7cs/vjFcIHR9yb79v/+zS4s6+vqHRttvz/mt9OhSRKRbBqLC
NuzFCv5b4dF1/knrDYmSR3GT+p8KCP7dJW5QeER/7UrKkhQnFe/wt8KjoJJJyRFjji6pS0rP/o/6
bO/Kjsx4TNsyLcO2caqZuvGOkhDAI53dsugOdpKickDrd6vFNMubsrol68nYSLIs91GmJWf8s5Tc
BfaZokqI/rmzyplpSdfdaC3ZbG6JLcix6/ysLKzQtpX4MW+OCLmvG7tykTCwhPdCmvo/be9ftN/Y
Fj+3Cm0dIKOiRQodZCP+lHfNt6oKZryVY7vX+anwzkJt0zK8Oj7u9FwIlKoV8ynP+eoUWvo37/2e
MvHjzT0wGrqDZYsa8h87f7UZ9wZGwXZfU/Rw+2JfKdUFXfgtTuxhRVbZbSnpViXoAHwz6n4wF17H
/wm+Fb/47r98f342z5QO+5hl0pD9uU86G2NCnI3V7jO3uUPXk6CfoLCiAgEyJ9CU4LCKsFwzBdy6
Nulsf73tjXf7z/L9Tb69xe5N5KL77vuPVF6T1Gbj23arrGH9Q0BmCLMvm8mahTYb9TC2Tzd6rQGn
rIdpsrB57wm/xGDWEHJSa3+zSX79iXBgqoPLIAzpj1ukhZDkm2WrEirwYRrxyHSUtu/5b774u5Yv
X9wWHC4ObXApTGAPf3ybJnBNypM+dIHZgIfgYm6pmVA/lz4nZdkGJz3I/Zu5gfokeuPQDdpw59Q1
QVFOJUjes8J9Okp5FWMz+M/wH8tHoz1PZ8IQ7JKW2kKvLw9RHihOyv9lTS7M0Gi7fVN9dXz4WlIL
X8mvJxnLv0SWrtbTcfk3e8KfN7sthPCA19BEMThr/fFN/RBGlmsWJNSAa8WS66XrUveK7V9v9l9t
dXyRiAwcXTVk1P0/fTXdbURsJAlfLYBuObt8jbqA7pWaRvU3+5Hac3/ixyxb8ee3evcDS4uk3cBO
uz1Jz0ynU3SOXfy1jJNyZTpgPydaiFE4Xf/1FzTfUTuWt3UdNBQm8BB24HcnZKWicweSJfbCQTtG
yStH+69ftZGT7eZS4eu92zCeuuuyHC6tY8U4IYhbJRJqVWpOQsXPNrcDkbXEIQnicx2fzy12veS8
63Y9noAxOVc2a4KeCMYt3eXvdWDOe80XxEVACc3r4HuDCvMwJXd4KIntTmziHCYRnV0WrO290Wmf
rcqODn/zzdUGfbfBTd1yMK/ariP+tNu6TSAFRagWoXOLvHuM7s0W60cY8K2IrbtvVUN46LUt6qZL
k1p0Tazpbsh7PAaj3VMLeyQPvqJH7ZGI5hir0i0GAqHiZhNE9G97dhbRo51qyFVbp3ZxQ5bnocTc
XSGyM2ZhnlGjsBRuXqMMpV1AcOLB/zhJPGZK6qqJ+MNff2VDtR3//J0Zu9TJyub/d4dq7KUS10va
7kGzZduum0E0xd/GAqtDMzzNcZGAw3K19WDb4yFXmYma/V3loOtttGNpqp2D4mue8K+OXpJc5A2B
Up9Cf6ZroQIBPXT9srMherSSYL7UuSCePXg6IjI3fMpGAsYHh3FSw7izFpzNsNNOa8tHwKm32VXm
IZPsNO6jZnxPHejeK8onEgiMBBBuzjTaNZ1r0eqABOy1NV7Fc+CtzdARRB1Wp6Hr74NyeIIHm4yw
7xbHbmE9ov15cu30sY5t++BJDXxn3m3bnmSHgjJcAq+9tjRnNzuluSnEwDhqRc8wW12snG4LI9AN
nsw4uuuc/hYQyiolJ2rlTsPrVCLW1cp82hpBlbHtVqmTnIR752wQxWgHkjcv6BBbanDtbTBEV0lj
ZbuxfKoiYGWTlSpiYHqydOpGMbYg1rzUEtJeezAKx1sV3mtY268ssO5s6yILsLdZZX8WhrxYs/WR
3IFgpXnjMYMZBDTXlFRNeJG6755k4JKXaEO3KDI8n5yvWDrV7S1L7b/Zq/584sLxwqyVUzHTO8d5
dwYZm8DubEQI+85qd7Qv9m6fkFkdjRd/hIgDwXPtp9Q2/3pf/uW72oy6tq7kX967d/Vq9g5vVsFQ
+nNjDvddkX7vIEOPs/ZUW8mHxJMf//odfzH3ceEouY7hGZ4n6eBzcP00GJB23+da2jH3svqWFOCM
c1v8WGstfrgX2+nnrUcCVKtqsPb8N5qvPx+4ZHsJNT1HBoBO7t2BG3RAX4aemp7mFB/LWuDkFdrR
mhNthz/sBM7C0b5qA1y6v/nSqBHenTF4YwvbKYgo0AHvf91M9zX4EWxnq3NuPI6wrZllPcbqaTwC
mXvJWDOs7R6nfRrON4TfwvPL0xfZP5OnZ/zdp/nzqM+ncaFMCdsxQLS/+9UBNc+GLL0GxhKzIKQU
AMbLJeUSAayLpScdGuOmcfSesnFxi6JsQzEdH3A4XAoJKNEGofnXW0j86qdhPgx9xECxAX/rj7tF
VRHXhquh2WP2xNabatsS+caOdvpzGUw43ga5wl/kryBoBIx76YfMLB4mSv3nJjU+JSN9twMARzq3
pGMnnWGBUYUYxO+6afXgYsTiuo10CM84ofdkBfitn11XioRu+URJJrz0X3+lZVrzx6HRtWlVqRWh
6bFWezcXCSxNI4HZbPYORpZ9vkGsd2M4frbN+45BmR7duo+jat0j91cZyMlhblA6prY68DNWa40u
X8TM1EVCyiLLBDNE2W6k11AfIqraGdJ0p9vYrZLAN4+d5V50UUDdkeG8GS1MOLV39uCPHuyCLxxY
x4BWEda+9BCwjYqIKshff2X0M3/ez1kZI6nEjsDpTN3/08HtGzWx9u6ANyahyxaGh5C2lBNq02Gu
jHPfVhgqQusItSFddznmxiL8Hkfaxg6Z8PedpR2YnqOv8qm+sgCEj2JaM72AiUZwXHzM6JehumAx
2wJ6btMvmjs81WHqUrAxkF4Nav4jzU1WIskWSBdW9v9Sdl7LjSPRlv0iRMAk3CsJeicvlV4QUpUE
JGzCm6+/i+yJ6dvdNd0xLwySpRIpEkjkOWfvtU2FCr1P9zSY8HyGDXhYOX3MTQ7VNxVwzsLGCky9
eRxK59e/fxq3Xd8/DoD/9Wn87Twb2mwQUTkBlCCZDg7UVC/NGedJ6eZDoKBzr1gX1HKgW+cYPT4Y
szGXrms/90l7+ff3Yv9upWcDzkWaVchw/770eVPPzMHumo2fu/1mEN50gLLxiqMNY5QxHaXdu9cR
LCmtUcSCkBkXyAu45Hy180W2RfxASnIJaM1W+KybYjq4Pq7tetbmRX7d4yQFabQi/bRNfomsyg+C
fvqdHwm1CCvHI79DPPFrMUd2STC7IbrxnomoAcF4lXvyOyvaaRm65qUFC4VH0HnLlU26kw8l15pD
7HAxMcGWviPDhQ2F5eUBwjF/Pfodklb91RLhBwEgz8zeuLYrf+W21WvXNkuLgKejrJAT1tEvz0iy
/X98tv886B2dTALBHtjRaWn89aAHCwi6NGE59UT6EYXklGlYQhblzJ7+31/pN4sk1k8bfqFw+a36
9Uv+X6dXk6UOnHi0SioqvhNVLZlnblk677yBmWmMc7XIId2LQjz9+wv/ZstLL8z0fNMXiC7R1v31
lSucMMoNbZbnwl51fcLgwxvFLm2bnybj3MXshYFrdkhCimsIOrq3VT5RyTOJhaZxdY+53i9BNuxm
VqNDQHidMHdfh3ij/mPZ/c2B7ugCro5FtAhduL99Rm0kKxMKd7Mp4ujK7cIvnOAkz+5GzSYRRn43
Lp67f/94bpuWv53pdPxM3yNtzrIhQf714/F7rRml5Owy+u4M/JrhmRa4BM/Njnsk+rhdmk7DlM63
tnQZHszQ25kNsBI0OSGyKXE3WnUbxHHbM7ZgoznL6UkakGm1/9oC/bNe44u0uXSS1+KKf8ShyK7t
7bhnTRrwQAa6cgn9St144eg4au04+f73T+a3Rywlkoe83tbp9P31g3H8JI1ICm6g2J2G1jwJwaua
hXNmcbaYpwHT8GfGxdp/HbD/rMg9lP1spsHJ8ud64q8vnDRGVBpCNZt8bl+HSdwbLtUhKN8U53F9
oVyBUUb9mY7EuTtRC8LZbjDBadThIW5/L2+cpUV2uE7SyzxDL/z3D8b4Z1OEN+hSPOqczJ7991WD
cG3wvE3KGaWJD1YVbHoMgtepak7UjV+xZHfcC2/tENCNeuNRoUAOxQzMt8agwCr2TWry/6F6/T87
k+J33xc7ZL4pqltP/P1AbqM+NK1CJ+Cli5K1nkNxg8O2yxqwMdAp0QW0PkJI5OL4yvUoYOO4UyZN
xC7xctAqUCJs+WiN41cH6P2xM6J78oObc1QcfM2aDxizzzMrzbHyqy5wQrvYSDaa54Lrgp8Yp9aD
iCd9YO2z4jJR9GzhpD45UKr9/rWpToWiQpAjHR5sVe1HNtpvc5cRum0l7otZRb/mSq6YzsWboYjH
U2ZwWbPqWR2BA+LIiv7/V2TCihyHxdhlLw3C6y8rcqx5crILp9r0GNGtWSarTswMagtMUmVnP8m4
u3e0+jsZ/rOJ/Zu9FrlLMOt019A9ALB/fWlAzrT7QZ2A3c/cbaJ3Yiu1MASabKUYAx1jN9T1vu9z
BDQh/U3Lqux9jED+3w/k3xwx1FI2wNzrNOIfVwZFVEerPIHOT06XWuT9okp1HSII0bNubHzgnISo
XxbHRJjNf6z1vysmeXG6uRQxLr38v53l5lXRQRBAtWndiTCbKN6YXvmZqAjaT1SZK6n5xTKa513S
R2sVo0j99z/+N6sMenLHF2CbDWH7f/v62SkVrR/b2Py7OV8qH5zCMvGaBoliDm9E/8+/mFLoN7Uk
e0oGfC7pljgM/3at8VJRdtFs8Jp97n+W5i0xpXXuRpo2a9nWj1nRZ+iwKv9Jsz2dwzD8ZblxfHAZ
sm+iMfTvEu2jSPR41eXEIQ5S4qcfrOiuM1tQIRVRuFdLZOvGEtqrpT17JICrqbbJWGnSo5aOLrkn
7dWupR7NOHttph4NXlMnH+3ory20m/cNJnSmCKXNFVCn7C1G+Vy0alhJpLNb9I7WayrEZ+/E9mow
x4IzvSMaxbj+ImGEH6kLmKpfGqauP9DN0Z4ELvQQ+/mLJHwbskkXnkKZYe8hn+XO1vv6fjbx8HaD
dc9gA68nKSoYiAE0Oa8eYaqzkXz19PVrlF51J59cKoj7crC1E8lXpF3lBTU3CmH/IXERmiDHO8Sd
vJsBprw0hSHRSFv+G0xPaFRuSYvIFOJS+NkLO5luVyfRfB5NHfRtZ+zb1n+nCEpPyhiTI5o8fcEV
sngB9/Gk1xGhWYSbr32jnX7E7NvyqR0/RGlnrB1mGrSzJhFQZ8NymrryMZHuTzNW8089Ne5JI/vR
5rBXgPHI0+R2EhdL+0tNzbAknimbMZWidMwB8FLvIRzFN0UF1mYzjugUmWZi5KNDugnQsAz94UyM
y5GR22urJd3GuD66PeXGs3cV+eF+1l155souzy1iqP1Em+T2lOEpe996yNGujPzkelPqov/j3u25
EOpo09fhBtfoOkkt+0jr0Tne7v15M+QRXqGBnpyHtGhNKg+XPbOUcPFRvkUCYMIQTdjXw7Q8xKOO
xNnX2hLeff0+Oghz0PvgfiL1kjB67s05erYsMwnigopw0cp6vmBwNsuwutyeYfI3XWSWiK03p9uy
do5tEdp3f95URXeFHppnN2/iwG5Sgglpv28bouHZ4yrxPKbYv1o3xzTUzZh60UhighLe3u+rl4lv
YB27boQhyQ4fhVfCRSyMVy0uy0MTU8tobJNRcmsPxHBoD2NZ3ffI5gCSFtodBKfl7Mt2E4JoCuwI
kktEmPMePhch59eHOVv8E/quoGvGXd1rOeQNNx3u2CbUw5RpkENld9ekkHuSg4lc5B6uFoGI2pjt
elWFS4NQ73WiO8m9KPvkngZTvxonsKzz5NB+d/r4YOmyP4SzQl5kuf5LNiXZRpXKXbWFGb44SaMt
C9ESlQOuoXHG+WXCl75Ion4+FVoI7S7N9xqU+/tcr+uX/D27PimaONuNMJOYH7qbivLlOQr96dEB
4lG7RvVcTXUVNCkgXTVbycopr8hySuKL00jrcrvH1nWg1li4Hp53Y2jZIyWTVR/danbXbpW+31Iw
XK919nmcORzfWA/bsDzjGsPubrSgoow4yPlbnq89SiTQOO1jO+rXSWEZj3pepGjA78A0Nyt/5s/2
+9B/7uPCCfTRczdWygtjzMmCEcv7SZvMGV1gs25MAusRbDI9D+/bvu/eo1G89R1JynNRXJzBtM5l
c+VfYt4PtDpvTw0aMeFA1YgRbSxMEdn0IPRqXUaEVfckslBRt/njnHf3kzc6P/LEK3CcEWKmjVrz
Zo8vBCjmBFqIlaU0GsdFgoAor7wfWL0rc3Lemf8iuwextG2QnrzZDoP26/OOxS43U+Sg9yPLquWV
zbMjtGlp1iaBXjE5S/WcvBSTfGchyd4LgNeZSh9BANZ3npE6LzFS3EjmL2M3dPeWJ0/x9AILyXjy
ar+8QFZ/jggWf7blnJ6TVvt5e5QJKU9Fk6GCDktQ84XGt0Hv9Z6LDDFVTvhIfEf4OLVIzmEmikPG
CDRQiVlvrQKuzExzaatMY3r2Q0cEaMQs5m3l9JwJm4wyV/8cB8yBFdHbj90ICsMX8qHG4fnYXm+M
kf7BWHrmMoowL5W9Tdu58If9UJjMqK4Pk65NHmWhAmfQ3/0cQVblje52cPy30SpS6jWHc9FMOUag
exkAQz6bL77oYdtrQ8fFxxN3oeNSj9sBxFT7zFiOdOUx9TYeEcjWYqirFQuec7Q1j9BZdOjBKKPp
EnnVdLnd62M2MmWaLe1ZQ9k3WszzRtj0Y67ii5O9+BVu6ry3MWNdY4L1a2qwwiG6cCsSfR3NMfeQ
UgaypeEE+lPuHiz6a6mKz+7klofISNVBKBzLDSb9DRrvZZfaxZoRbXNvSohK1ijcQ2V66pA7gqPU
nePL7WJXCv41TgYK/VCfgaRxYzM3MFJf3+hNHR2FX628yDB3cKc+ZtkenLjNV0n1VWr9TyeE25bR
Z+MPOPh9s+uyuF5TUfsBYseVFGQRGLAOYOgY0KXKfG9OwB4pIxa2kCvsRjBE1S/YkA9pGgKXyyYQ
WfJLm+pNjXrX1gaxKhrBu2Df14/NqnS97UycCCL25NjEzWuL+yI0619JfxRcxylglmMrfmD+eNC1
KUNN3N2znQ+KEUmKm5pc83s7CjAtEbknjohhX82pvZuH61RZXTI3ul51mSyFAiUJATlu+uqRgy1m
+6dpxhvRyM1o7sMeC02qfcOyPsMs/zW3I/h2C+5JFF4TGL2BQCAD0EOrloxCEYBGZb9yu/kaV13t
KYaSvVHOL93k3FVOP5OwqHZpPe+sKbvHXyI6Sibg6zt0schagbFZxbxpgH9CLsVs4QR2xsjRnb6o
OO+VxXwVECpeCyXoQOaTxcfGltXmz1IFe2WMEH3bE3yjntMUHKKT2A+J0MlcalAgGn3IrsCmXxvm
SN+l99O7qqilJEmAKPL7wg8fnGmuAm2cjE2TsDPRdICPuKqXRB9wenqXLCFkfQa0tSz8fAejeJ9b
Ts9sUrvIcfyQs7O2y9kI9Pqq07WM90LpZ1olxLF5m0I3A3em9vSb+VcM45ThnwkDieOLa1K/rDRM
EHVN+tMEHMdM9SRAEVJiirfu9JqQnsbOkmVvQIE038zOO6Pxp/lsc6imOdJ7M00QfMcVZDatWOuj
Ua8ZVcFtwp5ENKfJQU8dUdRK4h43IYo7LAnC/dJaYodKz/rWCgvZul1aiEr9c9rP93rjUyGDTcAZ
4KywKpXLFA/IFiGoBN+ODjSKIVX2UutW18R25cwnN+67/RjHZL9ZeC2G8upbeG7nub3mVO/pBH4X
tJIjjPVNl395SfINuytdDKTKLTp2FsiH63Wa8x2LHpBZb71XhkJgUNcL+0FcpMYwOvIR8OP4CEYy
oRcSD5XnKR0Bg01eUNIefG9dpo0KyMfEHhJG69l0PlBxAEStbAI9HRs7ftdz2TWcwEgGb1FN7dFK
RBYk+vgGx0/boNi/1Kq3Asnkc2FUw6EruS6p3t3lpqw3YQFEN9LnXVN1PwsugIma5H071QivQax2
MnaDolLg1odpPNzugR0M6sjvdqB2T7RzxAa+qyJBySoPEnvUnj6jbSh1yDyhIQWJD/7VQVbpbr0C
1FoEpU7P2EuKoM+j+uB1UY3KADbfsrRpwd+e7BKrOqg2Olrj4BH+2FUHQ6vpKCq9CnQ/rQ4m9Q2M
i0GZGzLMTu71BQESqT8ysnJjtDlLvQXhCDTGofUCd+GviAGxrS03+cloQB4wD8uDQ+2O/QKHT08O
B8tVpAdERjYHG5888r6r7KMeAbpK71ym6RaaF5S+MP/sI1Ws3CjF5dN35aG7fghpwnABI73NFEXr
DrHtTlsMkpuYYTsRFMMuJ3+NIdD1BygC916Nm8FyGg3mVredFLIRiKn60sLmdLjd+FGzdhsT/qFm
r8Yml7u6tQUStRxnTRYz/69qrzhIW3uttXBYN9dHt6cowY+ycJPVXJOeW1bFYcZEf/DG+d2z2SxZ
HcIyGlFq1TlOReADaLpFcv2UYe8BFVJzceDtFbs55Jxvc2uXeFz4cScc2qjODun1njHEmxlPLxyH
7s3rw3LNI0yY15tydlt078YL6FRQCTXUsdvzSeazVN7uDjaWBct0t1Ux4dtIU6Ier/f8eN5q0qEK
Ip+jEcawlarfuHUFBrOvq9dYNeP6j4da7GcHDqmrAcKeUVJQ5V2dSZpMDrebSbPlYSwBFkX5H097
LSSxwklgjc0qK9atsKDHNSECwK7T9nWVfmK+C1cMMzwk8n3GOt6frathL3Yhs8qNR/ghMzR9YOLJ
dc1wOXyyFlORwTdOEIlMtwYV3MocQH/PmRZA5vBOGR2rUzYqqKe+rtaVpkxO8hTBRuPW6yj+AhMc
HmjyXYM96npZF7vEqfS1jQVp0Vkedh1/Xg4pKbeC2YNWUatmqf5z6KCt4olOoEP4vyazXY9ejCMM
qfkANHSJYSGel81VzO7dlOC3u7MUZXPgJMbvensWoAP2m/6qMr89213/g10ZCTxtWhXahFte1+Pt
7XmwpQYnxfV/6w6JrwhObmL5683t198e6oNFbqwPROX28I/X+eP29l9LzSgATGnAtW9v4fZTWLt4
u3/+OkWUSkCeBtEj//e9jbc3f/uZP96JPWWvtjm7f7ylP38wBi6yGkfxiv0Ef/ztVVPNhjY5cpmO
8Kbe0gZv97KrX/XPh7d7t+f+9nNIObI1HI/n2/O3myGqcXf++X8Bddvraowvt6dmmc0Ah8vPpi0o
lb2QCBof+fvt4Z83c0IhXc4V3/btLmt6h1dvtAMvs/alwV48rhrgmKT8BnVZHXtdEyc0lMC3Z7tZ
py0U+zE3wkCNrgezi1kg3mBB1Gz7PSYGOT4REEmZOz+5EOGHYXHeoMeHQl3MAR5L666djGadhcV4
crDFYKsEipzTnKkb/HZCYZ0YEFiZ6fBFRKW+mWOAZY6HO4lw845pr9Q/PUqXS0yrgzr7MXd/sGOL
g5qFfFHhbSOfxgJjL1h7nDT7asb2XNvmPYIVZJ8jDqwwDl9LOvYLzZm1tT677757Zxv6uhyrz3CM
sj28Lfxo0MixbLbPWUJJ1+HcTnpH4smUu7ienY3u249Fi7iomKstpdXdPFlr6fcwHIkoWgw0TywD
vkANAtzr9Gnpo/aznCuzl8R4a2AILEsfWjtpKb1LJleeVZ/yceireylCAEuWxf4purPK8c5Myu9W
2Ks8B1jD9fOr741wE7cUHp7VBn0j9slcUVUkTBFGFBYUdjSL6LHQEavZIbUUpVq/MnDbH3NL/Ri7
S6cXD2FaDaQSQGyiGenfuX352Rd4xVKv+qWi7klrKwwH+jUnohgPURLDbsFGXrt8s1dZYicCQDb1
Kq+6jVsW/iGq0SZI9kZGMRCtZH45RWhs4/45Rr71EBESulAyPGroUw7GtJt6KNGjpR99v1UYTBMS
obpSBjpJi0EnpcHl+ZyoX6WICKSnBF4bdkT+rV1my1lChOn13t34UY3BPsU+M0Xl0iDnwWzqlLaW
kZ41rQb8Gs5faBzTM6ztci9q75D3RAfBFRjuLYRnMlevGqa0gyu6kVkHrHkDPtMpk2pr90LfTZjc
aT29aLyFg03rgywZEKAkvo+rWWRiXbpJuG1M9UF1iy2OiPBN5Jr9RToLvWPLV2iM5VWHK7UYXSzg
jDcRpFdMFHPwE2VJ7U4LLF/VdAf4B/lEQTPh4QM3Qa54cwj7e3RMmLF99gZIDQ5O7Tz3JlArbNqT
liFxIdWjy+F3IKhfyrEQu9wp1JE8JK5EuWIfnNKyDa1mMdNJRBUV/3AT4jSz2ZKBldT1saU/1Hgo
s0Tu1UtlR6jTB+9tNFS29z7TsqsvVbhJQviYs22eu4gOwzWnYZvq5Vk3UH/0tpEuIJiOgKeJAHFs
2IxoX/0gTsX7kJG33AjorrFkvw+VKqKsWM6GfLVGxKWSoIogKSmc4pJNah0VZAxXmPohIdL9kCpw
CdOijUUUcam6OxvgAqZvejL0uXZd1yyE3gwcNZm3mgpifIGYnjOTsXCqC7b2jnNFHbIwZ/rHVQOm
tJrNCJ8OdR0d/Wz+Lhgla6X8oZXquxtGse+MGeNsG135vMi1SP9ZR7afcxrx//2xNVeggn7GMlyP
hV2t2HKXQSxxr8VDDIPEkiSOFMg57ZqZNH0/siMGL1AItrl0inAt6nECnlDOm6SVaRCawy8MkdM9
KyBCmL7rFnUFH1emSbWehp7MTkiBO41qzkDxTRJpfImcqjwYPRswSzdfBNnx6xxfy640OvC3mA63
Ux8e8KEPhHMn8WM7Wr9C+1Sqc5Mwx9F6MI7sI5K7uTT8U1xaeNZs9mZ1zql9PYsGq4K4PRoXNwKF
uvD7nBmlu3GsCVkmG+VTdb0h2yIW9t4tWnffkrCz0ar6SIxLevrjxmRtbC3/O6yunHGGECvdHxj9
kU7HL3Or+FgWyFRsMlZcxoEuI0Cag6S92UMKjR7h/IGCcgxMj/lFHoV1iYIOxkDOSnXdTZobu452
fk1nxZSkESitAJQRDbhe3a0zFXDUZbVrw64GPP4hDHKBlaUkY/LYDF7AODhrMq8YC4/hsou9eB2V
dYTMldVamxIaQ/4At7T7mIo53oFT5nflSy30mxXXFXPFsytPSbVSHbnoBOnIpe622UFaabkgpYXo
gKj5OeT9T1Mfl5LgOojWkjp2LAz2idMXmTK7ybE2Uzo59ELB0OIph9aRbHp2sHcGod8JtQwWZI5I
s7NQ19TzmzQjENCyeJ3b5BSHDDWiIU82zHI0DjeMHnlXbiO6XmuUV/X01ISsssSx2eC7oh80G+0l
m1u0OxjltXE2meb49aFIN34NFr41WaM6zkyf32mxPF4qPr4pvrBNHdYKqOgCN1SyzNMrUS15puWN
+cgnh8G6+LNHvobtQpg3ZbZ01XAeIogsOiKLFYxVaiwvm/Y4uaE7dONd3BxaEhKJp/QuKTvAKNPq
+9pSP2Xqc9CJPj2NafOWVoncTDRfIDn0a5uu2Yp9MsQgWMGrelLeukqNUyyoQkqyzYdySA8uw/QV
zB8jiCJBqkTdE8Y1mquJTv3SJq/o0vhcXKz+wZhB/IxJFXOJZffQKwll5AeWjvyhZ4AEwq0QS7co
CjJ6tH5dCgRsWJ+PIxrxHVE3vwYjUktoUoKgvJQBT2Z9ZplvbsRQs8bS69oa9RyuWhfvMAM1oMbN
tLOvadIN4O6+VeGOdDnAPt74qZFQdajaxD+Ovh+tMzSVqLFMhm3QdxeEDLRnWgH6Mc2qpUGU+F0l
qGHDybwYfjkSwtOVyd09McxQVRmvbiM7ueY4Gzq4IWc0tzi36jsrfOhrK39UWRRAujLv0CgUj2jj
CRshcSkwuh91F6onO0m60xjLH5xu1VPrdWzr7Rg6d/ht9kkOMLyvDrqC+65fH6KMy4PWMdO91Zfj
DhCsCiqXKJFxML41mR081a5qfwz6ynbf8qmJriJAuiQwoaypHC/EbNbYG+BoaLSS7DBJtqZZDYCP
h/li8TFDMhD5LgPvhjvcJ9tOy9ZTFb/bY7/LEq+/V04cnZmZnttRQRPIui0tKAM5Wvbd2m1PwnEd
rYkm+k7bCzFxxbEaPmlINKc0wabVZkgr48InHBtqid1ZxHTKcacbTcfZpWPf0EhuBvq8IIQv2uSI
ephtse2cKh1QRz8wJKF4KSKQRJZyWNrZptgcuHvd/ClBNdpTD24ii4yVkCEFbti+m1Z5dsy8PNsG
7cKQoMqd3cy7ISnWo8SslE7zWlOxc9dj6BcT1COGttu+HR5sYbfnKanJjjONfq3KCYhsztU1tN0d
2r14Y+m6f8wq9rBD8VabeOlNmpeoKv1trsxPt9WtnZ9Yp9GijWCN1soZunqjTx1eWeZN+OyJme48
cczH6AtrHQ1RYOGrNAGkkBFmlemls2tjWayjjLCouXO6pRsJLrjhlNFPGMXWKtdYk4kjrYfkApg2
MKRh30tp2/jqoagDSBJrs6AjojECQ2gyrRwprKU+NN12JlJ9h5RnN8cAuDMvQ1bFSjGQ1mTRqgrs
Ent4nV4JWuH0EgOyP1g4FoDxIGWOx9xfF14NYaGR6tHI8lXj0FIuUbds1JWxwKAKqi96x4tPexxI
VjMFLoM3gs52rEgj0g+np/HRxw+egAOArLqx/S9DhP2uh4xlN5a9aCfJpg9gAQGFHpcXQSgsCTgi
0HMyZUzRnYxUm9Z5V+mLa/15mKlkkbsSVA+z692kxboTnv8eDWF/qu2VESfxXTRiFsk6AMcM2nM2
F7iVLUV1R0Vbb8nL2lhjVRyHaY9wmsIvaVIEuXa9saTcIMJEce6MuzCtcX827rQe4AoFQ3qXJJV7
rkEBIz4Zn/VmCfpCezVGpjJufZ9MVbjWrPHnxF7xWJQUnjTXjl4SziuIdeWGLybc1uI1LEnbBaWo
vTvDL4huzquR/FRTHq58e5yOZBV4u7qYmcNFIRf1ND7FBQ4YQxTAQcbmFLap8dAPTyo1MUAgSzjF
iZee85aVhFb+JkVwcp/HHe2hTDqnPjvbHrVc5KGaJiCT9KC8ae9DdjDfE8FDZ01OdLBtxKuOhWrU
0zh+Fe2F3iZGyM1n3ETXm0YQ81G7s7tg2+ifff2esdeRYF4Secp0W8/zk4rb5MiIYnqoxXzNkaDW
uKEtbfFWNbN3f7uhbbdNUvNLlRbDOz1zEaG6wKibCTNQND3NYTKeuB70D6LX97EZv0NGM+la90xo
YlRpruYTCAD/mrpAqwPUQHysVnFfWikhmGRY0BrumLHPGQFrGdpnmK/eNSBU0ZUL6ztzJoJs7aNd
XInCmlauoxfkcZDQasXNqk29+VDQKF5JUydeSafnqWs94xybcXNlx4ALw+E+RTcyMKSsktE74h0d
936EeFuq4UtWQ8XMaBarGzrPpmAtpWwCQkew1ebgpLrYjNaGR1vROKRZpB4LWy4r1FKYlo5Thv/D
KuJ1DZYCsKzN/j2M/WWrhdFResVdGltyGzNgoAM6LR1LvTF8ZxURhVwDtcgDB9P3xSoJnGE+khCt
FnbQ6JJ6GU8Mgwz7Ey2qtrNj5W1GQ+7RG9SH241WwxlXIx+MggB1n0/lykF489Rzxu+TvulwEej9
fpLejyKMvjTMm3ekByOVLNQOMVW5mEJrYMtYqNWc5nkwDVYXlLXJ5Lhyol3eRqQw5lVE5m5XbW0F
Xjx06NxN00jvNb7O+CWzZ3vdJoQOEgakVpX03uaGYDQooovZGurD6ErFUKR4wxjbckj4chVrxuck
ILRMUzbsW2riTWJ4VZA4+b05d/U57+V4CcPyME0E50y5RagTq9CmGFI96OHHoB6KX6eG+EKrhVBE
lne8DMmEObjJQJoMHYmLHX345nfl9oSnlgO6Pgdev4Y/dBRjAshFqGXIITYIZ0dh7bB6Y/gbYqtC
MmDV6zgfnnIjIduHLYWdy03ntKT6sY7usMDQHdikbS+3eOyfCrhcQeib1nJwB/YerecAUG27XQKn
f9H6enUmdTZ3v7wOgFBchSTE2NOTcHKx69pu4ekNYgXC+RZ5UfCNti11h4dOoEPwhtSmJW1IcyLG
tfMvR6DCLRmOUz0qUsxInN2UAMqYTyB8xwxCNLNah0lWY1hwkaxTFaVtiigHER59LRIy6FdUC6vu
iiCVxkcVrhoDMCdOj61oFXB/BaE39MutElOJ0CAGc4jOdJOF87YvlApGheg9VcHgRUw/1cYRpfge
9B3+EdDP+sIOpXWnGUa/B7a5BSe/AhU3LMyR/o8Tdqc6136M+fgzMumF5B0822KeRrjUwtgRoXGB
wueflEbUilG2XoCaKmegyRC1Ipq6sEy54np/PXWLJaTpem2Nb0lpsk1x91Wbs94LkElOVXGpdyMi
5hO1tdhOyWmA1FGMW2A8AxdRE8klLRn2Eujr1LBsS6a5eZl4izSJ30CD0amlx0+Rip5HTZRyo3fO
6nnaKz3dEAvlHiISQ40G7bjWFMEtN4AM1RZ2uDQXbVlYBAKC/e+5Ru1Lu/1FP5wIGQu8EUbpYTUw
ZMvS8oMxmbOZIou2loa1hl3QKjKBWElHP+Q2gLnR6sKHiubSNDKv7XAvHLQeAuhYtA9VGkMZSCPk
EJ0mHtviwzVFRnw28742n4wrcxpO4rWu12is9a20ttOVaKdJXAswkZZ4bhPa6BU7x9x9jTXfo71I
ZGGlkzNWqZl0oHAki4cinC9rxNdAQBkyD+vSFwYZFjAqmaoO7GURiddAzBcYocQyjhvrKFDl7PIh
v/PdtjwWBaHXdVPXZ9dlz+m045FFeF6MYepfMkkfRNJbk0kF1ahpn9hB1RysFmKZuIEfZRKCh5ef
4We0itqaNAM9R04xkrtXuoGWV/W5c+cng0nZtSPl7g0zywPRlRM1NR/coCbKf0cDfhQaT1U6gy3E
MC8mJ8V0M3x0g2ksk6QkS8GivQeeNPTjlVmxfYtK4zPO2owpR/GroWjfjIrsPK38KtImPiKx89au
nfwa7Guri7T6bYLl3vaGMjBxEa6FF36CaruEya1vSyN7MpmTNTHm346j2tcIvTKKGBafz/wlL8mV
iFpFoLSdsJHFWgj3uRCss/kXc16KrJztSzjDrtF6mkWeltBYUOPJat/pYZDVItNXdyBPtHb3qdEa
S8NO+Ha8/+HuPHYkZ9Is+y6zZ4PSSC5m41qr0LEhIjMjqZXRKJ9+DqOqUT0FDDC9bVTBkZF/ikh3
kvaJe88FAlNFeb3GwH/wJ+tLEu1GGliUHoZKKIT8xtqMu3ZfF0lLg86jhDryXgR/DVeWd912RtQQ
HhnkVZJsRcid6fqwxW2eGz7dRuVjGwmt+WDN/X2a9R8qk/ExVOO9KoiulHV1ynAWLBNRsiEk1YxJ
AjKsHtB1WFIPxBnDoDG1f0OkKlc2mWXbiST30iUERjhAPNPOtw6Op/3KMBLreFrp0glwpbfyjoPF
P88ePIF/pFagSG25Clk5Xv0x2lkuki4mtOHKrgNr67JsSSNxCHMP5OholHtPA+hJ4gamdftDHzXv
WA+KZM24j/eufSGpB9URTxxNu4eGA1PCBGOvmQ03cibfLDfoDxj7ym016WJZsn4abMFC36orVCQV
z31b+cefF7Lp/1TM1pj9xfWG4UW8ZydzC7zKPkXS+kVNqf/OpH13Aj26RGNNGmkUn90OTHkdd8aa
kVC3KQL6HxxnfMDkcNJrCsIGsvgt8cvL1APlyhiCJdW8HlPhs0LOSsGUJQezyPd12mQHWFNyT47J
3SpI2TZrHlpEJbLeW3JkRGEHYVgNvxXlWiu9tyCTFOdwrIj4stNl7oMAHEfrJXFJ1mmbLxMC83PF
SGjLugyFR2fVl7yVzxRV437QSQSYiuy1oEYaIwXc2ZdqgRF8HbgpbVpFAKkW9zbZSgxMRw+DfR2M
i0iZ0UHqnKLtENAb1mR8xE1KKzDhwjBCWJMADU6Z52xmITupLKF3b6KSBMyh0jfj6H+6CNcI1oOX
Zw94D7ButYRnql1tltZxADy28OnFVML4LQWLwKChNzbSoqeZSv3sTwbnoFttCaUZFmOqkftKo3sW
frolTYdWB385n3HwuGRBRrCu35pru+YubyqTCU1UBOccJqU+2P4ho5bedxkucwEdbgGp+hJ1ZGQO
4QxAoy/XksdYukCEuzG6+FgGowT/hBka2TZnT8kKamj2U2XTKmvQhBtrSZhFsrKMqdqrQvUbD4vX
ytPJnVP0bfUg3jPulVtujJJSIdoXKKiueaVd8lF2+1akzQVuJ+iDKsrOPfdlZBHM6uTkY9VDAAgB
LVyUXiJlt8smc+ITWYxzqssc/lZkPK0KPVn+PPi9jm7S1UCIlso095wdl3ikVNTr6laGydUyGfpO
NlwpLemOfJiQe7ku12FV6bsqbc9M5eulrKV4gj0pVrD0nsqCGiXoER91KZuhLjZ+EftU3GK3WXdl
TZAWg5YlViC+Jfwd6wLS8ave7VT3rSplP9eWrm5eop6LBv0U/TCZClaYvTpZ9F0K0X2XJfM9ZyQf
S6KHdTRa4XgaT50mrH1jDunZM22Sl4bqg2OQ+CRQDIBzy+jQWlAU/XZ0L1GKpiQIy3w5dO0qNOps
r7FKD2LzuYn9R5RPXEQ63flYWtUSg/Q4Z8laFyU5P4JEOdeuInksAkRQMsq71vPLqOcZblk53Oyh
N5kP6PbLhGp8EfWv+OT8uccFq9FnN3KcB8LSq795ldaEIrq1oOlHUERi6a0nWe4idT1n3fAARWkf
Gd24R4c558rDzMD4PkqWpl5Eay1s3RWttbOvGxljAsDbNlXU/RItbUJRiw6uXFHA09SZPRz0Kkw/
Dce44k7Wttg2o40pEbnxuP90jcmhIi/VPi77cKVima4nMxU4qCLSLfA6PaX59Lfi+o69rni2/dba
1fTRi5R7edI7/doPPH4SN0WzSjD10orT8pzLWdhiey2r1Sk45rJiyzLFJwyN6cU0TqFkuV0qsLVp
4t9VFpbXXpRg8zquOhxDzdETgX7u7KK5kI+w1+vyyXI0xs84c/aelBQ0ylmaRKEvDD+0XobRfzDs
V4fOi1Y2FgHinMLgCY3wq917JMGkdXqsiQ67mw03fGn5MRlnMRMypnlnPykZ/pkYdIfIzE/saOmx
qm6X+8a4aRNl3svhxxTsrOo2E6dBhM2l1fWzwTNj1bQlaVjzKaJljG5FGKO8Q9vUs8BysqlkLtiq
R6iV+t2PDo3YYrbKfqeMp4gb1Jtb091KlWWnDHMBjWdqvCNMxMBtSATmrBne6Be7/hxUtvdhJapk
+8OhaDD+oTp02S4RVsHMsv0qhgTpoqhssnmbTzoC/WhKzgQfNLOOHdztx/Ko0JPzqfBwSrMuuvWD
9Vx61Ho2WTqnnxePBRXIjfaecH7fsEHcDRK2BIyQg500qIgSIz52o+8uVY3fqHF62Klhz1XLS0ji
OfOJvt9lbbvtOhC+te8kjwBhHDTFtctzceaAT0fBAGM3irBnJJMfeg1bYOVb4auMGbuGeROc+NQL
HIw1A2g7LT6zgEIEWEd8z4vW3DZsR1/ZbSPTuzPZE3Z6NXMEd7k6VJ5bvebt3D1DF5DdTsM2dLZD
/SVgofm3tGqOQNe5iZZJX9fo/KmBZ13YCt1TAl72ngrG9QglalW2+aWcOnLtQ1r0Mq30s86sf451
eVIIlHlfi/gtqhnv1B5+sX6UG9sYLTpaY+lQhHZ5V52rNJOrHFUmeyifh3DiBDeZiy8vFGSdi+7J
1MKrjBDctmkxbAPR0LQF/DVkuN+d0fOO7OlLNsFQQ0lJCHZFBvins8fu3uMu6fEdvAvJ4BP6+d3A
bciixBQL7klcHgGpDe1GNKb40+JTEME6LZlN/bwkjuFe7NDWz9CYVuFKYx/0ntm1PIKq53xNC/1d
SVirXR55R6tH3tc2kbvNtC4/V3GCdttx2peIi5thb/qKmCrZMj6kpZpCd181IdEqvV/9GlkRjbGh
nyIC6KDu+M7BtCbSUUpCZayGVb2VW789pEIvDSMcqgGnXrouATp61Q+PkeC+o6aC74Fx0CMOiHir
CoQK/s+8qkBjWlSRxe6G8ZWQTX7yxr+uqw3DyrJQdgKVMZYQ7tptrWbXQZxYL87URwQrdhbZD531
Uhv6P78UBIgijpjGjcy6dqeXyMKzYsj3Yz9iFsjDz7G14pesevhQ/F87MwgfvdWjuUiSu99H2hXw
wbaKgmemOuOpsfzomBu+Sxx6EL0aP7uIdqgOXVAsfXyfz1E2nZTvuIxT0vE5hQqpYTI7ygwRBm2O
dYRgT4vhy/p9ClhhYS6oDngzu62UzBx81GyABVofCD4ttIMIu5jl5ZMjh22T9x7+kqy4OCM+yMJi
k0uAfbfuAAsC4+VQrZ2mvJAQ95dRg7etTR0FA3mneypybgmKjcWQs+APRo3HDJXuUlfDtIG3z1Tf
cMazoOBfVmXfUd9pBkR4W127iZa3AiD5Ssrbq2q99sE39neU0l9NyEPWLemduwIZ2kKqNDgh+1Zr
tposWAMprimKYg98c9cGxy6k4M2b9i8fJwPCsGm4kFprU+TpfBQb1o1O177RVrZYfpxjrjnDGtwm
CVlvo5Onz3WoyWfqt3BBMlG0dSrqo36Ome0nhaZ8YFCmRvettfT2BYktLa6bj3dWO8ZlImGiTd3k
jIXDYQM5fkqhjPPPi9YZLHvwQDK/4OdYk+1k7XdbL56OfFbZAbWe8QicQ9y26b1qAusIep1nmkFb
I1zreTKelK+Zb8bvrGkv3uCHr5FmhleIIm+D8KtV5rgl/raov7ay6a+5N51wwAb+AeQNiUYTc4NN
MVKiThhfWRMX+qapZfNDNDjq6cSpbDVq6VSxeWvt7Cvx0V4OSWW9oZOKENk9ES/vHhJCBDal1clz
1BRX1+60Kw0DIqCoY8YzJfJohNqhqfjkgaa8iclod3bnglB0uw86C2OPcYysTZGFu2Ew8g08a28h
s6lY++hAGZykthhoVSN3bYZBvSrxzuE2k68RU/Ely+6vzDajl6m9CUWIK8b/fj017XdXqcdYGd5q
sGE8Q6o4dKXlAI8LX0K/1o9truyFM2rTinPC2/am3f3DcPk/FkSKPxFP6v87Amn7jUzg/078mz2N
/J5/gUg9G1QkiDUTzYZtYfP9TxSp8x8Cnh63P8uKmSTJf/pPFClu86ZsVfS//5el/wfAIWCkDoA2
8Drmf4s8CmYCW/F/QR3Y2E4F/3N0DK82+LPZ1/5fGBS+yScblF62Y8z1XSZ1jlyIAL/6L1DHw6CZ
oMf89CXO65OObn2cBezeLGXPJuM8/iyfsm4dwo2jf0X4ns0SeM/Uw12vJRX5D+46kD4Z9rNkvumN
u9dqF8yU84SDC7dCXy9HnchQFPekDKH81PxjYnXxJotYX5eJjaILoX4zS/aNWbw/zDJ+iZ4fOHmz
zmaJfz+L/adZ9m+h/8/N9x43ALzwZNkk3MeidG6Vhkgfaww1ktUAlB4BSs/GAn5nh4qOgLke5g4W
XG0RpeYfBgEh7HgLo8cu0uG9y9S8FKX9acwWBjGbGViFbsZE/7Kz6BZk6Eaa2feA/2GcjRDpbImo
8EZ0TKvilOAz1yjIGejBs7qOwUKNuWwSRU+UL/c6ADbu+SWWP/wXkAaZiGPI0GdrhppNGqzNJ75L
fBuzgcOpXtrZ0DGlx3I2eNg4PfLZ8jHN5o9stoEw3rXJfW77FbqvO/kt3zaekQTvCClq25SwcJMT
IMZb0s8mk2i2m1j4Tvi/iQslFQywpxpJuDGteK9uOn4VbzauoJQ8iNnKAo+hW8vZ3tLPRhcieJet
RAjmigjRM6IuXLDDAmniH9YXF4lfxiSaTmmHUkdcgpvGwVXj466BgvZWhB7XgwCs45DnzHRSUxW4
5m5FpN3NxacT4Nep8O3EKuDZPlt5sGVL2nKo7rh8ptnuk+Teo1f2h9bqbOXKrWWfTNX+qVDjsX4A
jZOcsPehzMdHJBqLPQnOopylkj1bjdDyE0kjtxpiS4UXyXMjm0shfZi4lLD8bG0auq7GFWPhYyrx
M6mCLOVhQEnBnj889v64htLlr9RshPJwRHWzNUrgkXJmL4s+/rac75Esh9UQ6WQvTPHCoDBEGca7
nqXYN1wDg1ZlV8RNcssEfXaGnsgOrA2MTV4wi2sc4S+8cnwkUZJv4iaIzi1h0XY6tmAXSV9M6x0P
lvwOJ0UhPYZYOTwPHRNYLSGCpWHSzWwl2Dt+8D7HSBHMg4llQJ9bo6vzEs0+euZw7joLTa8GkCdp
Qtg+6GmsEA0rm0ANUzU2NQ2m7oIPs4bAsW3a1l/rLZfvGDTPjddG+yiqRwID+k8A3EFYrFNVe6Rq
MxyNRHluUv0Tera/Z6H1kgxzBJArGDMxwCKy9pRo8aksuXbJgJ9AsEwfUYcIL+rkqVD2uGmCYSm0
flwqPNtlinYRT8qc8tDuyLzS1gFPqU3rNvfOi/Wd8UcbcfKrNHQwDg0CB0rdYUhkZQ1c6lio+R9d
DTevSHqsvV235BfsQkbKO014sNEif9sbhrbS28ZbmlEfLu20rpYURtMzM0Quo+hXjEaP5WP9NIxe
egUvxLTOzw6kL1QUOl3Nf8MQkLCSY3+lLSjR641w31MomRc85qQx48D0Y+cknfB3o1Kcn6X5iopI
7MqeNzZqa2RvIb4S7grgjjaLQA9t4SZnQzeCx18gyOkRwBESMpjVR9a6zsbW7PaYsaKSpbmcht/2
lMfPzpCuYD/hx+27HMUD3as9iHoNyG1WUrunXgO2hVCaf8/sq9TSo+Yeuxozdz6x8pdyTQgXHu/O
Pyeqc/ndBBT8rNgYzCxZdDPRS8UrDgh3lfOg6eb1XGOmm0FF8lGGxp4w5GGtV1lD5yIIyBDusakR
fyJ2qa9CGrsmLF5QoAQbWuCtJYbyCHVrb0fxJwco/qcpeMR9voCLNdyBRJJ/YfmMogZ56u0GS8iE
ClebivxVFWyA9OGc4Om8Gh4HiucHv/NE4++X6QrPRcSE4ZeWIAXsGgaiwpHO0jOMFzKBXnPcZZum
iI+UvwjGYhQ0vt4Tr6JXV4/LwITjBpQD5A3U8Z0Td3PqemGumznWwRxbjDEhqv4gUMxq9Yo49w8N
pOBtxAMSjTpJHB38M8ZFOZmWw0fktiVAufC1G9Wh90laQ5xAmljiRUvH8OKVMrWHMzUJy04d0Vf9
wC3XLn3R9O+22UwXpAiPrnSKw6D4Vo0oYB/s9tHK8GZzYRNPL6Wm3zwMSEcsrChkhzrfVv60KpMp
YjLVDe9RZZw50Bp6LSs+jNWtKKdszQrCwBsSNEdBX9DMcqJ0YsfNvKq5RuXeJPqUJ2kKFQ9vdpY4
X63ZxjiTaI4tJT8cJOlzJ6EDguXzK0aiqsMmuiJgvJhhNa2Vw7iwccpfnDXibXLtl9F8zlQ3HFmY
EDFn+k9dgbKSvNe3dMp+dxZFOjJcdw7W3pHMuBGYpJDhgDvPna3U3T9NKbFSCvGeRCY2tSq59Dhk
Dqwl1NRtIwsoxGgDVA8be1lW43Ss5txPrXuAqGXJlPlXj9yvleUPydY3WAR4HMZZ3qYXhoVntkY+
FbttUokg/ZgHkAh0tGedG5rKW30krpsS+asXWwQmgJm80eKNxQ6LmZSOEnczScSgitzUQuRZIYF1
qsJf5UIyT02Iik3VfkyQjgySjKxS2wZcVXs5cQZ2WhZfBNS/upP7epr1DhwnJnTs4xAHVCcfP2vq
tKw+dD9rL+b8Mur1l0dTbyBdxvrPLC7FsMxevEIPthQ2yeSm1IylDhKDjUOFXKbMeWd8c1hOVZ5t
MyP5TDVSZyYyCzmXIBMMXiuWle+mayuNSFLECwkYgKclCMot/4boLZSvbfS3UZ+jD0ZN9xs6ard+
Dl0TLgd2xMhiMSQhL5Tl7JONjHAt06mBUE5aYiXC9Grn21G4KGCKkEJusKCGUIroOtPBDqBIPg7a
AQ3dGTbUtJSukse0dL+ikL2GEc2fcZrh4sMFLrNjEGIZsE30UWbIpenqlbEWVfZNOeSzI67ZcqQe
6AfJmzElBofmZL5Js+jWynLUytK0dqMUt4oNC0bC11eVs0dscoCp3/01SV823F3XFNG7TV7dVuSx
vQBvRI1VCrQiQYdpy+mGNXVlsItt6mwz6MkDMiu5SovmN7mJ4c6qnGpnovFBoLOLkW/UrdOfs/5C
/ul4RDnn3edLhoGXAwv40ddsyesplStNIE8XeFPWaPAOMP44p9pYHHxTcjB32aO1hEI/n3LNhuF5
cCn1zSHY9pUA3mgAaBnTEgGL526qsShuskhWqdfcWWI1t9yU5VXh5aI3dXZIqp49q30m8YeAlrFi
H2vU9dKO3IGQ0lkf5yfTosyUv2ZTaqH+EWorBFrzphUul0D1C2FGeqQJZ90Y88tw5+hrO0rXFWEB
V1985pFyCak2s52bQ+2PmuEdKcdpzM0PZ9ZYqz4qlkmXYq5BmO3pIUE+I4d0107G0gsKe11VHAWs
2g6GN1zLHKxmN7qfTFWXRpWn22lKrqHKVp3B6tmRrbX0i/1A6aLlybpgWZEW3Rdw4b0WBZjqx+AM
0fgbad+url9rw//lSpZWRbttWfCkvfcr6MvvSGFcjz98r72OMZDMjnbjVfoORtQvMrr2GtulIbT2
seMDbG6vmm7vg0Asu0Bdh6HfyUhfhS5KFpVqZ4sioiXHwKOHl2OzYU6xVbG3rLVmq01yozS1VWJ6
dYgt0srEXOkoqRAi+2C0p51tOQ+rQdviue4vp51WXqhOQ1NBfVhhGOmiTWVWdy8Xz5y0JDpjMaLw
xlHTvIHQ3Mg2Upjhg+NsGEIS6fKO4/AsWuNMHJNTv86/yGSYCDN1N4zlQSX9o7aDk5c78aqwjafS
kMfGRD0Zkw8AQJKT1vKP2QimZ/QOXNl/W8dfhyHRZSl763kMhoxj2entpspiUqftjSerJ1WGb728
hz77lzp/VuHNYUmPegvDeXisLftb2LfGsmBM8BfWVrMzOvoOH44H/93p2PVhX36tbeAw/L001IvU
gMnmcsZrI5J/+0mOUDs7o9j0WmSuYXOgZ+oJbHOtYKF5wTrvcesgvZ5vEHad+SxsWokxPrpxvC9L
tvZRWCzHKt6B01nReuxZ+isUlAwaJ9vfOkilJjM+53ajfkMwiT1kIUXqv3ao0lVhfAxN897LBl35
ZjDqL3SnLxru/PThBoZ5qbRqMzrDb80f95P3abvuWxBFzHjzZ2K8H2guPht7uGhU13E+sTOvtvYQ
7aqm/GWN+q0zTSa2FCxo+T0RgVGHPlcM3jMuCWurheY7juOzGK1dYrR7Aq5yNVvAqisF/Zo8MygX
1risDHftFNmz02W76FpJDleCubCGWSNOMyzfWrGnI8uWocZWOClxpGJE4m5I1AbZombmtybgSqlM
ykO9onlwnXrRDP41PzjUlG7J6JxO72iHhr9EMuD02kJ7dNV8Q5q3up05GPoCeA6J3Cl8kmldGdkC
BcODCSxvhhqeYB0/e1N+cpv4INJ2w1pp47TOpS/UPM296kA5pOnmbLy1nfLqS+3WC4M2TMQxqA3n
xGjgrcNTDHWD5aKDWNe2DnkTf7Spfk8IIhxniYdQRPfaD6G17wSiH3kILbuu+YYLeLS14uyLeJlM
w4V/6cnmlB4IltSN/HN0rYs2ehfHrr/T4Vka+a1GCICV5RBOL0pvtpJ5OfXdwvY8zHjIMC3j5ovw
hTDgfewmK58UybLlSkPXTu22SXIIWajltlme3+Tg7UIW9WGResvAHj+6KPl5ZBa41Zqs+Wg0/SG8
6EsHOUxyK5yg31gm1rqwnnJcu2Nf/tJRFpKeu5Jd84ybMUqzq4+sTXeDBRs/UhfzvWfH95KgexpG
BvzNX5hId9EGnyRT+t7w6ar6NeQBN6ViXSrxLDPxR0UYRybTe+ly+wVF/R9fab8QwRwKlyVqoK9K
3z8lSKxFjwou3+oJhNj5YsHB8FEmWOw8irfIRiXMEiiP3qEmFQ3GMwuuoezs/VCHZ7uEF9D1pDr1
kA8mh9t+zBtktV6IFuuv2XPLubX+VgzMp1JnroBniKnxrpT3kqfOutH8y0AxUVTOe28R2DyihKu6
S5ta6yr7aLXkq+AzCfz0qSUdGrv1abRLMBJ+sW21YaHp9OhO+8QDI1yEmrHSqmHtV8VBE8NNpKj9
8mjbWPVOV+M2obEg6ZRoxOApSaJ9Yhvb0BzPrcOlzSjXaW8Do3ostBVEfDehJTJhmmfxzu3qNQAp
Zghac9TsT/fCoPHqmVQjDMdwnsXkKY5w+muMblUGmiptoz8SyW7dAYnAhUbbTmgcoEXyBXlgZt3O
8HBA2G36qHm65gisl45vLkdt+JNnySsxl8k2BAiKEhCRMPLhEWT+ok61Z8mxuQjy6jxK81Dr1oY0
5Nep4qoeKySmsb4hgwdnmrgo4q2S+p467COaqvhAU7ZxiWROxXSbbHvmNqE70h+9z9DJqjexkG/+
UN5rC9iCkxR0pjaorQyLMSq6ZKGx/gy1HRM5AgN6HhxMJ/SEEeFQ9eDgVfNplOIOpXmCVkgS5jVX
+V5o+tZQ/bWYB/BOvsSYvDZSWqOBPNr0xe7Ll0JUx9HtTq2VrEZm/klTvPvj9JzkxpNd4bKpx3M1
aYR5olZfWLiTFnlCS1Q6bDMBwc2FXh1M25I20BY7xcNEJMHKZAvJOAdD0tIy3VOdq/fIAteOImuw
H47V36RbvEf5VYuLY2Jz4tL96cABxh51OqKa1no3YGRCx0MEl1IaiE3tBIckku8YcJ6rRQQ0I+QZ
0Q3umdHjBX84t33ZvCrKc0mwoifCMwUwlVafohoE0CfujgzUev6zCn08RUwpilEMpOlqd1Oscrf8
A9xunVg/Fz4Wph2FE58Km9besb91OtowaP82pnsogG6nU7k2/fEtNXoCNK1ty0FhFMfB7NaeXn+H
KQkxowkO1JneZF2gRyWxmXjQ1upuQpCTCLwAOwfEpyQKl+4wnObPq27Lj050r76pPvMmu2D+2GIh
37YlRprqYVYs1pH4mJzH8lyMfzI7/BsTvan07CtwjRgxC15Q32qxPtMK21MSrwJEG3ONyJrYWkVE
wy1Guihhk7ChrIAodPep6IO7YaoDGBYXBE89UWGVT0o+TQFL59FYZBq2PBdFjjk0u9Qusp0Rbxom
2ZjBUWQ7sMs3BWhkuFE1lwDTzaneMFCZpfLtmdhtfe0XvbOiQX9K7E9W/Fc6VwqmrKRiG+/ZtHf9
4gkZGY+rbnqXnYUJrKy2KBfWjiiuuiY+2I+ni0F1q9HK/6TNeBja7xDeHQ/w16yDqWVlmsklm217
C1fdYDA3rVtYc1rC9jNgrtB6+BElXT1efX9lC1y+mNwM1ZGL1XTnkmv5kDk06OnAtjjuvIONGEHL
Y/3M1JmqrhzXfS127sR0u8RKUSbURxA+/2aq+FGs7RofgGqrAfafeH4Kg8rIKZqNbUX+TcGgYgDC
o66ZMHfWtPAQc8Ng4TsY4tuxCHmqjXs6gIW36pTv0jkrj2VC8zSUplwjuo7WTkPKsMBp1EThMx3B
rymy003dJHLfdozMQ6wUrmSZannoBs0IkD5+1OdE+LfAqM1tbxPR2tvXRhJA6Fvaa+1nAPbC8HnS
0BwFxWvgwDV2FMR+a2i1VaRqe5dUgAQzCCCLn4yxrCBDN5m5HahkhQHLI+0bxAYZFm52n/AKYQUU
EP44t6Qt3h3Novyh1cMNFi0CGWpru344mt4iXk/Uymw7iUYDDXaoZ0vZ0E95JiZnUPjoHD1/W9cN
71A8bhizqwupsa6/8qN6D/3Seimz3ywZvmR/sVu4F7b7IquWqBOy0QuXjxC/jm4icEMeSoeMd8gR
J991qITmHQ67P34tllaGBinQVwQkYZl8RVXOHZy3e8eApaDcCl44TMRlktd7K6sJNdH0NXC+8UQy
ksun0cJ2bJAGBUnw6fSUp2GMXk5rJPQal55z4FKyUpRXpejQOnZAIZwhJB5I5EenTJ+yNvtOOtKB
Mr/Z+IJvj0Uwh5q4RXL4m3sex90b6jw6gHJaZtaLltivZYSzCHbNUzNfyVKyFlHejPs08CFn4OKw
tanFEAqGGwXeSImYO+VikyhrCcWGK9BGKzpVTGSzlBXjlPVMrMZrhA7dvkEePrpVca0Kb50aXLJO
B1qjCfoPRM9/JnsrvHxHWh/wGy0Yqf6x52ff4ISQ9yaL1vB5B52wxBlQvFY9tCXNGclxtyET1b84
4s46UKSlodPh2rJvFmGD5cJAzm/9NhAN2DdyAn/lZrMij6hGVsqDCfwP+vvmQX+Nul6hcHHn0WEF
zALUGCI8689sieL9mUGAkAJjigRM8QDritxd6ZG2tYknY1ON0jpFkWXuB5YO6JK3/eA+oxf7CBpo
9HG5mKp0bwtnj9T5JSDnCC02VGIfhTpXzIXUW2PBwnBnQv0J+uEPbdUccIWRPsVdUSID6DO4knpa
fBh+t/emftXrxqNP4j96ny/Bgj6FifXLlOM5AVSxghnyWx+cXer1r1ZMU+K6a6ZDL3rP6ePL31r5
ZnV2tA84eRslmqXNncxIGmYmA7sNVyOp4MxlHVygdBd1mhwcTsUkIBIoMbVfbqgfmqR6EJe4ZAiy
iLrhwpLrTTAtXExi+I4ieY+Z+vXegx3KqtaDja5JOBKTfAqH7NnM26sB+kNPonvZZkdHBdWpV/qe
CXNHlwgOgHl1wVJeLStNHHC6sgoRcs9w+o9QwS4dQqRUYEhjBEV+r7gTzHPdZV8h9T0JUM69T/vt
0KGL1nv+MGM/CDgpIv1wAvWu685VabJdR3n2hPs5FcmfsfgOEwYaBXWjrRinu87RzQ1imsXatLQF
ap1wAfn7Ionz4R8y7tDhfuE1HhbEnmPPj9tVpSfZkqiypwaSMHLfL2SwPBn1iToGEjExj/PFeQ57
LLzoEI++biAgqapvHAuHkZ2inMyLXUb3WLkffue/BGjJCdjCO1HGMGJ6ihHZrPF33DzNlotcqtew
ZqUI8LJ+QVp8TdzOW/oy2okpm9XO5XdW1HtjKG7o+9exodjK2liqlYHD3Ef5qyGUZtoL4DXQXaw2
8wtwgP4fP/r5Upu//Lef+7cv/+23/fyOf/x5cbNNR4vVUz77QcRTnJQGJBneQllDJA+MvDiApSgO
BbsCVszTo0gwu9hzjr05v/z86F8v/x8/N7A8yRYBYxG3j1OAeOQqj9EkVsgCMnArRXXwkM/84+Xn
S8Jr1N6dXqTedgoUmVke8OnyBwC9hMMYkccJ4jmbEJpa9CXzt2sPiF7WPz+scpfgkp8fTsq4BrY3
bAIv5qH8ryBpnJ//jJDWGtinIsAolvmEflb13nNavt+fb/MfP0znv+Xn62pU88AO92MFD5cSTh4G
eAvgNvp/vvwf7s5jyXEsy7a/0lZzpEGLQU8AClDT6TJiAnMV0Frj63tdZr6XWfleVVtP28oMRadn
uNNB4uLcc/Ze+/7c/cv7Nyw7HHjf/++3W/HIyoA9cL8YPeBrpUzPkier4gWmcMdEM672TNCqfaeD
vcOCg8Igjeo949R6f3/05+H+XA7sauf0H3Y1XANp/MoyLMVmA9AjsNOjHdKOQ7/6sTC+OWOXmCkA
kFDFI8JR3Se8nK0ozbcMaeNgt/Sq1PE77eyRXSoHMEhA9kuIc8o8rxwHhsvCMqkZqFnzCRBXmirB
LrSLyxBX877RZ0gBMovrPJzTZoK4YViTh972x2RUSPu5CbJbhj1nvMrDnO0HNgG4M8ozSipEy+0w
r5cSFX4ILSRLf8lWvdcmW987/TijfFpudjKme1UPukNUEos51x9NEtX+UAQQP5imt2NxbuuqP3d6
7bCimgemDCWmF2tdGsPOqocAN7XCr1GRw0spb2aZwwYKmVxSk1rcqmypPZczDs4ceaAOsnknjfKD
NirteTCak1KiGlmwjVcqil3qcPcZtXB2khE3h0WnnQdV084gALj6tWkfSOZl0apfVp7Ga/5Jf8b9
tcoL/dTEsSkM6Ne4m+ydpWjBMVUDKiA8Y9L0U0Eh6NmV+t2qXX4qSup3QE2nPqJk4f8TewroFsyc
1dSh/Rs1rNRO+z5ODZZWrSwuUrsUlyX+Be/fQC28oJemu5gMcrruTN4VsG6UuHKHNTrNi3NkWflZ
lp6YLk0nYwmbVVRljFRotxUkw24GBRc++3PrhNLcOtEj3YVxcVPD2qKVVc9H0yfn55dGi2BhxOaa
tUNOorqEqP6Jh5q5MVGq5ssK+yQlo0q/X6nYbkb5fMa/7c6FQ9yPeCXMniSmc5Q3iozCN7DsfnsX
UpdAxT2nyhvuRE4GwlJ9434n+7TpnihA1rJ4E5kooTRhoJIzk+O/igo+WWltauv7c79/+/4dBJBY
2PuSE3NYYr+otAxsYv6qOfZXby7HEvOZC8j/EdwNLbTmDDBtn0jB8zSBjJvezVr7lvvkac7DU0ok
BfvowzgpT3EX5m6nKy+YoWtXcqqflgo4Q1noytbLbVyG/pBn2kqXZOKNqRQVE0o5Axhfsry6zvaV
Fh/bgjovqfFEA5uMNeiYFm6XWB4Mr7SGV71U/YGYG4CMaoX1DXNvhK7VDKhTEbfe6jCbPKK0dK+w
ByYoyvDkcK+SJvthhOxLs2G+1iQ10NDas72FnYCz1+6MlzEYT/ac/hglnTKVjadstlclRzqjNPvM
Z7RNWTI568AANzImLcI6rbrk1qljjApNc3BAvjRp/AguawUAgCrfIv8QTHEHqaD6HGuKMCuXf/YV
/hsrd9YjksKVpBxsEpfcYNF+Gezt3FohS9EIp1sQs/LPU0mnL2w9fAE7xbwGiD3Jo4w3klpOhzFd
bG/Kh7fe1G76clsEjyNqwmsvqdkxcdBsZPBxVDV1qwF5cBxjTJXOMqgKFkJ8TwvRXfUgvQYVk1c1
KpjtpqXfGMt7ADWKjWtzI6iWJNSbYZxZ8Z+crqA7bBXPM/4padaOda2geDbMB1uJdlUHRlO5Qneb
aZIzsyjt7meB4iMtzXkzW2z9+um7qEpnh6hVukoTLNGqZ6Qmq+pBQctphpW/ANZaGezz0IAkl2WR
dVzDnIZsRjitHuWEirJVdz2DsKlQerftoICWReUpZFu4GpscLSbGSCvRrlZgcqN4PJXhwaKKW8Wt
DEErT5HZTxhotLz+BnvxYSGpdHtmlTJemG2TOI/YcCY/MlQsnoWhHOrwfYgU9bU3aLgY7T4HKL+L
+0lb4aJ6VaRzTX1WlShQ9Kb+ymqFZXrYl1X0SyEDy7VkTMZNdnUozgZ1YGccohWTYgX/FZSYkg20
FKVe1nAHjtplL0rJVpMPs8HITrVirPANAu2GbGScv+17Ynd06hF4u4HBtoyYKDf8sluzOEC7QarG
5scNTa28TLQTXHW2fcsEesdut7g1bfWMYupj0JPvpP8iN87YDOocrMwl9Fl39WvOyQIZ4qqAuDcT
O37mAdMzuKR5lTmzRe+s6zbvJN31m5r2cmfqOEBrhxS4broo0dSva5PhYx2gC0xF0IDxHhE2szHY
UfJ2XypU0T8CQ/muo+VixrkKH6Gx18nUegUTereJHHm9jDLXdkev0FQpm2l6RHMVMtHsJQwMgb6K
tIos0UjveT3ttCJXyHbNsH4gkzZdSyqOVUxC6rqx5rUjEYs1QJiWsuVJWhKoJDjxgNudjbKLt6Gs
PEYGNbMK48JD2zN4FoQAfGLUb1nxPUnp6LbJzHaYlY2WrnlKDCQ6JQYMW8cdUKF8c+CoG22jMztD
+2VE9tpSm589+M2tWTUPtGUdX7OVS8xQqjGiWyZYnBqTCvI1wxsza5/OkH0OLXzNbVfJu4SQCWBx
fe47sC3WtgHorcywZrXTuNe0/pdZLy85yb38bHNPpvuxD+bkJesvkd5+hdPwVKM9oFCDXjfKwboJ
5G2fBFe6LFCXwpruM/YtVhuddEDYYEGofDTSNLq5InYLtfld0gF2KUrH9SQAooBEZUEUHQRbNAUy
iiGePwHsqF7otht3wuub0Z4QbNJYUErrYpfyl3lNh/VnFiRTKfwuWsimrHkazC/snDH33U0qCKhp
BAs1smX7RGzCShGcVFkQU0vBTiUvdWZUDE9VtlqsaYKx2gnaqiW4q4DBKGHAdNByJfbgTPcl2xqC
1SoLamsNvhWzjbTXBdG1RVS/Gu6Y11wQXy3Bfk0FHDYVPNixfCWajFDb+zPisAh6rBo9aYImW8hw
ZUFiZAezqblVhRXc2R4A7e9fojnZNjp0Wjgd+oZNNsNFUfxBsJ0Ey/b+yKSJ7ONAWM8Cihvf4bf3
h0tDwzkXbFxNQHIXaLn35+8HaDwERQDV5avOl8HsJoK32wrybiQexcB4TUHlnemncgkWO1kQeyvB
7o0Fxbe4A307E7avakH5VQXv1xLkXwsE8CxYwJGgArO4HyLBCeYNOlYCHwy+G4awoAlHYIXvT6WC
NIyypPDqTuCHxxYScQ2SGCON49tAilWBLL4fBkEwnipYxhZQY9xrpLE1aO0DQTweBfs4ow2yygQP
ORygLwJIDnnH0QPCTLYFPRm2yEgWC0RlPCflAW0JWG3BWwZK8KGEUBYLUMw9SOZesJkrQWnWBa85
FeRm5I7yqhc051xwnQ0ZJV4sWM+aoD6T2fPJtrXY5KhIDyPbE+guDC6SRuSCwo2mv814SrCk6S1U
hw68dDZW6la5I6cxM9aH4c6hFmcZoxkwakGpLsFVd4Jb3QvKSWFg+VME1dq6A67vT1pAr/lI0QSP
4WDjOG7WtmBjW0CyU0HL1u+/MKbjBke7FETtQZyEcGJg0IPbrgV3uwHAfX/tiWBy3x+RZWCtekHs
bkF3Y6+OH5qBK01pPlVB93aY+WaC910C/u4EAVwGBR7pMMFrQQeXlv7S5byAGMOTygh+hVP+WBWt
7WJqBC8LZrwWvPH2Th4PKedmYOSc6A1+7ezEWLta2fDK0QmFEvxyy6abZE7hSglCQbcHDhgyh48b
Od7oD/otGKn1ZqcGomn+1ECkJ4KVLsnthtxJbH+Co64KoroFWv2u8f9f62LQTINkq3/tYvDfx/c4
xrNQdNB2dl//+Q/l93/yh4lBMfTfbAwDhqqh4sQx8IeDQTHl31Td1BVdsXXDuufF/uFgUNXfVBFu
hdHA0pkj2OSO/eFoUOzfHNi5tqxqUFf4jvI/sTQomggJ+9PRoDtEhRKpyQ3LJEZN1+2/ORpk06HX
aoTqo1wlkp/NoOCkrCQrqVBOaUy5lRVL4QJMOShdrz/bC5QG1WnmfZoDbhiU5aUFpbMCWTwyY5KJ
LVj0ad9B40JeLR1klM4UCkqzHZyWTXFHAQukZjf2TKeL2sCrZkvFkWSZJxQQGzLifUtHKj2zZ97L
QTai1FI8jEls8lXmb1iLJB+4bLsOx9aflcn8abMnYeGwLC9zBNHDHjU/7pgtzcVo+VoRYPxBrnpd
JmQYson5v4ymdENt81Cz/HmLjPIB6CtjsDaxT10frpfWfK6LaKU67WNdTr5uBmCOpM44hAy/pz70
l0QjYUTs5AuYQWKhUPQko6Q2Gk+OgxAfB0igwBrIE9DFuGQYP9umclFXQ4dLqp4W4NhvR8n86Iz5
lUW3AQFpPah6U+GCEEshSKaxTvOHGd8mahFBB0kcHZtybNzGCqBJbXWvrR38ohEB4SJ1SIXXTAm2
MyaPGLEhfoRVOqbIU7Gbr9ESFD6O3E0yjD26ivAEzXPYYfsmUsPU92U5/brbyMdeepNi+dqW6nLL
AZXhBGnDxyJGRGUx8YxqvToNDVZKtcr0XVLIv9AbjAfI9J9J55jnxsroLE6g3kK5g5YAL6ympwac
KCq2VWnV1LyM9v5yzV1//8T+R9Hn1zIuuvY//2GK5Le/fZBFEiEXB7Q+W7H/lr6cMxhn19yaj0XN
TlwOet/QemMdTdnMNnJAxq+AVeT30v9NflJPr4jcYnyY6TS6I7W9DA5KT4mhPNKKcjsSo/hg4WxZ
tcugXRlRmE74pJCd5C6zHe6taniIU3kAwZ3Ma9AjG6a18XbslTPh1uRCgvcjqyvfT4wowrG2tuiK
BduVXFQN/+9xcEaFq2wtI4Y/l3m7jdAQrM2sj6HbMJGq0ndrWNrXlprZWayXIeuNG4rj9bCMP6md
wxV+znBNahDiJzYfiTLfWt3uYDeig0adpqInQQxPHgcz1S53Hv/9CVdlke/3T2dcly2xCNk2ni39
/wmbrWwTpJVcFY9WnfZsGATclsEPG1LtpIW55wQGXpUovGTHCfv6IZml61QNPzuZfNgU5MyqnjWA
3X3zafTEeVjZUIBbypsjjkqEZ+opVuJkk0DvoWLhENb07ZUQNVNbjco+mUbDa4Ief2qiXZWk3PVR
i1hu+oB3k4K2G17xONvsZeNrHaFmlWNaMYudv5DUQLAaqXxqVSoHzlJxlFRta/ehBWmDtMiwnq6G
HbwgZVe3zN+RSFUKdXgxUk/Ei+IuVvWDPdMxy8Ad5f1C6WAfW2zdq7lsunWNENob7OpHLLe2mJfu
HTHrkhftqzD749ioim+xuM0Izbf5oNQe1JzyZQ7Hox4QfZbLxI3pUoeqCZghPuRNlFSWpyX4BYjO
IHdlzr1+JJMoBkrsZnkE4pydG/ehcyYLr8wMV1rrmB2K0IvY8hRY4ptGkL6IPnqzhJ4JAAKAueBI
qFvelvGjoQ8i0xhbWpuEXgiuJSqjW2dLNopVtMzSmAjnSigz9uq3OKGYIxW4TIg/WiWZdB6ilvE7
jdZDZSrPiGsvDBXrDbGJ02qeapgRbTxuAO+mPpA8JFCRRdbXgk53AcCoxj3w56r2a6LJwWdTs87j
QYpIuu4GLullqOZDzR5Jq2jVU1ADsQj7nY5TLXBIERoA4m9qS7L3uIrhVSpVj7JJNx5tu/eroZ/3
8xxi1jHyLRf6V4cvym3UQXJ7leEtXexPEBOtn2eocyjwsq6TT3yuPDheKxUr9JFGPAlQcnXoWUxU
av3TKBzYMwymQORSgTxML9P8oEU5QVg9OAWi9bZTjCCgnw1YZ45VIYjkYBWVW9V9TaDgUNPOTSu/
yBHQOQZUgCyYV8to/wRWhpgM+u1GqUyfi4B6u8hXzmy0WwnJrlsQHeknsuZ4QxKme41gglENtS0E
rXY1Lxa3pzQ83lnbBFpdGfl94jkb/X+/DDCt/qdlwJBlW3VQE6Kv0xxNVR0R2fkXT6QaDkEQMke8
AY4z3DGCO68WtcNeNoG+Yiy7xdEbKIrEZ1Cmrxqrd7AIe5FkwS4qaRfKzAcQ4y+GuxRcXnkxvICs
p8PE7R1w8PS1hLLxGOd7VAtV30/H1gjczKj3diGZW6mhv8s8rdtLsFXzSOvOtV29TQ5KlnqZ+t2I
BBrl5gwDp5vVoxNm8dq0ttFF7hiREidDJwgGCM44QBxt261zVUFfoBXfcC3IkAl7241UhXEjVPvD
oqomqLICHi9U3AhhYdlkjPiigJ8/EYFrkNAEnwWz3gewFuI+ZT0/NK2+6ssp8+n67gGpiLklaz8O
CnKnNWM+0pftsVdKgJe5sI5aha6zk2lakMpGJ8LM4AxJVr6iN51vOsyc9Dol41DP8gsshJ/AmD9M
PGJblTasI5shFn9k7wME3d7Ahd7iiY+QP28K2pRrSzdUz4mLcd+0i5dUCQ1aLuCD6aiY6Adt2MRB
B7RO6fTTWOAisGcy03Jnpi5j/3qIQ97ebgIPSPpuwgIA0KjhHVXjEQELVPNuMhH9l+xWy3AU46H0
q7QUc1vPt1hyoo1usUWRNam9qUT3gt5FV12gwyzzo4J1uqyr/NgvFq1VcfCnof99D/Ivo55N8aH8
894lPrQaxbMl26apGniDRbbtXz60I11pKVya4IY9DinIEDqHwCR1YenU1pd19aVqcl+Sluk2GJ/J
4swnHWAffWCAMkv9LkM8kYqM1pecUQUja1rFaqkijlCnYz7ShZaWmzS3Ce4iUyLjw36QjGz+YRfo
BW1IZzcGiBg0HTne6iDwY/rVa9TWZLEajeM5djOs9CKfTnXJWqZZzbJZgL4f1bB3mKSNASqU5cOM
oYp2RroQTITqqNVOwwRwzbKPE8wOzywQlkiohm4GBC6KaN40s5FfHEAiCxokf9QW1It6SCLfuO64
cq5JPuWoTDNraxEIXse9tPn3y4Uu9hN/O/G62NsopioToGT8bbUoFthEShRat8xcuvWUKNO5rlg9
39DeBNcCKfpW1iOU5nC5xq4j7zQixD7uj5Wh6B4mpOQGBBrcnbQmVJA+N3ZhoAjVixzIBs67UPIa
fXDOeGIxZmPOK21FRBECNqLFf1CoDHZBGWYMvSqC6Un+8QH4sicwBpods5Y+KQgFstT+0RRRuV+G
KPLI/SyOJqJLHJLtYxcG7WqBTg1zkKkdXa79vz9HiiP/f06SpVuKoqoWOpW/n6Qxb6AZ6qNxo0bk
jglD9xIrD+0i9/smGuQtv/PNVJMU3QHMO7lfJrYrGHzqQSHYYmCpkxzCxdO2B5JmTLDWYUivTB3U
Q2VVNc0bR1l1iUJjx1lOslPAsA7yhnW7MHe0noc9BtuTVSevCM11v2yPUT4cZbwWm7aKULGo9P7t
EIOPmUPva60PBmyGz6q4PFmodppJc3YVLfWFqNLjMOQrpbLBjsoClELFCFQxn3DaJfM501nk0niQ
GZi0qFDokZVOqYPjLOxjLuOxQS/Uw+lGuAr7OAnj6E1SDMOHczOQO3OMe30zw+84WaYWrvo50p9k
BQCwli7mIW8r0jWbmYVkj3liILw9Z3+l4oSJhhHl6IR0R+68ulUkz8E86DJbfzNHLsuRvc56GgvD
bWzMzWQ14dLPTazshakcsPEpsMxDx5R8iaLpqugjsCOnwVoEL49cZQJFsf+v2tI8onbpb/GCEaML
sCh1tXleSux4SSxHR+ZLb73Wsmy0kLTL9ENFovZupxCuOoJ9EK7afk5NCPLTYiKlfQ0QR6a8gBIS
ZCtg4Ah2etpT9zsQaP8rxI+aOOL6HFfSJRsV+9LUEk3gKEMFSohBkbVndIm7WkZkU+LAK61S2WOA
Kg06zGpiSXs46juZ+M4XLc0NF/PG/IAlZd8IQ0Q8y69M7ZXncRKYxqZdwWae2XXih5vVGLwaPsdN
J9HCTGzr2lXPuZonFxR4Z/ILYH0ZDsOClpUnzLcCeHNoJ0JRa8aVox47HuTHb0sBKQY0HSokHSta
XXBTcFhGsRQdGYKUm6rF9HL/ktbn1sqTT63Myx1JxZ8FlxTbXhWPqu1g6Ek57czXj1RLoGPG7lHT
5nwTzdggrC5E1TOF8omTa/838ewsZn+/ih1NZzuq2IZxb9j8bUeKWBS4YTogVDQpDqbcSfAC9da+
paNy5qZ0W8x7+kmhX6xUelQjxmJq3ZJBMU71diYMBJGPSUUhRkua0UBT0/t1HFylvHjQ1aR4EhpE
tVseZJXwhBi7KM2GSCXcF5tmbJuaCw2y2JZq9dQltrGVW+7b93VWazoA4Fk77qIAeHQY9uPFToOv
wR5ucqY5TxC/NiVv83lIA0wwwIxBhkLh5Z5J4gCeSE8dbLKhA4J16M70SGGUbNOOInpZMgM/UKoI
epmJrE4KwKyP1qbBz3GQFts+B3WJCDXHUleZdcEvDouL0WsHaAKMDxwHDnIR9j+siuj6JF2eTKUe
1llIZns9qYZXVAR/ktKxSGX0rC117aeAHVeZNCVPefBoOuK/lhfpNAV2tnN0gG19zJioDljdZCt8
GJRcPgVCopXL2jEJkKGPdpNeqBRfW1MhPWRW06OJimM3RMSAh7OcrJ3e+szFSC/sgXS2UczcTmNK
VJV+4WjjQRHlTJggvM8wYjN5nGrXoGS6dcri4aLVtgRpYB0zuHMR5rPTUjZ0k7JQzcdSvcmyYQs4
FbCllQdntS4dTBKm4UUYPLZ2BDOw6yRUJ1NKX2OUXuIBokQRVPK2mRXWODAT656ioyxV41CoTwTF
1ehCB2SaAarWoEwMcgajVawht1wwaaE1JDgjQOWKPt+kkx7VNYOvqk/9DMC5iyv0NUrQGNSTrDFj
b5lohAqJjpnDHhYc2pCYM8DMWKSEf45GpjyWZpdujVIL9zGt6wsiCETYHXCRsc4/Ff3CHTd4l0ri
A4KOKzJUSFrCRakJZ8ch0PP0HNvxvkTJ+oxU9oOGjXKqxVdd7RyccLkhW9BQWJvYnYsuXYdAWsiO
ecmhK15auYUOF2mWh2wqI9NXZuIh5zZvoZPebIHITku233r6K2jGD7O2zYfkBZVfuI9a9OeTz/Cg
fIilr7iLbK9jCHOIMlruoYXziyxce6XIpf2sL1mOx7gj0CiB9Y9w2UADbL5IKN0QO3OvhKhsIsfE
vx1x/yUzkoBrARMAYVZ53VQku9AonquwxA4pF/K+kp8GTeTplFr8wx5yv25OzF5KJOCGvelK6M9a
Yh/mnAGx1aEOW1LCS8G6YqXu4ocxRNAlDeYmxFDF8lrNL2nAx47iKIq65a2eUF8BSShWuUHa38wq
fmSQlDJI/FFNOVB+kxQgNTGOA/lfV0toNKRhyq6V3jz2HTPnzKmlTWk4GSx+aBBOQHsSyjo1mYSM
PuyT1yImtAn7GzgI2yEavRhlPi0D4G1Vid5yxaq9cRysa2JU9ByaL/oU6jkKK4c4tDjF3hctG8fK
zK0+6C2eCmUTh539BJLL0PDsOTsJddDR1qPnJOikdRX6WdI1fj2PmDhaIz+YmMJXPfsnoh/0wM8l
u90oDdNYjENE11TEPhnlWu7QPGYkDi3IKIPrZNA41Yci2xFL3a16Yhv2eprDxjOw6oLcQtjdxshp
JuAqXT0+hiUSLNWep602zPucSDr3XjbPxnuXVc2OzTuehznF1A54rpBm9YxZjjH+tuqTzywZs42c
2fJRrWV3kQi8A6UGtqcEp2bO5L6N9XImyIrQrqrWAOrpFLOyQpCzov2wCstHyv8DRKbqy6iMdo5C
kUDmoOmlsTWelaT+udAsXstaLmR2440ZgsNJc65cLDjO5X48ZxVz/7rQfmV1iCQLv8CrPheXUCj+
9apmTdPThgG5uXGcFwTYxRtslgVKiyG7U9S3PsEx1u93yv+1AyEKc3Yt/3ogtPt6j8p/mgf9/i/+
zzxIUX6TdWZBTH402WQA9OdISLEY/GhMjGip2GJW9MdASHd+AwPgyMQMEg/mqMqfAyFd+c1xDMfk
zRR1BnOk/8lAiBHS38sW8SNkXhejIUZTmi02J3/ZGiO1rHvDCsyzMicDubKlN3KzQ3e/EHRSxRn6
tSzC7XM/VHE3bMwwwuBptftMiVts9eLh/ZC02NtJwSarle7Z/n5YpKgFlcXh/mVJG4HgzizaZKMa
+1ojIcYUhx4F1D7W1D++/P05wm+2xJsRwsWliFkvq+HZcbg/UtuJJ/XGJp3BCsh9mppqXyUWt6H7
w6Amq4BViBWvfF1qsyHquYEHIEb6lgHmqIRNRdwnQpj6PDkjffcohyBko41oLXxUBAIgmWUOMG46
Oz9FrcglmTDIOGg7ta5n6F2YsgvkYdfO6YfDbZLVph72EXYp3GnRsAfTp2xqtb1KBk81HXGkumQh
4Qjr6jaHtF4ki9cUJvZzPzs7C2xmjDV6p6k0ndMWtziFY7WfFicHxyUetk3LQ5J8UPQqE311qfHv
r1OqTNIcxSuGq2jt4KrUWbjs7wdlqaOtPMaXaWhLP25mP0SBvU8bdP+o7GuRzDThRcsqkn0U9oTd
exKnh4h9E2uoRfsTxiI4hl0Ysi3TrWkHtfMxz+OaxAhgTyKFlnl5sVdGAmjRudjYEdF1/HkIjbT8
y5ezSJZdFWPyMNlKvwHVWO7vB1lIt++PLKHfvj9SbdX02TgSFISS/P7K7wfrLiwXB2mhCTnlOtYF
5iaYOHk9XZIMmzDdqow5H0lMVVy8yBb2kjDx6gftqLTsSN36WTUerdSbvgiMwicJAaHssPxtKNUH
aaNgrHKzDeminuTlFUiodzHikh5rQuL6/sYjeuMOOYEvA6ZvddXCPZMvHYkcY7sJTDpxh1RUNW7x
lv5SVlhqXstTFK8pz0g0bVPKlVWJWK5dLtqEi/KrNDY0zBvQAA1Tlpl042ildPtocEevPrC3BweO
ogGxA1mGu+VDfo4ql4pPx1N+wzBmccN2owKxqnUw5R0DMCyMDliDZkVT29LJUYADsdeLtfmdXOkR
QUFQwSdhfSUmonOLx+JRSzbmi9lj3xOnDRuNgZpRx5O0ivV9Nm4TtqN0cyLHx7eUIVrHnzq5teU1
4blyPqov+vycvsvwFD9QKdEbDtfdsXsEH8WZgEsjYje3eu2RR8PYZxaebDc+lA+w79sbzxPJ6lrr
93RHPPwBBPmEe8WtfuBrZD6SIT8dkO2vQCcl8ECxvXhI+3TYxu40bOf4CnODuKv5uzfdsflMcs9C
wod4ON2Vtbd8yvjPOiyPLme3I1oBJJvjye8MEBysu9m6PYP6hDc50R1V91ii+5tGGPtVfdZegaIq
BmuIy9aYeNn2QcN3z6zzkRDuHdFCcrHWEDyFG5Nr81bZPrwKDDOkGzIix9eYPZqEW7jda/FhPRcv
zjq7JESMjGurPzjND5K3LB9ztcS7SHJYsKU4Y29ssyINnxZdXJgS2/iUzZ58netV3q3g4thP2lF6
I0qUP4aPrf6uf09PGHvgq+2hveMl8gaaFepqIC3sq2w3IZcD2aWfee0ShBQnq/ykaqwUvv4Cgwt1
cej2D2n5OBzrl+mq/mSU1bxh7SFDiA/bcLQr5NQuIrkMdICHBJPkRz5QRrZRMdQRj2UdaMcRrhD+
bA7reCfjd39i1xXzTngTNCAGVgi1192DzoDuF7h7AFOuShG/trx0b/5yPhGEHdpv/YsEh/f4y3lg
3ZnbtfkYgi6hynTz5TkAHzC46kjn4FBdWyzDnae8og+uPWePcBvXFEA4/VL47Osuc4FsyWMfNC8u
EQTvebkuM9/m85DTdVhHX3W7Gemhr76GE47P4YRD3XzVjyAdsUsNJ2eFRyhfAcZjy4t08S0O3GQN
Cr/yQGJAlFsRYEAdj+aONQOTuG//KpbN/CJDm0fX2r212g/WjmBmBu1O5hcbzcy6GWSH5KsG4e1O
fZ8Xr2Se6XLryfhxE6lLy7r5oTAE85OvLtyaZEy4+EhvSrTinLfvmK83ykf5DX0Xu5wN0JpYQX4/
ewoveZufjSMBwSyL4zZc67sRwSm0G894jn8slOibcstqOf4cks2yq65JBx7EbYIt72XUroLgLMu7
6inYk65cdH52lT4B2fD+jhKD6z3XXvE0RSt+oRrTU3CnY/8SLDuM27LQgq8caWPzd5Su3LgtEIzp
YPRkWbN/xr7rBjShnhI+lPi8pXVICwwqHIF464g0U1wziZ8Ga/OBy/shPyUf4Oedz/DWBXsDSiwL
iPbNjIz9jxtBYJjeyuE5qU8pRsBHzH+TtOHHENoE6miWjpb0s51htU8b9mvNJ+jbt+DkIBCer+ns
DuEqfBllwqxfDBM1d+OXDbHUNES2nfJCb1GWH9rpYsm/CDjqMaoTIMVqm68DHYLhOs++88SXwWEh
kXiY3ioYn3A8kJk9Lo/B8FNtvwVqhqsX7J9qbRiwDBXDUQc5QOWa+ZWfodOZkomQB++CjI+5F9Nv
4hTJOUXy5vDOoLj5GaHQB2YJZxLa4K9sx//wLW+Cac0fxvovb6nN9tFniPLUfWKm9RBmb6l+As7J
y+285TTuvOCt2cNpjLn1HWT6EAQAoBMJPwfziEg3zXcFQu5+A8VCzX16mGpJ9t61bOjXriEwDuOW
l4cnkF09EX1KeUpRSAALoiu561ZCNujSnMYluUlYxlZ6+2ClE4ixQ/rD2Wv75GYeZl8/a5flEjzb
ez7RuascpDeLKTpLTIozE/IpGZrYyUgAwvS/ikSW05keIKmcayXwQWYW6qOKJdvYs8MNbtl6fCo3
+MU3IJMy0nE2xIsVcB66czqBvTth1pgPuAs3L7gveQeNL5KK9WgTqP4kbH9uSYJM49kN5ReNwpDt
Wnwwace7MWnTsleDZIKrUEDho4iEWuKh5CfWplbWeBHUejsmT0u56Y2TMviDTn78ySTxpfDUah1m
DwDgQhLW2N3x6bqxED2LH4UY+BKBnaG6dWmff5dkUT1LV73eKhC1ufWaNPUgSLjJd5w+qAkpmC5w
uWLe0gtB3EvLcwRN2K9SpqJIMWukuOtEOzjpiwUPXMXCy1jcjT/11+rk/MhJvn7gWTCewSE6TJBm
qTQ8+7WuVv9F13nttq5kW/SLCDCHV0blaEm2XgRHZjHHr++h3Rfopws0DtwO2hJZrFphrjF5SycZ
7aM9bcbA/FJv8Mg22WmisfzaTts/wXDrHUxKNAVB27l9ILtWoHjPe3sUgv44eyE2Xqtu2eyHtfJR
LY46OKTf+j7umAQy9yWvMXvRWl08qaW4UecmwzZ303eREe+3unBEuFRrrhGC+gnUDc2bM8T5BjgE
4apFrrBkprhPryhzWgh/DtYpTyzY0P0H4pf1Id464DSDV1+g4fbH3M+A4p6nNbES7wIbGkDNAdZZ
iNmyFfJJbI+OmDsep9twqy9cf/6xuFuXwGBthFk5xhueUyybt+ENIS0rtnQhdrfQ3rLdc2Vcpcv8
G40ebn35c8tM4Yo0YCiRwNmi7IXf3aH8VP0aH+2XwJ415IroWyhAM5l56pbhWXgzflg4dSBdxPaG
HkG7SkrALAC9CZIIXbyZ8xlHIfw4+s/XQOMVHiTToVW7qPsT4mStCDAVrChJ+nSO09QHsbuhXJvY
It4TgFee9+TYqtRA/abzskUn+kVH5/0U617XBzpA3hyIGg0dX/mETY6oRPr0mmpf/HBOW8zG5L5y
pUMUBcUPM5BBu+tanHgc+XEhq6r27UX8yrFVfjfxhPLTp8/oPuNfTbMFX4T/Tj4Q3R76U32q5a0U
O/1JKQIrXaYfMWZ1AH3X1QHEP9j46px+8+ErxRvQZDnA/ujWWfGqOtAeZZamAZzH3xs7WXSFeEV3
vtnDAeJXC6ZCpMXzpLZLvCafGSgNJrrt5D7h4LlL948b76ijkTTHzjPc90VAUQzkEmmT9acRnr/o
eE6p4roQ1PHZKOngL7qfilL48E4HFRU9nSgqVStN2g9LrnkOYWUzzEjcmcl7jZMAybRrZVZd0jL4
WS9RvDJAAS5x9Cskc/XvP0aEd+6L/GSa9f2hZC/LZYtxvw5D2X9f/fvev/+EKj+1RJUIw4RlkFFf
hL2oO0r7SNy6kQd7ZPyLaJ90mf5IScb3+mqQxv/7Kse6jZm4108yFcNsXDbWI21nAHKvXxw1pX0u
/t+/Vktwq5o+EEdqCyMBp5YK71Ud9p78JFIE1f+SzJFndq9/UDZfyabCpbYYAcY5aPXsQROq8+Q2
j2e9wl2NY//fl0pJij9hLOXIB/oUiDLb4hb+Fr+xzGCAI25J0Rq2RycOKcUGWLbmNKh6l2F9rOxH
/lWe5OcrSxl+4R2u64WiLntjZZb28wtPBRNVgp3Qht+JZBI4Tn9gGctwlrGhS98kaIdsksltLzIl
6ggJwISAF1X1XbftbcORz/pZ2U4Sguq1YPrMCSBwlw0v/33epoPgtcSiFgJWYn2vvDHO9dhETrjt
PuQPEqR5zaffJai6bcFpF7ptHafI7Xz1o9tWd7JOnNeZHogwrGPK24R9Y5dPu79VAPA+mDc9SHf9
3H4Jkxv+0gLnQqsfRWAMvpy63PupQv3iMWYm//Y/yYEktcxO2pfpakcwDCAg0uik7dCij19P/7kk
8KClUW5aLPWIkpzmTwDd8o5x3W/kS/eEuO/DODLMwKUDcLHDiu6VPNMUcB4fzW9xr0IwFA4ecNCL
pTUXDyQX+Q5/FlL7QLFj2fK1PgOsZhAKO0tU49pG+ZI5/45NwB1piYe3ACJojbiRz+0uW3sC7Go/
F9qxXYUIqWxlN0mUinCkt8FKQEMRfwYYEIltpYTsbbIY0d6+2DAQbK3CQ3jFH/FSNAXc5v3hlw/M
O4C+gt4r8YJ1kske/HDDqiwT5/mV4L0yeP0t4nIOXGrB+x6dkX0s3jzeDAccwFJfzviRbB9gmLzG
j1cK5mWobOwuaL/weld/eNVKcebJeS6gcTaO9QUORji3kZfz9wu+cRJOFaM1W7VEs8H5fiJ/VtbU
UaS1xMZyBqKIcTpOLAzrDR7dZhW2k22cRBjekKsYgf8pF9mtfpDhE1OB7UYFCT3Mqy6Q8CRXXYVr
1QvReLgoO3G/PSF9LmMcQynC2HxLR7sYALxks7W24hLN5LjoLskeQzzjVq0YfwTDsi/u0ZmBDqVw
px9EhcdH7xmJE17aByvT4b5YXv9FnRhxJk6pA6mlHnvyDwBvJBM0ysnw+Ry0pNDPPs7ysl6MN+5G
FVh+uX9QEPqQVTu9oFXNt2Qv3SsIXMR3tfQtEoGUPbjwBWUpnQjOjyV+06H7UlEXLtaFeONCeoC6
8YL+LbAk44u28UdgR+qJcv3r4MwdCmaCdHzNBp1feLFPA2dkJzf/RtVRhK0GM4Lc/Zvgj/RUD8rl
q1iG+9Fr2s3TyFCAN1ExoEYAtuUq/sEU7jfkkWLoDPd58+g/mdiO6KFyTjS8iUCvHHghJEOQJbtP
7StfGDm0LHumOpn4huw9EEjD+7v54nVc4llLmQm3d2kxRjaUSvDHTwyGecapg92eHzgBhXPQMd0m
uiBIxy+JAes10odXvaVxmvtrFd3NX6oI6PzOLIw0tXkMXzLbiFScqoDwTvKtfbFIIuDk9ig41V2Z
Xe2rmY4588iJn1GQeMe2AgX6RwlLKHWLjFht3R+aHX0SA/znrZRxm2ST5H1RnFjqx0F3qXIlh+GO
MIBShh461LEm7QZ1UjBQ7Hvib1Z7zX0CxcpFG7aQ/maO79CB5Gf+NdS/Mh8+VX5H6IZYNQ8Eyj5h
vBq2Fsm04TZfD3T+LPWt0tn5FYfmINkbLUI3e77ld+s0abs89YbOlSQny45Z+vZgZ7qFhcPQZl8H
4bBtxleZ5TWAlezGB2cvxaFw8xB8xhg0h2E12qBMQmPWY7PRs1/G1Wa+9Ydi1S8e54leDk0Xez5S
1mIkwePu1j/pkYckVM74emBGPivMD/r5FOTRymJkRrdxN7hAqz6C/aBDB5nmkh8ZfK225XCl6sVJ
9NAOkUWo4HHk1F+GZ+yooDH0dOPZbVExbMu9fpgOdHZ1yMvsSpuGYIHxiBV8O3QZ9uvljnC6uI8V
BpyX104BCvrMneeRE27MQZnHFzeJHRZL6fKLU6OZggT9noL4Av9lPA4u6XY4GHf0hpYDbV/8xV2+
45GDTP7VaW6q+OLLqGuF/aVJJRQjacMuCCPgOxHFGHSBiBcx0/39d725Maon4vfliOaHK4qoCIPc
LrQ1efYjKPc4CmtYbzIFjp7XoN27iopFXji17EkknyhRqwmAQkAJy/zlqEWoG0+BkL3ryZoTil2U
hcXIsCGRatrt23CSf1tu85nHDR+hfPAoiVO7SwREuP7L/Xjw+AdVFXqwjVBA4EGRbTb7aAcmgdyf
icOOx9p+fkbIC+gEvCNKzt+n+7DlSWPDhmKUAK9Gcydts+SCaAziVbasl4xITnT9WE7FkgyVayXA
hpL9wfDmBU+tgOdeoELZfG30Cvkt753rrZ4brIMqTy82+MmXa+WO4Y/xhH7toV+oOifFxWj0zXzf
sRp/Yo/02NdQ9YZemgO/etMnz6gXE7yLxkNFKULyX+ITzmdmZ6k8ap0sR7rwNOi9fKF9wain+MkN
f/TbqFyExiGNURKzFMgqObZppzLg/HDiwoH+kckeY5GvhYJBg+W32RGLDcw37G7YcmzUlReTJz8Q
C/rWju3XHjz9SuM2IoaS15nl89wNv1Jztky/6ckud+KFQ5GiYEeW9FMcm3BZBIkfawduinJTL+Ex
vKg/uB8bu37dwzK5QcthRsEOFxYgdmq/rvSdHEJ0P05fYKAd8IyqHLClDfevwibcFi8FDyaab5bE
bfgl9gLo39IcclATWCc1dOq99DX1eA/a89fIpSCcO7ZvGvMcV5A3+KiH7uPYsJG8ytEp2WKxZB7F
H07NRV/ln+lJ9PR7BUUzAhZkI26hoN8NS+mG6vDPqhch5sZ+5NDWeS6F8RuRRxMwsP3J9quyLC8c
kiB3xTMX9tG9nt3ml1icaaKWLA4nl3IrfHKkpys4SytzW75LUEj/MDaZan82Ly3y2gRtuRhQsUm5
h85jxUDlk2+pr8KqSMkSf7e/fEfOfzcMOm5EezKsutKtOne4DF54zXkCCPAGDj4MLxbAxXKUH7b+
F7EDWzYKKREym0cdmDomQ+/yatzIf+y6CNdi3H/34ZpV1p6fPypKEvtZu/iTAYfdTMcWI5pfCFjs
4HrplNSBktVM82P4ZQZ/lRyqU7hgtX7zJvFmaNoNxdISCG5jV6vHUiV0C2CuyKTtd/Na7VRvXOPU
6qMzbGYbHhrzFyBp/jiWMVUHDXUh9NLWKUnJKttIe20+TNCSqJE7iktwfmKPqpWFLPkZDTJMG7RX
mPGQ1qG5iUryHr8Fxl5sSO36L+uLhxPoZH9jscg/cuty/WwgxtfHCoIMq/8y3qbE5YFyuXw/9+xt
3tTn5sKmmFA/oX7zFhMmePJS/Zi/rBsSnemShk5+51zS1D2A+Gj65qAh/H9slPujciN9bX4TnQiI
RYHYJ8voBA8+ftOOJQWdcyrzluGpufpGfoMRlN36Rfebkfessn26xZfhXattnBnRJWyea9XwAEmQ
7qF+RP3d1vRbbHlZetY2xFnMjhajh5fHkwhc89Cw+EBX7WITe8rC8p8Haz0uxtPwLgXmBvZoSbIE
KeYVOcDNJorHC9TnbtT2QyaQ8oguIiiBXwwg9Gf2yOa1b9jZl1TDzoVRYIfMlL1qziZAFbIxdj6i
ydKrK8DatoqKeaMFzN3TDngTY5dkWkT1YroKNqOzb1Lh7RzwGfjXCV5qBShyCuQ5566zn2sT84wn
FGQ7hTqIwavlyvvZMReo5PAHLtlYU2pRVBtWHSGyvMgkjwARD6NvaVWv2vvw1je+NrjyOyYn+Hi/
IuYOjjHJ4Z6sj8D0BJ1OujMnvSwuZHxrGgJLEgvj8ppQ2GY7kMmZiKsu6MtXqtF8iFRa2fTDBfoq
1o7w+VgM7+OfyMcrbGFbvQut3323Vyh4Fq6Sx6p1OuwRkbpczbX4ReFK6z31JqxqKYhO43WoPa31
KV0UP3jWm7wrqvlA5PGubZUVknxghXJMA4DiJjfcK/FcifC2hfz6MhgqR0fetHj0dJRT7lrkiBvq
PtN5mjeKx1DZuXoPqSjRgiIYh76QU4yhTHJS03vPJ4qXw3s8MNrjW5MDUwFfdnlDJf170eCkfWxP
3LbqYTM9Q+HN7h62KbkTJXK2EWYcbeGndYw/5UrTg5nGPAw0WmzSIj4o81bK3IZl4YSdU5mXpgvK
xof2EJEGZwgXF/j5QhEQUpfZqAUYVRHfnicED4eK4ndpS074zswlLigzlWn8o2s7huwPRekkYQ3y
INLA3Z20kxRv2sMyxZ2WB+Zgfg/1gl8mL8gmZsa8dMuuDRmJbkb4M/kwIXx6i4dqh5iF6TJP9stV
zsNDqMxBEm41r/SLz+6qfbWbpLdz9H2fIqXk+rX9pn/FZOd/7Yc5vg4qen160KyaNdZBQD7+lDf8
Ld6aFeNGJPzTXf0bkczGzhy/eqMcIdECyRZPGpNUp4dwwP6gY7YrA/+9qsXDPO94xahbje+PF+zV
piEpcduo/HcM9azMdAWbUVMBQtk06bA5zXpHmrFHsePXmXWRvkCsPM2FZAU0LbEYQ0U8wIYxg7l5
R9lezTTdHNpEtT12wTMM5FccQU8Uck3nIBetTipBOZJhenTvSr+ia4rrDHazjQDYCMS4a34SHD92
OnJtiJHLYUVAQL+QxM/teQC+nx9Ixp6Cy275tI6aFsS4Ii/qM1b1k0kAYyffEfBvjiwXPuJnS/W8
tjPRTekGZ3saHINFUZru54LEBfsFnsVdwmSaLW7Du8w+RnTvyWBlFtw9IuCUMUs8eF7vYDbt/Agq
mPonyHHGXTfwKbfRPtG2DdQt6CPEoMD6nTBgy97xcYmMk3ei5bzcPAH/z8WCGM36NC654jyv6U+o
eyz1fJM6lmd+UAkw7InN6E6ZKT+Om3BH+7R9Q1lvAlNl0OONHJ6GovVRow2jYJLcKkSLFKEKPoEn
/A7f5geHnKy5rwOpx7Z2ld/B9nJ8c8IhEGRz7c+ARn/zY0WIszS+C92uvDTyJxlzgw10HT3Q3iHM
IrfkhOVJSn16/eMEENVra/c5McCLPpYmVUDrMHpzq9qnm0y/DBSNZLffHKCKA9vwUpgemmzCNAyQ
U1e8QhbZC2xHMp2pmdimGgC4egne2womiKjn7Jl1LdjRJfabM+MOouRBczCfi+ieYVp2KC9FsTAQ
vKtUtj0poWaHK89SSg7TcLUSD3tK1EIQvfFdMSS/+0qp8wQ65R2XtiBrXfWa7bR9LjVbWFA6Yi0Q
2WGvcqEuO8XuC8FyNg4g4LW9vOJ4VK94K/jNDf51KTCG4PQXGTAPvstPdP8RghhcLbyWWOwcXucz
OthOucdoJnmDtCFoZS1M6uSYOLZO8jLpKl6dKkNfhpE/A8RFkBLd9Z3uNauUK5U49XuM2CC5YIWt
evHnmDk4bfM/ZTEBbpkONMxpGA341xouJUvCDZWmr7qheYq1hPPwaGO9d7QpL9JBWOb76i07cahb
NT0DwcXK7YeGUUI+Cg57ScMB+P0iPYvqPlkNe71Fq+tkv4+beJvIfQm8l9XHM0hWqPY9qjrKJ8Xu
9k79v1wVeB5Ijryu70/v4QnL9hKf+Tiq+5A8uhzKMloC46TkxueOtuF+3D4DGTEvRaVXhw5WJYuG
2C57q994NMc3Fhkbnlz52ll5Z1hD2I+dLS0tBorlTV98iJQwrjrFmDYYGIx4+tlIT9YxWpd2d/n7
VNZ4daMlRns4c0Rz7Ql38kUzLSCGZS09F396eBrby+Di9lOkqwQeXbmVQLcZy66EueF1WKaP9DLg
snn5w9dTVr/NfAj9B+Zwzc7JmOVPb1jOU1Nc98JO2nKwACOg9cXVY6LqdXk1bEntFCdRsqSP+jc+
518jw5i/NISPvDwr5vVbqyaCFclW58S3Zl3/1iJLhCPdNjbJpVRt82SKr0+nILOms0Rpq7JpAcJL
wVBAeOPu8BkxcpwJw27yunONrb5HJuSIa/P0su6uPeMH6gyufPS7HYNGIRSzZK2v+8/pO5V4Bu3k
jz7Hst3Vo91WeKEGw3ANu52keJiCY97wPIbvTIgWVHaNrRHA+DmLxLYqjc5g7lylcwk3cnp26Mol
e/qKbyQVjzyoIc7R0aF54nUrXBx5cfnLXJehEx3LS4b03xeW7A4iXH0slzZWAUZkAWpN8ngMKhfx
qfymHsJf6cRMQfNtZk7rIIu4ZL84WpcFZQlXvvHv9T6fnZrVtrmJC+VCS1Fwi7PwoZ/GjzBZSEtZ
C5iy+m4IUX7A+l4p3GkXIVxC2AvoLV6MKWDLaM71KmKI8hae2RR08SVE0zClYbR7H+7M7bCgz1Dq
jvUaRXAA3h+kYPhODy3NN+HQiTYrvrwoHypNnvicqW55Mb8QSmsUf9bdG82TGVc40O7Y4drTG6/R
Huuj+KWu0z38QLl2gPYQ4aFHGa/zvQ6U8NVqbSg0UBc902TWcAL2UL/J77Kbn6M7yy48ixSbHXNP
y6ec3Hzz+UlanVJhWIwBZsDtrzHY7aWiKOSAl0GgThNTZcM7J5f5jDYAo42OHbzAJ2YJAReVdvVl
8TfW5i/jglqbLGAMm40T7QK90XP+cGkr07hFN+Vlv9NZ96Njs35FyCMHL0IAGwnJhYLlut3le30n
uNzS5F7yYK1jvz6VR2upHRiLPYyB+oVroTLYyELW8kI7mJbXvsc3Ht1ohSXNMdsNLt1FADci47I3
lbI8YefRlZbPgDkq2WfmZzIW6PAos1CYPzF8hbydD9Hd2nu/0/m0tG9/XiVbnFA3dClnN1oLGClw
nUnXI/t5URfZSQ+9jfZXAWuifL2A8RRXS+7zD7WYKPRw7+k0G3kHQjeWL8Ibqg40EY3VfFTkpb4n
xEyrN2slrnO2T46easO6LFfZpYhd41P/4nsd1m6/bBEsFOkjQU5DZH+rt7IrEbHFRERuJR+G1kvo
1ExwKNHTwdO1+YRqGChktpVD2RkgPktEfKuP6D4FWm5k1NgiJJ9E76Xy1hMkzZ4kB3gMWpotflcb
XgmxrKk4L075dTjDgOZ1YgxZG/qd6voRuZi/veVvUK8ovDztgjkaKtsIMc/tVlilb90SFZX+r8tP
1niSN9HkDksi9ZKtj7fIiUmCGC3MGy1s8OPPrfRBXfd3JKrahNfn5iURC128Rh7T0tpXn9GSR2um
nvqOJoS+DVY+nZ1tBI575HNeae0fKGLRw13rd0xMoEDBImLfHt8rurtUp1bhFUWHsNGPVAUYuH7c
Oene0nRlHhGWHZG5HtuP6ia6NXF05pef7NjA/6EhKCwfZc8Jwkmjr1ANqRUyNArhDoGmVG1DvBmP
RNnGQZoYHXIKwuP6OL01Z+0wrOsgS5ex6hhEttc6YIPZM/gnrK23LFzqOxEBCScz5Y/5W4BP5iKK
WSfYMyBe89E8UmYh6p0iaPvBFFguO8F7bbjjlV53fU2uFhR4RL1U/G3rAlLfJPzyGCdcvWePLSQY
g7iWijHftcDN2bRUpz+G1az35I2EoeVGhkFG0uRVh3qXEHOQ1lQOwMxCJlL28p/2k0w17oNkZ90f
55pQG75wvWxzNxIXEOSJJx/D+lnuEnGhf+vfKS7AXCou4sYwXC1d0EaP38mpuncQj+Pk6TSuxL1B
sJs76WGAFrcozsniuVN4MDvH+BQOnHS5ss/DjwoNi8LiUsmnhoU4bdphYT1PcXaElYP3dkWrlcD0
t6L/dyOGgABPmFFQxmIG2G8v4feYevKDMofD48NOnZleXiyG0qskZ0yDDqNBDFhI9VS433YtoZZd
sMrqguoyfVeKV/SaQJAiiNoW6zZwsjuvhYvSxPfZWnpP11fGRy55ZTB8xc8lBqEIstea7kQwZHuP
8XAV+x8sovADZeAm9xhMtMBtMZ9znhbt7xhAt+MJ6l+9Be2tuaVIVMNFVGwAp+FHF6lw6heY8UGQ
QEbFzsewTIGIzyBpc6TvaRXB23Li+RXCkt1QtwydBvsYziogKkcG7Ahyx3ZvLE3apv0C/C7+6ZzT
tKX9kA2H8dDpFM6uMq4qRBD6Su58IhLecJ69Sw8ko+B/8JRN+iVkRolDhWYEsbX8uvyV7KV7bIVz
Yc0Md1uc4nQv59u8XGAOLDEYSg4kXIVhOfSH54TThpPTgyxoTKzGfqtkX5O+Uk3EYtfJpFzzXBCW
EJcRCxEkMFJTUwwhZCfslj0z9tkruR1zglZvY2GXiKiOeVUIcL2rM8VE8fBdPVkH5Ekd7swtE1xM
9zAPbxMYPUtfKj5DdcnMqjai4biyMcf6sr/oX/3hX2O/e3X7/9fn//d/oUcgfslxnfvfDyIzfFVH
avRw/AH0XfwUGMwZAk2Olv++Nz10laEn44C7s7WEROPlHYWxpOFJKAWKcvr8aFdxOHSUUvjKKFHU
D5OkLat6YwoqueK/b/37oYzLqdu0lLb/fU+an/wY16Huv39m1YCpq8oKWhVdfZ7IoCnG+EcaXlr7
f9+rXz+oUqT2//4zNYwe/Pvqfz/493v//RNT7V5WX3Hfur1Ke+vfL+WZqbDjvV7o369i7Udiksjp
Cm+Eeh/2yxEwTqNCXcL9eKHwZiU9NoN6aAr/EbbBhAZITtoW7yZ9cvWnF1/SbtrW4XQcH00LrJG7
VuSKttef8T7Lok9LyU+KKnzKYt/6aqbidU17I06nZSwkXs3z2j3243NU4L1gfVBm7w+BIW6MjEc/
Q0+Xhv0YzG0T+nlSkORRQbAwW9IyZLETSBomPiVSGtMgTe7QiWZKshPi9D3vi2HZx8SnTJxw9Omc
m3oX07hqunGR63S24+GzEAt5rT6QRTFgPZmqx10BKsU10sTeb5iuZQ1SGh0OeStLa0uj+8DEBCNk
9OJNxS+h8E6YjZj1dGcqpLGzmYCj6/Uct6mA8T4CoyymZRmj79RQWzRAArypQ9bYDByEKWiwaRDH
ZVZE730iY7nNEcMgCVOq9NDKEhom7I84wSItI4/QmAFF8l0hvLQwpNViRF6zmiCm6/ttqMu/jYic
WY9Q+DeSP8/0y8toEB15Nn6SXPvEKoRZ1Vh7MG8NeddAmTCaaF9w3lkyq4aFAK29XpEkFwoJG54g
lqBWheFJxrrH6JHHmeHg5485PhNvwC59jE9gz9oGtVjdkwYkU+iO6jy4GlPtjvCCZ8bRNa775+lR
4C2BxesR5DXuaQrgESMqnsEzn6nENVm+arSvcVpoT2GFSzibRIEDEJfca7ANs6U4m704794fYlQu
y/xPTFA+wC4maRqzgblEbWXRC+gZeoglag41RNldgt181772muz5GVdMW0i7pKwQKRQmooW5JSNP
jTtk8DaQH/qXFc3bSc4oSpkSymMRl7UYeW3KJwpVapsynl/gzTGjy4rHAvYrQS+P2tJQOq/oR+Y4
pxk1N24eQk5PUdGLa8VK9KRBog6JMYIsI45M2cwSM/urh6heAycAfUxNxIyZhk6ePB+PIRLRaTBg
KmbErsadLbD8U/PwJ4EOHDwzzrYU/2FbZsm2L4v4Sug3szmtjFnhKUmIBtSkwcOYs6Ckgla1NIhq
VRcAgepsBnL2qWEu7Ml18m7EMoHcA62zUZ7FlJSgF57UlXu6qiJ1wzDhaEsU69ypWHcqZaq5NVtZ
UuYalhoo+YfDg4XkPnqKEXJouiA1UOdiH+k//wYh7TYgyWAYyIprvSY4xTiPXzwibdUR0iSPcAwe
c5E6FaLbQlbRGTI2PraZGDA5rHGgFn1WAEfV1zoXoK+oHuZQleG6UgUPob8tmK9dt3OdbLqYQCVv
iPqeZcps6mfcjCuJGWyEiCaFEDVcqJoJyIM2RJwOmKb1tEjj8D1icNkujEyyCzkNAGN1Toy9bSB3
6tNvsAigBkbzv4ea813PakwCnN7qeb6q6WEsaU219BDHdEL83LGCoxdCT6CIVdD4jC3BzdNJPBpq
3u4LmRQmHb9FQ/wYR+41o62TJ0yphyz7qynI7UENARiXJ2VvqpQcBfUK9IGz+p8EaKLhkoiIbfMn
GlytPo25oH6klBtlhV4lgDc5jHo/U4XVQBAhA3W2jcZsV2kf34GVJx5DdGuMRA1UkeCRtJ4G6Rgy
lvBAJRJP1dGSWtsEJ7ouFNrESUXk0EoKnqxVUfuMle5lXCdlHZ8KLHhJe2rlZf/zGv6lZsgAL7gv
eEp+N9eM3xjR/imF8k6Uu/da7i4FHihFh/9YO4qk8Qb1iQh/6V1ekoBqNO1nDZirmFJsJ5szhrLk
ddnfZOFxEh4hfYpKSFdoESHRriMge25i0SS3Ng+2yMJ8F1PKlI8cqzGdCQUpmdoFEGVP0LOLNb7G
FfTu3prRg1F8wuFB/8r0/HdqdSuAVNLDXqcGj3+9bshu+kBaIst55DL+JuGxidTckgq8yFXypW6g
pCWHejCH3TEumwg6vXVVi5cFVEadgscMpVwDElI1ZzdklaP0c5qQ+R46zsMz0ZeZ6fchekMYZpDK
4+EqdqdpaK5NAfcMAuXDiFhUEQgfZXrYOKBprJPsGltK5EegyldQy9AcAyehjYPGA/NWtIUtjyIM
zda3OoLpJ42PXhc6JNCigymE4MxR+PAhke2hUiNu1tTCszAd76QIT/UmAzGdT/BNKI+awC1UecZ3
aEbYMA9YB+TAw+M8o8ZoTJqfpw0DIrzISIbTJS70vP0Tl25O76Z3p1eZGqd2BBHcU0tsQdD1aFeE
UrL1muJyOWMdI0zUvuSHSBOi1W6ZSNEgNzdzK8yeWqGeKIamRbkEWLnsE6i45eqhhZlXgFnG7YTR
viSkyl9qj87uH4yLP8jCUvD3dNBIYRCeDEgWQpOqoTKBMzPqoyKVghdpIk1CjHydRKXq0ejkfj0n
rG3QeIoMa2ICMaOHKaDFRjlSTX1vV3pTBiEkaoAH2m4aqRkXK4vhfOfZ0d+PDRWseMG9qRmUSUEN
QL3VkkVMo10aM7BWCOQZdb5JJtVlgfXttRTUimSKSRKFi5U1pvswc5qcuM1VrZqf5WdyFSrc/EY2
5LBrBurwJCPiU3a7kKGXZ5Mwt8RhktcGuEFNvubqblJqjYO8XAgdBcxJTJnYajEIrGm6lqZ1001t
eJ868/uR5Wdw3/Mu7/pmPYRLHBIQX+rxsNZkIAywLBDD5FShasvcWM/8U3swMd6LdPGL5DDiP71S
5u7ywuOwWAlriO7KAZgkU6DNRKcxwZLHyYm90HHNzN7Qf8p19R03ksACKOYkxoPEN6aGpYhZhhpN
+lFS7VrUleSOpQgBB78MbM7dnvzF1XpMoEtJDZ4p0oWoOc2GsYQ+7koxogZZqgKzwr4pB5jsKiFk
4WbAkbJtvSweKWIBsChB6Ov1zMAYzYMyl31LkIR9x/t3Wy2s8UTBAUOIPqbRjBb68HL1nJJcPaqt
uAgnqkm5DCKqMnqvr9H/iA2dbVXMgnFskuUjnqGOD4cqK+LgqURBFFO9kiJU/EVSMYYUdwwrvlIg
oc48/N+kpueYjq1dOEjT0uiovtRJ4aZCb/liSZM+ixIXFxUdn2tHD2mvajqDjKL0pw3ttym2/Fp4
QAY9rYnvuGDl5ZHP5rLawPpQz7OsM3cr2SUgo/VMcBLM1yiJVZ8JcPCx0qqMaeaoD1atNGubIdJo
plQCvnhohSDaY31NlX5s5Io851CGOQO3E6OkICcME2dUs8wxX58NdFfDdrQ4JQZ6P02lS441oYYc
uquiKMkyy/IDQoRRrhm4RFBfSdxqDGEU6KO192Ta9+WfYSwno1qroxqeyiR1Q8yHmxqpoqmouq9W
7d2wymGTW9AnLdIVSyuDfrw/ta1c4iTCqLAnGCYtoAn0YWzcIkk7txkOlR3vlcuUoCbMHykBZPo2
heYX7u7aQpkUy2+e7QkXxXCTq2xlT3xBtP9wdx5Ljitblv2XHpc/g0PDrLsHQS2CZGgxgYVKaC0c
wNf3Au97L7OvVVnNa5A0gmRGMEiI4+fsvXYiyAfiA7Xok5IIvgut8o3wKJ+arnnN9Ii5hlacIr8C
T8SCW3HkLjMbpHXb8imQaMeiJMXSZDxombaEaHUGNjHeyE0VuNraLfqF11I5Vfl0VFb47aiM9Org
00/o7PjJaK0oxtZ5W46kGclTFpJTIkiHNdamLJEclzTVOla9nPy96k7zmKi0UdFsylnZG1fdznMq
sSDal0RO3LJTTxMjoPZscIhU1vhsDhlmRTcirSRu5MqzqkOlZauicd+g9QBkSYHGSXpHpAejFGpo
vo3QU2usBY8aQzMVNW/ZEDeL0FDoJlXibCyE+cnB7nWW0Hp/sA2uH21I1I+TZ9wb0c5pgQGAP0Kf
Zhn1KoqQatQRwST9l0bA+0K0OX/pXVvhgVZYykI5Bivbwhyq+giZ4hjEa58QSETkyQMpNZAtOma1
fBvFgizeFQTOZiUzJkasounnu9BJWXbsyF24QACh39WsE23cC3QTA0mEtCV7yvOc9ilR3CsuWnAG
1I4j2btvymOdQmnq5o4bWkEOHjROJfzLUO2Mgrhlv2asPIbtHT2FJ5FKfBuZ2Bo+X6CQNT2QoXtP
uhxGmumuqObFomm1oz8yrdWsDBUk7cYRsbRl39mshvbSulMaA7F4fI6DbuslMa2DEKhRFsDltTjY
dVIz1IslhbkIfYms1pv9ss0z5u7hAAs5ujmbee5B3ZmAmJodilgr3Bj2cNf3kpV3TTHjGzGt0Mo9
GTa910AEt5M/F8uSnZO6FEFOc8t+ni1dYI7+6H26dVfTjYoPUvQXUspu+cPJ0IE1Sqxvg4e9rwg1
jt8TI4HCCNJ42ZEbR6QuKkEnuQd6Va16o0VaMvL5avP3Dq10YRAPofte+qLZUKdCQQJaO/sUM5Kr
gIDPQC6xSeHHqkFj7jIQ/tHxVZpwZBZWUqe3w9zna8i3qcNPsin39dgmB8BT7B2uyVinDnD5IGl1
WVYEo8HQesJtqwxnF8b3BXgmJhvtF2HXv4ya5kDVsujxmKsPZrvUHLz9ueLTLWnOrIFTET8RMfAW
BYsLu8K1NY4D+Bc6Dl5SG+h00SPala1uw8JZl56l5lYGHm8dUVyk+93KBqCFDUnPd12Nvq4zp5zV
trlQBmpyct7cTYfGpZ6JNQVRxHVf/xo59VpeOB6zjhS4GG4OIkbUR8qz/KXp++rUJOG276fbSdOT
Q+6i+xum8uB1bbMsax/toB+trNi/A6dCa3TSD8Y83rEItrsxs+bZTh1GcNrSVi9TQLoiQJDn3jQQ
c/UNgcY+SiC+z3BrCsDRQOGYB0K6MfIOo1SLdnoEbK0ysTYsfA3js5GSN0jYAKEqJcoqQJw3AXu9
mgqN6B6Yj6yCX5BmlFqtf03VA7hOuZrP+mRSUJZQGUcnnbQwzAOkliPsKHUUhuVYbZuEPAIp/Aet
xiECU5WZ7CqV6UtqG+ueSOgGb4UwogNl4R0dkwmxhdrkmv6LE+V3CKFr4eSs7vJOSY6AjExhU9zU
rcF4TU8XVu4WKzvyWNC63iNpFByENjuqw7BQsYY/65xsMGc5X1MUoQlB+N5Bd1rrtnrDQdXyJdYw
oy3+2BBFdVXmw1pUMXMO0YZ3o/3pBvdYHEp6UgD7Om/lKP1daxmmqHl6NL46ipVLajfvusayrlw3
vvnqF3hLsWDttRadR9qFH61GUyiGGRAXMbRPRVkVM6RsquqVQ44Gk088kqGZb7XRqRtpIDzV7FxH
5q59GrZ6mGpmGq1NYl2BFKAhUdQjuSRVyXdIouVlQqqvF4zKinkda7GEk9RwpQqOAuOEq2iBDKk8
+lPkPlg1AxHF8Gqk+RUYkTyB8FsW5Ossmx6pZlIO+cNkaJ9uKcNP1jbfls8hLe3H3LPoahrNN9e3
t8ym92K1AVXWuai6eks70xqCYR1U0ZsJ0Q+LeKe4oEYmZl5o45uOU8MxQ+Ey5vj2Wx2cWFZtrIAi
xoHVUBtqzaWL0YQJolmlJHvI/tPXY3BxKMULn+pk9Gsf13VPJmUq14PL6S0f5Ufqe0/5FONfSa8n
K4ZP/nCCefrmykZtJnLyjtVAdkybCrm0I61AkFN99MokU4OjvKjhLI+EIx08DwpVTN1STHW+7qV/
y4kuPkAxNm+CMqe54crH0qtYG2aDQOqJKc7qXrl4RXfJ0BJd6HoPLgnPK3+Cu9hUzZOb50t7rMzl
UFTYUgvjwWw5/+XSrJdpUG4coYkNGlW9xP4EdC7jOkePZ+Dclw9aDXUEPFdWm/u6yO2tg/LASJ1u
4wuKUBcnp+HnnIUyDT8CVZIWFfjkWer1IWcUtzWBjEKFF0EJgDz2tga1xT4ozK8oE945isvLpGHq
VLoxrIm+A+br4njJcgp5017ZsQWfWlv3Y8vM0svJZ/xUCE8yTvwLVoQV2l6iAp2GqYP/YuT5yp0M
RPo984ww/qgB9l9c2tGsGsYbu3eePcR3GVY/PC/mCAtQ/MpNkgxs12blJs5OV38HNN5WRY1WQpXG
tPFQYpCGGywqn7J77toXWlasA4ekQAVPaqv8OXdxIBbJYUZq+SOFXEVx4AgUxb5AgzDqnDEk/SsA
hDpS1oGIk657CwLxHBeOtUxtVslhmb/q45RtdSs5+D4k81FhPzS6WWTZtssM3DRXTU6khaTZbDSX
WrigGIKMPkcQWuvmvSMBp24AfOmTwtRh1/AKmg4+VyiIMZJ4ebR8apYW8OSbdqIdMXCFW8TSS7ex
DrS90vlUxaB92dD6jSaz3jxChGM3Lt9je/jQWnHSa/vItfai+GafS9/aw9cDOUhS0z5uOAazOXU3
fx1YFW/9Go6MQM2QHwlk/wIvyAxccfJvsWVxIRluWI9wfbarrzQg/zuSLvJieLn5/j+/G471HVhd
DFWWRTaBZxXx+fryoHLckUH1vIjo1bhk4Z/jDp1fNN/83swqGybCdfuvu9f//p8+//u/T33N+/q9
7bhMGNVGCvWLXxnikSD99Bq0er13vbmGq9ZzkOvvzeu962PXZ3+/+G+P/W3z+jof2kzZf0kiqkYi
8lbXoFY/KflrxvlP/Ovu9dHr9mQMPCXAVK51jzj7+Z1cb9i7cNz+3haT/69tc/bZ4qOJXp1sIjlv
gipLqI6+MGll7tOknfgrRbsz/ewmLUmK8wcDWs6cSZj1RA6FWmjtJzJVlyDtkazMm201/fOJZH6J
Y5PQx061/f0fri+7bgqaQhtbhYfrQ5FlmvtBB1+L9CEx8S/D7bm+7vrM9abIan45i877ODIwbpMl
x+b8e69Pt9Czd4X+NZq6hWDY63G3QkJeRlDEDhQOULZmWpFTMcwHMg1Jt2T6a8btQxszoOnrsV7Y
cCH31xt9aBFEhEU9oW+cUIhAnYEQ+T0ItBa5a9H9jCVhYFzAzZqJWdg0jAuJXk+AjW3BZOb7eAZF
QeVjd5k3rzdZppBudw6xbjWxg4XssTdcn+mDXE4rv8x/UkVX/vf/S5uQC+rY2XsffPUmuf6E688u
AzGTR0R/4M+JNr9/31+/5fpj/3rN9amhZZIiFTz43z88+fc7u776+sQfP/u/fPr3TyjduNl4XbP7
/do/fmdBMn2U1AdCb/oFzCxOf24GSMGCMBsG3oMyES7qEp+dM7bHhNYzOCnoGb2bMwwTEa3Lj8SU
1dap/JlsHO5I7M130H3ro+gUU6WEOT5p4H3Yr2LSZ0SAbqUqQHmBWFn6nvjoa+2XbYbZvq8YxNcp
pX5N5cKK02KVDalA2DY9MWaWus/K08uNAQIMDCJigDY+sw8gsfTb25rGm/dIAVacEsUpzavgyUpN
WwVt4i/LoK8wKzGs7/Ma4SfYyIU5ADVoYHjk2U8fRGJVl2igqAWggMN5pkW3xC6PusguHgl5oFcU
QgaRKCl6umRLim7m3VAt0T+awa4a5IPu5GfK22YxpBpChCjeplyCt70ta1LvYPBI1mWw+JFTufi5
iu6SyoKLWeR3p0EyWOqYYEqDMV03q8HTwNv3xQDkNMG0FQu0xNZUThxaQHEctMpwP0aEkm4p6kvB
bNGPz6E/pYts8pDQyPbbChJ3NcWVs9Q9UNOh6pCf+ojRQY0HLgYQzfFeiO6AoWFGS7jWOIg6FD1w
l+1JfHQd/NM6bz41Z52kacug0WKinySXhiQTNAElGuoQv65/jauM/INpvTuW8aEnHebZhmaaOcqt
ZaMdDwuEAcW5T5AbOmn1gssgu/FcOCd1GwQ3lUufVCaRxSUQBH1PaA7yxGLYVQ5rh4AZLCDx+uAo
cWJOUPftY6VRF0tWpm0Ow4TgzwXD4JNK5FGRVIV+rItXrVvcitao1sryz0I3P/Nq7tvydmBm4j1L
dXEj4g5kYI4xJvHzX04aHVJfYRwPKnEb5vTQuJzBFIoEn0mqnwIoI4bWk45IRs6qQgJDvqW+yBP5
qrXGj52ILVE1C43/eks7gAMmnC6ZsB96ux4u9B514ixXiYUCzLYcb+vAo6lohuyFqY24ppJkJ11W
QbknDo7/kJi9dQfj9pel4+KP0ieSn1GQ2Tm6XfOtb8iI8NrpJdyKQLJMmPR4ayazrtduvxgGzgs/
JVZuxVqvLTDxGV26KmPOakYmJ4Yr1KxGzkgbCWyTO9qSMZa+KhLnK+jr8LmgveX7XrkMVbSuFOA2
n77u2s+I1EqiHc3MJ31OVq74hIRnCFqdhfUki/aYZh4aOJeTqJkpbHWmte2N0N22pX8L6rfem2bO
eaQg13zAYI4Ja2j6tyqt37WSd5CViGAz/64s5KUJB5Z+fN69WPUWpaDRjd8ysQWR1PgE9IYWnoAl
D9vYgVqIDDy2/NcwQlQ95RpMHSKbF6RjLtrQvy0mSNIkyBPU6osvlmsoKrRdTprlTdAdTBR2CmNP
U4NU4nS+NhQ0vlJkAZrarPrMbNoGDYTEpWED3zPRt0lae4hfkmbtANp/yNoalWGMUIbPFgFzG4oT
NT0AP4nodswPrRMFF6fjmhwwFjJNslkGQ767saehhsnRX+rJ02hG3aZJWIbL0LHIw/G/WlponbRA
YujIu4aO91V18SVqS/CBJHavmZpwdA99jyxmvPF6OlNWgGiKEMe1NRGpWjqteuwKxdhSPVZNo6Et
DX90ozMWFc2CdWuh+R2kLqnh+aFMidG4dLMTUXneop6DbpushXcS6yvRn3mL+lJviFKrO1of5tBU
mxxGJWN8lLDDWBzyQLWg81CTIuTYTIKQSRVjqoAGlCUojW14uzvdACxkifBM9gPRIkQDg/NS/dqP
3XbXBtqZ6JVkw7DqqZvIWyEsSzVkjeguvY+xlNgLtcDcK7f7iiGl0mjLv4cYJKGqw5wqTXsWWtXw
qZOLLCxImVU7HjTLxdjWOes+7mjhFwYNHsOZMaA5ZotqeBhaHT24GdEtFsuJiJ5Di7gGhnN2O4vM
2HOdoif0qJyyVZ1lR/qkZ6FdBegRyacxSZ1j5dSbDkI/AMMp2Y81X7Q3AcwPIuA0xCfRRhjeHIjl
EJmGc0Lffq9KBisZrH59iA1MwwQuawPZ1ghenWF4S22G6Zod35IShT56xGph61iYtNpYBBZS+LEf
j10dp/tqParsLi0l59Tc+4ChTTO/xeJr18+Jq0VoZsoHm6FWPkFIrmyuzJlwvu35ULV1RjhJdqwV
BxA9O6q9afj0iQFQ2lgCzeGvj3G8Sw1LtpthQa7CRwC/lkSq61U7dDlZhRABCig/jmBWG7gdY2Zs
UPNj1ycmFzZe5ZiPRdMGBy+0XqMUsmFck0vRzQQbNd9IlWCmCPKnUIThPsxqbz+aw2soAFU0uTHu
JdUe8hJuamEFKytDThCjgzokVS53lTct9bl76Df6Zij6fK85LA4q1pFuU8iNNvM9rzf6v+9dN/96
i/N/aKKIwdzq+kDf6pRzw/zOXSUfRZIC+XGUtnTxlqOLfMmGds6JzTeUjxMNpzFp967ucpdBenFT
2LmxlJ4AQFJ7mxwmYla/GQHaf+mh87yW9Ncb02VX0Oeb62YoXDroLNiWZlt3+8R/D8yOqNTrmzIa
iOOrdmzuwnkPT0yuBy2k+xso7sDI5kVEpYMuKeab672/PUa0AddNG4NRrcc0J+flkxAlJW1gdKgv
EwLEu44FXT5/l79vmrlw7iIrWGhMnBdmxbBzK2cy6xWRSmAUa5Zc2wxNCythvokdCynTdTuaoaxT
RTfGS42tLfoEXb3TlyheILNm9X1PLMTOdiAWufPNlCLkFW2VLpSmZlIVsNh9V+I6qwvrNnQKThC2
ru/HrjD213u1JvR9qWySD3VascHMiK2IQKMWs1hysHV9D9d7NktdIk2QcIUR4TCV3LeNK/fo2PvQ
Ju2vgmaiJ4h+gzLEBJ9Kc9yFxj1jkWKfS7fahLELlK15mxR1Hmu9bMHYoOIrLLSlHwgsO05j7Etd
GvvGILm44xpKgA7qA4cQrJsZnQzr0nOIXZ55YqkPTQGguV0yrRsbk7zznrUMc8xL6fvRRmYOu5PH
knfVRuKXmtcx15tuvieVj5h+MmgM/QuT64DmX9YpDRFQ9Pkh7yX2JTIOMqhepYcQN45QOHNDf3VX
tJPcDMxH99N8c/38r5sGLcU0o5nDxx0A0Ju/Ayq3f954AwwVF63AYvJIA3FSFkR6aCAqVZuiQ/FS
UfB6M0j49w543RxjPOXFOPnLrnGJ1FBvZYmnrp9mrWQ8xc061IZPA3s8531np4by8B+Z2Teh2Yrh
pAMjnLwdzR3gmwFXXnrWwCeTDWHiyYrQoq32Pn2HLCBi2oREEy3hOa68x+pTPBYHRlMaIlWU2nMt
CHM5piBe4GhyjuHT9AZe7Hs4M7Hwn8LHDK3HxhkhnC6yX0AU54Ny2ND2ZIJY4ktiFDDeGCYpORTu
DMvpsa7b13wGjoEgWXNSnx7gSdcK0Ou60zZQHcN+q91P5/arYHNENnhjIoYAccQM8E3n8JWkLy7b
V36VzSwO+Vd9o91jRmNImOEGR3hjH6NPySoGeyqZTOyBtJ+2hTjgnWrjFZVzPWxwhOgmAdBfiGGA
1ZSARh/l2x0Aq1V0mUNVb7AZI7R4FHRKxRrbeTyDptzj+BVc9CPqNMAFK/yxEAlSRq/fJZezdGE/
2N/WSX8Q78bef6AfT63XYMcyYO/e+OGRmoHTiv4Wv4xn/3vAG/6iYGC3m+Aoo52Jgb9bKE7aNgvJ
tVktBVMs5ORH4LNTyaL7pnhlP8ABPzGdYGp0TA/xJ47LkjS8lTTXIPlNOEopeguMvQAeOnFTRYyw
FsjjAEWpC5UY5w0k8d7dEbXFZvgMSNK4//HadTsilT+O+Lzdiovh1qy2nvMg0s0fuPbLX2lUf2aJ
6u7f48FcjYgwy7UcIsLAsVtz9OUfDPQS4n+cGhKjJvEMAsnKKvklDsU2+ez2wT2U0xTdwlrzL5Gz
HLMNbUXn6N5OX+wh1LVo9NKZ7UIkgVzXPmXTTqQzJzUONqG78/MLzE5VwlBdGmIjPJ0ZO3XDRkfy
9wrRBGXg8/QLut86W2dvUDhu8YBuy+f+jvCrx/K5peOwIGDtJ95DrH1NP0wMLpv+lO659qPD1Nhh
MdZvjc3IRGLj3HEyQ2uwRTaDnRr5NL59A2PTuNHVwlxydCzAvKEsnUzcUe2zcwuGeaCbfbR7ck/W
P3X/bT9mR3C84S+MCRganF84oAhotw+s0pYA097iT8SQ2jd9a+Sv6oHBwmPFl47VBlYxz3BUw2sQ
yPqRku0wzPpH645dtmX8eI/YrHpBYuGeivUJowReXXrDKZ/fHknUmxNRZG/TT7T6a3FnPEPBXHur
4IcINIzdxiZ6TGdOo/7qGqvo2O20bbgxT/hCzXdyBLFPrbDet3dgABE8Zy8FZBFcLyibVsidMUdy
nDq4AT7j1SLakfhEd5IjbDzPCIBHQ1v8ACaLnBXVwbJdRMstMEtgn0ywQwyEh242XhzwKYBTX8l7
hpUypNI50iKHLj7TG9htkfGdxiVVxlJUW4gMO/7EYG1c5HeW7art8MESnLfKBXxj7au38eC9sa7c
ULmtqc23AsfQcgYtnN6sd5SEKERX+3jjrv6bPf/vyWPXHd/WNWnaju15+hwX/ceOD8i+QdGlq5Pu
9ic8S+FyPsewez053qs+K0xJcl/m79hmUDZhNHrCkdTMxO9Zq/zfvJk5IOnPrLj5zUjTRPGsEaTk
/P0otGJyBGuvV6dIp1fIv1bbhflq5CMC0YbDhuvHEp9dDB2DOdi5bM8BA1xslk/4R6Lz9e38T42p
IEbCJEDiv46pePwZPpo/Yyr++T/+GVPhGf9AgIejwpaWzhrM4Yf9K7lcs/9hG2TTMSnTPZdq+N9B
FYb9D9OzTc9FQe5JTc7fWVN0bfh//pdu/cMlosJ0TU1zCbIgT/j//u//L7Gx+dv2n+doklr/tnuQ
jmeZBKA7uik12zB1MjH+3FeZpQgEsYW2M+O639pN/4DyPMC3g96lcGyyVqHZ6H55nxEZASxqPOad
t4wma9WPvERPy6OB7Jmmo7u23PresLKPukF1JzQHTPtECdM/eib7ueHhm7XcB9XKI7Xrsg7xSfp9
CMJkMp8SYRckTuvNEVnNR6512KAA6HNFHCL9bEuWnpHck08MM6n0t7ULngc87ZQnVD4hkx26vbgN
rLvKaE5WPbiAepUPCpVuoqiMC0VZQ+t62ig3WVssV/SuhVA90VwRX7FHihNZtlw5a+qLUAdTKfWl
Ah2TpkDVJ2dXk8x940SyXLm0QzvZPWe0sSaJssjw8o0Q0WPjzZQgB5BBhx9hqhSs6QjLtQY6uuxY
OvnNe+Vi6a/NY+cAeB8w6NgOn8fCUE6/l/W+6J1xH6VVdigUaHmiaLmq9AhWaAIwKojdv7ZMgoBv
r4/L2jZgr2i3rmPK0zTyOedF5FEDBgZ/hdkcNUsOh0aQpjQOk1zqtifOOf6Li29MwaVAoZIXajpO
mFAgJbRQXK0KsfzEJNjN8FhdN7vChywLj1CDG2zoXLsQ1ZmPTt9g9XDw71vMWW97Zp+Bn4uz5gWQ
7QIsro5w/fP1pnZHcS51+PfGZ+YNjOUmp9VvXCIsTxkxToc80zfIj3hMA6glfL7lGG8NMMIMEQeR
lzQf51ysNRnNGF1zB9oNu/eiRaB+VLnjHGv4X6GgSkYM7hw9VTBY5ufQOuzDy1A70SlSdIjHjv5J
G1K015oOylFB+7E1cWsnY/fQjFG4GQPowp1jtQ95bZkYPU69twtNWT9pouBGew+MCSXHvKFb9dpU
RX9hjXcjVWw/9Ti441xEr2TUpgcaptMisZv4dSK1cTlqlr2KG+N1IMLr0Tfa594v+s94FuoMk2ne
9TYNUcK0h1Xog7QcOq07IOQ/OSIQPxUiauUO5Qn7ABDMlDpY04IcKGxnPeq2cULm1dKLULiPa/1h
QJ377VbZLlAlhtMCQJUUdviGGJl61tvUCV4Mynn7PlRJ/C59KW6ULNyHkf72KkDRRRoduH83R6BC
WFSwrfie7yafiOEoca13dwp2Jel2nz1lly+GM4pN9dQ4iLfm8TLZA0bzmiCTT/EmnS0f1YumakIF
BPIfb1TBc5K4JhLWwly5gxc8Z4kBktoKNFA7POspfSM71HXMcd1tUnbji9PIlxFV8qUxDVqTNWkf
LlJqNF9N/519CFn698lE02dwqwOLNo+4tyyC2Y02Ph0iWFcS1oyZN+VjaHcbK+ZXpw02oSqe+kfX
r5s9+r8nruoQSNPgg1FPRblnTpdCauNtmIR48bMBtgEH26EqDWdPYwQZXeoND4VQw0Ou69uOoK+F
avIevxOPqxBbcxuNcnV9hdPUHvIodF59CIzayUbkTc5wZ5mtus2jaP/7Ib7LZBNo0SGycYOT8li+
aKWRbSa3wNk0b46jDrwW1o+eZQGKlj5FXgenuUiaOwt/x9OIudZO1LtducDqqzB/bPL0FOVNcL5u
DYHCdh7ivUw4JgYW24+cgaIFveOAFPmEqEoN+3NtWY+ET3esLbxnao6lo9npfSF1aHiz/UlRTJg2
qk8tTrNbsx7SW4HQrTC6eO0GOmPgckDe5ANF0A21Z/7mrAvHtx5K06bMT/3qJ/Q2XRX3x77Ct2AL
FuhTmuS3EI9B1XHiugn6PmQliuNT84rnwBTNgyAh8tBxuVxmflSunbKMtqVtnAOtj75dV57dVBNf
w7ojgSd1gvFFmDmWHQ9g1XVzWfTYWuuuAsHamM5ryl6VhjJ5MT1Eug7GEuYpmQspdGoWGrsXxvsS
apQdFK/dikt+/apNygdDgkJLlu2vXnA86bbEiZr1z7aYRwMYuXZ171sEgjUU1IHw73IJaM9rcKb6
LeZkt6/MSz3ioOgJKzxVyLluOi+bY2Vqf8uUsHx2Cr6UzGkjcr7zk1+U3llNuOwRfwQEScn4CbEX
nZx0fEWsU68l/dYHRNPdHXl4yI80IJjK5FxNSPPWKgqSkGMmm5XbX8ykFBzmcfdSW5BLoyIne6qL
noamZnHj5M2urKLoSa8rpMcaf9H1WeZgZG5SEWQTGUYa4CubkOWLZXd3Mpi6w1+PzZt5j+mxzLRn
v5zaW3e+ud5TOe9H9eR1tEMCU9tBdHu9l6QDpNYJS1IWEsVgBFx96Y+jSK0be+lGmKsjXWfckSA7
ydCQMk5UWydpfjH3hIjbd1BZTDSRCA64DOIxiHI/WEuXzsrEh8D+427RrMBeD3ExeNWbYUtFsA9u
51Trdsg/16OIubAriyqndvxj6YNMytv4RHctqZlrtdmd4CwLlzeRa2H/yImCyOSisMm0CU2c3lSH
PsHhj9DqQfkRnr3Yl9vJ8O2l49ZQTpNyZxjVW0Danwx6fTX0idpaqv7kJExsQIUyKRjhNthF91I5
SXzbm8OHWXmAzMB6OBbXhy7BfF2OD1Gf1gDSGEUbbcuvrcn6Mc12bzhfzkiOQlxxRk0WimnRTVMP
d9KaGOfU1S8/glbS1dqysnFxNC0kgtYnLETvv42BzkzNGitzJA52gV2wMONq68ZYRCyzeaVRdaPF
ncWFNNXXjk2Qu4pKqL8I/kuv/AoQPd5wtD6L1ppoFaHRxng6Yjz3Iu/ZqPQvmYnb1tGYE/nDojPf
3DLcKOnedQW8r3hOse0YQ1dVhpEtsp8YTD8njrVpbJ8g9A6nczn+JCVmJCuF5dMOL5ZffvWFjaZ1
Cg6UGo6h5FIbGYgPmCXD8C6Y8PBbawTg/crv/ffCY1mYf3doNp0EFoPHKHwTdH6/0IDPtbSPRgXy
wEot3B9R8KUnNJu1DCghXacq/Yri+nUyreU0Z4+OoLtUlB19ySBCoUGfLPlStNqDz7C26DxvnTF8
J/NEMRtR47M/IlRFDVAG1tbXEaT17dmfwN6NzpK9aYWkdTH1l4HwN7dmlKeHoFMN8UFg5p0WaLsG
mHEs7O3o0FbhTAxudHh0dcgrhSgbhjqkVRA4CLebEJxguEn69D531KMeTZAoXAJvjLhacvQzoXAh
JqgoXLs6hyS9p0q3aCDEGh5pdP22YR8r2P24R58KgLatx7XeIKO0OleB2cOEbo7UT3N0KYMopnCD
pEWZK2+Zmqphao3c24L2p/k0jT3nPCtrDYY3uZMjoq64N5fdkcYJJgteLdzup9Tr35ysOhRT/pW3
WrlpxIhw3yISolYxHyPyHR3rQQl7z6o4ED1APizEIKt5I/wLJP5GnOQsqxmxlnw9ddg9jElGhxD8
b+4CFBrn5qqP2IZdnXaFS7brFGjPWmGcEg1Z6OAZEbDEmGAfWOQN3DP64wF9zZjWqz5QyPXPTWa8
NfPPkdJ6IwaPIb0PANylNzeGP5XJMWKI6qsvAbaggsMC8+Rk3rvjys/Y/eYKcEGFz1stEXZAE8sb
95ebjZ+mrR/1lqR7LSceK4y6C8l1oHjo50Ri/OgNIK3S/Olt9TNCZjbLn6YxaZUW2dHMw53V8JVb
afgVWtFdyzQJg2b5IYkZwK0MLNcegcVxLeqj8t2mFQ4Axt241rAtwvCWgvlVqv4lQH/X2PbJLb27
VIe6XBgZIRbDm+Z2t0XV7M1KHCiN9JuiDr9DaRAVzQ6Ymfj8UiKx+i6eQSn2uU7sQ0czkza1LdCl
OCnZ9M3FzxFNq5q0rXSy6LKB51JCXQQwtLg03xEKXAKuv7ZAtVAMZMH0TXfEmLetGKgzuY8WmC/j
Orv0vV9uusmBVgEtgLHkOcAkvyYpu66hSoouDKBBh8vSfTcTQFjVNP10LlKHOqkODZCfLF6FMeAw
igbE2aiztgbBfk2qtxtb9heXHmDBgN73OqjOTrw2e1kxE27W+RDddhXJJm0rQZzT15FmpW3Hylo1
ovhAqtrtTGcAVKQJ68R6f20GZU29UaBns1kfS5fPwJuG8Nakcz56TXhxav8xKupfyQjYvuthXBmk
5ZmmS1RT/OB2BvHMefSYFMaL73NpD7AQLIWvoB8QQEKV1ewsj10q90AEINc/m1X7IpEKH1WtE2MS
jck6AWRXg+wZw60ngIFXsXYv0seIecyNbpUmAIJZ8dafWfmZhDdzNgl69DgVISLmCARZ2jBBqj62
NgKXGedu+znEvgOcLD+jhIrXPdKrpeYT1ce3Rmb1WkKN2I1GH6xKLT0LofRlZblnhUFzG2gZsl3v
//F1XruNA1uU/SICxUy+KgdLjnJ6Iey2zZxZxfD1s6jGXF807syLYclKlkTWqXP2XjuhaGl8iO7d
tPI49QOiH96dxpV79ol7O4qCNdnXBKfZRJ4kpXFocnbxRSu+dLKGOcg14mB91DWVid3PyEfYC139
2jJ36BpvPbLxf0zzWIGSdD4MJi7LsOTc924jkFki8Zt2nce+2eHDx/YE5bqM3ftoDDZsa8ntaLwH
5sRsJhrzWRjA0toGh7oG+DTsvNvWLu7HgBO8m4lTKzWYZ0ngHRGz9CyvHp6egwegAPbHqF0QKpBH
58erxo9f7SxDbGT3p74gDmtEySpxE+6qNA/Xem2xsQ4xeEmrOjQOo8Iki+gQ/16+Xmn6zkuKf259
vR5bNSGbV/PiP7e7XkxEfGA3Vm+vd23IKyvjmRbyn6f4e/38ZCKgIsRSdnN9yOv1PdyGoXYZ63gs
tIEZFkfhju0iyWkKW/22NUFeNuUZiALar/47yilmu1G80vA4xfsWMSdG6G7PBPyWwe4eVxCwHyiR
hXRe7Vh9Ii74dpPxuzZh/Ei8uq1v7s2+/55SMDhlGT2xiB2x7dU+8UHIrzGZGFDBJsv4hnnMnjIC
8qyfyhFXlfqaJgwtGdKmhbL1m7pyVlZcFGjQ6Eq7HcpZfAQg4Mpu7gnzQ83j6+tvUxaQ0twTwmhI
V+4kI+/rH68/oq7LQb7ZF+I+kecY8UceZQ5eh2yHop5A9cpdZAPYeMypAAJKn6GCFQpkCXnLQFoO
LNeebEnb4nLFHp+Am13aZfhGdEYgSAloWJUgmukmjT4yAEQxBCHaVGeTkb9k1gSA8TrWn3TAQVHy
PnkRJmMzNI5CmfrfH8Z/fnPo/1FKhRzEQ54ePWWk+3GmdxjJY5ajiGvN8wwFMRx6cOKxM8LnrIcw
nuao5iBl2c2fqA0ubjzsmBvaBgAJZ9Ujl+hNsTa04oDBYauS6cTMh9GaZdyEWr22bMhVpLrGpdrG
Q81+ZpVFbHr4brBJAaxlHIMS1XWLoC632Oq78b2a59ujZMbnrjtfe6/1kJXBLbAy+F/V6O0R8cHZ
Lc62TTlL0ofrZ/cohI5uAdC4vh9CeaqKGoAKwhNAX7rQ3rugX9H7o8QHT13igpbRuz6Jk1kD/2qn
EF0zzEkhkN8mlrjzCsSQ0UOB5GiHFeXsD3THMTA6U7aZWuuoNh5Rt1i0qxtLJNt8aJjCAXIaPQOr
TXKbhkMNfR1eZ1P0W8WGGogNov2WsGoSILKnUtK4LLODzS7Ky57GkWQQywhesKjhaUjYXwwH37i1
3KaHntER+MBco0nQgcZVdmcke1NgirXM6ietxqWPIsMbvfaIqelAtjt+/YLNz+CXwJkB9AxULbZX
7o1iGBFNq2qPAAnANLzVTt7UeXApKwddvpXeIpnEK17djlYBMcd6G4OA6SCKIpamA35paeN/6trK
XUZ2BD8KvcAkCTQoJurLNtn0Zf4SSG896MDxsniWr0XxU2VtZQ4lWxFJRZMKir/XykXVPKIc8CCF
dcaycUJzAbTnEtmcvC1FmrtWv0W0HTzkx+yYmPy2f6zSBfpDLlsSJ3+SMvdWNG7pTOJ9NvqTlWbv
QyCbA7YBZ1VARkLcsOucKFrmFYa4Moi+cCxKeLNUj2YF7IJlLMNOnqTQw9GRPSUAGV00JPSI+td6
pot22XfvtC+IH/A9T386vyanU0vLjW2Qg4wmbZ9Pj5mBp8IXUkMOhv1FaBdcBP7KikhzGKUBH8iG
ArjNsvghd8UtfkjYheO9QgWz17tXy2p3WvciXTJzIBj0st6LzHpICkIfBO7ZXse9ktUxSC9l/zSa
edKw3pY1zoN6XFChn7IAJ+OEF5geyrnN1Hc9xfAj70y9fslKizy6Cq61KLCb9Q5nNBuituoZVqsg
fJNV+UfHlmW22s1gydsgfPY4EE0sfOj+wbl6wb2OXJFwj2zjkGRQt+LFgsRpD8VjiMqpJU3Oy1J0
FNmybdzHPGkwOpYfaT1CxYkDHfA0PKQulW+R5UfbarI+gwRtKxJTZAV2+RRF6SPGm5+IE4Ux1T+E
WyEY7u4zwTnH1W+GNnBpYX5OMZIsTgq6nv94vn7qZHUYXfd9xB4iJ589ZrNqLQBkVUnvX+klmWzo
Q90UtydkOuOtsYZk50/TE1KXR4L4sI6vOboupejvM897RwGEoDaGlNBLcEcuXTN8NTt/vMi88zbh
iPZlLlVRxP90GqGahmS2F5iXhiVAhvqt5eM1FAw/dRKWysmFvcNWMJnCE0vfhm7bfQZnSLP/AOUg
ARqPa2q8mfpZUr05Y3Eup37fDeE9ds8Hx6Iom+gUS9oeNgk0fXpnlT0ZijFwWWKiWxt8mm+dYl0M
i9h0H+vEgXQw7m2zx/mMft3q9bde+MQcIfT0YoOkDPxRIbScvjYYumf8u2UGaU+kCf2QkQo6Wzsh
Bc9UDvfzWyzz6snPfEJZOSOkxD0YXfRHY1+2GivGuwX/QvSWTDo95bZYdaM+kkLlX4wBtKzDhdk/
0EwNZ08MHXsbI70X/1GtPZ6sOIIFaGuvWZy9mbE3b618kPegE0O8w/2lL0owG3l8ez2QOlhDWvVD
8XHJY7ckqiMjew48Qe3d1Q7E1X706bZrJDK6Qmf/gYd5FMOL6/BPGdiuYU6yWXTANKPGPhk6+yIn
vWE8xmMptJp8Y1jRyVBm2rWNpPgMMKPpaXQX9/pn5qI4l359F+odx33br8ey4qg0eAObhA72vN0u
CQoUZajfOJWgIZj6Zz79vSoKuPUh7RB8TYiyGAjL2RwdejbC1Qaml+sAfLEvdu28DzaCIVe/BBEN
DtX/UOM+y+zRBmW0iUfgGoi7Vny3cNmbPXpXJ2JdwRKzkkMUUkeOh6DBZ8amD8KCI1DoeZt0gKtX
8fyZVOShSosF1TA+cw+9ZtvjCLGDky3lpc+GZd6ieJxq7Fhdi92zFUcjmyaUBGy0/RmfIkeblit1
aUvzSXjAKHWGbhME97rcIBRjdIhUlg6d/jbpH3kPUI8RDBIOVEf+fIasYToN6sMxkRV6fbR2cqXf
YNdDUODl4CcbXt6ArJ/zaLcaMHCxlIEOATpFWNmEO6JrXUBL5Fu61saRAHEaG8sNMeVkG0RUE3oC
0arqIn0bR2iOtchZQ6WaW6+pd+giD4elC+Urji6NNElYbJpN05FSQcqOCZRC1lC14H+NHHPhrZv5
961Bl7QzH7t6eKlM/6xCZhlZrb3SsbUFZs4BBtguh8MBtixmnWVBi2MoqtG4iycAJGzzfhBgY/FQ
7FmZ8y3HAehp57IQ9HC/6a/7sDc+aduDxR4nmukIjk3jDZMNS3YWfw2A+6zc5YOL0nSNUEiFuvuA
lLhTm8gonyMLJlHHC1ARQhHMYvSQfAlMoMT+ansr6fMV18t5uqlC+MQ53GQk9sR+kPI1GJcQ1RuV
kLYK5TQHe40/A+5yHJegTbBcCz82iAsB3REEG1GY5Vnv5LPus3+S7S2heXy8hAXQTxoRWmtlZK4k
1iH2KfgmmvTiTnikwL8mW2mdXacejkpg38/CUr+J8pztQxhEz6KCGVX3GEeZsOGSaD+syamXIenq
Llk9xYBZAxIRb1yErmpCeu7xKQESIX7TYIPV+otYG55EWp1wnz5EfskGLY3gkvjEhxqMk2YYZT7Q
xFLfXiW2zFVeUj0xFog8L0OfwoivBV14wr9sp9rDaJlwOo7nsWy/C622N1oLwII+v1496x1zaSd2
aebF8Wd1HNoc2aASWw0St53cOjlCn3T0vtH30f9nrlfQrta0+QyQW4yge6D1hIJij2uAEKCzS+fE
RbhjFOUQbgbe8SZUH4WE94va3NexP3emFCRviTWawHs2tE9R0OM68aDuIyAxC2RmnYDZneNiCzoA
G2po3lsoD6DngBtFgwXDEtWgPuq3NoNCO0DqFHmc+UwtPc0CYzVEFk31ZJ0yTQFZypJOyV7tWheH
WNXMMtKMDPappUa3yT5Qsz/E+epnnZd0AThJsjwDoTurxAHBp9rkq2ZktoQW9eRmbJsNOgHLptA4
s9ME5JmRmcN3ZMy1GrT23Q4isjxMCmMRGGvf9WJUpdNzqJF4k0vYHL3Xx4QteeNKiuGPdLnKzo07
wImon4ZDyORlRWOMa4eHzpYIhiNkBlF5xDi1q2bkTeB4hDHoUCFyEyCngVCQlvvD2PrBatQJPqpq
8sUNzwH/HotZVEAxab8ErnlvDUSpBjFdQk/HYugWb2UYkzT0LBNZrKIS5lKmiNUxCaIt3HpjGZLa
9smtDBfWG+iOfM677YxNzFjfOQcZRzKTJ8LIXQ2mf2iJTWAqcyNxxS0rpxlZf3TCiok7iQYWWt/e
NGXJKRsXbp7t03HEg098Vp5N2TqznH3vs8QlRbOnlr4vJcOepI9Omsm0Ic6GfZz6zOgysQ8zfdpN
HmWIA/DIJWV+8NtgqxGphx0i3hQtJYLVDBtPSfDicQfmGi8vB532WjbuIa6DlMAizN3lUYRkrIBG
wXreePraGmFAqkzhy0oh66jSbzdjN34iI59OGMRWTM+ylcgf4nCA6qe5p0AilgsJb2NotC7LJL0p
gvgxkD2FBxJh2rN07YDeLRjV7uIo3SRMJ9GFyQf2sYhKhU+WApNaVbjZQRXldooPrVHc2QWDhYp9
NkHu2UOvQv8Fwik9nLKytS+6c+upc7aZMpb6yDJj+e1tgGxrpSUq3vJ8H5GqOGsq3MIuQauDVZUb
UxWfAjxZ2SbhaopczrGa2a1HOiJWmJztwjiwhD5UZCQowDEruyNmYbBQLicO9SY0Voi8rqTZ5v5B
/0OApyRjC6O4t9ZZozAn4EOC18CMpTr0zCNDV/8stLA9ykq7rTEtwnm8eCO5xkGQpbcA2WxALxX/
0i4sw2jPtuSoASllfkA7BGnEPq1hWGPsXyYivxsluTduPMe1zOHI7R32VUYduAt1wwXPruqYICGo
e5J4ZT7paT2l0aPpEe1Sh4XcZnEl7j2c6wtbM8kAKh8USE22HTNzUZkX4CibyUJYZjF03Csd1n3j
9+uJnv9G4KNZBcV0l2lnC1jOlu/dyUy1M6IClB8DAsRJ0ZdgD4d4J4algBmvjpKL90pD/5hpzz0a
dLNku9eHtoPglqVHfJs9/L+uzZ5TcqfnXhATB/kh2Hw5gB4XyBvulSor0on4JDElU7l6ubO2HOTg
TKNflOExfivMzThVc5rbtEvG6l6NxAJhBi1Wad4N0J8djz6Sd458C6qqoNojGuaUN5l71lL3GCbk
1thmSmtNksgMQWasyIYReUCj4iQActEdZCfSkbXtGMvUkGSxdB5UZhI1mXxY55nj2EvIHB6Egzw3
ljnDZVIpHdWuOoNONsvtEUsBoJ5WfTqlpS1sqy5Wpnrl3E4eUKF/6a1XQyRLYJSZAsS0L0/51gNK
jC1oF2hFy56X+jclsdrPSmJRKWNlzJaKpnxtgmRjZlkArmI26qcWeuOUM7aN8LZRNL5tx2d9DmAN
mEXmsmbnx6EipTCVtQBZlO8st/0J9YQ2V/pjlY23qvhEPOWYJETGEMtddBHFxo2szzHub30bJwkY
52DE2u7F6tKVyWNi0d6MeujjU38Z+W8M1b2P8Udnd9U6Q4eyjvB6RA5yU1hB6MZHwVdd9fPHlDx0
Zu5sc/Q/ui7vAt9fFXxqbPdzDIUDSV5TlG1V6RLCVaZfRsSUR+ByDYJhh2ziTTJ+JwSQE5Fftx8T
xGoqaeFO7i4LAa1jP/hhUPU8qQ2ncp6fri3EfPns6sOpHb1gE4y063qVE/VRgu2Ksw9nNA3OnMbR
N8RX4CBYHqj9qW+9J+VsI2U6JCT3hLXVZ9/vHNj+sOjBMa4DmrjLvjTarZe2XymeIDafVMCZcOt7
WVvH2LX9dd6lm9ol+CjTjceu2ymmKgwKiRXJIlgUVYHmXqP+hA5Ew8lIVmlbNUjqx5VFRwP0bf7u
eDOzdF6WvGjgvO8fEtZxxNbJtspVu9ZYMe2B/WTlEB5c5u03ozhia02EVyHOAUWfrhj97BDi83CG
Ob+TYRcdTWvpKL5wPDRnhqS1ts3RcWs6HZb/qEWZjfii/ULaxSYqA6pnOCNsZtNsUfM4iFANbVvG
FJu6/jwJ7asJB+vQVuW+ARb24N14T/oQFcc29MDgJg79zvDRwYeaJe1diU8rlDW+3XgVDNFwHiay
FOYdV5s26O3wvI4OMcSiPgVTrk5l1zZbz6zEMvZC8iVmqkvdli+2J8Qrbr2HxrQ/gQ2/hrkebK1k
JPt9yRHxYNNg3ZqQro5Io8jvnCg4y6Kz8XBygkwtb0mbCWqeC4ExtD3I1C/Qkoc9ZKLyIOz6E4xL
fcjxUcgAo2plwgo3KDFLScOnakDLNR3kx9DeRvhmMMVU4bquIYhr2TkYNSyzahxvdTe5ycKuOQRx
I/bOJG5pHNDDTiaiSVZJzclYRLLedZaOqDfuxbqjQ79sU+yLYd9SYPftDXzm4CvKGbENdUWQg7/F
YJ5tA+ZLK2Foa4miH0M2bgK8mJoWsmaZfA08hSp7dB71MjAfrKzc+31jbYdQf4yZRe0GUYSUpsGh
tB19W2A8Uwz2D7rnnzQXHr4Y9ItOh9C2FP7uQAAqwGt1MEzvI6loO46NlW3G3GZ4mIIg1BW7lo6Q
CEt2HO/g5tF3Qc0S8bM+tYirve6jzSyfKJxsWWDTBeBJhywgczU1h3apz451NsJz/pPf7tGBCE4l
76DGqmXeF9qG2XuzrGLGQPxGekUssHzDYQ4wCE4y+1DYpG51qdZ9jjXQTp+zILuPM/PTzpx1V+XQ
KjKF34iok9rfyKh/gM06K2ohumrX3a+2AtHy1TXdi1ZDUoqJDYWRCswCeu+2Zl0WVfPlhDmFqe+S
fdlVt31nsFKqQ19WOMTrcM95it1UgbEk0Tj7mkj7cj/AvcSO8yv2oNBZcfxWlazLOe3qWCPPNGvT
Q86Xemd61kGgTNqbNbV1Xw7YyteuSfk0htM7ICgSBxi7AjBci5IpRty9BkYTExvUvbVGQ5YTLbwl
FfJ331SAH9oCmjlAlJUPq4HrKZAlHsC1C5xX4/s69bJFdIvTTzS8WAN+UAjVjtcPUki5x4qTjVta
E91h8SKo7leuUk8ibDrM8bSJrTKuVrLsnvJ4NrC0pL0WgW2u7AjjERAMzi1pcBjtQsCEii5gssC7
l2BeKsNUy2YipUBEnPnQktTr0Bw/mo54unSoEEq5d2UjrK3jT/YmY+6wRLjynMaUgP1UPIPHLWiy
y2mVueVZiZoerwEdzKv6JwG2bFevcsL+SL/1kCG0oEEYUe0jH3an2ljR8UpCETMZ5fob/RTEmvmQ
c+T//64zrqiX3xteWSq/d6kohZZOHXXFUU8KolLmR7zepqpnsMz1Mn18vIu/z/gXzXK9HI8Rf7re
4b9+/X38v38BJNAa3v7/+Sr+vsi/z8h6B7rgv68JrSBZubUls6MDAPPva7w++98Xcn02MOQlON3/
vBekEVBCXJ+xTp2p+fv+/X3w67XXH7//k3CHhuOBL+neV++hg8nZg5exL/LB2Hc6xk/dI8fm+luA
9uHvb7/XedMEoO73coLIiq7af255/S2cz9S/17VBthyCxNpdr//7CNe//r3z73P93u+fh7G1Wdaj
h/pSd+ijr2OpAxYYw9vfF1IbGhOI62P9169ly3eV8ABez/XBi6aAmT7Yl7/oFQUYcuNJcXslplx/
XIkp0WyO/Oe634vX34rOvXHTwt/8c/31/tfrrg/ye3GiCmXvQ2r49a+/f/h9st/rrjf5S4v5X491
ve6fh7le9DsAY3pLYCcdkO3v4/0Xaeb6dIWsMPD+8zB/b/S/HvZ6n3TyD35LZNoVqtMWlGW6pZGq
M4N23CBmjDb/+OeiuMJ3/vlzL0BjeZvEnzsuAqPy9U6/P/65TpSKJJnBspe/z/DP0/ze95+n+l+3
030Qe6g6/++rRV9YE+w6Xa++3sGqemaA/zzof/39nye5Xvz3z5pPjspI6vf/fAv+1+v6nw9zveHv
a73e5npdhIJs3bvmt4yltUTni4zwCuIq+o7Rh56bTXcXdsA4/p4uevNZA7MSTKfIqC7X80JJC+8Q
JWW5t8zUjVjB6T7ka4OcAlqKbNkcU5sXsRSahP5B3kC5ZfrbHEdkSEe8zs2Rbl1jscV2qrXSUxJ5
8+pspLTOhJc/iaARO38m3Q3qqZYxLUeNlqZbkMcJwWOLeiHcVIG6bfXyZE8sHIGkZm7z8W6s1Be0
y1UKlQpRGlkwsG3mHiB4qmwcV8KrUaQZItjmuvjys+FJr3z8ijWiiHzA7DqjNUYdYqSRUyWF6Skv
IYw3EPxwz1TRjYMK6hTOc5jSbJmC5OdcRwvAEBtuEADFo6AUZopera20gy0CXXcQ8BzcfhL3lucY
uwkGuemwXR3cF0oTtjYdBIIeCgZtMGJL4m6uxJiBq5ytPu/pCg4jHZvk1jJ0Yohgsq8DrWOWSz8G
UwtC/+liWtm+qKoTKl18ra1FiFJ9KMsx21BAxWubtZ0K5SYKmUglEW03duzlqi32YyRv6Eqwx0ho
A2pihpAn+kKYTAGCzoo3fc17Z3ckL3lR9BQyQ5wqjJha4MENZWNO2MFtqoaf1uWN8ZT/xkyd8ajy
b8IxTeAW8ThFIg56VQ1bZmc3hhIA501iOMYmeqnVTxJQQApBRTBMtke2w8LVqm7XGYy/tcbbxpbD
O23RTq8gKa2pjZ+pJYdNW4uSrMb2y43vwN4S0YnWFtQ6reStqY3jg6GB15W9RmUOE9UN0vdW+dGa
8X2+qzQaBJWMGlzTer+1OlKe0WisDWsmp6Nr3KXe/RD7DZmcvOhhQvMZYgU4iIIPutqYkQvYk23Y
woPRzNiAY6kz2NlH2k8HVXvVDKf5G2QkTnfKoumbETZlcst4oLbeO80NzqUh/9S5QWQyhx9ULuag
Azh/RL14Ky0BjCHAXcOYol81eEOslrzbDPmWaaXadkoJDnA6yJY0ZGdYdvcSxCR3Ow4hQQXCqzHH
Le3xXA5KslXRTXAmBwXFQtro6DRAwW1wP+rEqNbeZ5UV4CZF+DEqbdN5MMx6nbpMN0/0E+CzFVi5
/OhLm5Wv5UA2oT5Mr3494tS2drr27foF4pPYjPemTuKPn4j7qQsI/xizVRCpp1H38Kf5N9Kj+gYq
BLpNwT7V0j9prcvNVFMY03isNpr3HM0VtJ3kAS4pCGCWKuiFaOXNDJpbwguhKa7rt+FAdyJn+irF
h13PIT8jlHXZPLZpfUFMjyeeTqXjV296p87M0PKlZ3abrFPPpQhgubYJnfFA5DRpyO2d9IHIgbAM
kE8x7kjcaGdbmqBO1h+cxHrWEpqi2NayjD1Sm8P9KpLqYHoEXghd7nQTwWWWjS+hrz6CsCYdOiZB
e3qdjLRHphb9ETGpiK1x8eroonAfHIu40zf90dc3wlH+RzdI+Akh/VfEeElJQe4Exk9BFHEnnLek
t8/oMl9U5t9YBjfL9f5kCvR3QLWStULS0lUtuFX6TXoxbtMochbxVES78dNRWxVkT2kh33VJOJzo
xjsr0VY9oMnIoZOISYJzt8UgrAZHoheSBmtDfA3fCYLWJOq45OPKymoqhDDYLPbVgAULm1a97Ngj
gpnMXBe/T1seYQQ1uR3co0bp1j0k0+U8QnaGfAUJmBMB3DI0eK99KMEO+fhyW7B1i7bNXyob3Krd
jatsSMGEpfBonEbQkBmYiKGyX7da9uwkxr0a5ub0i3KY+tbAxJwWQURsfJVa+pXHpHfWJl2OBpW7
sElTdHMcM5JyDZo7xEmENF7GVCsaw1cdlcKQo+vsx/JRJPW5nkMEi/GmkjQ6WxpWRs8LJvPMb7He
AeFt1oPm0NcU1S1zq0Vcgjc03ZB9azjsS51FISejyQEeW2PztTsnBDW2b5iqu62LeSgrz3lKY8t0
93XtfLRxtS4H6w6sar4iF2AXQR5fhAH0T9mTdOB4/aFjsh46BYg7Vt21NBN07b1KV47G7AZxH9m3
djGsAlP7A+jsJgrg9puxyWSgR6PkOlum3k+WPm3dLoc+axlbe+pPaVRcgL0CiM8QokfIQ8Y6e4tt
vmZa+eqLMjkoMKIeaK/6AQ3wU25nz+NEnoLVtE9RM/0pB+fFKNHV0BrOnXrjhMNp8gjLpeGqt0hZ
dcc5lRUymhK4AM21mX8CIhAM2SJ2tj2AOtqQ2/iNqf27H2ZPTiVvBgIXE9EjcM12rZW9pQAnMVa3
G0NSG5jEmE8z8Rufm2hoaqWVcRfDYTIbjk9s1Xa2Y9eN+jBj1hf3DhL7ciR43H4fu+E9bGdyaoYk
1CtpE8RMfPP0T+/GF7Me3lQ9fScMaVVobicV76WVPzFfZSInyocKV6mMITmoVOeHGT1a4Jq35RSr
daoDi8sxvFp++NF67R6Wzb1Od3NdQC5a9J373VrttOpYYReyQ8JQWIyfBHILzerJOBbFCn4zGvTi
Pg2JNdcRRqwxRW0Hx9+/5W0yN8i8fTkwpsekFi61keDRKGZt1oxjnUn2ywGCdss1drOOuq4CeGJu
euzsPyLHeCT6V0iDci+ql7hK64UgFMZvtCNnvse4CaqFlC5vfXjWK8oE29h2Ccz7Mti0u5YWcsvb
wkkCqUSM5WrRMyZ8j8AjLqVbnWNvVi907ZpsC2c1+DdpWRLvAw+BoRAmFY7e3gu+s2w4lGlP8snQ
vKAKuTH87k6S1Aul7L7qwnc7R0wAXLWArZK9uT7MmgmzJyhImlqmRW944rsBe8hZcBJ7qRudVNZu
WHumuOGQ3FqAaeYk1qDMz3gDUNtgBsIzw+EiX5yOttyUwThpw/I2S2iQ4PLh3bTQc5p5+FQ62Xc1
G1fyLiNJ1peXmEb8romYqiDocXEt4DFAd16EiiwkLVqgYXzHBgOrThobJ683bqtOZuOfurIiszZA
S58B76oZrZsaugIs1HmKOtULXW1hTlAolcmb7PI2ui4OAthxwPANlwBjPOz0WZis5o/oqSu+c4iZ
0FAv7LaJHzoixAOne2KBo5K897+IDiAxiyQwAEj2joSlJ80a2c358h3NL+x5LcYuK9+b1t+EymOq
AU1G95HMZTRpgPWQ3V3WBP9oHDwUYTWawDpkfMasD0Fqnu5ycnf2MKZeXIr6ihVcqgodOLXxzPVN
SsViGN9Y+LFU2MOySfi61PGDzuln1UqOtSBIGRPWN2Fc/rhtTHtcZ1yempeg9c4ITj71AVXKRNDs
CNkS3by3Ydx7kmF9dCgWQ5psyg/PlCCLpCHBI06fqbWfPcesSKrQ0Ucbwx+6UgxbPDWcPZ+lhrjB
1JMfITkBievca0RXgMeqkW7Dkaz6JbEu4tZWOdMmJ0sXlkcN5sww4zD+URvf6khG0JsFc3fgWUN/
sedQNoM8mDHXWFtd9sGOvMOGyrBXS+9MeuPMXD9piRVbxmy3dT0xxZwiRdbFwoRQt9K94oKC6JOd
MjEzaY3sVWfi7/Kl0X6MwPiIy3QfOEwH4wjKl0XGlSD9MEJMDOkQBhuJM9ArvKWPKSeZ7FMj/adc
k9+MdkzfuomHYI3kfTXilF5gNVoD/SVVdQ6FK+q3oUkOsgBiY85g4Oq9toiPGXxEY6KMLpWFZHSo
ggsgX4K1REjdiSkfrSwGcA8thwAhgDiF8coE32okF9j+SGQeLcAvLy2SBDeWOT4ZAvNSwhEY8Q7D
tgtnydm3jaBklYHLYY8Y6Q5KkOF9Gg7MfS6Zy1EKq7Ze5zrvk9Vb53AAgIeVed4kGZRj7alN7RcN
xoCFjQy5qno12qOmbxwxMAawtUertDbKYjvGSQq+kfDwgY7P3uzd7UHgpSknNo0Ms6h9U5H5aTja
uAkM9SiICh47QiTHMMuWcUNFaPt8+0sY3msKk5AjJKWgMlkskPSVqfljMq5YOIP8Zqh9PW8SAG0b
y9EQ9zHq+kVUg4f0md1rEKoIyzI+bM/7jpkvYRUs96bR79Ro+Ewe9IfaBn5YkaWx9E2sc2lpz3cg
6YQAWARYJK6kDMYNoo8RRbo6gXQhet6l7iPhQdzxmuj1vgm6o4ZAkag1C9tUdUmy4hQJ56AaEEcl
9XPf+czgdYPIiWy2/CUriNvTmVbAa2V9jUiSqpy4QwZW+MRaee8W/Zvb9uDau93EUNsx9Hf0nfaq
MoHoFFO9CIYGW9/UMxDgy1NZjyp17yXD0AXZRyeFY0ljRkmGkf+W2OhP0D89Bd2DtASDULbui6Lx
CNhzgxVDpVNmWzeWzuQzDbu1MxGS1Qj3tmLXoQBLAM4Sd77VXwylXYQvi00YjQ843NQKtMF9DrRJ
qSTYs9V69fwHj147IpPcXRTMkZcdSSSk00FBdfElJXOsb28fkI0tVCO3nRuhH8L1nF1qHKAHkQQ7
vpPLporM9ZDo7MRgoi3wGxRrzXDoPB/aENOl3uLzC+MJ2BDe08Jd97V41bLsQPqJsQ2GcVsOhAao
DNNL7UokVUSH1O1qtM099QWecAqMHs4uVSW7r/5WpHsqaXtP6NwyUrGPQkY5PI1DSI2v4fvwX4va
RIPnJV+jG71GXbQeRwzJmoKrmfgGoqvxpbTibB0Y2wwMyaJQEBRbXC1OwmjPkq9pwYQ9YNq5ChI+
Nd+Z4bJ+j9tRx8Lp7rhZMouvnPQC2p7atUTQWvWUHMrplkSlVAuGAGS/uP7BKr+qAH5SGlXnLow2
JmmCmF6HY5Uan4AgCGkmosKmP04z5E/cj5cUFdtG+z/cncdy5EB6rd9F64sJIGFzcTflHb3nBkEL
bxJI2KfXB2oiNLpGD6DF1Ez3NLtZRSDxm3O+U0m5UtzxZGz79IaSW2kY2uty2kkyXKYpidB6asXm
K2IVWoULgn/r5H1NppDHYgBuLRk931WYX0wfTRMtGNFSoUuGQNIe4rEih5A6myBn8T3YmDryJ4vd
9R7h27uPmsWfR+Ynsjhmdv1dsQPa+VX+TU7qBxX1sFMivp4jhKqKl3W77O/N+aaJ4efejjxNuRWv
cSp/ENGyE27/C5LlOpT4vBLOKAvqVrHkDVjjeWoIo5sVXXxlNzd946ArY/vns73KpNgbyyg8rqdL
7ppL1hihMQkCRkC+S4TM8Mw9ihrEIi2d49DbNpCv+LpVMXckKKbx0crNJzyoxiZh+/fsCLQjgwrv
dPwtxxcV2C/oZx79grSnDuoKNGeo1DD9Vog6UCShpfTpFih4uTfR7FZqrxpvZ7+ZnsD/YT+PRQdK
NmnuKz68VTnYd0aeTRvt2K893A8rGvrNjFaLn4yMLlgIHqPZA8tIge5EBOpyOlEBeFxZ/DgEmjPV
2WTUVbgee3Er4+iu/uHgXbIZB2Vfxri/yx06Na8R6HYGhYTAfI2bFnKXqK7dfHgc0Snspji5Tf3+
Ykt0ZAE7WYc17IYm8DJg8x4n+8H6QEr94eNcbk0uzMx99mPvQXjlBn/+VUwQW6axoOTTqW24WyKs
08F4aG3ztdPup+EjCeF9HTFVLYmZDGNSnv/+nNgrU/RH1V1nyrtqOQCkkxTrRltv4dK8BkZ0mcGU
kTN6yQTkX6Nvv2o1LlqB57wDDceEdGD5R+FtErtZhFwtVDFdWUm4qripiEY4VaH+LJ3+ro47ApOW
JOyme/Bz54zIol2zpKCmQmofsLHkGzOMjVOkPxQAFksZoaEBV18x6Tupm50avMVm5n7HZPzs2DGS
rZRbEICTvZjq68zLxnWj8mPdj/hJTFLRK/cjs9pTI9jESjfZphn+21Tbn3FY3jWJu+VbOHfxDcEv
1+08XEoD+k3mId1IwF8M9n2oDdwZ4e9cGo9i8azh2Hk0svcejYM7C8JAzJqaS6DtJKTd1taX3+mj
kMkDRJzoSGzY95InyweVv09WTzw7VpXSxmncVrznZLiesuGqSpMHLBQflBAfxNzGCx9359bTe1cT
ChOYPMiNQmbreK6gbQkfeXP3N6kc9yNH5saeGM2aiTihWmeaEL9LLEHLTvVS5NEZFfR9EQxkUZrG
2xwNF1PJUyzLK8ERDhRlr6sKicEgUNXobTIk4GQbZ/2r3PrLtfPPsK7BS4rqrjDUCgkbh4uHOybE
/OGp81wO2xDbq8dEL8+s+myTpYgYclX6aEjKv7x2LEyxFb6kKapYt4P8Mg/+OZkdmzU1YnoDNqan
ymFtQlIf05XvJ9lujvxzXpUfnqPekY7f9EUYbBOuU+6QF9wOZDZ18Oyrq6QLor1o0rU/dNHWN8q1
nc7XRkg8Qd6DnSc12e0g/fDIM7ZuDjqfuwsVZX9wexTmi556DLDYLW+qtuX96DO8AdNEV05Fx1Vc
kuv+DEFmE+fVbRPr17hH+7pcgvOkxAo8KI4MjwuFWf41dr89E/HX0NfXTG5vwjY06RLEwOlkkUJV
n3PSLHUs3orRI3ZZx5S1MAgDOW+BcvJgLJMH1As8h02GMgyP6wPd2IOeitdap190v49DoPXRxw9i
l4A/IQi8usS01eEb5UF3jGNKlJBB/cUInG2Djop8ImLhUMUfGsNhrJdONiWDIudvMi6VT3gYvebL
WDDbncE6N3VSblBaDPT0CHEw1DAZd/LsUDZXZWWwIOAvgGFlfNH3kt3QPzpJGBzG2biu6cqPEVFR
EW6xU58MNI1Gs7OnlvTtFNF9Pbn7qS3gtedomdWsIjYRPo1aEJv7IrT20wQE2TUC5PiTDABq28W9
MbVoaiBz7P9++R+/FxaHlPuS9Q1A/ITMo7IWPKu0SxtfVIRiBpuoHF8DJ7li8dPtPB9PlZLTsfJJ
QjcD/91jjgx/D9iA3RkH3s9utihUOydk0mcVa1qb5zlv2j0M8HUz8AwjRmOfJfqhHquPToOASjye
PrMxHB2rl3s//PX9CdhLzmpIMTeeW4DeKY5NpK/5m9GR5F3ZlPbeYP3gBuamocIuwvDTTompY0QU
bKAqORKLfGwiwWo8jqVAnXCOLMNzA9FmcPBD/yuWAvOLs0onDuGwC4/2nFxMh4mVluJFZtcdUgQ8
wldq+eeSZQNjexZZvfH7IIPnwIGIEZQHB//Nup/Sy2x690V9U6dgGFDWPJQRDneMTMemdhhp+gC2
w1XjB9/N6Po8DCF5uflduqwOpFEwNhybs2NGAy4ImztCltO2M/Wp69E9qoj4BVJ4NxTXA7e1fSx7
50eaLt0b/BR04iojBYEAvG5l+fBVg8wmwmnCeAdC6qZJ+9exaCmHxhRbo138DsncXukMFCrjbdOl
U7YjyQN2AsKCq2orY/M1mYBnRr+ooNKz2SxeBBrOOgmA9RvpQzE8hza2lD6gR4sj5LEV1u9RV6iE
ibgNZErv7CPLgyGzTxPTeskkp3WmgdRljFigQbl7oMJOx/TF651reuxHzyxe2iIgWKnBYNBbICjI
KkAlJ/bJIoVLUWTyQwRZ6ZsHh8khQyp0mow9Mf4SOyH4GYsa8vFseNejS4wgyiC+SpxtdmE7M/A+
ZgyJxA6xeehZrvQRX9UujDc90sMZNoSlkqyvzPMsMrP6R4LZKVRthbMY0s/KZmDl1t9Zqm4bWRJ5
Ni3uohzPiHCOutCkiUUsptqZ4ZPvZx8dQz6eNpWB2ZSJWU4+SZT2SwEt3lwP/yvTymjPn25uzQLN
0iCQty2rp/BdMWHBuGRQu2oiSSdMgxgqoxyaHsXIXQjmBcgcw87ONCTE1J7AnHVddGSxlW5Dzc/a
w+uH4NgpJn7J3A3sy7hgpB1lMDiaDeI54HdN1t2pgiVQS/Tr2h1gEsv0KnLhKnTMbUZymayBsSa1
VH1Meyw0dFP7mMyFNctX80qzdsdRyiHmCx+PTXJVOuaNrB1775idIqurOs4qxaCRldtYOCD5Ih4O
UeQQEsy8PQuwNKTZ+AycHBaGfmJrxs+/nIHNMZENkxYybMVYnb61wPjqnRu735Wm3awHIkAu2md/
qhqG9rU9GueGqxgGGLBAjdyTBuJVypKwwaX+rLR7nvujm3GS5klFDvpsH/CcATl1qunktMtOCG73
qrMKfFt+1lDX5u4KJiR84pjLwhgccWbfWGhuNNosz30ucmxjvlWG68BZlwJKhDsQQOhwi7Z1sNyS
N/nIP5GRAgZAYglTdhwbFZ264K990R6fbWhpD8pehoaG235TjM+NxztWLv+kyDCYjZHHscZKxgv6
F1e6FlJwGLYMJUlwuzMZoXBFsejmp7KNsxbKI0iEbci/bdXTzlYcodZSZfnserZegBI8jfqDQ+O+
Mo3C2IrOKfcsi+3YLXcSGWYcE+LQqQ/g+/q+EOG2T6cXcAyXuvd7qAlphZ4Sa0U5sSKaAQiQ0c4f
Mn6dAiCv60aftU1Whx/AGGaHyuBQCtkAsGBs7tXfQud8RFN62y9O3SAMnvO4Dw74lPptpGpyu9Cg
boRSh648NyVXshvimuJGgsxSXzkTIOhqLMXRFzg7KStcrjmnBpYduR9kNfbj/N2VigDHdOu66nZu
PROUPsbyNvxAu8dXO8LD0P0YQpZaso7bbU7F4xlDfz2wY/bwT6UkBrWx8SYbYlY6qzHXnHdIChwD
fO4cfMWZw06HtdcaZSy1xkwtMlGx0tfuRcVZWYxTtuGxfUztcDp5WHFWCa2PU3YUs1FFsmNNMGmd
PGgjN3dNcCscg8LQnJ77EUBVazIVHpsn3bMR8QZ8d1FJsM8gweuM+cx3H13FrX6DF9y29q/ok9uA
bp8mmKdi348vjqAd6PCrrWJJ4m96aCo3vokqXAkVud+KWmVo0fNWPSkAJZru8CrrMvIPu+9hSQeq
U0bwfWQ8aoYClcglIaSlx/DDfupD2sM01wXhRsOHQevexP4EOSxxjkWa3hlODYTGhW7jzzXJA5L5
tdXT80GNY/hPiJVpD5+6N6lYvOFgcfbss7KC9Zl/4igP+VrMJUZAZyz85p53lHJV4StqajffxzYY
z1ltMqIMChO2UBPat6qVJLqjS17bCj7SEuxYyzPXUbm2FF6bWA/DdY01y2kQsoygs+LuY5qqG56w
KVUwGPy6SmCiluhA6t2UVu0FZxlTf0ksoTnX3ylwcVqF9EGYMlzHitFrXLkQ+hSDEwx03U3prZPC
+GLWPrwb0YHtKzJ2wwEDzZptHssv34cP6ju0Rk17rRZnDikW8z6CaneTLC8u0zeiEP3T32/hU/nq
XSYPdebxbtvgEXDBeCgQiJNGBGsbS+MuMCRkwaafNrXiHA5r6zElAoPrwHxp63jYWEL468g+BB6e
MWeWL1ESA5VpmGlXIJK3TUgjUwwQs1No7ZUiSap97P163gsMSNsemNKYOVCSS7ZzsEDUnpsHF3GA
RUkHeH8tNnGUcJyxHip7Oq+s2tpN2133dXCfEzhJ0CB+1dpqrrUkgzNLQFLy9QjgDc16Qw3pTRNO
DPkZM+Io/Bw6Cyapz1o+7axn21OEt7bvtSrDfTxisIYjLxv/pmAjtsHCjpwY5XwI3bxnxWrl5BtW
QMtSTFuh12MNJ3ev6cZdQUJkn4TXQMmuIo9ehbYMHWwNL9bImMdY6KFlXVPkjD8cucDY/ODWsps7
1WWMYTxIHBP7T4fnUpQTAmHgzQz72zTENZ64dr/RZRHtjBz8m7KCX9/t8R7q51GjNHMayg1/QmHb
YsW37fnbGYNDY0NnTX99jwt0LvIvNULSMH1N7Weg+i+n6DzY9VOTIabQXFyifRyz9iwbFD74NLfo
zJ+sDK6BL50vp2/wydsWaDkp7HUo/IuICHxl/7LtI+8okfyc6nR8smYsfBEJO25e8QH4zjfcgH1H
6CxOkXw3hkG6ARr/CCGCvamPkx8ZOXK66aa32R64TvgW36JA4VRZh6R/dEJvjL65AjyW75FlHKc+
vKlbFsQ+s4jMGpHq+Pyd2KBeitL9aebxygFvQJW6icP4jCG5XHF1GgiCyNV28GllS3XGHuXGS2Ms
3VmLYbO3D8rVRwtiUleMD8Y0W1cdWiBRuzwGEtJMKHG1tH9EZoMzhhVhkCXBnCvjYcDnRphFoRA9
NUFMHA+nmZ9/CEfrC/pPTvtg2hlay00LR1k6MVdLcpdXcPkizvqq2bcOiSB9zqMcQDIhHPV77pF6
TuzhbhLGT+R2JNFlnxqiMle/2A+Kn4uTDGQfmNnOm1twtQwh07TYGkbKBs3GzycqkCAOLjYmDGxs
XT7mHs0ywidO2FOq0yd+/vf+Z4NfchMxL2BMy9C/lSa+Q9oqN/oZ2/G+Ff5PneuXYGof2EJAIU0N
2Pi+Zu+Mu0yFtAOOtah32KMaeK49B7yRGUuC3opZ0fKbbJ390D7Xyvq0wgHMUolObNlmlTpC+JIH
wMLK+tiP3rlvTpM97X3uoBL1XsHBHXrGq90lv43AiQ3LetxXgJqHEPd881P67YusI6bRZXWjnJ0V
8uTkTM/h1x2I0rgaAUrgnR1Ynmy7IEFSZxIUHFGoqprYB3exuXD4fPvih4VmsI1neTUiSdsQW/uV
F9EdZuH4BEOIhM/5z1B+VQMIo3AvLt6SSlOqYq8n19wim3OpLiA2lt7eGsboQiqR2kWtuscHtjXd
its/c04NTWmklYFRHvRAIZXmhMdIlv7EENcwLeijXRq8b3CKjscUh/KWJsyLtsY0YIGI5ZnJxnps
y+U5SDr16JePcd3c2p29GYE68G0kmwEf7SZgWr5umPmR8MfqmXX5Oplg6Pl2dkk9dRfBuiWPqWZj
NbLEGIuUYVW+V9oAUFLf6Nm0oDb3O1wT4NUyirK6PVSkWOFdiTZJCXlHj0ThxvNVAr96Hcaq3Jq1
Jn8vPYaRiVAdxRG5QO0Wfs1LQrOYj/hdeuIxWL7DgaPoBwBBFC4MyBSwgoyMZGNM4sPT6sYx9aGQ
+bTVFvVurnGHUFcb6zIn+jccbnVkf9bOObI5NceEqOlJ/Eo0DpXjQqzs5Q/Bjh8MvxwVPLNB2Y9l
xK4kO9s0pXFEGTFG4sZPx5t4QFJNkInorGMdEUxsMR7wCu92FJjhGE81+1qZJ7gyoM0a8dKO8G4U
A1O3ALOiiRGTpXddzvYDyfX3DmfKLiC5OGtI9a2tU8iT3AnSdVexIPNAJqUp00gscCkWCaFGe4OM
kl+RZr9iCcQTDJ6xqYtjUoGq7q2drzVVCcNGWY5IAIz84ozNd5j231nLriKdV5a6z1XXcdNMWGEq
Qgi872R0f7q+2oaQzm0zr/emMbIvmwAZKrp2L/5kJMvCHgMZwzPjxq7mx9j1n1N/PJjCPmLKJLlE
i0tCvjh4WTQ6HQ9Et8Vre/lFS71VJkHuTduse+nsXMUT1hw+kazf5tmnYy+AA3LAs/wOS5jg51e9
zKHcNKAPsDpZT7JqUCPJt7jDdc6m82KASSDwFlBgVIwXtwge8Fox4C6CJ7PpL11Y/c8OK7A8JyCK
4v8fVnD+KXX3lU3/mlfwzy/6Z15BYP2DTRl6Ael7rif+M60gkP9waaM9y7Vdz3FcmxyBErkfkQS2
/IflkKFpMs70PGGZRAj8M63AXoIMAmnTF7IrNZcgg/8jneC/Syuwxb/9lygLJyBSwxOBK21gdtSO
S+7G18d9Ukbt//4363/ZaD6bYA6j0wB5s8yhvmUKQnDnjcaxIlwxlNHJ9efmlPvOY8FTCUAdWkNz
vEuM/JQiijiWuuEUAaO1Y9Gr4dVU43bUOIg83LEYfQpng4ULNPQYbOIsfcgMTXLfWODJ8jiIQwYX
A0Sx46CGnwYLv9XNH//yI/l/5eY45v/9PvmkXJPFvCeIZViSIf71fY6AcdwM9sAxbGaL4FHNkiQr
DqFqKRzJHFtCnpFYysinEDIZzVj8XlQxBsBbiX13zg+lZT6XoX2aXbipdeOCysiWqKtGrgj22hJT
SNqctJ48jcGM7NWH0jA/nbhwbv9e8gKhpidHzCYy3DletBnFgKCk2OU+eztNvjHbl5788WnOhrOB
6W+ajY4pDNC6CVPOQm5ARdqSbDcmzgebTbWhlpRbvt/HAAgxBx0vUjMyg2urzdI8/b20jHVOREv7
x9m4+8/flkvE21xEJVG6xMnjwTrYiZhPfy9xglc9tKS9zrpcnf5e+qRTrDlCxNIV5hoXnuLKIo9x
h0nxrTrUPND7ilzHCSIMA0Sof9GkXivyDbZpDEgk7vjMSokagHIcrgWWnX3pyWvEMOiAKQXck90p
dx25+fxlOQVPoeouJ8TsNA/gZZIiv/fAQJzqisBQB0XQluS1nLkZv5y1Kf/l5e/3jBpRkjORmVGU
8T6x29tx+VMtl18bkV0rxtjYpHQBcEjthAX/hGPP4g+j/5iiI/j4ddhJ50Rr557+/tc0z9apfckM
1YN4YUfiuaHewUddtznpOdGM2mECTH8K5dSfaO/0ZgDKgws7YVRgzxLiiFribK2tqSI+EQtC4WRb
d6bmt2ZT7NhPdRfpQaQRUBK2fy81k9SVHVXJuTfc5NxV7bjL6u7577f+XqJo5P8sZmMnXftuNhFW
AyXqjNPfSx38QuxCl4M5E0zS++LUPFbDxXO5qJQ5+mSPLFHe9UwG1uBa6DNIHWvmc2LDuoEud26q
5pLTCIPdFu+B92Z2bbYdGcmvJgPaomEuoMWE9rqyjefKYCpQD1561DXMkzxh2Yul1C3n9NT0579s
uYhl67rqA4tnm0ThlRa7P+tAS2upi9k7tqmOz3RMrKtl8hilwIxzN2cncNsVVsLiM7vKuyLZKxmB
X1HBQUjG09wbB5+ciJWRQ1hG+8A/nXiG3GSjnvaGzi+A64EgkF6yNpppOJZI+xyCCecwQOjk9tm+
iyp2eQ330GhG9J9KQLUcqztjcazVi3ohNihsveqFr/eP/LjEafZY0jVuR76EyscDtelesy0/pZJb
FAszXSBEuZNQu6BLnZ0jR0RrhEMrjNSi1s9Noj+AIBqnsWNrRFZhGIzYs/z+3A046+NEPUT11J+x
Z9Y9tbQxlE8MfOAA1PBUWw3ZyfMJdCyCrRsNEvlP/WYPsb0TOIN95ZJsHcUAj4kAXS9RilzFci9s
Vkm8v/K51F6xG7N8PvbRVzV5/kktL7m85+CYjhm6Avy3FRm0y0HJA1MdnALSt3IVVWxx10KV3TC6
QYrmsHEsyscmJ4ehpbJBDMD+J1uGA3occWdZuA7sGlRtS+BmBVb7KKOnGE/zaczKs6ezX4kgfD2R
BpmFxjYT/U9amTsmcSQeiPTSWkNMUy5fY3jppYXJz4zyZ7saqmMMd3OeQrVB32evJpc83CBhgIkv
40O3CF3+Ih5jZUAOUCwN6aYDZeNszckmDIy9hvFXdaiCClSsk//gROV7CAh1W0ebv8t8ystTnrD/
8oLivTRNb6vyaGa4w5KogZ5KvF7LZLLxXg0PjqghCCn3HewtCHhW/bKY62BKoSxaCeG1tCnimRzo
BgZQeO/bz60FnbFn3rGTVY21bM7v+4xMMnr28yzoP/hmtnVpAvYXoCMMszzKpjukEM02MjQhU6nO
vUa/t3aQmG7S0kQElW8Ipt1gzXcPSa1mOpVum5Ncsy4l2/pmEgflN5r8PC6v0r7PR2cE7mBeFbH9
5uxlmgLlSOofb4rZ6RjWJmpTb9OM6iitkibHrZdkbFQnuqsRYfbIWvgKe9L+tWUb8dbGFITIB3GK
aAicq0zSAoVV74LR93GSCbU3J/k5pkDYjCy8myNg70DYCTJh3FL7EVEvKKZEJndgXrbukueZ0fEc
UBwfmmk3kJZ8SIsCLKBkNA+4ZVMl6oUwGxoFyTLbJkm6SShf4r759NlVsxqz0dGPtFuFkbLdZyVO
mD0T+6g+IN6YtgEiScivnXWoMMKNzYCEj0ZsAygQzSz45Lodt7MhOY9mjPzwmVeRXJB1Ug0gi9An
zjjbK3jEflKhZS4N485baAwy9a6rQpwAM63Z2W8M7ysMI/679tx1K5wNO6Qlo55MaL9PpoMPMACC
T7nNXdGufcCunc8Ml0XJW2JSmQ33IzczFkRYknEQ3pKMqx68Or9yoOdo9ibrJnBo/YiWWI6yna2r
m1F4xRP2jFZkL8SsUe15A6omQYBO3zS3c0U4VJWd4rkHdZ1FV3PN8Mi3lm61uzNR4oMyqkmW699d
7T7j0Ccm08kQuCVclhZuJTwnVo7fe95XUbNqE3BcjG1mpnApEXjaI50c8LhjSuYYU5tdFBUbKM0b
N0ZaooebIQreVNmifp0L3CnNKquGnSXJEJHM5p0SdkPX2g76liXkNPBfU/rFLUwjaxUXnnU7wRe/
LWJsXtUS2l0Ee3RWj8wk6bN75zcHiQLBGK4+GoVULtaZTmFIqoiZyi132mAF8Y5pXUSb9tfItHPu
EKWnOtzrwLXQ+9vbsiwUoikHEHlrY3egF+UZk0pk9Cws3QwYfwQVYM3gl3FVCF86ivTFl4pHyKMj
EB14dXGxRnUVCD6YJCV7Ym6PhAAfrBGZXsva+H0yr5whQNlaFcdg7Iga7QysYS3XqTtveq/2zz55
sfhqvltiQPEklK+OC0YOvjXjoOpKkysLz6Itt3MSVCeGcxOCvtj7QDNH1+jP5HoK51SK9g/YjoWm
wgyDcQ5HiYA+h2W7cHkxarx+PjJx3QGoKj4DCZicxA+gAN/80B8qu7/LgIivJARKB7V8nhf4CAQi
CzrUYl1bT+1fnRelB3K/UG9husvl9Dn3sEOhQO5L196pRUUfOXf+LG7m0rcYijMzwWOK+GgksINw
mmq2t303pjQMbET8sie+wS5/xhqad+TdzWPgkbgqroxguAq8rNlVugnWGqq6CLv3MQ+opbLXiTAX
WPPMOlrSwdnr9QbwA77lTUYeDE1wewtyY3EDRe4mD1izmrXZAQ8+ll2oFqJ3QuGAqpRE2mwjmupF
T99T2aVItrzrSclm35eM8tNOPQkxPo+j/1rW4QMLF7IUdP+pPcMn2r1oDnJ8JnBr748OqSlTCFSR
MUvaxeuMrbvfHHXHHZzYGGEF+xa7Zc1uZwqXyULsotBPuJ30zp1Euh2wtG3GVjOijw4RP+VdGeTl
jgnUJlJy24UO4nm3Pdtz/qxUfe0vwbKRYF9IpszWIXrcKaN4zQ6O0RFAKyaJP1X3MWBi43kDiYU1
u+d2v/UijmNuBZSSsI12nhsovcav3+XDLirKsz2wsjA8eSWr6GxkdzNl9n1LOYY4EnJwMmMUSO6x
1ZJ9YSI6it2vuXyrO11skpAyqBdYOChMI7e+j7HQsEl7wsuF5zIoj6Zg02zW6YtiulmxDF95UTAf
y2UDP5GjF+u/JNxZrDC4T4gYoGTNZ5779V2ILNw9ovVMIYjan6Br7xvPZluV23RybnIVTsyLQaHc
Cu0M22EAbmIphBsx9ZOJUhCd6JERpTrMHrGjg48HiWXNyECzA9DsVh1b33QRXA1sPJKjgFJCqgTo
6hDQL5Mgq9okUb/F/adWIkJ8PpoUkozsnlRe3dnuMBwb63bIqMcb3rPb2P7eKf1rtpULu8w9G7X4
nln8htHSVbmQG0c2caFHsJoPyH0V0XKP9ryx59Ta1nH76lfRzZhy7eNzVKxKtk3Mmx4LNCYVZ6E2
AduBn30Hdi2uWtAJ8yBWRUXGeZ7flKN6FkUUwXY3UBBGrAnob3KemD8IgybIPBCoQoKl8LGWNeQs
aTqgl6WBXNsEdKKmgPTYBpK7nwPia5xHLBB8pAtrHzhKG9YQVke9IQSJkIyMIBqj9G4QbCTrkSE9
0c3NddDlDUltDc63RCD37EksssQNqnTKtsw6K8N9yj37ymyCrzAa7vwUeraXc0o4uci3WfaVWr67
6RP3jSUvV05cZBRW0zpaEBYl9a7ZrIGSlYcuLw9IXtaqZr8H7K/a0ZutgAb21xyO6HPIPoVKGCT6
OidzfTIm8lDHX/iRb0OC4CsSFh4rZiBTewJN81XrvD4a00HaTrKXgxsysY7WW00E1DkclqLEcqAY
DfkXKTIXWcgvCNor5u0eyOAq2lTdsRvwfUiD2TR86Bth2We/S49W9TvkJNwRjAgLWVibpD3akabi
Lrxm3+TVlxu64C+96dbwTJsJgLu1Wlw2sWurnTWzeMZ2vSh1EamJZFPDAls1XeIA1oHun6QJrgUi
lYiXHAHJo/xkaIX6J6OE9xeYve1myRbm815r0D/9yCjTk82d4UVP5QIaTmW1BX90X5f1D4qBH0Ev
4hSN2OI+9Cc0oi1xa6nPTT+8512AI81a9WgEBdYVLvwGh1bFMtbw3n0qeHNgJ1uOKIVkCMy4nRef
4I2Ro45zGvXAX0zZlHKAtUH2akIOrrMWQf3YgIcLKPJgkcU7rVlxVPotIZLwWETTCU+92HIbIxXm
rML94mU+pC1gaRRFEToxb8n8xh3HyHtT459nx4OU3AS3UoH7Wjuc7kZPc+nlE+vgCG+ESYXtyhrK
n8deDPIPEri5hrVTpvjFBEaY1F138QIbD+fr5T/FMSetiXU+EvS4rLOddt+YIHK5jslaT2gmOgoS
mILH2IxfK1DxyMqqcx4orEc8Y+scyf9YZVQM3A6UBaAU86Tb1IXP7b98kPglX4JLX898GD48Yjun
AxchcWsZghYXfzlAUw/vinh3ZhDGYUbsMCSkkxxMxV8hfzHEPAAuJaT+x2AWoEY3XaU2cKnYcW9d
suJwHrC49FzEPaIwj9T2z2nlE3gTPkkbnNAog8eSInJtL8bDuArvDMWDbMSc69IWrbnDb9QcfIdG
Yq7ne9njsk8Z3U8kXqiB7bvJeJ4qlFwCUEuw4yFQrfQBhTaQLQaPPBy/EisJN5VYFmK+grSbCXr5
RZE0YqQJscGswsHkZkPPi/A0XA+TMzF3U3TkNX7FUXnubu4Aczqp7a8HN472YSu3tV3gEffqTyl4
w9hv78Pljoz6ll11TaYyFIr9xDZspQQPpPS5jpxnBJzZfpTqUg/GF2IlnrH6HXc04QL+odL9FYKt
dTZdcYb0nfHgWqz9zAQNTXRTe852LOBUhr3kjw0H0YXXzRgysBt2IbT4d/wQKKVmkPy/lBaxoe7d
lPjJwIX1GaqZBTGudpUFbDwNJOiS0MJ5N9l8gFT5T6NVnlqyLVZkMTKR4b6CVRCsGsjzG80hOoec
dAmdQK4wrQbVZG2G8Je6qr+Gj3CvdBgd8iwEdQX7TxnNqWswjMrqAkOBy7HqQblb82KufQjb5EYH
wCIxnP/UDhSoCgnTMLn3bq6endi5S9u17XbPlevctIvHc1klUVP4Y352/OxB29wtPVV/XIj7otlk
IVDyEvvPJkQBDVQZ+BTWbViMIg/fMEPvjI4oR3s8uyU751j/WERZbQYTiJ5dHLuqI41H35jLvWZX
P6opX5D46vU80nHh15krgyUjDkZQ2N6t7lo4JVI/NqV4Cq0Hw0Mr4VTGb6unK/gPCdci/AeuHggN
/07ZeSxJjmXb9Vdobw4SWtD43gDKtQgPmTGBhfCE1hpfz4Wo6q7qNtKMHJRXpkdGZrg7cO+55+y9
dp6z8zbTV7pUOE4Y/A0Snt5G+JgEEXVMi4VWzpVPCjaHDDfMlG34VuvxDjakwSG6RwaAzqftXT3R
kfyk51VsYVcSwnfFugacOGNCI3CE/xaE/LFcX7Mwds96mbjr5NM0icuVDNQVLZ+UY+Cd4D0p9wQd
nmQLK2M0YpbrviV12mW8i6iRT1MYyzslqXYpZaqDPQttbwGZwBAnbJqCDq8rHv1pNWjQ3+cEkq0A
gHlBQTbHtBATc9nPVJI1zHJNmj057ga6+p2wCwXrMeasoNQiu3TyIgSgcDHnM8diitvUpL/p5MTu
oEuZCECYCIspmQ3gGAcj1+1ALV2tC2o8ADPpLiEoBUpmM2UEN+UNX+/xhmeL9AsyJUJVzM0bmJok
5WKFiOWUbrrYHoJVvE6JTQtzGb9y5Cj20KP0LrXVCMrZXM/NhhYB8e4tYJjuPKr1S+pLFVNB5EEy
bkL1xdSoaIRB1J2pys51aiGgF5bPrCKRBvA9iQcDCA2JowQUX6IrY4bg1pK+tglkTqG91UGmuDq5
NY+TuGch0slCxYC5dp+2xEK/l13+bIEb9qO5/FapdR3hIdOjk1StoTRFE7tRN0xHM2q+O0CpDsRX
aVPOjCFrEDyngCKfWmv5mIj83QVJhtp24UKozfmag4g9WESPCrmcnKqKIV8T5q48s4ewggJGvRAJ
wRGjR/FlKKKxIaIk9sjnHJ1gkeZts83yqTvHC8KeBTdk1BvoqzpxK47qSe7TaiNlv5WozF0sXSr+
fBqVaCRSXrdC0xa0Tl9NCfU07WZrURFtljhF+8BFL6/7khBXdj4k11mwVlvQ9DRGBg0HCeki3XHg
nPqAGHI2scrzfdUImqIICmchNMmdEgsutqk9WkQ8HGIECFGS7KuumA9UySxfc69uWqP5jPPpu6It
szcIJTUIdskKCZ7mMlSQhEQNpYOOQyNBhqHVXmuYwUthKmcj7D8nej+HugRhyVys9acRxQDaSzuQ
h57lnlAIs2mTU02NpMsTq2DZfiQpwWzoW3qsfMFybM38DvgfvaZCV0o2ORGogak5QpU9tIKkogug
P0f72k8TKdvwUrbdlFU30gEhVOjKLh7q8QzX9gWCRrw3q+mjS+r62BQmdW8IGlqdtNw1OnBXgigy
R59387Q2KxHMo0lUOhmDvox+PGuo4pTV0M8Q/RLXuONIJSIZQmLY3K/j4TyyiHKReydJ1PmGeE4Y
SBFKxKp/iAsR7oK8Y5uoXW1Nt1e1XdH8bkJhPPLhfY91Um2ScmGYYQnM7ISjQc7bwTDfFGYimzal
xDeEejn1rfY8ykqJivgMeh+DUk8dnm9EkXFCHqYwH0tGTWbUVvtpaLhDL7WZdfsgQyXI4PRIa7b1
FXIguGXrb6Mnc2FObtUcnbpFf0NoDSoA06MwaZt65BNd5ctWN0GSiu81IIyHSu6fOS4H+8D8PSwM
KKcEynIV1xTACBLEdNyHQl96cwzDQVj6m0qSN62jcbPGC2rwlx6LQQh8bTGfENdFyHzK8aEdYwDi
xbbjjETsMlv8mJYvYxzR8OKWlKDsF6libtZpoRuPk+bFovUWg8WVuoJEyon0twzaU6+AJwkDThxi
qj4sIwpHTnUQOTRZRTAdv1ZMCWDUvoYLmIeQJupSGb96SbmBtXEjC4uckmGyG3tNOVFBQFpA0FaQ
hRCjmU0UceQMhLhBMoatbKrzbhiPRkcfM9MSPCirDSoK2r2RppHXEF2H/Dk6TeO81bTQ9MwKjmlc
LqmXGYHpSvmyLVOcFF0duk02nkd54Z6sz9oe/Cz2+6BuuAQ5c8pkh8OoYixxa1XDtgxa4Pp6mozS
iTzIimg4DWdoHrV3VeDnjBJIKth7sfmpp0aiGzqYyxfcQTuFJLRVgvIAeOtNHRXAtAH9lRzCrwCG
ulZaeMK9ftVAuzBcUhcX+LHOIE8SnCSlKgdpZJsKMYar67qZ7VwMfgclEfQGMzupV2f6dekZYu0X
h6sIe0OIn8v6mCpZYTpTyrQSSQQN42RnNPdsJGpCiPFKiHAtuAdV46wF1yZXVGxkxS1NOeCls8Lt
mQwX8ATv4IucoUWqMwvma50PH2VEQlDKtNu1Eqadcpn6Cu/WkNeEZxbIboROHOiXl5eUY7NXw48H
2yJipsvgkXTzriJoGC801d+oTk+G9p5GyznOcU4yfuv3kqaCNYpsxOawKqxZdhRR07dhzlhaIV5R
IJx61y0AqbOqfOyF+KXqx62lkkVPYzFzh1VRntOeSVZTqbyQJwJnUIUjy7hen4rU/YUZqnyNBpXv
bnuvEQeIq30ennOxGg9dpxIgiWQ3GnV2egz/QVoewRi17hKX7S6qa8mV4/EG4ETfpU9dhlY+Ab2m
j0p+CLhI/A6wLguVID/MCTL+2XpOM7XdTjF5UIjDkMvN5UaWRSY3YvxF2QBzxSSXTiZLABBHi1w2
UWzgUcu2IugPh0l+S4WR4l6zamdcAKEzFgO/Da4adbHkFJ1w6+AW8L7A+DHSbPTMAQN9BuCiyR6W
XNUvS1zJuOKNmwatbbbi5ayu/OdJ751BNYw9UJavgoAYd5pMtGSyHL6m3aXpf8PBBpIlF8Sm4xYu
FGD5C6KHOcX918s9l9tDaUyPyjADEw5oy42h0l56UfrM5znzYhATGJZ6+Bv9UZDYnoesi051BRAJ
TrmojvVLg/BWCjN5MxbSpcjwhKAXXY2TcW/d0+gD/8MOnCjFpUpYWFiJnlFC2xypAXtpVDezXMAP
MQWK/yQ3gEAgsSbV0wUdbrqq2mYHTJd+/5oQJlU02FKGDlxOo/yysCp8K5g5iD7r56Y8JZGRwDDu
N8YikYVIvBtCueywgHSthIl0Pc3gUBRQehOzwzuFKYLlIkdB4wi4rtyBEFNGNoKdjeOtDFh+ugl9
K6Rb0KnoJGIl/CR9OXW6AZEVjMoTUmra8DNsv3gejpqOTT2Z8mOPzBdPF71GGtqEUoTCLqv64SCl
y6bvtfTYT29N0YIrpjZyOiiG6LPEY0q0i5Pn9PWqEsVdpZrdYRwE2AajwSc1C++0jNX9mC8P5EbN
7jAun1Qbgt00H1lPTFQ3rlOhQt8TvQHPJoNsIE/qJlUTNr9Zyh+Utb7R4bWIQF68akyMs067PJjZ
8JJByS5TsBj0GFbgFqBFfcts7StpupKQKYyvSbDy1zh+SMFCbK4p741W3REUwrRBT1q/KrJb3C5X
kP/DpRdoUmBu07jBlk/GlSdDy5L7Yog7znhsZqE3R7wKCpz2Ns/RUaxg/Wma8Zm0iAB6wv10kpfO
mtqz9y3TemSUcA0rvkir6MSuYTNr6y7or/n4JG7ptD41Mf8mKmK9FU2XJoFm53JfXuWI1okRC4qX
1WYMU70CNMiER5XpahdTAEyOO1eQil9WUly0ModaCO8O2ewxm6T00RD35JRlx58HRLf5EasMJ4sB
bn3FtdCi4aCIbZlKpsCrLDoERZz0+6bkMB/ncszkyCwPi4GgNjMIpKv097g0mN1Gi3K1xJpVk7ki
qgEmERAHSU3X3gDSHCz8LEiKw0sBq+41z/isO4bvhQ57L+w0dCTrpFNiXiUPuvxM0KUyXxpGhHvL
pODCtpmyMrfkQlhlceh13SaE4UnpZ4JFK0tw6dTlvbUXWppeJkymWoNAMQ5l5yADdFCfGJjv0ulK
FKmjTB1JeOV00c0Ml0WLR9NSRgIH5h1F3H0qFuaW9DHHfrU4WkwP9CrEnKtrhMVL2HrAOXmY+yAw
S+MBXQp6ySLfhDLA8VAwb6mY07VeBoEy2aJx15GrMesd6p4JbkK8Tg6BxbRViqhdl3eEm0DYXx9E
I1l5Jt6ggQZUKyhOpYKFtZpYZunJAbaxkuY1oqLS56HYiAFdnDoiixfb57kXW+U6Zb18jKZxnyq0
XJWBfMEi6LB7G8tu0RTrqOQcBYqiuYakabDu7kud2mnqmIDM4dYsCtmX0BPA2z50SfYS1pp2lKM4
3DBpB8MgZh+mpoKfycA2ZSaZncFsya48Jq8lg805S4n1GuTjNLEwlVW9E14SFe1GJaDHpe88buOW
zV1WAm6yZYg2JM4xeauCazhReQNLMBlDD8tNyTrTkRblGPap8Wjly5eJ8lhWXyqFshalvlhUWOz0
Pj8mnbnv8aCZSmoBy8nzvRob15AzQiObtWcpmByEOhO22lT9VtL426hh3tSi3nqV0aiehq+TDorK
LbCU1WbhaipxHQIRQmiTJ3QxkZ+JgnFsG6QoRWjszFT/VcQx3aXOIoRuCR8TBo9JkZOsqbIyQkiR
2vGM+EtOSk8mqotJCCe6wtxx9meXYeFnDOs1xEI7bCQ0C8vZLw0U/m2ebCuZD71dsWfZwEAtbviW
PjR9edL9bgmvPQMy2ncYqTZtjTywyBlw1MW5GSENRX17CBfZD2gW2r04kDgb0UOpukalqIMkinVU
mI0M1fDET4oxgzjiHWNAhtWUBwKTXXJ8bmEcLGSUxuqWEDEJbXPxSzefFInRkDikxzJD7hoUdDfo
q1vJTlOK/D3PZE7b9ICsbr5x5A92XcI0BgcJiNZAJlKwaW6GiWs1AfumD2RSw+2iUaHBj7doxTOO
4IyMFxxg9IU8DNJps4eyLTgpTdE+Qs63sVSFDvfYQk2YOfTq6P3glC26ZDpZIpJJlHW/9NQUtgjX
3QAI3aUmhMsONNbdJadtJpq6R+pk9DToSK/NaiE4qY09RQlQYZYDXketpXRbrEPex8F2bXlPVRJv
4k79tmbO9plVkKNbAjdTgRkTR7ZPCumFqK5sjeCagTfz8PMrVeznPRmf5PdABsDhGzAwlabWTUMk
LD8PP2oMpAnDAjhvYggdoTFqlCSnC4VKac+Jg4FPXFKwRpynUIcVWPPBCpBks37p5+s/D+2E7b0T
zGd+dEa+CZ/o3poKWp9SCzGR3/08BeALL4U1bpNV2harCIcgyPtqBjy+Yc2gEZ92PlWnt5QWqVdR
i3WYBzSFCEASjcBcWDGQV/thT4e7/+PhJet40eYKri0EwrSavvOTQV/+eMqypNH5UaP+j6/pf4b3
8k856h8i3K+ymps4jLp/++1/be7l+SO/t/9r/a5//qn/+tff8k1//qXuR/fxL7/xii4mybS/N/Pt
3vZZ9w8N8Pon/1+/+N/QLvO3PM3V/T//4wNiZsHEqGvir+5f1MwIulDL/t8l0DuC8ooybv8P3/QP
CbSBZllXFMO0xL8roC3pv2siomieNnVLUkX9nwpoVV6/xPOInA1+AtX4uwIaAaRh8i0ol/kblf8f
BbTGXY32t8zmsCx23//5H5pqEsGEnloULdXQFMPin/q7NjjWYzXJJJJ41f65hVxEUtKAsrFdEudt
VpvWGdYFVl+XWsRSICTW5ddcF2KVFVlnZV7wb2y1qGGxnuPGCwPy1GILMcqQ782sZVLakY5JQTBX
KlZfuR3tPMYsC4ykYjj0IjqTKX0R9WU8TrV2XIh/dwALLLexpVla5qqECEAMrloPQYzE7w3x3NhU
6gTZITLEbbaQV6i0GWmhbwxx6t3IHlate9m6qRXsbhK7nLVud+m68WXrFmism2HIrig0bI/EhYQw
stgyW/ZOc91ERWUHiFv2p3BLVgaQy3W7HfW9sJJu5nUjRl9I5AFbs8Eena+btTFmkZOsG3jITj6u
W3q3bu7dus1D2yIlnvVfW0uAkFogXYsCEqoAf6yFQrGWDMpaPNDNiHcR9cRCXWGuBcbPQ0fNYTJL
9pje8jPwbmTy6M+9VG7T3NKdQUBmlCeKsDGLRqJ1KtxUSyM/jH+PLXDZaFQ91Vr+xNRB9VoQWWtp
ZKxFkrqWSyAWB2+dBM9rKZVSUzXUVuJaZNHG9VFglYw0pou6FmIZFRkzi+narEVaQrU2rWVbPQgK
o0kVdDOQMiy2SJPdNohDOiyq4WFQfspHw6ZnVRxIRJ7YJlmBI71YmQQlYmbrYpLW0hTK8yJywM7L
LPZUzvBkM5OyvRafGVUoAp38lSzOi7kWqGVIWKJgvInk5KVMnx4wQyNWVTu0hwi0r7ocrAwa8z3Q
mAsUmHpQEVaH2ILSVa8lcr4Wy8paNutrG0CehfZE2o3dKbrsFjiduonsRHA++bGY9OyPB14advzs
cYizY7q2tFqycaqwuuAu/hVQzwNIy5k8UuILa7E/UvXna/mPNFPxlPVIUKyHg3I9JhjrgUHj5NBy
gmBeU59CUboZnC3k9ZBhrqeN9diRcv5o14OITNCo3QkIvIyZ7kOd74SUnlCmlOZnSvqAXiTHvNI5
2rTQEiMLShqTF6WWd9Cek7tuRiecaIj0Sw1mD11ioRiGS40WQ6gli8whNupFxMHYiRXTSZ1hozid
w1G39gWGQol60Jt6xqsDoCMzp9UuQGaByBScyinbYqVuXAPMiYuIOYcZc1ygD7VOqQIQhvo77Koc
832MFArEAYA3NWn8FBDB0ZSgEeYwW5xawxBAyK0T5c5okVYD431Z5C+tSZ9gGaD4BoziLY2I6KUy
X5PBbPk4mbFGKiRPAPC2Wi+vZQL+FJEP5+CqvIpj4uORrvEpgqArQflLGLjskMjnTZjTh5W9mjA4
KUaVzUBaV8mPNehCRPgeXYJSnuH1AXMhp8YRWl6iHjdQhEZXl5XKNaTxk37vC8w0yc7rbqvVTMUY
7/S2LkBlQ63dctRozkr+MNUZsnP4YppaOCNaRLsuIYhF5mcT/TJUffLvDNCZIsjfhUCeH9Z19dp1
BRSGlTrZ1m/IABMvMwdm6wvp4YxKKsxY0WQD31P9qAcZUETLVSwyxpnjY60zJFWBhjCIsWtgQWYw
7WOlnw5p3SS7Xok+kcB2vHnpJ97oXcixx5a78XdTRPEKbvxC3NE5FThxVt4JvUccugptavDhKkE1
cbHpLThPlLVXEOMTfTh0eGHwmIfZ72FQ+C51XrHmRHEtZXMtlmUjjPU1s54iEw5CpC2vlsr8qkIt
PDeoc7neZszXetU+x1n9XkwMDLMAcL2OJx1pO1J7QgAxkvbveTDHe6hC6yGSEcaAxGjQDbYqOcB9
GxJLVhiOGi0QzYd9x5QjD2u7b6rv4h6NOMgiyL3yLJ71TuNGnpRDkjNINKYdk1iED6SgJ5GGxTEb
MPJXYrgx1lacbiqvcpC9Z1kA4Dacv6tY3FXj/GuuQITXg/IWIkawuzp+5Zh0jnCBbKS3ShxTr25C
ju0qTec8Fsklig0IaXr7GpfJAYgPJLVwgcYuAnZV2uVxKYbfoO7o7yXOakPRJEb7giyA7f5dLowu
Olg+26pLGDa0oeGhBtojFzfs0nyTMz0B7YSmiXvd8kkWBo4TAWS0zsCjTOY58XDhpOAN5EQtpkrv
IEka+LstC2DvMWEccJubH3EcnwaJQ4sEG9NlbXkWmvYRoYsMbbG7q1pzMJtEOCsGqlsrvIQ4R+pp
QbfNyp3EWnCIhGU7Fki9ZZnhazaIB/jSfI37A/HmQPgoP2T8O261D7XnfBDF6nMtd2Qblq3HuU7e
tfnQONYbHKXbHNbqqY8Mqgsi1OH/PrL0mC1/e6vXqTuyb3TZROt8eZ6NkrzKafagN1+s0fzQhOGF
5g6TKvVusgP5cpZ6o4aDmVDOWJ4JllAEl5M+GVuytMsQpNutIr1TRpS7PgERnPCZUf56BYhlF2TM
r5zh5JkfD/aLMpPjysZh0Glj0khGqsQEq1vXcBjtz7ik0RjQ3Avzb27VZSdEAFwtFS4VH/Gcy5Qy
tbGxmrHYTi3yuV44aFaSE4VR3Ecl2xFJ0Nt9zHgr0MW3NtBu4hoZzmQB3/1DUCu6u6wJ5X2uQWig
igrJvDn0BseQRWc20aPs0RpHii6YIxnEIzpn32DpSqR7n7OVVrpk95ajSJFXxRELT284UZ1/ylZ2
6Zi1iA02506DNf4yDcFBjjlVGbKnqVyyPZOidIsH5HnIZt3rgeMXurEpOrj0Yuen1B8wX05Gw8lm
bD6WmRF+PV2tTL2hZj3JZvkt18xTV9NIJzGGx8mqVa/SbBL5yCUm1sJs14S2QgbHAhJtBlEZNgt1
+iEuzM+i/91Fbb8p13ZWPnKGCxGHTcR5pV9KD/AHTo8rhQZB2wHiP+1bN2SZTHDjHmfnim4nozXG
CyVtVBsc0i9OXwEqRt4x3F0V1I7tSN6SM5vFdaZpTkIIPV24t8UPJqbvTiEmfnz+8Mp4l0q06/Il
UhanpfTjgiV78nOxMp/o7gejCT+hpj4DL92ba10p1sq++FaV8MqgkiSkNvfrKL5MKC94TY0fGmyk
iaxCnsehyApeCpjdhQh72JtQpddl6Y95EXiCuS2haEiwQZGk2NO4HIi2eTQSDbNAKD530jwR6sXS
MuXiE63rXY07MB0TBtrTKwJdiK8WmFiTZr5twFuf4B3xI2uY3TtrI1kJiR8W6i8EAnyqnARoGOvU
t/QIpAJ2XxBJr1kDzSkYCFCH6ADeatOp8juJb6ckFD6NyLxpEpTdQtIhL+T0VhdEx4q6G5BwwUM0
t0v6KDO3gI+sPUkA3ZwxwU4xtCe5TUiXzfj4B73ZFmqxa1IWOjWGsAp2wdYV9sG8SkavFRF20czd
cMnQH8X/TycsYXYtkGgU1SPj7Z9famZvMVvm8A7mpNmbAJb//MrP7+O6jlwUWzTs1m/8efj5gsx7
D1Dvn0/+9ZW/njPkiKP8HG9/vuOv5//2z/88+fOD/dufSUmBVOS+2KR90ZGKsP5D7LDtn79k3W//
/Dl/vlRr0tbE+0SxHuwR5j6WRloRSMJL+nlAdPXnr/56DoXS35/riVbbk7yqkcgK+Nf8yH/+jZ8/
pf7rH/3jOYL/qFM5Jpuryiot97ARyz3+BcgMcRCtaeB0NX6e/PkzPw8aDf39pMObavWnEp2h82/f
/9dvSSKYnR6GMb1g6ggk9v/4h6RSh6rAO1SuIXiTRv5dVKNQkWAwuj/PGcOE358Wh5NOxH7SeHuA
+YsRKIrxD0T5RAb0zy97IbwWCLGZbdXMJ4VTqzLYPCzaifNEQlYw4ZUORSnYpc7eY62ffo0PyiOD
yAuN3NEZDlQuhHw8E8IRONXr8kpFKpNs+lXYHB1ZLdxlHz9JhDLBezSPOhRifY8LiJvHju/JxToz
/1he+9NUGQ/Zk3lViBf9UhLmQ34zQ++xcwc6DUEtlVuNfn/n/uWs0gM1QUjw3tAtP5QoGuGWfUC8
EHNPzDek1kr7DrUsxIivQkN+Z2ONhXZSDu8TStPFRvfau8pnewpoSzrtRnllKYGF62fICR10sC/V
U3pA6CxF7ggkf5WducJjzQiaLe2UbczOl55UFS8nNMbJVUFyDec8dK7ZxbziNSYBEsFs74vgBkMO
s9EF8tkt7PzyRlBykx151I7Fit5aiJmW31b+Jnoeky60cOJRMgDP2u2d9vKCf8bkrxmmHecefR9v
8k2GplbYWg4psjD62ZKLJt2vMAOTA+ZWkRWO1nsZrRm2OqAIT+iw1KfplojPwse1Lf0Occ6WvqFy
yB7zdxbo7IpaYEve0mPxWD9EDnnIPnQPjmaYK22ZItc27PzD8t8M64JWq6JXPGO5JC3Xz0GQ6vsO
OmUI9kX2wecNgO0NxMa5m3yg59023vymXirvi4NpeCRFYXTnNxgawjtupGMo29rDK0FJl8yGBwcU
cF955poX6XI8tAHmXWtEy1vTvaYOdKsV9LQ+IokTHPUafJs77LZut1V/BU/mDtjwRr/GJ32nfxef
/H/kWiOWYpd9xs/MJ4Nvofe7VzVxuVRp5HsEDNiUX7wBytbCCviO3CPYg3XT3bt4LV5zB0QFwUaM
MXaCB7yIw6gbvwe/vqxn82pexQFTspN7kwqNY2+VbirbsnaliQTWzfDBj2T2Ru1BhtmhVz7X95SE
KAeIr6u47+X5Et7eNHuSEFc4B8gu0sUAgUdmg7ZFl8zkhca4iixOdiVncsiN30g3Jnzxc3DUznfl
douHneDcyXRumEoCb3KTS+yRbGNITv/8RFyn5kqHxa440nLjPUxMMX41iks2AlsZ3Ry6vJaXkrVa
A8F5KC54sI/VpcTxtE2fETMNh5gVZ4M3mJ40rx5/IVR6f1c+dzST3iWIqX8+S0PDD/dYUuFizcWt
R1Yv+YwSXKRadrhfFrd+5u9NLlCp71iquJadbhuTGzK6xMu/tEdOKLL1wnAawJ89O8sXF9vXKTlO
fuMOPnPy+NyfmkuHZJQlZL6Yp0nlGn+JtxOU9ci/q7tmWytMntwYs4H3x5VyT52N5WScUW1jdpvX
L4blW7h1T/R82L9JlmgTfhRCpDp3Vt30JJwDl1DwCX0CSxC3Mx8mV9mBiPhwv76Z7X0n8eXxOfVS
KPXFpSpOQbgz6HHsyfIW99oXNI/JSXfLAyrQYNuDQ9S3mCjjc3TF7WfB7jpNdvhOkyRxltfYC+3M
T98R2+8BDcZ7zjk44X3ilu1yg0JkyB9Ia7OZ0lKleOIJnXh08EvdRx+Rn9/L6io/9L/x+fGuNIIP
7breIijXcygFvGul5dQf7Tm+zcyMuXvdsXmXv7EyiNILlS6trHrw4g39ycWVKoxYsl/pm2lBfQBM
6WP41lpixk515+MWtez3xRWxNP6OxQuqi09GYQQFqa5w1mo/fYb9/4rFzox5BkGCVuyYbtOJ6uzo
AlSqdFYkz71EKoA72MGdcy+03SJ7OAdZwnA52fWJi6Xc8K54wCi4mp6jt/5h3AzGhXdnOdROSQKF
3XySSYTgk24Rik1S5TnGoz8hvmo+qsOv8iTxETEfeUtJMdE2i81pPN9zF4YYvO1sOXKPxJ5Y3JRt
u+mfmekUmJ2PnewJt4R+jeRjc5sg1qIP2IDqnPjo4ZK5lFfrjvGofLJZsgUCCjpkbsjiMAK8fm9Y
hzV+y3uAM/AB8j1Qrs+ZShXPVuXS/mGBdtbPnlZN+ZHvF3vaSrYmfisuh6VFP0U+eMf12iNiSehf
ckK+1o89psRL5BuNy+zpHVRq+RE+ZI8Ld9SNH1G8N4+84PVFn1h60JITgc79xhTPDnatj0h0OZNs
jqJ+/Q9J0PIJFe4Qen77jJ0sJsPDpc96hibsBA/FtXwun8lYjdRtMIJttUE2jGRnwwHQN9mX2CO2
uC/qBZxlvQEJgZqY0TKRGmgsS0ec2ZIG6K3CRibh7zm/szOwjLz20HCQoY38PE514Tpnewv2tY38
0Au3XFbJt/kbs7SGrYuM8YPPJdRyr9QbNiifnZQXONn5g/SJ6xChvyd9yvd8b7CcZ9aXsU7o0McT
EzXayWNnIT+5xPsd/pvC97E9aO2ex71eb9wcmheTb5z05yT0OpEsm4dlF9+1Xgc6S3qXcQZfZQ/i
S/SE+HW9Bs6Il2w8fa9Q+vf1PXLxGYV75VC/J27tsHiyZpBGKTvap3EYF7gKth8e+g99X+24Dd7C
j+BdOID9OQCaw/djmw6yBFuGfHitScKi1LvifTrgzEDKif/e8H4WJpfFiUxJv8G0+nKFvY/Aglko
SPfhzIfTPpvShrfQmb31Q0SLxutN3Kf1Mq03A10juzqY6KMSj9URnSsQrXmXfUArXVjrUBf77QYn
C3e+ea0OAmshhwZiWAj4Dl6W8h1lPQUPj2K+nbF9Dij32b+E1EF4oQfHgTmq4kv51ugfwalX42NE
6zfGLiGKu5CPFjaEph6S2JduqWM4942pO8L24Iobzab2fARBOePgzL3OsjF08JErPnbi/r25IO6x
rsjtvU3g081yA5/8PIer/KaQkmCX3vgwQaq/hPVnZjj5Vy08NRlhe98Kp0lZsU4CMTfinvQpIW5x
7F+lvtovNRi3l2Qpz7rDtZxvzY8wYegJ7VjYdsZHZnJx9LvK7bD4BsuTWmWeuMMRxXZFmwr9LS1O
LTgW6Jg9IhuF4kt+amCw6GQ5+DLGPeJA6X2fiB0Z3lWXTgJm0z3LjrTN/OKSoI/eknbO7XJYKKQl
g2QenIXrqcFO8ocCr4blU67Uz2CQ64nG2I5ClRvvwsoTgbHe93cy8p6xvUsOImGKEkpQCupqYPFA
gulqt1o/0o9HEw3VETPi13KAZAht3iROJnUlbTO0WG69RX5mTE1lnXo69xgYxAfU+GSlPOJyqHz1
rt6Fats6+n3cKCZlxK/qwn1uvKZetxNbe9jRMZFNB2ABTX+6K3Z+kwhDwG/beTSJm25PqwSDrkWd
Sws6dPWZtQJ6pR+zinHH48ty9Me+X+sdeTxozCLoBJXwiXBWMlye9pN6oaWyZEiNfOEWIF1BfXBK
3423QHVN9TwB3aMF/A2w4I/3g7UvY0tJPZWfecOeUJU73m3sZBw8Dm2yqx4pXWg/iuOuRgeJXWBw
cMmmAjIXzhgv6T5JfO7nGdEgr6W2n9Rxq4VHvLiyo5/mvYg72asWwpSu0wEBJdg7y+8g8WSHSLwL
6hFuIzbjd7xOAvQXyiLZA4AJdsZmn17ektzpz811fiZ8asSIUN4GtJ/wSMj/613xuY23YF+Rpc06
RdpO0U9K+zgLL8H0C0slGkcWF3CG+Xsn2lSEsIjZ+MhtIQLIkW8LTF/bQg3qZ7VHgYHmtb9QoC6H
fFNyzWsXGo3GvmcXIM5ng7+EQ90Jld7qwnbL5+xRSJ8Y6uyJGzPHnfaJZTQar2R1lMwPuH5suUc4
6krbodo2+YMOvK9CtfuUJT6Gb05oBaC8tXxRWM1kYhPgapefMJNsMTsYnLaUay9dKGfYHzviNltn
vJv3cSK4FjKBmxAcY6CH81N0xFn5FIUrh8UnFAbnOMEWKm/NhSFtOGwSg7UN3wFwU79IYYVujfyA
XBnS3tT/5pwwss4+0gtR0Zjg9EZMqiA0x/xF85t4MyIYNlnqB5ZHGEDRUsl7rYF0ZnNZL7+tdSmY
hlkbxjH/m7vz2G1dXdP0vfScB8xh0BOJFEUFy7Jsy/aEcFrMOfPq+/nXruqDqkEBPW1gY20HWSL5
py+8IStc47uOn9KgtPaYVCmHOj0hBieCMM4Rw6XTs1yjZpfHJ8rRpUPeespwhAk7KM3LE4qnLgxz
TMK2JohfYkT+AzUC2ip7YQDWL6JBKD/mIcs4l5vsscj8ZcCqil4y7ZJjzD6of9rWYyuDCTpwZCsg
VfSv6QM6rvNVS1vCkeSXU0k1tr9quNdAuQ97+dHwTJpfJz3iLCeInesDle/ll81GHlwqwRPSMd2G
1rGc+3qyX4iXpRdj1xc7LHLMelPeW8UrYqh7G2J3tJHxMQ2S+ZmLZs/BB0CrDxG1EI4iAib2ujW/
zpI7PnM8cD5t+gvrxj5otLB3F+SWiV8b6uHoVLj9rdhTv9o2m+Yh+sw++9NHHVSbj/pH28/375VM
7B2npP4HCLmwuyMpTT4TNqblzCDcLWIapugrZQFgpI/ksvvkXFxTaP/U2KnMkt59SrcUvtDN5CF9
Qsa7QNFJvwm7EPfgGLNOzzBFJDfP2FBR/P8a7+yl6PZfE+Yess+bGf3QkdSIbhJdZKJU/i0vxTk7
cEOb/mbsRfHAb6edOHipun+l0o7thkwvO5SXst6j3fEDCJmQJlEBEcr7xNwYFCOY1QDUug/IfCiU
hNXOUal72N680l5w2V15oFQl+A6muR4k9imjn/sYu810FgfJfGNt8Ulk7n7zwjZWXQefBZdxfQ0s
C/asU3lj8bIi8x29cuoF7OmQt4eNKkjJe6xyaYIH2IvCmZG2yy8Q1Z+C898l+kC6qzg0mUhkt80f
+UW5stz5FBTWx0ecTLMf+GvFb3Itrtax8i2P8M48/72eaLyk37K3npwdx151Jsiv631+CRFaTt9X
69CB+4JMvYH3XxSunT5UlBAIi0XDdHjRCKice/pGTm7tlHED6vKXApP0lcEa+rZqd7iqHpEOG2S5
s9kzKavOj0yt/kKmqtwJL/GCeNdkV6dcsLvIASNu+e2FWgn0ACpPya5sPGymFx5OQkNqq3xTOEog
Rsow5Xd09OHQbQg/SS0qnY7wJvkw3+GxsWrQO1OlTXYmaDKc51/ApZGnvszTjqR91DxUqO33yldc
27eqgDRDzjwtu7TmJSn+KBvnzof3085hRnMcI9YfHZGmkSHWYU7yLO0qhIY5qo1T/xgB93uaHrBy
VZGyizdEs7r2WIV7+d2k9mE+2qyvXyZQgO95slUx2tiyZQ3g+IPRzT7bE1Y79bMR+9J3WIPU2BYA
FxBq3zmPWM0u+hYdnQ2a2yez3N2bb8OfTtNzfAzv7cvEgUnSiWtCh4zuJr5uo357a617JbtKtf2c
D2m7oZy4KXbo37gjIYSLk0nmctg3KLl8hn/GW+WcKqZXvafMlSW3CQ8uxCWYEeZz4sBromqPLv3b
9Ml5xsd8FL5BLNS/3+s/Ba5xBvUmcjZd+lN3NFW32Ud+e0YlHOnXK9HI8GEKCQmonEdsgPjLstqD
uKDMiHkebrrb7neBD79lzSIVjw0G7r9H33kiNj8WHhkmfVF3oIapvqvv6Y6BlLOH6AGlMLw/F/WY
0dGF5EUNZkcywfFc3ogFig918Z8tumHM1GZLBYQCBpUe9ulNQvV5J4odKFj7+S53OywPfX4qq0eJ
OTQHEg2N7iwLkzkvPXUZIjL7wnqpQ2/SHytqNXdqvrUFGmYzE4fa3bF4tfvL3D4x6mfIkPVwzLA2
Li9OSySQf1UcBA01OCSNIFoeC+skL29U6MCky9YpxGR7/eI/KjIOEBzxvwctPBYaxIP6xbGuc3c0
RRxqJo/jRtvX1R79BhhaP1gXj9KRzxio+Pvhn/LCrP+mNuLo/rzvxsC20B932dBOAsFOfQQzkH2I
2DYba+jyRt2TFR6hw+EwEmqb8J06HSE8sN47ES/ZEgXL+iCF24AHDbeieUFBzwi3/b2/8z9Rcdsb
d+cJok1FxTk0tuY7ihQkXg/Me2ibmY8FCtnbfWT7WWt0B1ld6YVMwy4/5WnccFRhgwqhZ87P7Kh8
DOVrsjYWc8yuTvgLhHSf7pCLxQjRmV55sy+SS/gGQHgGBPf/FnTVo5FuC7LNzXyXHjiGwKqzw4A4
ofFDEIVyX7QvqNr4avaQZC4q0PNePJAPrgipAjDoEYluKrJoTkTQYbBXMtv7uwMWZ7bbG7l6fSvI
asz0Yf7iaY13Yi22NVjcKSYAzD42PeLS8B1+2zepC3ExtVw2yGTHtmTt1fRIYnH8zWs3fE/0GyEm
vImEnlBH//GL3W1+KxQfj7ejiWXNcaLpdIa3l94oarC0Hoja86CLzgtg72mvcErflWgzfyk0sdHB
ojQTKrvMD0jtUQMGK+LL8Lbu8sRKuwKpQJY7fcZsNsk8Kbl0tic98JCTBv01L9I3OJoN5+lF95YD
ki3E1TsWmfbV38CSnSh4NFRrCEDtd6J7uMB8SfWfVIiQQqFmRYxgMgavEbkiqA6PYETRgDJfBlBT
GwQS/uTOjogqM7eU3KFsTJ4RUoMhLAEZkY5QQt3qdzLuJTmU9hId0uBNulETZcvAVv1ASYnLYoB0
DI9+I8o5f3QOxWbBEAKjCqzONlPq80QBpmSkSNmBJCl8X6azdi8vMOYujMy0l9M77Hnm2rNNhQbT
rNqV5K95Y78nH1kUsDVwNcXL/MU7sa0g70RdihN+Gi6IdM/PJkktlPydXZ2gkquYIGyHj/g2PSSg
z6k4voYpSYIXntPsYhkotoPBurFrqTwZcoubth9vxSudZGM5wX16jZmEvL6OTjWT+gt9Buc2H1nI
FKtBgj3YZ0qcwsybwwdBedQ7eCDsXQUhFlRqcyvSEbAbk+fYm9ShpeTL2avR3gu8oOodzVDy1+yZ
11LYaQguMlDkO8ad0RgFR9ObKQmRVjdgsR5jIr7G4+8mOHbuDLsQUJc78Zhan7dyyiCiOGrc6c7Y
Qem8w8TvQcfAuaXClByotc/mR+ngSb6vMe1hh9GOBR6ybP1csxS6ZetDDshbf5YXMXkSkXmwZZNa
A34BIsGsLOn9eowDvP7+siLt2Xgog0qcBEyVG4EJhlVoRAAy5Oq5Vt6ZLzSF+Uw9ndFtKJA24tlw
v732wgeyk/E8araU+ZnfFu22M9xS9agm8jUpV/Uiz1tdeU5xYNPHPY31iuUd/9TzDw91mN75cz5H
pCsuD7onPQc8fuSxckfcV024MzIirqTtuSSFfj0tMH69Aq8R/RxrfOQs5InzvHRpzzNKZRfRNMKg
esPFWDaQBoo95MU1o0iJ8oPZyXua85VzL5Tgkbxx1znFxiZ7pezPN1w+lfVehCMYgeYqdWt2Sk4+
Umql5sAVt0mKglLogNX5lnslGwwzETkyqJzzPFWVi6agAVmZFU/HG2hLDaTf7cctd8XcagmZYYKa
W66RIWJXYCqFBjvcVepuuUuL8sOBLrRLv+Md+ISx2su41VC2R6Jhr1BDG3fUSShVDrYnJq3tmcob
c4VvKbmqhnjvfz6ZT3D6gEuA50JNQ99wZ8xJ0pNaQ7TAY6/mQrnXBURQTzLs4wLN4+fjOfjL27Ie
eKz8PZ1xMaCIvzce954mLsPI7TDpNY+rYhHxG17CcEy4FNIaFrfN3cKc4NLyDtMm8Qi4Rujw3P8K
1zvacuf8EdfLJBCDVAPbdEuQbRsxgOSgaIGJ9o28dKfwQLIR5Zw9REkUWpBYcZfz9MEHjze6BBIZ
047P5Xb4b+1uvKFJmcd4YHioC2dkzbp+s4wLq8LA/KXeFdoRu9qBroAhb7DO4WbBvzGIvJlYGBim
sBgMd2ho1j1bR538x94xsCwQPoMXMuzcIbepw1xGus5vrpG6l9gbcE4trg0wSdE/AAZK9OuOYilv
FZwE6u0a7ma6uo6rPJv5keKJlFFMuDHn+fAQ1DPUKSGN/JgiKSe7lfXI/UxMJeJB9DhODAOvRdJK
zEX8iyg/q2JKCegrFXfCHeYqsM6X6ddofXCjPGWugtcxDIp9YBhWSgoo5lnnGMSk9sIfQBGcnBP9
OuYHQzmjyVX4DT59tAHRt0YJOEEWm6VOE9A5TmL1WaR9XBWXvZ5obLAssnrbD0cmWf84PNEgjdqt
WIuQB59zIJ4zzxgpWcIWUDo+LTabYjYyw64Wf8qlz9Wxjo3YI3Kch12XerKDWRgmA2XwtDou24kz
XMf+PQUmBuezyoNCPwNpQ1/YRvlCPfe8PfIwpV/JAa1xR8N6FmsPjKx2snFnjLnMMXxm7VndjW+5
XYHggguT7InLQ2UvaHOSq4zMW9pc4sFGRwjg7A8kTyAc1zr4+/g3hUcFBz8e5qTdvKBE8s8TZi+V
+j2YSp5PVrrkwhkeYBgbvM4BWDfubEH9lWqw7PJ8ULBlwZWi67RtH/VXang8jW71hAQStEr62sXN
gssleTywEpc1tMdUsZroWmuxB1YH53uKmmIH4vvW8EQiVXowennq/H1WHnimCpIWqpgcLMgOh97N
jprcD/fHuDItQ/p2uqhPTvnR+WquIfdE4sRkRKnBBC4sLon7F4AgOO8AWU0vpJi/ibDQCWHzgxM6
tMXLuh75eDEJRkqZ2DttkdGgeo5wgk6Vk6xsQ+dCLZFQ8q2WktpmGJfN5DRbn91ziyxYoYIFekow
9sax+Rh/g1ItnsR8lTAfxsYvWMxdWn6QPTDJSHDJgXWytmp6zhAUmU8yBvKNdJfBeP5ddjbSKKN4
0lgIsJNR5SuunJmEFloHFA6eLY2xIDEgbYGo8MQDN9EbRuhza7zG5A7s5cC76DCCnnLRCwuX46hd
gfQ3z9TZQHI49lGBZ6uUVIiuFqagLAOxfvRtg2oKTF7gd4/tcKgGNEFdhrppjm1DUoG2LeDj7fQQ
vvJEZaHwuE+p3KsuK6BiD0FYsduj46R1+9b+EvNauzKWFFplGqK0PRs0tSjUA3qRcqQLoIHuAFxS
yWUHKimTAucqHPHclsU+sA+rqsPuT4rfPFjg+1XXcXDmRsh5b+h+0UOB8tieK/3ANOQuxsgngZYI
1FmgwqNxa36Q7jZp4MSYZgMAR+qGxeP1qQ+VgpUGIhO3jgqvrW8QK2xj+m9zkBxs4J8KFNR4poQ3
zpvVXuvOBYMoZtIQgCzX6J8SpJyh+XU8nvWoRQ909qLmOMbHpYRU/Tb2GEJveaxwUmO4YazQFhtX
CulPbKbMa9aikCD5pIzg0Kbx62bPxGQomLIg/ilJYZWL/TWofWp9BFnWhiVSRi8cRjZmOqgqSP5k
H/kVW7uIOeKgu0pffG/HAW8Vxc8mt1AHjBoneSlz2h+kDO+oLWw97oJXYswivjVdhNZagJHxMQZs
bW1mZy8iada9BPbznYoIH291ONKI1UPHiXM75zjdViqzkaY/btVssJzZOZU0RI2gD6Ay4JY431EM
Mq4sS8DpYfeKyirjXo8HlbdavT7xuv6bCU8PJNSuLN0+YbNzmVBx+jRzQ4AdWBW4T60NohS+0h/g
lmzWkQEDAzMcNYOm6V5adlhYYTlfS1dGZ8q9ejzq655CDo9bKq8hERcby9/NiMVaP+bvzBmWFFfG
TrSOYrB5EZOZzYidgyGKZF/GtRk2sChEnTmWOB95Gdtl9wkghA2K804yAl4++BN5s/Di3eKxQABW
KRe2sSE5tzY4Y2JzN5IhajJ3ROzD2UexjG95hgRnrBZ5Jkd9pINjOJTtRZOBYeWvighiDpjxM0KA
rqDkpDN+ffqrBJbM+BLxHm9FCJL5bCH52sHvACCM4ga6cMx+FIXkIWDNUE/Ltc8nMAG0ZIjEuHvr
m03+kdooyTr5qji+QZ5Q/hS6qltDwAz6DtRfANKCYjKHc0uFCSG2FRlxSbF39gyrdtvperlxZDYP
w0moCjUotGtNP/MwxfdSW9ItGg04+XnJBts0a4dwWYOAWJQSIZnTAxTIFKZQbx0MbFYiJDvcIgPJ
uUxy4temfk2EMjleDtrBwfR7I6eAqEodTV5Z/0h7aBRFv6gHdLM2odxkgTzFNLolSC2J2Zae1KIt
gzL3eIiGMCo2k6qykiYNbVyZTXx2KJy1JkZlS5tdaoTqEWlkRLpJf5nMKd9GYWdBrJjZuXpsJsf4
udFtEilBwcS0A4Wj1fhpi+hzCjlkao3TOV4Lf7C8lLgmilBNzQBNo1HsoIhpKbfZ1irMq/jLv38e
4vAm5OUuf3/UZjjxOZp8+/u7osgWBDeIiAQtqFTn/lB0Zn+YUD/y7WE8JSqYyuz//qNGWA+TB/PD
HlGnw6DWkKAbFm6r180B36P//EfrfMOoOEqmpSHckJ/+/YLUTL9tiNGeVpY0gcQ/7bhg1PPv7/9+
NXZMv6IsgqUDRZlYBijGv1/miHcjWlzVqV+W61FqQHZKGdZx6JrDP7Us1giyuQDEQsTS/l6tjX3G
oW0y1FX+fvn3h//8ofhrkJ385t8/rLMwGFtysL6j1oMFcIouBRfx95/0Lzn27+X8/fLvD426uTsy
ncRZg60UFXJDXslJhyT2f/wziW//28/+/vbvz9QB/ZvUTHxsb0+FlSu7cowaoC7og0/Yx1txJLED
NK+trHYbhFQst6e/oUbd5MojvkyqCcrcOQ2pbXoGjFm/k+qXicrMCljMsEV5GwezqZz/dDnyraEU
fkVIKBARNJjVO703NQaNEQTzgpQSWmrBNK7HEj0ECaCMpuOFhGs5NsMdNc/aho1vdTCbLHD8jcyz
WwY0bZbpse45kEcZLcwSGWYkIkmJcojogk1o4/vZIfmDLLL9VXS31qAgaLRK+SzTCklI15FKRGXY
blLfUGsaIRRJ9Na8Lqry2MjIwWg6wNdmEv5YhCcLmEPfaDGzdiBokRJQn4OnrsU5MgU6R1o1Dk8d
uMqaqpWd4ZaJ225gjIGcKBpNuLZxwxn9j8Im13KMcY+pHnWoWvccyH1eMfOko2XXlX3vtkMJYM86
ZZHSkpE3P/OAU14XEQaZVNuimmZ6KmV06zmE4B5aW7oKMQRyskKJrsya192usQse6mi700h91JG1
XT2BCCkUMoyiSl4ruQ/A0yfmRIM2JX+uLCsJlBUMUkWV2aZAiB5JSJto+BgrHlrbTDqV11fNIXco
Z6JN2TGJpGZ3LGC0zR/wAwegmSOIf4TetPitWUKJxDJGe2+odD+v0i+cCHaGgnnArGEPCGka/lBJ
A2agWIUHKvK41HbkZJ3AtKURlKYB88lGvaki64IKEdiUEIF6waC1QB45FxTOWTWjZPlyPL1XmDy4
kpQBCpTs04DgxoPM2WUN8aGco5XAHrBnHWfvVk80KhtfTuoYyCpwwBUGRNM6ie6KSWYIjnkIJHU5
DvE4IxFUotqhjRAl5BY4G3T6XBHhPRJtHoqt+Rk62FRNI7IIo3Yu1RrhLUzDExq9UFDWI8rBb42q
ASVACKMe0JJLJ9ttbD9Xo+g6lRfU7pw78h/jangOmlTHYi4DBH77YKiNTRaikW9I7dmyjGmfNf2H
GRnKDl1psCos3m0jWddBSTj3kiVxc2QlxSQiz0lQ6cpq66es12mzTnDbUl3/aSTCuajQdkgbopAy
liUqiRZghqIrgyGRsUFH33oCSZuuSwFSCeE8JR3es0SiC7T22S5VOH8X/ceKrGk/tRD7oH08aGOm
HrQMC4sqJ/pfwk9DM6FzZNO5GzHnWZ6LxkJCUnFObd2c4NP0R3grxzxU/mhLB4GmpnDGlk+vAUAS
jsyGoaS+lI4oLcA8KpQG+ewnFEZFzblVDyXgCGh+gY3koz+qC0lSnebbNje7AwwpFOxC40cuqsIv
KtMPlZyToO1eprb8mMwcStug+KuWP4iZDlPXkT1DytWTFS9fdlZjppLEnh1DeZugqKBj4c/E37qz
lzRljwInlGYTqg16l6vbIut9TDlHUGVP3DWE7D2RFQvQIjAQq4EB2xhWIA3EW4aKBYkaWYeiHjlY
rHBxsyFutpCGA0WW1mDSyuWqx/E+rY0jU6T4ykP1jKbAVu2r+UUpyOMGaG7mRGdt6igbxu273s17
1IWk45oA05AEQbKe1witu+5lkfM50GTt1DA0lBxBf0exgyKw9ovOmXaFcYXCn0NUpCjLw0x/F2Fp
EiEErS+Grt1bR+mofKxJ0CYaMWFFIapdEDYQMoJmjYWU1I5zgAgFuMGYLrK0gwiruRVeplu5MW8L
/NfDEumTn4QOUsRqWR5WAhkzr05DUmvXoUmf8YdqdmzGWaCmL2ZUyQ99WJ+caNWOKv0sM0vU534Z
aeoAxepaSTlO1se8OD9IMCT7Ykr+LDHORqoWv1RuBOU0qOwPKVnHk1NX57DBGDGFdAx7QP7MBURC
DulnYSaDTFGdnDIlfi3NkTyPTsaSK2dFWtk2bYRqpMzCj6KoX5ml27qR6rNZ9KTn40Tc7CDPmHRI
OvWRcdNxlMhX/C+glP6mc3hKO0xp4rjIt2tN2FlNSX9CFRw4AG2XRqcNhPy4eRzC8blP1S6IYOjQ
eBAlErjDETqO5yRrdrpV/OksJB4h9oeQ1CGBTlOARlHmGaZ674toQmLLmP1prM1dYaGsbywctTpW
1piOb3Or1XeFnL8qI3q+UbdcJSuiKaaNK7Ih6G9WVQnx0elP6qwR27K1DPqo7iZZHU5qXTxO0/o+
VwiQFR01gmzW9gh5nPSkjnyc/0Zq0NNNp2p4SXFxzJXKl1RkAoseBzTLNEpKnQsQF0mDGa2GgTqP
OakF0r+9ASGpMykqNL2aI0YeX6ZlPknI10qp6XiYG8CCIKBv6qbhRAU7r6RUUFKp/CmRlEFSzSN+
1z9DGe4zk/2p1BVK5ZYdJETo+wI/yo0ZI3W2OE8KNOSoxC1Vku0SALcrVR0iM2P3gpsdW7tEVVEx
SbbWyP7GtZwijI0FESK7+6xVI8SrKGlmpWUE/eQtzi6bSQ6VEahJH4M0rXpqc3bDmpGVwdct5OHX
dDzDesSN6A/EfZwoTeOzXt+aFsMJhGVKshvu34Txsq5Ocl7ii20UYBuG90WfAbMuZAPqcVnTY9+0
86mVZhnc8E9kmATmUdu/xtLTZIBHz5yu2QlDyWTRw5tDZ0mu0FfSEb44R9H4HXVW6EuBZtT7pqZ1
q/YzZYC1Cho8rDeZUhwRZ9GvRtZ9K/2I4BvhRmNTBMfP7y1Bco/xIe9bFpbxh9V1nh6tvYcBE+1m
JeQIWnFFmM+Lhg3kUNNCtVNtNyl4TkwWSQ5peF8ZJLxZrG3nqoqhSlrvbeIEKIa+c+A8mbaKmYpQ
lKj9iXXq1WFonGonP87K2sM2FzUmubrNTlIFqMIcF5Q3kU2E4GtQoNccnfZgp8F/NrEnaE4G5nMX
KxkahGZzyvoLAQsVAjseO0+Z64um9OYpc2i94u3lZjF2xlO6huxN2ZddhempDQfQQWnmY41NyXU2
UHiY5Go/WW6sImiNj4IyIyZqLcpdM7PLOkzmWcnbV2jrnJM26M0UQjq+HWjBLRT3ltJ5zEyGEqEI
UE2qtkHrgD6nPNWuqVypmPV5gcFrj675KpdnRIhSKuA9tTqzNrw86g7pODavHbDFXU1/HXWHJ6TS
KF/oNUOWE9CNMl36RikpDbd6CXmvuvXpQDpsQLiD0RUkg6oGuuM8IkmW7Ie0E3EihrCz1Y3PpKa1
30HDBg7MtwXKqV6eGR+LA9wt1tvjBMmYoqXy0erNpag0ROfXtd+KxWOi4UXyyMM1kB8Hk0tIihth
ac7LTu9bpDUTwgiJnSkfWszcqYOEqf5REft6WiH/Fm1Jz16eCiAhLYq8zd5yWKS1GrGNaUzwkHZt
Pg3YmY2FvdWqAr4b22Q5wbTQbLiyYfesybl9bkYqu5Va7fFXgYYA4LNUDOWIDt6DLI/KXkUcYk8+
rU2riAqAruMVvpv1FTgjgDAS6oOStdl1SJzUR7I43GaCFllVFkr8mJifZHxtlGI0qZol4dYx5sCc
oB/ZOJdsbNQQDjlaiZxXuM/jN4I02qoRnvg2yqpQv5fo1TZwnF2zEu5YpbxFb6ih9khBSbS0rDU7
dQ7lFDTrOfNUOXxYrEzwBWifhEb+IuO1gSePojzWNmRYndBmo0fF6s2dDVNeQwtCR1oQGCAm4SGG
FHGPCrGh/DaLlRyctUqonHQfg1kjB192lBywW1krlPJbkNuO1ZWHljJaGXGzsh1deo3B7XDXaeSV
xNCQqVfbMjAyhKxcKZWNXVV2b5hILBy9o0PMkrZBuwBHJ4sQVoWg/vsVjUr4L3jKYGMWnW05vaj6
JD2T7mqcnd9rizKj3h1HM6FiY9NrHKSnqrQCZItpDw50NeWQ4zvv6aLjZEIy5KKH+z1lsQmuOZE3
qV6UtB2E6nP/NobzK2UHg/TJZpcz8Dy22gYChVOf0NqfaEjkQUZyf7Dqlr2liQ8dnX6pRcUbdy6E
61G9taE0+9KKf2M/GSILlUfScg3gJC5bA1KlbpmDDFU02CfKVARW0WuP+jQGI+WRMQqTc7zg7KI7
TfPA/GQ7TbFUQTeKvdPuCbdN6UeFWXC0leRtTjhW5ZjVyGxhQRPCQh+ay12rVLsO2GunsI0uZmRu
MAeweUH7XmmT5vVL+yFPWKoYCUrfOg71Rry+KYn8EqP+SEGQtrztTCHwf1r94bKsNKibD0wAFU+b
I5qUYM27Gvh/3ND9iOORtKvIHuZEu0nWNPqyg5eFbK8b+2uKgF8vcQ1UQzKxN9XaHCOYa74ur+u6
QCFzKAAPVfGADubLGpd7KY+iW27cu3H8nrHzoERJKllT5nC5XKyIqN2qnXzo5gJ2CAgSpZrBK9iH
0c7OcXvSFPmjXZFkKDTnaKE2sHEM0wZ7Oz51ToFVlDz9ahM0EtuAFTImjrHpEJG8GUn+Zk6vdVUZ
P6t+K5PsWsxtEwzlShsonUXTmU5Q51BuzfTzzIHkUY36MzbOuO8denno1oyc9Kvjo6CEQLwCohH9
lk9ppbOgoPg9LnDPJDB8npLd2bDG3ZBiV0uZKD3WY/KdVPlPbUUNVd3msVXC4VSCpRw5VS1MKpxO
VjxTSIMk/fr6OdjK/CAPkucUPCR0Kyq/0UJwAF6L3+Wj0o57KyvIaaZ+V7KDbwdlPiHZqwVqpBHw
x+e1qEZqCRati3rdz6hrbOdlgXYwIByRmEGhipqLICZOLUWMpa8piA+NG084Z8ZqfYHjS+uiYe3G
jf5WOs6vVkjVLh26r9JkxNUkrP1lNS9arlCRTq1dJxEVWeR2tQ2VRpdgAw5lA0UfwPisowTiwNti
1Fk+eux2swXWA28vepyxyoYNVUBC7PxhdOofbPMOfV/8MTC0ASEPB7UFwMxOEzryp1QAJ8JZavEW
bLeMhGacpCN62bVfpQILKrR3S9dUQatXbK86qVw4xveh697mcV0vufHoFDCNs0HKfTQ/SrCLiCpJ
eK0w5uvW4T2kvLv2WRuj9tYNm//f9dls3I7/B3228if5LLFM/kfuTWieKbot/uY/5dn0f1loD2JG
7TgUrk0bubfpt+v/9/+SbPtfsiNbui4rtmH886v/8KjWlX9ZhmPJMkUMRTd1W/+3Qpv1L4tfOGi+
YVWtIuT9/6LQRuDHW/03hTZNsXk7x9Dw0EEY5b8qtA1qFydrjCU1QuerPvgYPwl8YVJcQuRrMSHC
XZpz/6FLCd1MIdyoL/QNhNpurqO7qyHAS0oy0b1Hk1fqCaeHKfcLilbkpZ99VyBnlKlfpoVMFHrQ
19bEHG/Mks/GimMKNzGgR86AYyU0gXOhDpwKneDJBA7AskJwkN4mvoVd0M9v/YDmiQz9rR608bhM
EebSKkYmRSOEjtmXsAY44STL7EWweBTKxXIF+C635bOB5h3tUPCGTZN+LWqPpBwij9sOEWSELKg5
9MOThAp86+gdarrENGEBMm7A6LLXNGxu1AEhTQSWF4SWK6G4vCC9HAkNZspIG14CdS6afCkCfTiM
CgS6zmvbCu6CXv4YpvGe5sWWOnmN01P9Z6R0rezojuT4DlPkYbk6roqeMFosls9xiRWCRLczjLB6
0VFQxgOF2gv0gJy6mBcaUImrugjk8TMekKIGP90gTV0gUU0Qe8G8VfUbFvWqo2JtIGddI2uN3mGM
7ABK1zqS163Qvk6S+LFodbAtlf4V6XF/iXUTxbDMbPZVJN+kWxErBFEdQlJaUYOFKoeDHSselQvn
wREK3M3wJ+0vjqpG90kodBdCq1uz1O9BqHdPyHjTPGK3+6vsjQxCgdT3IjS/F6H+3eTXDGklS6iC
m0IfvBNK4Z3QDC8QD5c0VMSbKvsxha74KBTGHaE1ngrV8QT58WqEoxMrKJLHQps8FSrliqVdO6Fb
jjgRp1udf4eVg6u6VftI18gbZZrQR7Kkbp/Y0kuCqolTtto1jqEXDGOB1McSlYRgXHRJL7t7xajY
DFSoJZQJFFerpi4ILSpBqlnjONl6KPVSitdwSpqByqjGMh0XeYow+VEcbAIXfENl84aRQX3nVMOf
E7GnaHDrvNLJehCxGCPsAUuU0t01BqBD/EyNdAHnOkx7JLRfMxTlOyEtH84wSlWhNp9bEJCEAL0p
pOgVIUrPwSUbOohlIVcfC+F6dMoeTOPDmhC0H4CyOSGH3hqpqBpjnWIPkuwuKpKxnM2o4TUXi8os
foVQoQchmy/cBhR09FF4MVB+yCfsf4r4lMjdZ7KaHC0LrCsMnCxn+FDR5U+FQL+dwAfJ+vpJsiPj
lDdXa0rthywFWpWmebYxRjl1R+s3E9L/E4YmyCKrvqJbMB376AtTrl0mDAMcnAOQnXuINWnxy7nd
q4w3KMaYnQaZHs0glZKp3GNDkAk/Aluhc6oJj4JZuBWYwrfAwMBgwdp3jzScgV5fb+6mZDv1NFjR
lnxLl+aYCh+EHDjPgDFCmds6whXmOUprMI5zDYAy6q+DMfxmcuRsJbUHyJEsyC/huRAK94Werkcu
/Bias7Ab0IVLw1gOyCFpqBpTRlK7h0hBGyxaHvoGgdsSowcZw4dMOD/EwgPCEm4QuvCFoJq+H/v0
LGkog2lmjd4KnoSKDIG3VipwZoVsbYfppDA7grmchb0uTKbIpESNLQU9hGU7CqcKnDNn4VyhCw+L
RLhZ9OShI/YWcm29G6iA0TErjpN0z9UhQV8iu0s6RR+iinG7CLeMNUPq0ME/oxdOGhmUS2emPyQL
l43YhComYxYt/DdKBYLaqo62T2T5GTXqw5jg1jFi22EL/45uxMkjxtKjxdpDER4fjnD70LH9KIT/
hy6cQCoQ8xGdKF/DJCRch6dZuIbgZ195SttP2KchGkxUBbI8JaSiDuLYf/4Pd+exIzuWZdlfafSc
CWoxNUGaFm6uJ4RLaq359bWuRXW8zER1oXraQOCFK1MUV5yz99qBSB8piCEpRR6JEf3Yrcgnyeht
iMSSWGSXxHr3OmeolmfzlaL4sZDTB2pHD61cfes26SdRn7WuNdgHn2Q2bs6u3U3jWZEb11Zkut/l
yNJcKnvUjiOm+s4LZpnCP12MUj4NhDifO8V6ykNlPtpKQzBxicZCq95yWacQToALCGrJJXz0YxTZ
LrMS/mhzMR5i65cNDsQMZ5tLxAPbhNRMpbLOY6W7WlqKUXA+a348P+g+Y6ia+Otu7FSOQkye0AzT
smoi3PuDcY6dyVgYFjZKOcWQPdewChuqIgHcZJJSbwGkTVWk2pgi3mYk5yZJyZWWOon8OHmuDo09
f/h6Hu+SMnk2LXk4OaUBpI/CpVGO5UM2ssJNbExrOqMBDSr6JIFxrKv8StQBavGGJWpHcXmR11IK
G6n8KZ1cPtQJKThapJJbYmLPrs16NyHwt0WKEi1s0CC22nlGR7kgBWVDHnDjmoY2LRXfKcioHj5n
jdZVXEnPmlmvO9357KnWrtvKJm8oVmmiZSR55kV+kQxzpwTMt5Ezfyd99xnfc4tEglElsowYlHZx
QJ6bSDnKbeNGAsa4knwZNSiNqGU3KwBT2upRFjlJLLUBjhCdVIoMpVGkKan5/FiVwrjappcyYy6U
pkZ0QEnVDpTHsHSQmUwMZ61IaqoFes6UTGK5SK0O43BaEqOoUwaFBTQqv+pYl55dmkeLEKhApEFN
9EehcZaLRCRFVRtH5EYlIkEqF1lS5KpaXizypQKRNJW2Nm1isqeU6bURWVStCcYxCpKjQQs0Y/20
Z59+CShD4v3t9VMLMW1r9eqHX9FgMq3OOga9HC500pM8w0K+JotIMwIhDhUdhJWRZoii+CTxY1FB
61aK+nukf+kWSvFk6tV7W5K7BSg/JalaM3GU76aiTW9RW2P10x9shc4eiHfQ9NhL4VKjpCXZKxQZ
X6NI+0pE7pdKAFjUgBiElH6qiT9hdsduokT6sypyw1SRIJa6vVM/lxfZl7zCJtMsgli2AqChu3YL
wybu03UXgBiQi/krHOjXqKz0sLN2qPDwgpYiyywl1GwQ6WalyDnLCDyTRPLZJDLQHJGGZotctIny
rBNNS24UcuFRXhO2Qe1bKrG29DJ4TEynBX4opohu2xvRsDRzlZFWhrkjsQYpCGgjmhZgR3YMRXBb
QoKbJrLcTELddJHuNjf7DOL7rp3IfZsJgMtG9oIOlQMG+hGKGvKVwbVT2+0VBX+kFKvA1zE62iJM
24Ju0qK12bb+kbiw8pToMjUMmFMTq/yFkSE+i3WYyns/NCpvlORdYuU31UKgMuY2JlmtRlVhTWhV
HJUQZqi5woyL6TSTlII+VI2KqvMfIz18jHz2/lNfk09HIjqFIL0u1m2B79T2o25nin+MAvGKi9bj
P7+//5A1trJN6gdtcACf1bpd4m5kMOWxMQpRPq9URHTEDH1EdTaMwD3Er/OolV2jk89VB+ecWaTa
3b/6r779r3429qpFSwZp2/2xaZ3W6HfNcvl/fZb73/mVgj3eHLsUYbdEeUq8+v0fI8lAHf75nviD
bBXaKaqxP7/5py/vf3l/zsDUZqLjarqdfz+bBFNzEQSFShWJxdRfz/s//ZRKAHTFKHHncAu8T5UJ
D+Tvo/TXJ7g/VVJi0c00iTzJv39d1DlCKiuxkXZBUHPoQlVtoW3urDSr1vDB3X9BYmPxF2mNWOJs
hUxq+qdfoLAgQFtcZakOe1hpW1HvnrmkQieJOc0qAcD3f/w4BxmWQMdOOatiqPunf+4/c7QxpAGV
EJaWx7NHJvdGFfS1TqpyyCE4kch7hldsqSl907wK3TRLn1RxQsOMK7QVXDYnG7OdLOBs96/+7Wc6
+d9yLALmLNYte7Uycg8S9U6fUlaARglFog+44MW9oxoC3SbX7H7DHE93iOG6jyK8u0XQIxPldf78
M4lXLChD/9PPCpOSOaoxquhEW0tFn++CuZdw3iaHSID2//y870fHnQoiOWI/23VWyY6botTy/iAn
NB9CJcc6aOggaIOgomx+/41mgVNT+3pzf8OlONb3r/7tW3WaOnfW91zRh7taT7yDtGmhDgnV1R+9
1R9NVgjQnPRbRPFmM1W7WqjM7tKx+7d//YzrDqn/wku2l8mddxcIEpe45kJDvam7L7Kz8FIaFk34
UK8HNznkC+v4Mu7I4t5ObrVqVthsIKRam4FUPMO9zLuXwfXoqSxMWszk4lIqO5BdiBfOv3k9gaiH
1F56/q1eG1c4hO4BEvASFAIpvgtv3jUr9G/rN/FiBwZniCGXpF69xPbyIHhQL7m1erEl1zxPX/yg
W/GC4AFuBmWO4puIMim5cWN72eHFv7Up5QNAV2RM2EtYeltWwVfeGw4+Xtzjubm2fylyY99VdvNy
WKG7GVa0kYp6VTq3bAYKzbGg0sinG16j6qjnZw4LkkHyggrji8MzYfqf561jvKaso2nWn3NnwBSJ
Vl/dVQ1A3DUyKllyG1KvcDhMRPheTMr+8I5mMtpNFjknXts/pgRTp6zUhws5DtQDsbPSpybLJ9mg
D+1/Qb5Rs7BA+oVLGWv0AHTTI5XJpoC9gJBWTxT1F1iomRTQnfGxZtoa2rJzyEFc8wXfOrpbEg4D
FyykQrBos7V+DtG8Dnu6h+QvchJYEpjO0WbD/EUDTkXnQB6TuVHee3/NT0nfLAcsXKs6uQ0t0AEg
3M0uSl0rP7H4Fy82nhQaUumieJ11l/EjIQRHA1eylsxVtDUD/E4LcnTl88y8dqT77ET4F1ludMt8
WpsoPigz02azb/a52tr2OfUvzFhr/qe/ELHiMd6pVwEjosGWrubWS54n4vuetTOeonIJTZGmxEN+
VJVlfwx3pM8tAFMtsGUDbEK4Z3/K8JcQp9Pn8cJP+ZJCqyH276ciQeedo5NNz/4Do+LCUXGOf3Tr
2SVDZBUly+lz0zzK7npkZD2AcKiPrahp/5QFXoptttTg86SfeXaMB0QKyTMCtxoVQlId5YduAVdt
RU7yrw/Lb2VwvublqTyGeK9P+VNaHqTtr86NUw1v/XaEa6FuLKA+W4MRo/Th/oxc0X2IXstv15mm
oYVdGOlO+x2JGF3CLjjEH1wCnSG5srWlzbKK190NuCKI6WX9rMRbu/UybVliT6WV/GyWV0doUMtH
hUSj6trkbzy8rUloF8eDuGGHuN4VZ11hjw2jDw1cCs/8zPXIKeuWL/NO/vL4ZfdKreRdiTdAn9m8
p6DGyX1G5bzJfx38OKiWHxQST0C9TWhtuSBX6S+nv8RKyn1TLikh6uWRiysgo9ESL0lTcyZIcj6G
z3w4npIbIuTEWs1DC0kCyAiITg3XC7BLSJD0kvuFcOUabFVQBO91co6T26T+Sli92+6DK7mpt6Ti
ONIhDI5clClke5pJussP4dnyZvZ2s0vvR0mAUOynqnx0yq9O+0a7hKEG/va2qLcyVjIKW7XLU0bx
Qao/QafqPIFh32CoZOqhZ3HfQ5XNFU8Zpo3SfWj+pddYAuLUra7JBJthfK/yN1lG0kbSV3m0b7Oy
q9DmS5yRIS2gxrwoOSLyeNuzFweWyVOExfcLCu7iGXVCULMQW3HvUQskc497MnHtBee905YQK79s
ZTEBTt5288V5t8+cYRUKZMdo+0Fo3bldnKLwwfCmL+5gyM0MT9wmDAtDvaH1aW0y5zzo6w/tiuMB
7wdaRmiTc8boyVecDsvrd/1ajN2MsW9cSryGp+y6L8bVkU2RaGYw6ua/Bt+seSuH/Jk600SbbokK
nk8aOB8ltMib9FNTqHvnVmkQtn7JbrnGcFlv9IQ1+Yne+s08Yyi7D01R52kUDLK1tuMi5J2Mu+kV
YsqJY0DdjSqGN+uvnbIyg7V/ntxBXQSPjJzRgRMHW5OjZXVPvAWdPzasZb9GBvRqj+7kphMvzujD
UDpyr3XoNJgW/Y2yUzwxc+jBCsjfEiZ3ts6fGSzpzIgLlSpfTI+Wz2B5dnQwiV1gJuWql5701st/
pfeCyV1y+x0nizKOejYVjIrrbAvGkMdn8fubfpOOP8g/5C8OHfHWFbvGFXcSt6N4+viFSgrDrhFt
0Q1zB/Nbhur7y2uZJ1nL4mCVyw/rnSiDhfRkXTElvOLUfLeuTH+cR8vjABFr+MUXHhKhWswiCPfR
WdDSYx5mYid87D4T6lhoFspOeupDzhTXhpZfSvKtbZRPcCrc+TpzRrm0eK8gipbZgY09l0MNV23c
If/3WEqSg8dHXspfH1x5TBfWEqHxrjowf9lnzpJz5a6fmYkbd15CPL9mPB/zgfdivbMNO5ATDTAJ
lt6KQUHz5LN0lJ6UHSeJ/17i53H5xUEwb8JCSrgHEwlHnC/5/HwsLn6m0H4n7lNjX67RuOcL5cr0
Ypgro3hOn9Ubp7E4MD37N+sIPAS1JGOU58QMWRwr68jsZ1y5y7DWB6BYw3yvcv6WarCWJpKhQIky
lWF7xenpDQ7XDBcLe1IeyVBJndVlFG1e33gwa5SMS9rJ9gyVwTafN9GBE8/gkz4zDCo77jz6JQc+
GWPAK5O7cUSLutDe+TSoFJhDObJA59YEqvBS1vtb3RwiJtR3/qHiOeFOWQWPXPbZdgrWaGUlLuhy
zXnBA02sw0du7BvmyW271nF3iouVng9vwPI4woTGa2CXxKNGcZESI8Fllv7ytpj8eQm24vOmqzdE
tzVf3Na+5XFWgNAzZU8Ip7CIMa4eMXVFW1ZR0oFHTgA77Zu4SvV1qngqF/pBkyGyIWs+jSwWdBce
1i+1eJvVXvBggW6k/TreqB+EFF67J6HeY0yt3msJRo8xXDgExSG6xBNAL69D5g26Fm9ZTvbBVtT0
uepb3Jzkt2LuADdh0ajtjtIDilQQpxxiA+KU0xwofvTUSsKm4e/qztV7c5+G0WbGu5dtW8ulqQXP
umwuNf4Z87GkfZCqeHmVpXH8sG9s0heolhkaRjHIqRBplgMxJ9bTZapeSQdMAYu/C2CkTDVgGcDL
SiQ4GOCU23ZrkXotDr6S35dobjTcXtKMyqLLsqlcM63a/R5FuHIwszNDlEVZYvgadzCtnUgUAUpY
1PEb0+nA0wwRdsxYmEuJAiQ51i2cY1k8G0ciVyCipDREFM/33Tw/OeNa78VlYBfHEngEr/QUNAoE
digT7jRdWJnLA7CGY8jlyopYh1IoQ+Nh8Gflyvl5CI5k/xA6G2Y/Nnv9Z6ZW6ylmR8kFHJCr5snQ
6c4VaxpxgR0qxhHW+l9cs0KjtOB7K9uMzmq4INZs3vppCV25NRaK7KWGSzpJt5W3uJgZzLtNrCNZ
cpkDEaeH9qnl2+tonxR5mQyL3lmZ2trzPAa5tn6QnmqYOfq6eGW84goYsXZR0x7dzjlmLIeCVVQe
9WgFq9crkCIyCjCsoF6kAEa4jYmbW6xWxqWMe9XT5LUkPw79njfMjoNrywsxRLDfYXoVHGaVbPFH
1MrUHVmkM2M03UY5AaFnbZCyTmEhPDBBLbXjOGHQW2WH5mtsfuEFm9KV7h7KOWTexk59VN6rFTel
5fnA5witqfc08m2WxgzIGCbxihDwuyIv7lJRkcaFs7E+HZKaGj18q1Q4XB8BVGe2MpFzS2Nor8+J
xwMDtqgQ/h/mes+hsLfZOwC/kcxdY0VKR9gtwnYJm5ec2eQcXaU1a8u1wcW1YWFbr7kA2zpl83SQ
WZBox+at5XYHVG6TRLVoH8wNLYsUayFe+0V5wmj/xS1XxGtu4hiNusxzC6AE9yNtBhZyDgbDLZWv
EboM9aaJejyECKpDX+0v05S1d/I1riGJ/KQFJzfUvTY5FvEqkDapssyOw5HiI83O5ipHyzkDRb6o
dnRa6J6ErkwBkaVLJhFZTWAhsqM1Aux6bdISGyjXmltYPt0AJHEkxjg72dpFfqskcQmN3MrEPXXf
thMuLpUEAsHNAK3zg/ACESjvngc63QYO9VecbNjpRu0oVVDedxM77+eCvPPTlLu4XXVGfkjN4+to
4Ihul81K7rCm/iBfXExvnbFURP77zuY3dI/Ip8hdGRh3d23DMxoQGup8FExLZb4JWD2bK6tYm7KL
tunxwVk2bni6L0xUdm1QvoC/o7N5cAwv+wmepgsTnoOAKdrrMvD5xwIlThJseuoCzLoZAuEuP8Qa
yxAPRNl3QJH+oYPVvM+ZBqHTAfV2AC0/+hs23Vjku1ArVoWZ7uTYAhrWDjR7rsZDQ2GYrGoszS13
EkSvpnq3GH+qdxKZONfsnELQg6xhF069NB78KyIq7RsRWfbsv+sSQwapDVBQbijk8oXx4HTBovxE
Yt/n27LyBpqRcCUXGulczlF59w/OQ1spy4IYFC7LfhPjJdfeOc16v408Wz34LePLuGP84VKA+85S
lSRkbVNZB6M91TTa6/3UXyPjEgyPc/qq9+sinLwwfNN4A1R0F8BbMr3CXYXo4KBApDmnX7O26q75
2/BepWzlBbCYUXKPbXQVHaYVLBVn1xyYleEm9+2i/uT/4Tk9q0/thUYMfmQoExSjzf4MYBbZg6+v
QGmRa078lXTMVPDa64pKG8KDD0YM0u1icoEA+FCibZASr+H4HAACeNNOCPCQqvvvszsejEPI6AZh
PFAYCREIsjz4sL1jsJkfIdvgdHLCnDS929hvseYE5jvqBYzhgGN2yBZZK7PfW87hB+6hi0yBcFVu
9WXx7riKy5jJZL6ungN7ZR/NJ4osa5XSsHzUDXYYOwDBUKXgnGCno9NO4Y4+quMiTS3ZX21CV2GN
AoSEsN8UQb/gce8DFvTOWdrvp2xLG8O8BnuQzk9qt6lASXnYmAwKc2dGU/0tOY57kBnaBkaPtsE9
/kDyBHDbkOEMc86COJuzsqLizahA2u1mPBQ5vc4PsLxEHOTL+jXfgheJQTdVnixSEzwheduVnn7o
tkgAq8vNP8GjOFhniZLCwjoX62IvT4vxhkxYWoesQtVD9juyvYOTvRofozWePrwE86v5Frx3Tyjq
5HAHqhhr94bR58jJgm4GAw90diUgfeWL8gBCvwBZdirUfWGva6hrRK9AEgRzBk8KPXzk0toapE2N
fjdgseUVR9AoYkzELc6YfyoB726tdfMavzCKAqojIdHDFtBq2yhm/N4X0IMtwRzvqvcyejSjFXex
8lDpl6kU8QezvrWVX1Zddr1hjSDXWK3wlbP5J7aOaqi8eGPrxPTHCkHqxSYmKxB91EAVaAmL/xcw
CCUWRav4YK9xsqwDSDVb4DSktav7cFyk1FV4L8E2gwFv42QDk7PsDsOrhQSBNa39kh0g1Bs2zurJ
q1/QKBRg6FL024D8S2lPM4tdFS0dWm02wiD8qIvuqtur6ajixaUxg1LUXMhAHdpt3hEaLYzvg8Ld
Gj+x3GSHPr0mmNenNUv9cm05hEdcKfXL21zs2VGSrCNeBL6i5FLNkI6T+8FVoAKKZBbwaNtM8Tts
o3SJjekUboZvWn/smsDsWfRNFsFT2rP3tICjEdGAxGIRPXcWVJGNfixAsYnRO3iCv8d45Y6vyW/0
0hGitygov6+UL4PqycrZEKDhQ0OYIP0ekukdxhaUDA3FBOM4bGU+DjDTawCye8EYh7qAFcdBqSDM
A3hZqM2BcoBKGSVcV4t0S5sJfRDlAxRArBAY5VF0gN6MX8sbRKTGA5ptbOwti/zbXMHXAnIh7CSu
X34UV/CHeNnNZC/IYPPKOYVnqGFKvklfbOaqAZEp/saF/03I7TrZZnZ3aDRDW3IYcwBwu+gNISGV
Ik3sXsLnXvE6rOQAiB/wBgHcmJzqrXympPrVxldWWpJHmHLXrgL95BQ7paEkDNShmDcMHcnO6Rc+
hLd+O5yUFxss3YKcBLb3wPc4oP2tfTHfQkZRWuLQ0THBwj4aN0F8STrUa/Do2bn/cATYBf5mJ7X4
McCvtfpBexhZTzxZcMH7Y/Khsu8lpoJLBPEtQO9s6ddrmgQF7eWX8rP8LL6co0HurqhwyGfkAqgF
tOqWckN30CgX45qlyk+MzwOOcXSB/bfn6og2KLZtzziP5TWgvrBrd7Ly6x9acjLKl3ItVmVn/zHX
NkELW1vQ+5QR9bv/UzWAfUwxGDAlpVA01Sc7ahc/7YLslnkTQK7NrLVqraU1OR1s0cVpYcvo9Z8t
yHtggeBhNiFNt/24aTcjWoSlOI4EXoDLZ3l7dE5w2GCyFqfEeoU8ZLtg5hCGLhBv3B6cU/BOvyoE
/S+/yTdqbM8fNIBMMdo+hy8soZD9QoFbEoZRkdGBGxaKHvA2hv0eXizmUOriZ42RPFk4FD/B+avs
44FJGS/jt0rh9117KJ78LTQw6yXajY9ciT9VfOkRz1bxsx7srIdHXeKzfVVLYkUWlqCwAzaQTskO
rx8zMpeCf4GlDQfS60EuCrAlksXFOQk3gKBV+RUG35JoVUyfUKfVazv4m2TYts6jVUiHVgougWgA
BffAnvuXwz3Gp55YQ8pwnYOh0MCXwdgfRN9n6iQLgVdP62OgA3T/mVNF+xIdj5eIFlY4zTmtUaHq
UmtKkvE8wOH++zeZ+OrPt3qAbTWWH1uZpPBWdOfuj7//c//TVscNwahvhKgtK8aBf318otbKNhh2
kSwAASLE6f5PIL69/8wvRRRVaBsfDpqhtcl2WNiA//zpvz3y/gtDxDH9+ZOihpibJs3NMGzEf3W4
plG7wUdYEcLHP8E97ur+pUHDXlnfv7TvaVIWnmFgbZBO//7z/u+3+ednTiBysf58f/+bLK2hc0+B
+28///PtX1+FWQj6QTzrn98keqihkGFq+vMLWyMoG3Mbf1gMrMuUsnRW94f808vfPzaKULhvItkr
IeLLVrmns9Lp1yijKH6JGq5IBOtLnN816ahxX20MwwpdOvuyp2oErGb0vKKY2tWsPSr3rLHh1sDf
6kQGWaLpWwnzzQop9qIGvtq2TO0mwWVRIGG5bUmJItDMar0pR0fZypTRJGg6HXB6rR6WGi0LRwLy
HYp8tEkiIhMtb46xCyJTFNtenykKFeNed3t8PnKNrCDxLWejGchkw+QlFXlsZoN9j4C2gaC28q71
SXqYK/r4pDmKsCDEN8yO+8xneSaT90bsG5n2auzA7mZtCTc7zl6DgHUKVY6BzZthO1upgZFTgMQM
hxQWfU18GzFz+DlcXYFnpxFAN38QT72zOvgERizt9Kx+KiPpQya2LjcghAefQ0/Or5azb2bAIeRu
vqfdJdi6pIIEPJMoPKtDrm7OFHUIyRtFWt5IbB5SMzwjdQlDJkEdyQ6A7iuzCDC7IECsV+oUdDCo
S8cwPQ0E803tiNOuVL9RkhzlwCJUEwmrSpjfmHwpyi4Y0q9cJP1hQmIRINL/su43zO1P2sj5vpPJ
ByxEUmAoIgOlzUwcHEUottOtiky3zV8sQgaVVgGFMe0Qk2yzjD7L7B8I/X3AJn+ZcE5HhBUCNiFH
kI5QDayaMMOMIKF6MFmLMdz7NapGXX3qHK+3H02RhVhg9OoMgopMex9Q8yQykcP02SD6U4hSVNT4
U2e1lY7OuJgVuMn6ciipemQcM40wxjLuoM2TzjjOOqs95nj4iSK9cSLGsRV5jlJNsmM4k2vSErY6
idRHR+Q/luO1EnmQswiGJCASVstrVtbUQZ2OaiohkhZhkkqAjS3spP1AzOSoFzmGfcsbRQKlAR/e
JpJy1llY4vaasFrE30W21FVLXgXZ8FTazK5TawjoTTNu+4R0IvRAoPwg10s1GXxyWp6iRn6bSwBw
lWpLq15jP5mpz2OnFNsmm9+xGDKkqApamYaAXgtSOtrAN/b6dJ+A4RHLaUVQ2R2COrmS1orSPvsE
eLYEefp0pWeR7DnL49M49vueyM/ahA1r91lAXNpxsoKbFea7TNEAFDuUP7RBfRifa5Eimoo80Zhe
Zqm2oNAi/UkTmaOVoX5UX7Lm/FZJRiRpweEaq55JdtqrhuK7Q8WTO9PE5EX2ZWuAQpAqYk5DY6fg
oZ9l30Xh658Qv+4dclGVe0Aqm4e0NJ9Qk9cIMVHfTlVwnHvjw8yRL4wF62g6YnPmVKBzgA9ZU/Ed
AzSYfK07J3JhkxNxQvx8VqqE9UeNoVcP/F9fG+LD0L0aCsMcgbk7IzXNtaLR3Q4nBQpS7YChzn5r
jIGtMzCL2/a1FimyIDVlQmV1wmVROxNLFYgYMB+yakwErYlTNerYXWTqAHcZRS8da5odqQ1ttnxO
lQy4pjGfSkl6DkXGbUXbPDIdaJwSFRlicMlap1cJcbHr4vdpUF76EPmXWreBJ0vsmKPQwJxAsG6b
QAfwRa5DAy/dVmAvw3LRCOPNQlJ5I+J5i5++Lr/9lj6PQQMy22kiybfSI8JELJAdhPx2JugDVeT+
WiIBuIjpuIhMYIdw4EKkBBsiL1hi7AG8goERueQlJFTYKJunKh9OHPPTXKubigXt2MV0TSX5JbAp
eiXOo48tKhNxxWV5iXRYV1LOxFBbs7zws+hXH29aMYJC10zMEUV4UXUtQRqcUpGXIS86AjWAwnQp
GT2KLpOkXz3BQdenX1JhQ5ef21/dpLxVidhl4pcTYbZqtfDTrud4izR43FuENU+M36lIby4TTPmM
SZPV3pou+m0xal4UuF71HKBW1x1c2mIWRPZQuJlNQnSUEgcdN9VrItKjG2KktYtGJYTY0EWQ/Rgi
afrb1GkXVOFb2n6awJSWuox3v5hk0HVYNhHq79TsKvk1kSNVc0JdLVSlFNSVAqCc6tckKpAR4LfZ
sxR2nwbWYlB1otUlanU6wWVZmpJOQX42vIOnSCRqS/QmkX2qJNmCNKHvScT2aiB2KgViNVqgUkQ6
dw5mYBB53WVLEcRG2zsS5a2JTG+kuFCK/QFglzMtIp3QApEAno9qg6baeJFrmRW7yAkvRWK4WSeP
8qx+FXhei6bbwXcYRcJ4abB6EpnjloL9KhY55BqB5FPL7jMUGeWFSCvvRW55rosEc0IDtZ3Uke/r
026SaTMEPnHgJdHnMGP8Y0DJkcz1bGVp05eTUp2SG0pGGdHpUk9BP7FPWVf4q7DvHN4tfZJcJK6j
EqPQXpIZ15CC1OvAz8yGEoCt7mQfr6USjeMq8vG21goBGegE101XfimJufn/3Anm2NZ/6wQDKfiv
NrD7A/7TBubI/1AMy8IbpmuW8bcFzDH/YeqqqZiqpTiWahrm//5f/8cCpv3DkE3FtnTNdoQD7I8F
TJf/ASrGgR6FnUwHkmD+v1jAFPxo/2oBkx1S1NHnqpruyKhANe1fLWBT1rZ9bkX2rtKSF+ZYdB24
kJpcWnaVQ8CYj6BVnWhEStQYIsSrYWlQUp7UD7B90VoSMBGwPBgmwIuU9nsocCPaKm6S6CnCRM56
9xdNWrSZBJ/EogkDrkSHW9IJgIklUCYkIIPQs7V9KdeHqGdw7oYnv5YpLeREHOAoe1RlWbtOFtKX
hqGqHPJdFEQR4ltpwNLjc8kP9k0vYRHVLT6SBBVDUNuHoKZMIYAshkCzaELvbvh66wa1tpYKC86m
AuwpTwAUpqn5EjqxfC5UQr9SDeBgHMwnw1JWscm20y917Vrl5o9lQmtqwv4nMlrKvrVxiJx23OrQ
ZZipA9dKG3q2PuppvdCkva5Pm25o34ZIA2iP4b9HMb80BkCduTI+JWzJS00/qnqXfWqOuSdddhMU
83Qd/VzeKl27xS1fMcYlhJMUauz5wDQBU8hu0NOwrGHp2AKqkyJl5+Y+D7A3Iz1eVs4YrXq6b9pk
RPu6tOCrwMnDNDbNe5B0Gz3dTi1xLXecj7FxBN4HZgUNPIA/djh9mgIBNAkYkCWwQHiwT7oABY0Q
g0bIQToEoUmNOgxOusdGi1qZb3xXAjfUCPCQLxBEwx1G1FNImwSgiBSnVgCLOoEuUuaHTqCMGiKo
BD9IMezYSyNrD1JRVeHPOCO8ZAuZJut2/VfTWLj6Q7vPpfoQj5JzYLHmms9JS4jQ7IzHdEThMKfh
J563flWr8k4XICZoNCfdKCAwGNG4iYofpDP0pAJG+oRukCfH3VtugXaKBOSph/ak5L5BYixYHYhX
VMhBP8danaOGEwYtg9C0iD1b38OTKjDEWzpTmRz43wpYso0mZP6JQE8lAkLVChxVKVlXQwCqelGk
NwS0yjb7d4xJ4ybV22MSzAUbGSwbxdBusRtvDStw9jONO3KP7KLwX4rpDBYpuJrxRqMjpYRYHRIu
MK9SCCEr7VdD0ub9VNvsd+HKALK91gLC1bPbOcTKr16TzBBKnb82cnbLteTTqcxpbFvQLExlYCPF
MoWqsbzP9JJMNqeG3dlSrMSFtNQTU2c5lJlUsb+ksQEi32dvwdQOLPpIsxSVjh0NDdWx8GuoPnyW
kgJ8VPlcdRNNlAzGV6sMrFKk8yCgZRn0MlvIPkOZCqK86nrs6akO5kwhFcc2zWGTO6ZrsmPDcIpv
U7fpuCsBmIkEUVY7NcbGaCt3tNDRmT1YtY44umhIA7QZyWub6iiee1YTwNim94i+J1A5ClHsseuB
gUuZJqjDlbxQ6YYZDbNe5XPVAPdVZiPaDDGygjCjv6CqZNIVzTVV51/dB/UOqCuIqKlD1FtFhvxj
m/BwSEsn0BbPmD9VmzHOvnjfBPsm1rYsAELkiG+J2wV0YhUFbUFi2YD7EE3YhFCD3kaK44nfSOsm
g1TXz+DU5fApY9BemFNLkzSlg5i2WL3qhprkQ13Qipp9ONKGOSYn6SEgM9TK82irlulZbwZM+Ib5
1YfhvEzh4a19syKeRDDUpqRTt4AVQV+m8DTNmAxdvC5OmpD2hacyb1EViXr8YAogsH42HVi0MUyo
JU5L8kn8BAQEufBOBSOmzV7LuU5cJqpqmcUR634sA3pFlouKJiQtZigL07cRQFIdE0ySQLzcDBPx
ajLrd3Pk+tFHPmXVokvC+fmS/UCyS70kr+dtjfoRWwD40mI6OBG0ii7Kv4oRTDhi9hM+dprMSiut
5J6uOOKOKLyn0w/0/eoCW1Wm0v1QDaKEpJ+ZtbEbjWFFiIyMkGX4wbIP+Wt0YB5GWvDMnOsCxbrM
tYP6slVEONp0iOOQMSnPPoFUPEmyv1cGrCcBmVJmoKJJkPqXauyQAUAgVGKimmtFJJLR+0ib4Aaa
4aHqc8OdRwjGmm4k676raAOEPU1InFkTrD+MHbRIrEZWz4hC++dJs/1dF1PRaFRrXA2TicytBOXk
N3p2ki0yMjUVDI7eNABoLdwbhT5f/KRuSbqpDopPIMho0HaATTBdABphoZtg40T0oNqio0kYWM7O
1qn4A3dpKbZDRFAdpPVWBSEWTIfqhSoJMuQSQk7aUoDLVrJjU2NtEG/lofDgNnG76ym7mj0bNYyK
1ao3aViW/8HdeSw3zmTd9onQAZsJTOlJUd5UlSYIqUqCdwkk3NP/C/g6um7/EXdwp3eCIFlGFAgi
T56z99p4bpJwYE3wRzIrjPzVn/x8a/QNuBaEWH7UxnvJnnfTTmO/0yZCZmHDmepmzpuarcUeWuV3
EAy4+YbdYRDqNtH1tRCRe+MohDYRww4B0nLnjVV6TwQ7+irnbq6D4WKDIsHRzrg6KWh4JKc+lCjM
DfLtx4DuBSt7cxmB97o14y6qFkw1uL5GRLisyAu+p4ofE1MiIHDLXWaAypZdcaK/O5DDwibHVzI4
WpqRfm6AIy9pi+Dp685wUnd5gmkA/hYXgs+2Nrb9W1279kk9GwmNodhxGDon0UsoY0DBUH+OIqz7
7RAvCQaa6Rodj9wT1tULGzpAaerdAjMi6q0+NLUxXgEzgv3pvbPOKm8vBlw5vMvivk0oAwKicA06
7VFuPPtJHJ2JKcdXYAisXnrOrzh1jzQFImxdWHabsUEKuPSvVw8CzqdUP3eoFmRU26doltaMLlUh
8I1Azoe1ABQddzNGHoizWvl/7G6i32KfV/rsX8ysu/gHJJY/aY7lPm/75xEV08XXOBMb6IlcZYTu
1bYguRXMFCoAu7uI2nlPM1qqaUn30amJh+AmdjLpMHumni7rYc61RXJC8JEVA5pWr/9tzOGC710s
HGaxfNo52e5Q2KpL4c36tKhhxIiBy40jRKhJwCxGZyWGMKhaXeszfoA55yBWlawDmcc21li2zZEx
7XG2fHbU4MSPoV9Z3+RID5Cvo+i2VQhrftQee7s+Yw7dvqpC0LNsTcQ06jXMFiqkzpuL7/n1xUJG
llYTLeTlWVT7V8x4zBkdLsQp0c1lfWSjXPvn0fp0PRTg3Z06oWFsDeqyHtr/PJpsxzijpFJ9mKB5
wgtSBU9OaELUCsPs3HM/KUGpMPvLACOniFwrD4taR/16sNz6YX27A4qxY4z8Y6UUr/Dj9eAM2Jw2
f5+LKJaIBcSPcZlsuMv8oa+jvDyFy9d+TBSqMvYyrK2qP9O9VMd2cfG4veK19WHrcnoz0IvQ6vC8
mNYPq7eQ7C9eGfrTBrrE5WHukXfZzGDq1481W3wzvqdxJ/1zXF+w3OphFsgwQSf/ihY0NdcnA5zl
0d+DEwCqXr1IrlnsBKATtN/MYWyMiBenx9/lLYf1qZqyLxMH9v7vS1mNn8MNNHXWwkpez4W3npb1
XLW2d/XgwBzsl1J18yX2lHsJZ8bQ/pwSupDY8c16aJdHrf/daBDr8UB4W2YiAMoi9ihV2ZBSQJib
T7FzWmnWfw/BQrg2YQofsmB+LYzauNRxbFzyYbnmEr6fDc3O2dDoupcD4E+1N0X7lZvzYG7noZmP
MXab1fQTLiTm9bCafv55VLqYbulWuPvR6H6taOn1IK2S26VPgCSFI/c+egXc1RENpQ2/qUj0XahU
dAQSRjudvupTIIfpsP5hv3zZnQZxeNeMJL+s5Gq9mLnMCl/sX0+RWixGq7HImnzGqevzvoveEn+I
DuuHsn4W6wfVL/hsUcrn1gF2R7ZXjCsQu5VMLMi/Cxj6f12/7QCRoAZZwvQbl+P6VyTtHcrms60b
ZpjrhTxy10CAOTXEG1AQ+OsJYR3/96lazxKO9x59W6rjM9uJf07B+luuv68LWO/y9zfntk1EoorP
BUyuuleA4kznT5X79HfHEkFeZz1a7IilC2bSs9VCFme4bc7ur3YhN9k9LtqONNypejVKncB+BUdn
zzNqOL/7gpPk+yhRx3yYfiqQavvcj1ABlDlDKgJfd3BIs9u/h3GR/0kruWnR4gUuyFcx06VETWJK
cvTsxHvqYxqEKB8bo7mzo/BBCfZuRsxC7+pLlFqQBWxxdlv3qeqqZ2y8rJgMyN3ZBhBC8W4VSNiD
8nbsb9Oy/G1J682MCJHMDbpew5D8KMy3NEbakPv1z6gvf9oyJPTb4StgFemdisscMMP4aCICqxri
UUfEIKAo6O5jrxe9A2GCnaeiesen3B607JhEzcyIolyfhnCi9JH9S1rb9Q0IyNvOGfxTlMevjTVJ
jA6Ea7jZkgqZSHiyrK+RCUjYl+XRckBmTCNAJP8lBbpHOE1y438a9An2U0H6tvaHJ09DjZ78/gIQ
/zZXv0eb/IunOmcYH8YGMtUiu8be+MmGhJazYdwZmlG37RYplmh26z79xKwoGOyFcOgiZfCJKSJS
vfsyf5j87A89ZGIIp5gbaB59tJpixZjoz5s6u/re6G9H2Z+8tH7y1RmEw7GxifSzfOKjvap7yCRE
tnjEZ+oWOQl3xa2uIJAsoE1zfAsl07YuErcTRUanFF8Ji3EmE4KYmnkn6/rVh8JnORgMGRarrZ/h
Gugq3OnLHPqj9fqXVvjvPSdhjhEK6IFAhkB4zyrPLn5hPjV5hx5ucva1mn9nNnvqPiV7Oh3aR5dE
z1SghwXFiLMiRxEzOjvsua9TGCJGCwjKK7wvpRy10w44MjsmJaTVD4CA93HFYGi86WAO8oX/bpdk
saAL4h30icwevWuTghjwSPXSsbu1mgQsv4dKoTbbp6ImMgApbUo7s+ySz9nOnqAjwADLxG0+IY30
s/JKv/sEWfjSFdNNxhwq6wnf6d3xd6mtO/ylr7OSz5kV/AqEDrdM2LdzNXtn00F2Cpn5Ia/RuJoM
ELNh2FCTHpXQP6uqeOJdbqyeXnFkMYQtEZSAw88Po1NCdWPURqdk0VCxc5fJvDP4GCLk6rlL4Zjt
TRK2iGR3eiERe6P8dtE9ey7SbqcIHpKx/TlPIVaFEDU0TC8VxSGJoWj1bYGAx/dJu1ZEfXRjhi48
aZIjjLdfZDUw4rYqlgIcP8OXrFp5CH1mCXHTf5hI7JRp6L1nMyXsZm4HQhPFLvPuQbc+1KOF3LHo
ByJqZSNPbkRpvbR+SbIOXna4BsUutRUQSsXQi7PWUCczFCz64Qbu2LRjxnGaIG5iI+5Gxplmc/QJ
p9Bp+Z03XrLtRf3TdwndqftgX1nWV4f0ECgK8HRKLLiLYYu5Jci3usYFE/UIntwYOUXyNGUxVPKi
Z7jUH50MC3ldEKJsZoIpjTQAizfG1bSja2yS7BgNZvqAMxptvHKOrYckNlaAdxmz0URHLJnD/aMz
/01lgUBd982W76i0I+syFm+MsB7ZF89Xy8UgFBRU1kJ/OzrAn0VONv/lx+gp8zgr8xexDhVOT/dG
S4b0kCsIF4VWoJ0/bq7kfk7nkZyVgSR5FLQuvhjHx88G8DOEd8LAluyvtNnAYwdJZTLNkGH5Cjry
oS3pxhYZ42azc60LBewbqwZauJBG4FReQfiwVSPJgBDRJ2QAn8J0sDaiWQEnZIi7jixyM1iSJw3m
7kmBF6zrT33WI82LaQt0ZA2Fof8NogeJt7C8Lfwt8tZkQgCKZzGBrH+2dKyv3NZ2ycin6UXqm7bH
dFBL/omb1SczDJ8b7kGXMmi+43xgzBSyfBbqK6aLgl/x20+nameUV98EqBq5+SO4GXJse4EzpzCJ
OiNtvIEX6NJA4EZ2KFaHdvdT9/4XSzrZ8SMDPczRF6sgajj9k3li2g8QZ69iYG1Mqcm068BS9Fu6
V4e0JY4iZ0nji9QKbL8jDS+iQsGxIKHrjehSkDjkBw9Wr2FeGNxlqGqx1JiDzW0Qyn4zG59SKw8/
o48QaCGxqORJZV5xJ0pSG0QhGBDqQW75SVYuH3I21tvOr+GruAMp2O5e6dsqHAnBct/VKEvqTD0c
q8I7mfMXUGFyfa3gEFRgaxym+Fuft1Z16ORs+ucMg/SlqeJfldnA5EFP3WBP70HlOzPs6tADzRwV
ybwHYYnDOCHSzHXuYe2THdqgDcvQ5lamBULDFk9tivZ58LP01Hgnx2mGqyFIdgq8W4Nd2E64KBtL
96XMQCGWaSZplnJDi3T/ECLI0Ip87SSEvV6Md1PUu7cOVzUZBcc5Haar6wwey5etD0R8otzZjbDN
Eu4SW0OgfbRy5txzFf1IvH3RtXhGNMq2Wm9cz3qKuPTJ3wBnfvDk8DtzspdK37ZgWjY9k4RdruNg
22ubPVMA0qYg5ysRAOfxqTKvSh6m/ggb2bzQJsO8Z2IZAwuAi1aJxwRsZFwQnZi7PzL62xsI/EAO
loPsyc7JSvw5Zf0Cne6F6SCj8Y3s0OWT7LGtNQFj9IITEiPD/ZRkLP7RdzGG9U04uOZRhnaPpUMs
N8MRGH5+yzK3zWId3DEeJNBoLJ/T/jPpbkK78fYdJRHKytAj9cp5VRBcZY04pJPZRxCi12QWoU5T
3v+arfGTumlvRfm7ic9hQC/2GKbVzumpW1Ty6OS8n1YOf8aY7JAISnjhu8gBF72D++F5E6o/qDFs
lM+zyfYq6fIvaGxPVYO6r2vJ/nXSz9p2P2c6HoTigZYdXbaaSxya7xu3dtKnKDBhoIwaXTqfCbfh
DIUaHM+LMrTg44xdxH7VdkAJsKFl+uQA/dgihtp7hbPvrOAcCjgmNhEoxDQvraSheFOWXe21bGua
mc5ZOAXB756+mUbAgbFw76W1xLT7qbGpigCqcFLhZcnB+GWIYtgNdBvZQ+AYVdZcYxEQuFWQwSvj
9pB4H2XflzvT/N3UHTmSfI5FHdsHLXBf1WbwMdQlWhO8JEvYGbQ1vuLI1peGubamq2zuhpmmRaCq
lwJGPPurCSCA5bRYs3KToOio7i7rc7OJOlpN7LreclipF7X2EYoldWZ9/veQ1DG3C487vVHKyzhh
7YgtQkEqGv+7afkfDJMfkKx7Np/rDcPWRS0/qBzLR2Yi44GCh5+wvPT30KPKwlsHMrhafmg6eoQF
9i4EFhNcz1z88mllwFQIIPVJgKLjpPtL2ZWMlkt/9rZp0rOuVAvRpYvQDmqmDpdhOfAGrmiFiEJc
XjfFr9R2p3NSiOHi6HGgk0MhOE+etRuiSl2Y1GsGbkxG1qdSdBDSqhr97tLaSJYmR2w2RX1Cg7iJ
CDg6M+7C/FLOODaXhgh6QjbhKyTkP4e8M8mNsGccRcvG3l128mPoPBEXRKWW5C/eYKuDN4bDZT0A
cR8vM/rMlKCnU7hsnFMipGhtcVgf/X2tMocHIKyMzSSminLZgUfhhG5CIJn65/nfF0sF4cHLkc+l
Ax8tkHeVifpkeGyO5rGOWd1DhkXKSyHiqq675Es7qyl9BAdNimcBIj8SLaZb8PtrPDWSMI4lK2t9
5C5P10fL30DA1J2cAAtD27kK+MmD78jFpqWXdFoShi6mbfErCuVuKdjsSyFs+1Ivj/q0ic6SyWff
+rCrs8El4GcAOSYJv1pfSyPunOsjCw3ZxtQE6rWl/rIcZ9yXXkM1YcTWxQ17oD3N5/pkfdmF9XbO
+MRQp2JRXA7qP4/+11MK3pZADcxa6/szqtHhkt1ZLb+wuQR9rYf15anrwvNYPep2xrfANiHDK57e
WW7MU7iINqAuDhlFArwZx0JAwXt0p9m6iOWwPl0PoumwWainrGYlBk+oL4QjrT///3gTy0kSvifx
ky3vY/0T6IywIiiZ4yEjiMF/cRuFCWeqtzquI/Zcm6oxfxQRm5VZohlNYhgKKfw3b5KYDUaYxJgZ
HFW7d8iqENVVtLSNnm52G3ZXywZyNvrpRzbmn9RABLVNA2wpqPtWlSBAL1+rjqskA7MXV6Am5szU
THq0CS2V0zWWkAvDaYmCY3jYJ22xt2hUHJzJvenY0XRj6R2Jphc7RUjtN5B69pvHOSSfyVYRCYIb
xStnlVivldV/GTm/geh98jJTFNsTkncmpVy5vbxECzdM9oA+DcwzjUDf/v+11gOfgkAi8X+n/r4l
KkrK5L/0Hv/+R//We0jvXxY6MIcV3g4Qz/jWfzQfvvMvIaUrXcagnu8FDsDdf2s+nOBfrue5oBxN
RwjbMoO/2F/xL96V45tSSN+2bfH/pPmwXWH+t+YDQUkgYVHyf/I2TMS2/6358HtRVTSlrVM3N48i
sBrSBkvm2HjhEr7sEVGpgS6PsmmO+SxvumGbubg4ROFR4xZOCCFxuSUO1gR3W95VQC0teyTJfiE9
VfRO2VcQjLME9LEhf21Vsp9643W28K0A+yP3E+e2QztYm9MuJ+4BJu2TTGgMaHQoZvss7NfZb6mt
SmbBsrrNLbLrZHyXfc+z+kG02M9Q1iZRFxYT5Gh8H9qH5E15rbVRAxTwZXmz6/e0jT7XlYiNIaWm
eEpscaWFxhgKT3AP9fg7oR+CyoY9FMPhnI1jP50kK3GS2aBrTeqbyC6jTViKeyD8NlIF1zn5oJiQ
YbFncWEnbxD+nGeX5q+QlJdRPU9UH+zuy/JbFqSyFfzjRgV8wYMFMaibj3QFtGTpkzLf8uCP4wUv
TkIPLQleR8sJNsWy6K9lBB/fUxL26hAti+m6orJzK5bETNMbi70qanr7OqKM7gxg+PFsbGyzZMZj
Z6Q+MrB0d2NwEa6Md/C73J8LN/cwp8mx43bBPpr3bzvg+2zf+eW3Mc2gbmneG6V36yjd0X5+mIa4
B8yFc3d2ZngY5Ws9UfYEEbY2EVtI9Nzopk9GtrsN4kA1+tZZjQb/rs+PFUZ7aMx8Sta7DsFtrotx
0dpvKOjjgzAb6p9RBedRnBLJ+fZzTNiFT0hWmn+xjr0MME0oL/7MvkEILUaEwc6GvYkMhnnUPs2Z
+LQEKJeeg++4vKplSGIvCK0kxqxA1xbRkrdbQhqw/2VPNBmcQxb1Ao9pMexg7G9NKgIgFfFNphAb
9AorcSWK53pOW2iH0+c42sM+tXFUBLq/RqLHOr1c297ogk+yU1Tty1BkPahi1MRoc6+1l8mBmFp7
ly4VR4/279ItB1cbmEdSJDfL0GPMfyUq+MWY4hoqz8DtRTuv+535RDF3WbNhoAIHzfUl+IURVIxC
LGV7+fffejNpoyvf54QTXf3JZfFDFciEw3wfacBSUPtTdKPSPA/oS9aCYz2ERn5OJjZv3jK0a5eO
PBLWGcPKWCANoWVAoRgbxibr/fEU1EBwlhNjFM1tSocsS7tTiqSE5qrX7tNezJewTM1LyI59P5S0
jKokam8qs31UWmRsEcWdL1Jx6DIP25FnHMWCPqnTB9kwa2m9uAXLizFrKTzXWtR28VV2+XzuquDQ
LZ1bAizv47UxYlPG9Av/YRoKE3iBwj9pVCepDYWrwW22azWc9r5zUGAbm2ZIN4mI6IeT+fjP+0y8
5ySKh0OP5h3PI5+QU/VgJ4BSxkP8Qc+GBHD+krVMjGB4Tux9Waj/mFkwXhDcjgx8cDQOT9kAB2/A
CLCxui246PbiSP+ujiSnVhD3hBcCSBN+hlGC+FkuFKbswDQWuJ7W9UK2jY7SoKVulB9DwbBDTxY2
5IR0ajTOW1W2n5O0cRdUctq12mZPbDWPqMXdXcA83q+nc8hd/sLCxu4Q5uvnvNzf1jJuLjzzoqPm
e/Q72keW+BoM51oZgGEDf7gUjWvdTbWHkt1w61MU8SmIaYLHOZLaEbR+fpcFxNmaYkENz3IGN5sQ
UJ+0+jm2t1kTW/fkLaEXHmcL/Fdg3K+HEpmzJxnDN795r6BsxazQHTiFuhT2XJ8VTWWzjsqtdsrw
UbZorMtROrRr5uVp0lxLhg6twidH+t6rZ+jmXI7x1YjprehBi1eh4/yQ3DXhHJ8Bd/Z3VhMle1Ey
jB+DGXBZF2FondzosUi4gUe2U1A4o5qvpsrd+oJIcA9JP6ZhAm9jJ5ofteG1UJda8HAgP7m/w4mx
6uLFrujIN6oGYGEAj8kKfs/YYshjmnth1c0RWdNvkaWM9Rw/Y7PQ58+NdO7e2znyPpNQnKHElvhC
HhtyB29UXLxFYRQTOeWeHHqDZ3/B+2aMwAkRq6y7sdC3qeieHT+N/sxF8uaaIb61LN4Prtc/MC6g
cZ/kZxt2UtFiv0u74KBTlrjQasn4reRnUefi1LW6OnVl4T9ohItIgTeAsOefjhUDvCiMO7NPuvvB
7PLjUMZo7uhQbAuzUre9Q9HptJ6573PbAqFv4WAUk38feNwFKkWEJiJw9nx17mLCTLPXxCG9z0zK
X1XSj8daCKgkuDIqZh8v6M9hvY694NZk0HBtpo+5wqlYqETdl1P0exJY8uakxpgPT/eGW2cNsel/
PRyqVNysB6uZMOgDz/370vqXy+VfrK/FwfI/rM/XP0HJ/yex7A/tzHRwofof3fmOvmf6hg5948rf
mXaYFgFNR94f9z3RKqgjCgwdNMR2jVFlz7T/b62ube+NBvFl3aU/IhOmWjHn/U2JGv7QoOsjZztV
D45g4GS78ZHbCZFa/znYUWHf9EyjAias95WusF8Lyz6NtSYjnmw22pXG+AQkaxJ9/SQqNT0lThwe
ZaQXYQpPpZ4K9C2wfwBUOKYiVdiD7UW/kMTo0EIwPxZYPafFaB7px1G285aFBr4wrJLWZUoQCzob
oGwkbT7eTeV3N2nisCmxuCn47csUTP0+6tDjIHKFTEFAyd42PZICM0KXkEucWhls0s5L37XLnxWg
xy5Ck4cbR/oct+5umuFFeal3bJi67fLQcPfiNQepMaLhKptlGBIAOMtaCeo3i9+EyptrlA8x4Qeu
PKC4B/QwZBEIFzaH27nv/5DU+hJX2j2m5KU6A420KSHY3Qy+vHy0j+gFf+tSfJKNlp86j8Rxe2ZM
Ftb0THzLoqtGRUDMis0IBIqh1T7zW/1024JURGZ+1GyPkJYwPELBSMErm1ZgXjNolTEUZrucfoQR
s5+50c5uatziqXD8c1BFE832lOgZ/WZR57A/CxxkQNW91xrdjWEAFFPKKvdzhyemgmjRBshlvLb7
zWE3k0WUNbV8jlNgyfjHjQEgg5SKfV+P/F/ZZJQhWb5PEuoH5kDJIaKmE+QCZy4nbOKuuA2F+iUk
LbQ4AxMWo6LjApyfSiOB6wCnZkLjedQ/pzYFiAG+iPCImg1jmO6pYjHRlvXCm8zRrB6iDINg1AEU
QPGJYi+rTrHdY2ShkCIHg/spLZsFVk/PliwKerHWR0PSzv4BhdqPfqjYQ46VezI08Dg9I0tjSH2X
xT7eihyUNu3CbmK0VD+GbUXEvSnpixn+DZGRUApVnfyy4/7sFCJ/LwBTuRLDu06a+LYInIQmFre5
dlwSfRtMncwyu0076hZIO3WWz68Eeif842UQiGZm2FuXKfhlMgqYeGn3SM/LeWgNB0qmb9A8dChv
zAASz4x0ayMSMhBGb2p3WWnFJ8XV1FQsHRLqo1N/FRGruxVB/nTbftewc3lwI9r3mBs7Mt0dhL+E
g97SQAItMJEQ3vn2Rz4H2EKj27zMx+NEzJ4jYmZok2veg3G/JqRp3zDcP7aOLl48ouodUyQHrd3n
ZPCXfEH7RqGr7gMP9vYc7gh443qZqhxDtSjfG0Rpj17BRUnzX0T1IR/GDhoULSzdWveBsZP60qYZ
1q8mZBaJ47+folu7hXM60U7uhAWSpcJfaWR870TA0sj6tq0AuGyrOvk0+mFLyMYPS7t3jZ4+xsR+
V5E+YvZjxqLKexS0UPRQlM9Bt4vz3nnl7DIBHPS9Z9e/RvBD2cjmEUPKXDCOkRKAY+k7t948baST
fcLzGAv/VXnBA1a/F2HTFQWAwHYuEu23i7VrQzTi3l9C/PKQqKxysu9HdGOZ7R0pAG7YB1L6cPVh
N2eMmsSv0TARP9y8xjkotSoxXsu8x/3S4C6zYYVtZgJnjEH/YmINoc+7lUmJAYl6hq2o8ECMAyNB
uPtjsGElRHX1w3OPwkCd4g3FsSFQRpcQmC2UYCAC5l82Fq94rDd1/pNr8d0tmI73pRMdUMshp3GT
o22Fb0GY/s7GzD1mhnlTT6R5hLGE4joiE6DB2ZKUMtuTu7FT64nUEKojBJlCjMwHc0lFyGl14+wx
A05mNZgXBoeqSuVv0UQCdx6XNRkVrt6pwj66Ux1sIj99dauWrBKwkuwQ1VZXBnnPnEgiB8e9Ro+1
rSabZZyPzyxTiEPUoVi+SDNkxsOIojh2xfydG4TXkhQNZxg8JSPL+iqIp8gYIJKxqE+yxcbM/uQT
oeenNGq2hZ2/yeoSkeNknlRhEApp7VvykXeyQxlO1N6WSPIvkcCoES1BwSNodqSeNDeRl43uDTFU
NuobGTQnyyXuFx0FIRGQa0mCXSTg0KIs+VBlZKr3ymUDD27IH/DFz1X7Hmb+I/aqRU7ThAdkd0sq
5taS2ckNLs3QY7Ky/HMV0SILUmydbYInov6NEhYTMdZdhUz31gIIMcyfZl4sMeOUVVgDbrwh+SSv
tz1nsFmozx9ShKznoYj8TR+mYCC5N/nSgcLmLIt/hFQSYkBGtHDYeAPW5ZT5XvR7sN3+p/CJBEFf
eksg9XEIhzdJBb51jShmQ7t4eh1OrapH7NQ1zJYsxKIFcCC77xg+bogW9RGsIlgOFl6Wx46WOHau
7B4Qkl0DRpwre+OlaMOHaBlWuvYdCnSImjQQDEe/+bRRRX+WjS7eTQeRYGF8g5fXFz1zxeWjE509
x4E5AwvaXMQRqT+Gh7lk+DJJdD0MLl/jYByPDcy7QMp4k9j5tXMMnyY+hVPVpxo+MRdC4zrNi1fF
59EyWC3KiSkk/8btmUFkbQ9ENK6BXrrND7Od1S/643qPIJj+vQdUyTPalh0IcJ7CYJxf96M+Gdns
gkbsbn3HuwYlSFqYdFv9gA40gKk7NEdL4u1uTYw3TeBPGxE355bM9XLsoQjW0xNqc+cwI152VGTv
2GA8CpTiyDYw7WHwLgI/Yd1CmxQP/pJMwA66qYwHp7qz4FoTDQfKU1f385A/zWZX71NyjrbpXaFQ
+NAOdHex8FH7pTEcD3I92n5+D23zU9uYItWI6ZiIuU9uN1YXEgpsEtThtJ/RsMxm49ukR04XU3Yc
ZIS0pW2HGgFtE+2bEFZsIGJ5bLn+0jzKr0hPYBhRE/i6xak7/IinkI+vjRCXY+l0hinZdqXicmfa
ZyuMvMn8PWUuESkm7ZogHR+J2WYOk7EoSKc9uWKZeibcA8y5xE2ijBfZvI81C4M3Rz9jzNKCmd3Y
jI8I9pp9a9sfpK16N0ViPJTZEs5VkfVpoitykSxYYePcBXb9yRVRoCbpqcVuXQIkoURZ2W0ZUEWw
hYIUMnevQw9AftJzd3Xy+jwAZhw639jWZBYD5VFvadA9iaZaZqx0uQoARnR6mAOK/KPMyfdm5/02
VXBSxrmBz5tM9qFXk4BzilWnk6+ku1p4K6oOSlqF1C+xyRVJj6x15RFK/ucyd/+Zm+8Vlf/BaeL2
NDWlPjSTYZ1IZ4i5NbXhCYkShKe8ZqCZyR/+UL1M5N7uw6Adfyxyw3GmZxgmx7mw34eKCW89x69W
j/AltYzspKRkRJnY0bul/L1Aengvi+hEn2/DB4EZQsWnMvnZU0repkEKrdibdrPIb1pU5dvQVxB1
zXPNjGUb1NOmwLe9bwh5Ypgf8hPsJ4N75KForJc0DFmPyLpAsHuZ4oahejCqA9ZRvpP8pFpPYluP
1VfJGOtQiT9DzdC/qAkmrIBP7pgQAW4r7nXDGYPK6UQ2/bmJUpBe0UlX5GN4I3nyParEIqwNujP6
qbPN94k3dwh7JGwuc2kCSNTFKMzpUXTykdnTwUd0fnAVjn5P6KXZMai73IJsO92Ysa0fJ7u6nzTi
S0IpDwosLL3Mk1v65xC3DGFO9jGit8agsZjOHpr4Ou2LizXoH4FK0TzYsI4ZXnejfOnn6tXu9LNI
5T6pW0gQ4gRToDhHvZk91L2RPaSUgwjLg+eo7s0bUAS3xKf2dx631coRxj29LVHfFjhgrz2D9J2J
S1DG4EUndnY3NPjLn4SvEMnEzTtr/YexaB4or1Enxc7ZNyLrzsjM7JjUrFXs4DPPgRimg73yQvOB
7zCFL/j4mYVm27o11UUFZkvgJ+o8qHHEMnA7LzRhW+YCoLzzywFfHxnZLKxTTcguoVq9g/t7dJuf
+ndSmP2pnMW7h76HjXhBwrPOYVp7nDeoZy6+bPhdWCa0zUpeoZywBH3hGRQczfdmCvqLv8S7Fqm5
Db3JflRWQqR9AoqgB6LuFv3RN/h42pMIg5fMHTWNkGhTKG0ehhBEmsJRTa1v7TX+9SQN4oti1uuG
9S6vIb81sfsaBaQuIOq6QcN0k0pKL3O6ztjBcFBUdEtxutBkzOmmcKuLvWWjEWQKGFfBbf2x65Z7
exLPR3NsbvHygM4i9cybkWLSs6R258KMu8+0tqwdVIZDNUK5w06SEa7eDncDwUHY5/bpPL2Iigsl
cpDu9XAo3Mz+yifK2Gym/Rgb4s1Lv3XqfA2zutaSBOcxT2okW2XEL0PIt58o9qUpjobBko8ykqB0
mYrMEaqt5q1UXJad073J2mLy7nn3iVWjTUsK5z7A6O4M4Z9M2kuMt2ecGwMh+DhkH7rIGAJ7T5bF
fbQdwld/9p/GEGT5FJk2vtrxbIvBZbPbA/ZX1e9ZL2KoeYE3SoT+pd0d64Gc8ZBytw1MCD16/Ogt
Bo59Xexq+TFK2JJt/hGQKoScPtjkknMsaW7teiSY4NdmyJTacvCeJ94OS9JdXyC1stsZm8G9b4aP
nEGyn8IHL7ahLWXdqdfhTuGbwVFkgSwd/WwXjf3DEDTVrvR8ADkocXSQ2YdJDWdrdu7QNoMS9vWX
kf1oahZn6dcHJfDvZCRM6rnaMURBuuT8D3dn1hs3kmXhvzLo52GDEdwiBuiX3BeldsmyXgjZsrnv
O3/9fJR7Bi71TBXmdYCCULKlNJNJMm7ce8537koRvjAZbXyPDSVhw2qMjI1OXf5V5xbhT/gyzvUA
zwgJUUvSC9VOk+3rfGCXOA+7Niqv43F+NwpQeuY0vPOGIM5jAd6H9X1h5vf6bp6D4anX7c5xVXlx
W+faAUoxYQZZK5tNrOP790nmAbZjp2vzHMKVU2FiIUSIy+fiMjKmG0u4QBveiyi4qEWTL6wRYqzj
ndqQ0VIWx/iQdHrsouYLyrmt3dvDPur4gGZqkg0Djn3blzOxI/Tfw3leFf68z1z0wiqlEwVkhM3+
yOw54+lapISKu5Xa0swBoOoqHB31cDCguUGRqW76InwZGExto+i1gAnB3MoDYejcEXBzhdTkvqsS
ikw7vTgBYwohaep0WfCox++I4SMaipK5C8wBkbIDdM2+3WBJJjtScL/lLEdIibrWKl/QXjrnZVhI
7QqDvsNwuC2ohtF/LX5tohZq0ySvpCJlLPQGPMOK7AQ3dP2N5zGqbwGh+2Ff7GiUoCZ0owSc2vTS
qPZS5AOJmll3GgNIr2kLUi8SB0AMi1NwZMSUFmfhktzURTVQOmFfdxkqekgnAeRMNJJhTqY3cmIv
1EBEU++ppgU7LgQYePq7WoGoGUa9Msv8bfnbaBgvdg3J0dCASUbgEChKxXPMkbsWakGIOR0ZDTZ0
HCcc7sa2eUaKsZ1D4xGR3nCVlvLRPDSQPLuwvggLAXWT6PzYxUAfG/deR9n46KfGVoRwLJkmxruK
OJtAZRDaggJzRdDHTOdR7uJTM2BOcIDeVF5mBDfbpQSWHpmBfh9t2JqTqeAivMqCt4rNNWTiDgsn
fbbuw7yI30pQJAXaNre2mcK8M+GEpI1Tkw8Jtqm0mRE2CZ1xOsfLx2baW0FDf0szZb5Ngu7iDTno
ziiMNlI+OIx1tkHJslb4+cUP8aqOdISPEWVXhupLolHNeyaOBFvemESIsaRMbD3S+Ur64xklLsWC
IssqCGF658PbMBm4n22aMA2epWOviuPcgV+y1NaywLvYRiVJcMwPTZpwn9UHQyXehkA3OHlf/WT8
0vkwe6zYNqiJ0BoRJ0c8rcsqdw5yBfofEbPp0TNd7lrC34Gs9iNkyDj2b9rceTNx2AonAga3bBqm
iuz5mtT2HtLuZPbusd4mSd1d48ELazM7Rqp+GwWGG/br6Taxk/oszeCmizM4nX76A0VKvLPN8T3E
OtuzVbPiXu/TgD2yVfbdHXIkiCP9oZBkMMYiPZAGjYm2xr1c5OvIS/11YljD1nNNpoqouvPeuzdt
Zx9RcW3CDmR3X5T9xiQXfT077Q3qgOgo/YjiW02blv65RT+MO/9BWkvrhqBxq23PHb4u0Cly248o
49h/2JiNUhAtBUfmSSNhSjc/xDDO9m711M35tDEnhOMCq2syNRezmZ505jzFkhbhFGOwnNJN79E0
SvsJ56b3pgsJX+8boKSXaciB49qM54ZI3KcZ8ZvORF9ER+63UKViE0UVmr+CERTYADJ3N2mOFwCn
I/lY7Ea8IntqRhbZ+AI6vVLCWLeY6Q6dno9p5G4hosDkL/PZeSOvfNoaLBKnOM1z+rMj5tEAx3ge
sr3kfvKtNH9ZhNVlHr/n0PrqIWCy4U4QaCkCiTXbNPQ+t+yJjwXl4vNUXZp66l+d0BmYZJroFo7U
YmThJT02Iae40Ma+smmuH2b9gAL7zuqwn0oS1PyaN2AHRbLWAYxDocdmUdaoA55usK0RmERrKou3
2oAcXNRy6/D0OhqR3nfWz1jF9tn8nrM/3ZgMnuBToIRwM8gQUZZ2PASY1SZy3gVYy67Io6eUET8j
hnIbEXWPAv/zfnC9l47MZtR54lYYnbilOyeWJNlFwO68ZEukrB9QNNAyr7cjTlksi86LGfU78gJM
M2DLHeYsUoPzNRPRcJPKuxHlapvLL6wTvO8YmwDW6NWEo5KeipJktzEtTaJi2NqYP1Jz2icFnyux
iD5Sr47dkuZBxlx5XqWx9dz2r35XYng363Q/jd1d5HbZfiD7y2v8qxQYFbuFpUlb8Qfgj/rZxWO7
wIrY362SOvqCLVwYbfZUj9lNS3+YmCEg9Swz27AOUHW47Taa4gsfAShOpW4n/PdrnZLgk6X3k6su
PfEpxL2mcORqJhOyWbcJOk+3oiSW7nhwJiQmbUmmQkNSDl5CRlO4yzde/b2J042PB4My/OQ0jsOD
YeGXzsZdP2JqCkr9VM8hxvbC2jltNqxtl2gxSWT1Cvd/usd6QYGVjdvGx2/LzDetGNdQCqH09GeS
6jO0hTa0ypah1tYwee5NzmHyMtJfQp9iFev6lhM+gSxUHLdXfOtZ8E+zUmjaNbDumPauLfMvCc9F
etr+DZGzwMzNcDrQNWjq7JCGVf7L4Jm49DNcrSjs46MojFOo2xuz4Z6wZqCAU+WQteFnu8R3v2Vh
X+0TCTwYKwfPZU433mtSPNmoL3aCZlOGLkbuMPauNQWUmhtA4iWad/x81XoKuQUnbV/yuDwWOGk3
6C14EjjGpamyH36Msp+d9Gh+rcP5gpx7RJyC3Wrqz7VXt0cD0WXN5GzNhM1d82zbRhYZSAEEy0MK
hH+igRv3kMedngwMDH29GzvXYdsjUqCPxpLKBi5n7M5lhwibyzID1dI3HbuxlsplZgA2jfF9mWMo
tBr/STZvYvHgfghs0nQqV3PUeOiPMZyENsUKM3If5wA46nKZ6edRdIxsLHUmID2oIck2WKTlweJu
nehTVQw1j0bZOsesDq+r1HB3KKJw1eI0fMQSle5SQ6DkNrlePvSIPQKBYPSTkwlROul9jFVlG0GN
qkJinaBGL87rueuLtVHRnBvDZzt68Ei9Pnalf2/hN959SDjyirAQv5EHR42It21JT34R9rIS3Nhz
4ey0Sk4uOXJ7+t3jiTvsQuuZ5kpbPn5o4vupFYfQbDYOvUvPFQ2hEDTAV007IP7ESTiHfnD8OBzf
9ehJ8u0mARRZm+WJ2Y29ybxpieVa5FTzogeL+vaeZne1+5DzGhJ4H7wGYrn7GRmzRU8PJcrsJxvD
6e46v5z2gPGtKfbWVaUAEOnl1sz4VN2JtHhXaFriiyY4IKhvp4wKs0OATseMvpeqOAwDN4drYC0i
qYOQ4Alfr9bvfdNXu4kZuCtc2B4RjUkwdXPChdhk2X3HOkyi1SKh/pBUG17+VpiZRBkaOhBDbb2Z
FZJ4xMJf5z7H+td6j7PZKcwtqDXWog7svecUhy7MMhLMjVdBB4LxSn7nJo6z0aLF+qPUBWFXzKRT
vuazxq7w8aUaCAiDN12GRUM0DTWMlqiffTuh8HLUxpX3UDCIFbHrX3ruD1F3lYQnbrhxP2PjOw1J
9OLmzkPoTteGG52Hib52F4ynOBLEZAA+gSV2DvgjGD/jTa3Cp9l7s1TQk7+DEDnV9t5yYpcHl3NM
hPwZGL1mmZ36daJ9oBBpzMeskJynJfEZVYrIOGB/vpowvG8nRewPcIsB3f/wbElh7SsectoD1x/T
d0eV7Ct8+TgJcxRFygJOSk9q0cqEk/stlbiQ/RTqbzhxSWBaxJ7alm9scb+oUYwExXsXFkBMoCZA
gCINYAoUxH5UbXWPNGrYRhmGLrYDDjuSbIBfHihEtzldzWlKz3Seq51Dm5Fs4rV4aMbieQ7x3A2F
8eI2OJW7yEdPlL59KIM8qo9fWqaJJurejvUSxEXxNL2h5Edt10L6LezuxtA6OM3mLu+Ca9RYpCPN
LcH01MJBgP2m9PNxzZTZPuVMozU6/HyWO9PhTuhYohlviQ0I1yUixiH9zUI1stzkwqcbAiIKdKQZ
ng3bv7V47e3HZfmhavr4MpNZ4ab+TTCiK2yNO69CuElH3ER+WWU7qSYwirpHJk9/0rODFUtPsJuc
0D8ZOKaF35n7ocnECUfiMrC54rGN8Gg52hqnEUJgrhRzAQrYE1FrZkxvfHSHZXWYvn64IIwq4CUc
NKTlkirrLVbrwa9unJntSlX4L+gpLkQ8RweLZ5LbZ/ep5PfFhyk8DQ3eXx/80Dk4h7jGljFhrjwM
brbrIQ3ZsTQObbVc3bF9ShaTNxhhTC1hYB8kWTqmy/BnsCE/O4G/r5DSFJOVHTX1FI05HLR+R3kZ
opw7RcyFT3U3vtMgZ90Hh06quMmHwQ0YWDwSDDkwyTRoVkeBjcdwecjJ5AG+7BZJSNok150AIgSw
RO/oid33CQNV3afBRlY7rxlJUyhhuLt2EULkS9ij/r9WUAuNVvTPFNQ4EKMmesv/IKH+52/9U0Kt
1N8VYDytbUshv3VcXnD40bT/+Juh7b+btpL8p4UpkFhD1PsvCbX1d1Oi6NSuAqqnYU39t4Ra8oKa
KSegPalRWGvxf8LmmfKPCmqBSNRmpCMczxE2Yu9PCuqIIq4rIkFWnNM3myhsNBkK02M1wxSbuFdc
6RrbPEz0fiIlAaUu5Q4m+DWEKTOsCCtcemIeKR3axeotnGmfV5ex7Rz4qdmToPDkzhCbwmYSpdN2
8TIiCPXLylqhgztmgtXVbvdVVxC7LOuvqc3t29QQiaLSqDZdjZG//qJuGvYOe69epNQZT5riBbnH
jMrG6smsEXCrmc6NTkfoje9dzXrodtCA16qEXp1UiPQUzwmVFxq2BwdRZbQd7O7g2vVjXTVEmqAs
WhcmW/GejOeVLejS9yReVbiqRG50P1qsBccuKKlDwZV4nbVKSwNcRIY5Hff/W5nxAnU5YSWast20
EAcnxkxnoeoV5p8SkeINKPaDKQqThrBFVkM/0Jwf3xvFc6guN9qD+MxOxVirQqLsXYwYPI3d9SCY
8wd9CPvAJW1R9N46j5gkB4aaD51LSmngNatY2a90/KxfhMvv438EP4rbIp2CIv+3vMsIus3b5h9/
E/96gaD4lrbDVcI1Z4Fp/Lfy+9s9WsPlp/89nlTdF31ZHktLP5qtIOJu+ZIqKN3OMkwLIOsBq+tu
zI6DsmH7zJH3z5P52931PxwLxoHy1xEe3//xN4dr1UZ8ZFq2DTOSXTqeg98PRRrCBEOaMFwzaoIC
yvwrlhq7PsByuA1k9mTo/AfF7F+dgU9gyeWf9Vjq6T5jdBDS+nQGZox3cxO66REf8ZVZsWHiwl4w
o2Fcw7mQ9X5a5szxAHK6rGl0GQ1kJn8gIIH7+1gV8/OfnweJ7+LziVicF6ZwuWGVafLk+P1ExKZs
hixv0qMdciLi3LBplePDQU21H4vCWhkdw3rXTt2tGyfnIU9nPO8JTrIZ06mF+iQY9I+euejadWcy
AIt0//FSrp9sRwvKbePHD39+0NZyUJ8+PQ9biKtsoWz8H58+PfY8Q5RnMQeta9juzXRoYzVt295g
cxazqzI9J9ogi/uKqofs8oD7MPJRJ8L7LLa1fK/ciUmnbsm2MgqClnx4atVT6ltbIC3TCv+nj5x5
nVbxt7YAE53KJjmxA2k2ozF9g/9yXTnLiZDR+2iM7c53YNExAriXqiLQL9WPf/GOlwvj0zvGHsM7
9SxT27gn/vgxIQuBJZmYcDlbSKIGIL+6iogTGZ5CNcsrS6utzonGQWUZn8TSqMe75BOSi2ioHOic
l/Rt677PoNIxgDVp8UWI9zAoDCs56se+Ahwd+9eQ7PqtW/IQ0CXd3jz133RJR8qhS35yEkFl53Rv
VTHOh9pYBO10EivfW1Ml0O7z/+p+YXH69LYRaSvcQaRK8NX7dL+kovEmAP/xsa31Y6G7gVM+39R+
+g1oY7evflLO4jYQdGsb1GpBQVOn3jIcm3e6wWk3umeGZIhAhWNf/8VH8j8dmxCOlGCqoNHKxVD0
29OsroAMt7UbH6vpYNaJd5rT4qVQNUtC4z5CtwQ2Zzjbj+VA9iY+A+S8OVIunBEdjLN+a7TLbd7J
18YL4dJPyZYy/47LEjRCX+FcQVNK2Ez907FNRaTN46xBf5G0q5zbKhC0guVgbou4zjYqzW6buLc3
xjKyEGV2iuLoNbJ99/Lnb1v86yPMwXMlBAxtV9OF/bTKJ0E8RIFbxsfZRTOIn/MWojnNQZc635th
QlTkueXtfmits0b0QMgQeQeiCu/jzM6Y6Hfx6i8O6dO6YmMqM21N6UMp4whzIQP//knYkTGIPtTR
MfQ196o535gYp/d1hiIk9exjSATagUH3GWuas2m9+jryBhT7mfirI1luw99u048jcYTkclAeTWnx
6XqNs9Y1aoPbtI186ArvDV6oY4bwmACKYVjDWVsBX2eHRFMzKM0NG57y0GYl/N4BVoyFNiNVkhDE
bnZ3jnS2y1z6z8+W9dnotpwtrHNAlFn5eJosZ/O367Zz06Z2i5FHSeNca0zpmNeTjU0ysiFV82pV
mzkws7MHp/RQht+8nhko9mLz2onI/9P2O+ZXUmLL98TRMcMVd22yy0Rcm91Kgw2Aj6RjXWg73zI/
74HLGU9dRwg0CrsGHC3VngIDZTAL/ot3Jj4tC8vZp+HKmi5cT7rm5zuyn0QSVUzgjqY9MUJvkWFW
/XSOFAmvbQPr0GqRRkpGaDQXKSsWRLtvTRmNzALLl4fJJj94CZaGPz/lzqdqYzkwySrrupZCU/0v
3sIee1Qx++glhljvvXaKVw3Mf9b66dExF6VMTEBilMz3yrfEcgLDVcjXnV3vRtllFKE0kGsvdzbN
6Bs0v5a5l0VMuZxowqfEAOdi7XpDemP2GfuvnnTdPiLXUBk4yFK649aI4gchlPFWZCWCtr5Zp1P7
jgqTMQ0eRGL2CCDDQTQUTnaH0CXcTehAVy0CmHUlwcvoYqDrrtp3vwc1kXTddS4TcZP3fI5tAjyj
bN8gvV1GDIF5SkcgTA+aqN9OB3qPUC3etIsiyY9oByLrM+7+/Bx7y2X76dZDnML2yGOHpM0Pf+dv
lzXlqj/QhTUONuXHAQUVqzeyt3nmjTMKdG+trL/zNWAS5fc580aV7uasKneugKwgArlv6pTOWzI6
R89Gbxdm8e0EhHdi3gTjPv9RWHa1c+3gi48P4MD9rOi+AkGRlJmrQQ8REfE2gYWJr3eVWd6AO7O/
lv6jx4SFndMVvvl0V8/6JQ5CQlNryUgs9/3jRLr5aW5syg6ceSnzZGqn5fkwniHbrctu+Dk0HnyK
waGJiJF245qaARzsMcm9/BY2082MtnzNACzbWZAvg0YHhzaBgR8ZYbsOfKRUVtUehAI6UrrE1g2p
fnUCQ97lMJQ5YtI6ahBTKANO9jyeVOnoXzv2/736/7RechMok+ufwRzSAdf9/AGZOm+LJuUs4d9m
2pc3Nwk070M5oruYILnGTrstBnKdKtVSyIz5o5sm9OhUcRc6wtqmnrygxgL+n+BIzJum3f75JfTx
dP7jJaSQfy71hlR8/bwpiAzJRWQ00a9aGIHsQ+YHdKVM1nalOOPcZiu4QyhKinkHCxRldlW8ThFl
sjfhBS2wyduzh5x7ZgP2F0fH9v7TBa5MZmWSrYOjlVaf6o1JNU5jjzFXWS1txqHQdRHdv6axRzyQ
RDdSjsNEc6ydznkWWWsnPmQzQQ+/Fr2wCjZ/fkDWrx39pxNmWaYHIomtFIf2qSrFcWTIHgDbYbRS
0uysJrnPxgVwoI55nxsv/NWuDaP8Ci59uM/KHzqV5ZtVfBUxSqTCsurvnVpK1TA7DIC2znbxg3Km
O/vM3EldYLQVRtYtk9lxO4SV2tGr476GMYrZYkZdj+i7o8fWh+22B3d1W3twpXFYlUc+yks8Nu9F
WcQXNy7KQ9MCBJYF93nQgwzjTO7CgPi5WffWHo//tzoOw6vRoeucFDX055gq2CG+0Iq9244Kg+EQ
x9kzraK/+p2kPQmHwqabb1ujPlR5cO5Q/e/RWzQ7xwb7FZvBvXZnNKchiz+zxyW0I4tOZewTV1XM
4z7sm5983A3Rbr21k5N6B58AxDCteVNIvVsFwDUP5/5gWtiXM+WcC6QfqLns+FGqr5zs8IKK4N43
bX/nDWAKMcgmyFSQE7ZCkYPNwIU+cjAAv0t38Mfso2a+GQEIlhuFQPrMgvoK+WC+s5BY2x4tCQwJ
8K0G8nXSpXMRTFijRZF+9VDLnwk2QWC6sLLYNpFu2dtfsxxpumYOm2hvw9jTvcyjGs9kICKwZPUF
mIkeo4B6CWrcD/dEp7kvs8S2I/d12E/HNpM/pzmR910av3nzNNAHmoy9amwSRhl6dnS39u6AnPiF
h+B1hn76ImLn2Aytf53OCoM2mot1PA58kqrfSR3LA3EDWHtCH+qLpweSMBn+2LMR3pYyqzYE9hx8
RjB7djdy30ruaiZ+Bqb1GHAXuQEYe7znALHIZirz62YYjV3kkjJYmYj2Tcf9qto5XcdBXnwAmNBb
qO+hnZY7sPnJFT0gsiMr/ABZPNaPbJvhdXaJx29OOQiLYtGFci2HedEe3Xp4H7y+2wcGRjnllMyf
cQFuGkg/NC8IkW3I4PaaszUm0EeJcrFnmDMUVSSGz92mrwTmH5oP2156Doo892xrZB3RgAu1bry9
tOuLGafhJXGhXco4gQCUGxshiNMKHJd9cYlJzo3sO2n1CzQdrULSjfR8i46AzDFasn2yAOxbdcuc
kH+COCwvLcw7sxLnsGfb2Mrtr6K7zv1drDt4mYLMCAX6YYWJaM8WRx4LIIEbnyy8wEAgV9YONaKH
JqP2rBFwVKJ29Fy++CInwLUhVCZhIHebpi2J3w3Ll6We8UpGKDEx43UJcCy/MPsL6j3xDOiXRGD5
JI1gfJaNpBVI3NVKUjBtjDCUq7EPJNpezGJ+4F91xDq7pXJ3BMWwrx0fkOO7F2qgMs78gzbIEHNH
G9uQG1zM7HtvErI6274DsF0HF2856KjRN7DN1EIrSRGAML9x2SXvEgu7Xx9ij9IhefP06ysrDK7l
9N3NBAKbSlwQUhgrOybcq7YBzxlx7lyZOaGtZSeCfTT3j3YmD2ERY6YbLXtrGizlCBjxrxK1niON
6cXIIGFot5LggjtjEa4tb7yos2EvelVv7bgbn1XZJls/np+YXl1RP0LczvL6RkkOLgki/0vYzs/G
bGqkx1pcZlUBfzF70JMR4djDbD0vYDjwRWF/7i12uayGUQjHlNtqVzZOfuXiG4AkndhfEJu6G8uK
8zOCOQvfVEMsFbkiqzhxbxs923u27pwnRX8C39ghSlyEe0IOazGq78WAXSMPCLY0YoJ8aPrc14HQ
D65h0+qYYnkW+CvLlDArKrWWUvJ68vA2K1rKYzW/2DWPngpieJoKWhP+j6yna8Cu8V0W5PpUjtUR
d2X0N9EMmTHN9F2fwL5THn55ttnscPIAec1INu5kM3PLD44XPmbDWN+YRYGEP8IZViDz2yfDxfNv
+CjTIx7Kb54eHbq9ojymHc+h3uita9okLyjcoXm2zWkIIyx7eXpOI7mfESk7IfdgUVsGOkJn5Fnf
9Os6bpg3DojII1Jc6+EtL+xnpsv5BQ+13ECNrnalzSweqWJJZ/z641XHhgBxM1L+Nhmx+5vKCne2
eLXHmmfV4MDRSQlenIDq9rmJeK6RR8vK7E1rEeQr3exUSn1KbS5os0epowi82JXheY7j+q6aMN2p
xjrNwhd7kEsPdebGuxRRyTrTtbtD2z7iMnLvy6kWNyHtcK+DHcSUIj0hdpwRydRktegCq23QN2A3
hq0xIO9SrmYOiXByihDCOjRd/cLWZLpX02Uo6qcUeYsP0/El7d7ajOYNOxYMjiq5HkM0GXHNB4y6
G9uR467pQdU7nhcgNlJymts8vilq5yp3XVLaoJZSrg2SiHmbl0lCVjUWwSorrIfwJ2WkQHM+wWSp
6mNsLIiGTF2R054LyzvYzOsADadHCFYvMwblq9DDRMyEmbSBaisySkBLs0aXGlcA5oP2oPPkXKpH
HbJ70LgtMwPtkR2x3KJZd1ZxrAjBQY2/7Ut0HFbW1WcT5YQbQcH1QzIA86m0DqIhL3ZIPLHTs3pK
Rv0OoCG/aDs8zRlNri4uOxxs+PeZO57ngdwRgzG8CWKPXbjjso/pYHUE4w3JIXqvsc5m/c+mBfaZ
zMZ9ahNV2mTMUKCFVpsU/Gfp9cmpbhy5ysY5xjw/H+1UF3schLA0IcruVIabVZhDedRx/ayi4XUw
voyZC2E0AhrSTdhIfechWQYePMfJ8bTUKtJUhhiynhavD3Pd3PMOuDsBjge2uJIZ6OboIQL3sOGW
a1h0sdEtsQqMdea9NZR7N2nfzKg4jazE45RhNGf7ws6PtlO9KyA47SaVu3ShGZA07nMwzOjFG4wm
YiEmVAQgZfBS3dZAGomOBHlLsOva8tryCHyoqZ12NWaF2HYeKKk3MnIH/IzGKojQFU/93NGGSb8R
kZ1330pSk1DU0BdvrK+BV7Jn99ODspPHmtbIClzsSzfYeoUiEB8cEOoVqqSckjhPGZLiMjd8yjaZ
nJGERJts9vYJ2vK1OcM1radcr8aEFBqmAri5pRmtPbE1RyiYvQk2+8vQl+Q50t3YlClLcxTIx2F+
kV2bbRGoAjnBV78SCabS0cva7VCRBDhYI+1b913Y5XM81MQr4dnZ+ka8QzdFlwaOzYS+PlXm1yi0
dlXSDNu0bvZxRDgzHVbyvEFehHK8MvVorOfBeLHbgo97emNvL9j5AMpv2G6n41HlEp53kqSbLpeE
SFjNU8gGjrICFyNle9/jognC8ptwrbPnZqgCWeRowISXPqdlF7t7ANjtuqlC8D2xhpXqnhE7raMZ
CiaxRjeQvVG8emtIPSvPQ+WbeBWnvUucBc1yO/h61fZtvI7bFJvoLBaPkdmvWL2Qf+1HEq+mGisr
Gydk0Ffp0gzSpXwjReOCq4kY86Qgnif9jrf9rJGXu1Bo8wlWvzBx6VK5XcPOaFmua3Md+t8Afd9j
M38o3fqA2v6ppd9A9gxNDmIZFx/DdZ3gks0z86ADHnwEAxGKl3K7DBXm11ZuMqCc84x1sC2iFb1E
sQE6zdbE0Ec3CcTmtSmy/C5T+hDyKNi4SyxmvHQDTfC8+7oMH8oaGNrkO/WFESC3BJQWSAP1K8UR
S3bvEJgd6ic3Mlk6Rb7vFoQRTlfSBZqIDIEcZHKEShREHt9+/MXHj3x8++vLEm0QeTRPVwj8+N/B
77ctockfP0dqKOvYxw8SFPxfP/Px/VSZsBXYxn189+sHAQjAcx1NLKHL7/32Ty0vPSQqAN8f+nBH
ER10JBHvEV/wUfzxlWVbyhnRGkf8z5ddWEI04iGcLn/4cZwf//frN3/90G+vEmj5kM9xuitkH83r
j8OA5WBSyMckUS3H8vHrn47vt5f89DOfTtznU/PrdZaXDbr8STc0o3CdBw7bdbtFTu3g0LphKnzo
Y9QBgze+aSju1KrdfjRQXmAEn09G7XVY5unsz2YB/pon2gfEdx2Ifri1FAV+jGEvC8HMJtFbn+SQ
2WmDNqWDP7jd1XYCCb8Nn4d2dLnUO7U1WzzVEdDOLSSJL0GY64uXpZvKHHyCkPAKWUyIISJXWAux
7a6E1d+ac1JTWhnZsfbDU6PK/Kpg9u6SQOeqLLu1FmCVSkhYZwvGBgSreuiLlSvNn02og/vY/FYP
KMdkEqlDXqNh9rU97gCF5dTnxji/AbW/S0YEs0O/Fib+dDcq1hXdvo2leJpCYb6kTjwcUwIwV/Vg
nuPauqunZQ6BQmitxqs2DPEVpeah6GfEchPIXVu13R7Gxz603Uc0R9bFnIh7dUBSk8ER4uK67WRX
bXjXm9zqU2zGmHg14fOOQYgU/jSIhEFh++BPPY9pFyeNaCymmx34CTu9Tc2HiFb3pp6976rvYCRb
GlZMiLljOLpcOujL31NqNmlxNlr4SsIpEU95ZHNBy7wgnIAGII1oP+ZdfaExQd3Tg2AGSJONlb4x
1LHKhgt9jTdT9EQrd4RokZybNeyDwgFtjtc+xZavrrB37LCA4ILS09dS6FuHadK+jgWd3MzY9UPb
Ya2q663fxRE92uSuhPywIlfNO4z+dGunPFBtvHihLBAd1ddD7qTH3B+YY1lfZE8yN7Fi4anykoKj
pZ1uxc1VzY76RgG2Daprz/SjK3uynJXgql+NhSKNPrPHUwCyGCtEzO/qo+QBuovK0UfUaD4lEnee
mo3oAD5jh+uHSY4LUDRB5SjoPfhiABxfkxvuTvVRdbQ8QiaZk843HkEuq6xjDQQd2+OlNfDyLPWi
a0DYMCZBiKEk9RPLbnQoRfSOzjnfZWRQ+KSs7cdpEAfRuuo6JEAW1Dx783iJbvMifORdectbay4Z
04ScufK1EZs0NLwfTYrAxSB8FRx1B/LUcTpUjjHQrW1earnxjY4zU1VH0kPPuebCwqgbP3jju202
5pFfQt88ZsmGRNItRt3Xvq8GZL7f4vmhnuf0UM0knkVWc5nUuuyjejsHAP9tOb85NpVkvgjTc/8x
Cex3pkg2wbgE0U3HxDFOhBJxkFnqLyY4Yw10YeH0Kga6vmOBLNHllsXuZYTcsFdWpKiZcSAFbXVj
4XpfOkdEvCV4j0SBnJyJgOl4LMQ1QM+pwuxBGCuOwW/AE9Q6F1sLCtiqlkm+I5nli2waPIopjSTG
dI9Nk+CP4/e6YWTVBudhRc1jAprNcb6ZcHzomhq39YyuJcygP3kWpIR0ym2E+CP65qC/qdNmWqcS
H6YyS3EAkvaadx4PDTsIVsIJMizaaEZQ0SFMK9sXkYTn1hPjHrDRu4khkZL5AbP5PvrZYcgDufOf
lJ3XktvKlm1/paPf0Rcm4SL6ngd6U95KekGopBK8TfivvyNRu0Wd6n2i+z4IQRAgWSJhMteac0zn
RACs3Dou3gEqputhzBhDJOLFcIddwDh/H7Qi30IYmAjBNlESztMhsEwOQKQoEYG6hUWBn2kynvoJ
/WVhZvk2e2OMAV8rPpeZOOFS1tYxtu1RNZ9Dk0CYAg06F4yXzAZmlsYvPmy0Ci/JSZImuo8T47p0
x30/mydT+FRRRX+0p/hJixW9TaOm6tYBKlFN4Of7aceY/EqEp8iUZowRJhLo3HK3Xd4/4ae5terk
V655916rc6AFggjnWWzjB5nX9S6r8WKUU3afE6w+2aa+pVlgucbP1rLMrWzbqzysX/0pL1dJiBqg
G/KnitABgicSb6MN1MD9oHW241ztBlfLdm45M55BK9wIigkGpnKDj8E0U96hWAuvNf0m1pOXqiLv
3rKG7wGyiZWZge6dFLzJm8OXJBXvZj0FxBEyvp1n55QUDClkZroPVhvtXMAN40AaERCxK8kZEDXa
G1YEnFXuF60pmLA0ZnndtxgwbPvFNcA+198mXa+JhQvw1mGQDqV2p9cxYQuGfprTgNIcGFuY0fTO
oqDp9lrhvUThGJ9rPf/qMNCrW93cmSSQoGGhXIbl8Akb5cEILGclOUPTuUb1QlhpGcNPi/yB+WxO
n7RMRoU82zig+pjQB9+Ry+uQ0MgW6LKS6DYbM54gY71NaX24e4qiX3rSpM+pb747I/tiGSZeg0li
HJCrqhzTs0J1ezFHJmj6aeuZOIwQ5FX45QkCYr7hxRPG404WOwi2baDA+EA3Ngzza7j7qzSGpTYE
M/bAoSSCo0aA7lDTqEX2BNVPczQLwD/4C12PO0rszTFLCPtsIjXFk9I8tWX7VPnM670uBVJa2f3W
cnp9H6On55KrnXSJSjuJSQ7TGuyqSeFuNBK3CaQMfwXufESo4u4ZinBZHuhsz7JhEtEC3dOpJq5U
hWoQWC38khsnZo0z3JlDiRa7AtggRtT2Oh5vjG1gt1Dip/FzQCETky+RMGY83plieioKouCkBbyp
1KnmcfnGy73WakDYbmidNAlxqFfRco7fgmQX+In6aNOrkxSjCIGmhNwESb6n3xpTbwOE5oWHNIly
vlj4r52hMaaZzHirk3a4zW0qIBQroAANq4I23VUdvhdxJjaEfiBNNyvcu176kHSFt+8MnK3uCDXN
Kn5SF8fEALvKMKrTTIP2NUzD1060OFgTyeDIqM/aSBu9qJTVnzEQViE78OfbDBhXjTr9zEn00y5D
j75Iap0AweC9tswbbcijbRBCnR9780uIZd07hXMugFXydviJvuVyHLdmWSkaf3KDp+iI0hhQNA3M
nXSJdnXIYvQSJMx9ctowcXM2BNsAgTGT6ynK/cOkT7iw96jniOYk58VJmp7pTMRN4pvJHGGVQxiY
+HqMrlqVGi2h1ifoyupwYVTiBRzqw1TKlzqinV1HzmtXjeZOm287EQBwNdtrPWJIAu/zGgnfWQ+t
O02Cnm8GYhra6Nbh9CfswrlJ7B6ot63SVFW9U+Il7vBmlaQciVFg/x65NdbMxzhG0Mu3WPttiWgN
1Fx/MsCDju0TfYJk7Wl+vqHu/zAbd20D+UEYKJ7q1icycwpw1fDndJV7mInYRR8otv2IWd5VREXb
qW8CvYqu7Xx46Iye2mdJPZLOu6Hdjq3/mCsYPvEn3YnSLUXpAuLmNqmopnw82fW01xvEQaZb0ljK
xmGVa1rFLbaynkOTHlUX4g6QMjHpyAzAHGZgbp0ogSP4TOYPQFC2pZJtLws31EbkdwydFOh9WTgB
BvLIJRHJ7nRY4Goh0Y67s24diLQuVmWngnosvDyK5jtkGoPFtjI27QAQaHCe2ziiT6Bl81fUudvU
6lwS12F9VmODAs0qr5ZYsGWh/Y4K43blMHUQ3np5DsKWPdbJCcNPg2IdsGqsHsGKp4lqDGG7Lw37
KBR2dclPhA7L//CyDhTMxeLk0XHNXQsAETYvaKetReUH4+ESalbEzB9W1tDiKWq98NVMs2BLSWhK
quC4fCbWUMm23x8fU33DRuMfEkXzp2Sd5Cu/mLFrz9qjwGt8kl9pNDenSG1fdhqVd3Y0gdfNVsAF
upXYh5FvwGwv7LVDIB3EOR1OjdHQRi8i0OuCakTTT9NKi+yUoLoCAFciNkXMwVjgJ4fTy7CCIwCo
qq4Wqcyz03zjKfsAkYf8d2afyksVxEc/cKc95aDDx0Y1f+eHpFE4Aji1KnpgStlftxb4hTbnf0Kz
+/4j2k1NQhNuFZuRshUIHKxdU0wkAXb8DWrfm8TJ0aBWyosjF8+kCjMIWaSaRDJDu7w9NAkAmnYC
fzIx2h40z/ya2nN79OL0gJbbPrkpLmyn1rZWwfHbtgrcCt53WVDP3hidy1B5wPo3ZSTfJiURAcvG
5VGmVhuvopPS+hFqbJqekYZ50VK1NbcfX2RW0cqpcaOrCo4ZQdbqnkvHgu4xt1+5x33lCvgDXzwC
KEQ0fWYz8DSRC6RYyXv9V1jy9NwP95l3hiT1IjJBNzPoqfLqLzPz2hWS1TtztF4N03ghAROLYdCv
/dx5CPCITvMYUTrvjoyJ38uQcfO30O6+1DntUCvjre2iuAXjco8C80X2JKQG2vPoMAJxCZbqQXzP
Rt1utPrNFeI74sv7sSERzK/AqaJZIvS5OGsU+dfeQMncNK38bLUqUtdSiWaSVl/OkJGrEuGW7nQF
HIFJnXrqspDUo2g6kM5X4Dlbns8UtFxLmLOrbZ92jTN18C1vuWzWO2xZzSheP+3Xgz3h7qk+bNkP
gLS302txXaYkjSLHLQ7hZGVwrfRfML6uyfii1O7HXwKaeJuGalNeTdqzywhg5eZ+e+obcqO1c54E
3rnpNGSnmX5N4hN0X7u416R3G5AvgMjCXMkaS9AAgYDLLDlNffAgLNUJszUojT5zWHzmtsUm6dHa
6OOatnELSZJTztB/4RBsb6txHRfAA2xgrgYXjyvHPYkhzjYeuD9gL8mDlZdQWSYGNwU8tZMzJudR
kupjR5xWjardke9JH6Nq32pknvsSyWdt5uQilOZBK+snpv0uY7p6D9Key12r70w0yhtYu/PW6YxH
I6nHA8Y8Bt0B92KPMQao5mhvOTdW4x+IYZZ345zta6mTqhKYx8aO3I3t+c0e5tgBTiny6gjFdYTI
fE8lkrl+a/xy3ZFzVIBBBiJGkGDyBZQRJRoxb8nqWk/Dq26Q10e2yXcjztodKP0fMvOuXUfet3V2
57ThT2EXOsghbROGVxW38uchNfd6Ku1jAjNt0Bn8TnLf2l5/ZDr7nDfkecwljTojn36W0nupTSh/
tWoEyNK94ex4jn1gxLQzW+D43g42yVsihy9c7fkvlkdhmcwlouhJ+OOdCxqqo98/ZyNw1pTzrB0q
INRkMUXu3O2RfL1rP5lnDVeJ5zwZDlQ8RKjuBu/EE46T9mSDHVhrbRatndD9VZVDsJfzdVBIZGuN
daKPmfsauuAm2Nnp/CiYrOS2aeyN/NVyxA9SwkNOXXof9NUmHMF0kujGji5/jxXESktVxeuOJlIH
t2sP7OaOUi+jXCbnVrQdNPPQye6qgDW3szWi1TTRr4Ue32mW8c21orsh7EEcAfrPmFCS1kb8XABx
AigMpWsCyzV9qwk109zWqXOeKud2hguNDkXuTLtjnmyOT6FBE5j8lZ9k2ptUF7QzAeoIkzrMwuNX
QezPKrKGu7R07xuHWkVrP+hD/wqJ8ksRRdeuDa2amr2dgERMpvwblNeVNffVytI4LcRQXpVF8Z1f
n9BaENFOFv1grEVIWBEdzSm94kKv01f66cjyCvDX+2iId6gKL1ygv48ZgjZpD/ROuru5gI4NGRhg
smNeufn0lhP3WiE0rxAS+A0G97E17iz5Ew3MW28438ynFkAA5R0ulHNd/ph0h28/egeeQ/EMry0+
4IQQQutrqpBMSCy/xrJ/mXyFbopht0ov5BRtqVBgz0bg/pXjMt4mUAU5TCHshPpL6znRJkEnTB1e
39XqfdCLwII0wA9OY3q2yKE0CM+iqzqgOtPgvAWSfNNgUDJAl7Gevvb1wqR3i18gM+cry7Vo0vOH
p1KHhyWGp6RuKyIGC1r99TnqyJDN9ILW/2vspSmgSUJRjJxiXx/45waTZYrxt9Xs22hUuITCpAyK
Q3lEQw7bBeqbMd5YvUMVLOMn69J939RXzkhjg8n1bRSaxBjdVso2JOrnhiKvE9pX7UTtylXXLBMy
aRhERx06ikNPitKa+DEQOYwEpMaVbgA6DTvGvnr35MnkYZDDqqbySo7PKulKOiAapV+cPFytOABh
qlH+y+uD1ngHzlKlEz4mg7zvLO174HsPfMMTIxHu7f3dBHpmyuEJTM6mUw7Lrr3t0uBUhvahhIOd
D+YWytwLBSbL1X8hfi46nw6Bmz4Qw/FIjPprBYZtBf701Mf5VZPRANH4eXob/aNBAcuIfyAMSTPr
3kqxqLit/2bYulxDDQQkDvdJxjqKGruHfBHLfWGVqFwlUpLvIVo6gu5gbg56vzX4OzLOyki7I2Wc
+KwZQQ39ys56ozRxnm0sSlC7frTt+Cqo6ySVdJhlvJOcqK8bJ6B35dp7DQZOFDvPdC0oonUKA5kN
721Zc880vHs9Dvdd/TXQybxjlnUDbPw6MeYfXuy/jCGtUDqFCOK2QWtD7QuKF63hblv60DijhFJg
FXDjaepd7wXGTlLYX0+QfISQX2gmifWQeNUBqwI2r75H12bqjB7G6Wia/c8AtCJqnvmucXSoVFGu
b5DNUCwvfumURbm59vdhE3BSoiaYSCZjmvw0yx9ajO2oSxuOFvgpRo8pls499aP8MW+A1BU1orYy
yjqsDAyB8/77FLrxdew3r2EB4dCRun8bUk1d0Ut+M2gKHHA/xfiSy/wYcS0RGo0IhAn5RsPptpnB
w1EPN+A2GZRAZxP89kydVXenetNH+o2vZPR6FZxCz77xRkc81tOjBcUUeCnyCgM1nh20CX0KZ8v/
Et2PKi91rvMjYFBzrmcCVgl417ZdQDxfF9YHi4nYlpRblbwS4i4nyW5TOswvCaQh2iWVv1JjOGQ+
sqeY0Fr0RWYFV5f95wZpFV649hS3ntiNWIXXtuE/BV5WPbZJSglFyH7PcDPe+h08CbslTLewp/ua
ft6VL1r3yolrc4e3hEij2i6vjNyvNqFhXoNCeAt7d74K8FFAaQoOg+/WV51aeGXcbkeDnxfvnnMy
le9kGrFzj5TI9WouzrHFBDFNVWVJOZubrPN3yoY5ZZA1qJ/dOgnquWXh4QfWzHyTg7nYp7Y7nWJp
oQmirB86BBdOEJCuDTIJkSNI6mPcSm6WhTGh3APXt3PFTCiXhgbAH5QrEdEnKE//KsgCtCLOiLMw
yaHioPo161JcjdwM4XwQeSPKkUACaEuPjFX7R/dYRfr86NlpgYHDNs8OWMUVELGZ8erQPLXGmO9w
RTBKTBJz7xFjsQ5bW7u3yuewK927ZcUJjWlnqB5+qZEuIuwBijCn10aYKLpTKeebaI64rxJBsq+I
rgUay9fjmIW4ivriXYo23ltm41xlM84qo4kPDh26tVNDjdcjxD9uAMXThTyN7lTbOim2iIxKMFyl
QWznAeKcaTLda5PZWQ19A/vd12iu5y3v1tMYnku6/JNOzaX1b0ZvP1jV9Mi7bEyyQyZu6regfI2N
6I0SGR5B6M7g8J77II6Nq3DiFidV0gsT0IofmaAa+iRMGaL5OE+dfiCS8qj5WIwihhNZYiTnbsTD
3TgHIkIeWqiAFAKNXaR8lpjoaGLM2vXY2N3Gixi7Ox3KO+Qx7YbTjCTGNjhoYzJzkNYTgtEtoBWM
vZIXWzrYO74ygg0oxGsVdUUpW6Khe9QXiAcwUZL+HiOolJZkrEioVibuyh7KCoU/RlCaxL30QpoZ
Vzll6O0qKMR6SODJzMxvsIhasriBboWXbMnSmY7YD67DsXavI5KC9jOgp2oWV7PMi93oNl/TXvvp
i0GgJYU6Fip5Swm1TOZ8Eeh1mLoG6TmDPkNjOgC6OnKFmbs3MU03wCseocKm9DzHYFXKEKg7Yzir
5LZZYGqJXW1rE4C19WB5gHsSv9JgaA4t1TwkTuONmwRn9W+2uftCcVwHNZzwCJEYbc2oAd3mBeZT
NQEq8wY4Wz3Xfwue9jhFXyHFPZRSW8EoCxCypCi8JiA/McMUQe8MUBSXalEKc4MAaq1NcF1E24lN
74VvWSIR1FoAHeKJLIYk/pEVtn9knk8B1ZFEEwHG3IsCGSaxbjGRo/Z1WtTMiBss2aFPEaxJTxRe
od5aSatqzQZXUJ0emfOKSya5a8Phi6KlG1HXHYqQCds8JFd+QvZanwsiKjtlmfahVDJkcoy2hCtq
hYxm2uhgjcysk1zHDpmHO7MegpPlwMXrSbl9sAh5SMTPIPUjxuAorsleo6aZRHedTQZVQE+6DRXp
kNSxYxEZEIRHj0xaspDSrM+3OTVCdYzr286iNEyGe32eWmNXF9wwptE7Rh3oZx3zVULGLUDE+T4z
sruozp1D4YPNpN8RXxV2RZTP6N5yP3zWx+orp5B+jDS0nuRH+EcXHC/iTvJbzPLFpAu1d7r2rUgS
4iHt+AFVsXKbjFdTIq6dLvaYBTO+kMXw0kABmZ0B1Qk9j9GhOAuSnvcCeOwkdEjm+VvdNx1lRftK
6tgHRMWMyuw4v+kiB1gpkxPHV0wtr7qzmxlofYf5x61wnxfi2M1IacL7oiJI1wUf6lXa2ka0TFfC
fs1QRFg2YFPqshi6C0EKhKHtitSjhk5HYhsTTRz47dtijV++sbxo+20aEyREVJ/EFjo/VyTxqpjV
ynPPkq92UzSQWErBEDEzgHemjKxQmOP+RCFCHZgihSeSK+nb9z3MIgjtDbZ8ZfbTh9Y+OxzgYFRH
2Ga2PR9gGI03lXhY9iIsE4Wmj6cVTAFi74IxSB9JFFBR7fOjBzGTaYQIprd3B8ffY8NgVJB4N4Yl
S7J/QQuJIrl2IeJ3tYNwJAX+6SOOuy59afFa8AJtvVusmXqovYVT/sRcn57ZHB3ovZxTI2WwiZum
TN+iISRz3KEYLGdjC9r9rRCIWJG0EAKlvPZGL3bDQAO3yJEwBZwBVYy6yplhJ0dbrg7ROlcoAQzg
mDSR6WlCgXe+WRUUzgjZ6LacSJcPaHB6Bea50P2aUYwDjh4/JYK3zCzC6cM6OGYW3zi6KAXAN1YS
B2znoJmNsydRj3x0itWYmslBVD1xNoy4MsnLo4Dud9BUW+kHJKCpPd2UCe1ySU1tkl5DEXxN+uAp
bCeudPSQkK8x2+0A2hGR+cvqiQjIa4Jt+5kOTYqBusEags5qPSMxAkf4k+upsrCld0ZFLc4cCnKe
PD4jhQUVRUghBrPcxEl/FdvWd9fgepTqzU0ZMaLWK2y6Jtf5iP4xckbOBftWGwQ/kmk/EGcRTPxV
ntSexgxPeZVMX9uOuZhT0fUBGyc4VfRtNCUMjDRUZlJu1DdDMzJZ8bvTkhg1sCwoPChw7l3EhVae
qTjb6G25n8y1e8zC4jgld71p/4gqpg6Vz0uW8l1joQli15Gx5Fj0X6KZ3w4umIZTU+UKIEKJ+flu
zORWGFaxd6oxPwOnBs2FgUB27bjLIya5nslw3ssG7dmByHcaDHGodf1mlo68buoOoic995ye6dFN
i/GoxsBONtR3mcVFM57E1w5G3V3PMFIfzQbDX7bVAFTdpa3q8BBSINE+DMOYHIrO+SrDBiq2Wmh9
9y2KSPCetMreZmV8pYWdHqypzPUbg0nIuZjd12jQkM/CNL6eRj0+BDNOcK6jDzTb+/1s6g+V3To7
riX22eqCM2IUxkMjfDOm+Ifaq7/5GaCuWhr3Ucch2k7aFvCetlUHla6IDlEnvmguzURScfj+FEuZ
SHTLFcFpFhRB+V9ejf6RZo+/V3P+aWyBj/VMJ1vvQLSov6fIT4wH+r41Or9NNujNcUpxPC2yW6Mj
lcEwoSN0/HoMDIDCMkwY1EzNbMxwS+grzkVaf5yI4REM1pekRwmaurgZGD/ewyy6cccQSxmRC7h7
ZO6iNm1ijqVBuykZySBxYNCUOemjaO0CGc47DjuwUxYCbIPZ+spFO8TfVk3rsqm39eC8wPxpmAYx
XApR9xSyfmkYGa/JeCDcWF2IKK8AsffJMqwkt2P4pzYn+9tcqNlo5zL3j+NbAD+8L30JevcMbqEO
jTGTW6s45i5dfypr/dbNb3MdZMkA1++gQ4lgpIheBAz3ni4w4z2fq3En+1dDw3AdMCwTcGEY6tMy
bqs1ZOATrhfUtj031eV7cpwv2oA2TRDVMJo4hpY/uJrHeRUy2tKH8HlmILhh6Mq9HgaKASQupom+
izgEEKYY7ySkjRvOyY1WCtxYHWIJbwgYtI4UMnHVUVHgXI11FapTJNQMuGCZBpeaFLlP28IcotbT
IxKlZ+oey5Q2XlzBzHajN2X+b2X2lhccTQhpEXsDhTUnZTv3+sfQaF8mDis8SpBU/joEdZIsVgme
b7LfnoxNn3LFSieuj8WuKWoS3Cbuj94xhqiMi15uigEjGlQIhiXsVLbufsptpr5B44Mz1991DOxU
y4hoa7jkBzfk/3BNdoZrStfT2gUHs45RftohIhP0AXKlyt5rD6uLkT8wj7/RQgyCroFgTl2vernr
EUWg2ef6LCcmfCm7i4YhHwYRSpVm8ubL6XopqWMjsQDLo8dIIXSVTjJtNAHNX9UpubTPu6BSlIs0
v6vc7jrmIkOO41trdDU2Yv43lZ5DVhb0+ucDEXvRxqZ8vtLU7/hxTeyGk2akw84fkjfC+KJ1DeJ+
pzilZm+dswQBhT3462zkbPemW+YkAPzoQq1y6ravfR/VuEXKcJe54fSa4znUB0+VM7r3mILOoR5t
/c4r9fdxfAzBpH6jUIHiuSB6LBZOcrCtuVmHmNU3GgWqUtezU1nDf7PN7toa+2PeM/nzDWFe94xx
cpUk1JdTsPcdn/MkgJBSIN9E28/hXIE8gJSZ8YZDRti9rOnvFm92YQDwyDgf1RHSGN2P1p+eTbO4
hilwM5TgQIIG5jCm96PeiCO1byY5nUFbjzrzoI4eW68VIbH6SkoFTTQ/5TbLRcXKNCJiSNtbi9D7
NsNiczN8zo5IX9X1kPME1YG7JUX8LXKDpzKtidYSX9op+pmRSBcNBVe1xIZQ7NnkGVHCTx33sWZ4
bQ1UCK1YVfYzhrtCnUT1yAfJksLebCsrZF7dhhXpYih+YE0y7MB325JGTvFN54rsZw0gZPew3LCJ
YrB084xpLoGybGebhIZHl5z7s9l4b5XuQaf3cQeax8gAE1i11Y9AehyzHFx6Zz+NHn1yAR89AB2b
ExVOJKAzIeaF2p2svJ5DW9BI4eaXvDmYqVfh7B/UuWsmcgZZj1NH857GlstdoycEa2rtTaczVuzU
cIIIqp2ocSt75W1QcTLoBW5pSanbDsVNiQ5vtfzlDVhIBOPTLcFVj10vNNrx2N8YRVSzf2MqbzB5
2CggXeybrc9FLsJrNbo3dcrhv4ColtMlTMC9i+JaQztNbZHfN8SE0HVJsrYrLksB4ngMGy+Oeprz
gSSjxgL4zV2lxF+7IUirLg1/PU3iRqszvgXhNlzA9OBXLOZir57XyRlbMXT1NlmPVAjJUBPU/JKC
jul0LQDTk2TAZ6l9JRc48EirMqxg5qjpTuXqJqBPzqQuvsYRpar03HRgeafgAgHzm5RDCo1uCXx4
OigcFB6epswhVpLRkpp4ZW9mbp2a1MM+pjhZSVwcMgilmyBUAjuH//bsJ9N2ys+2B5+KgE/Gftp8
nZb2D7tiphLk3J8hKK7cqILjrOnOlpHPS+8HW0i17Zajf5VlWAYWa64HXZoDSFUK4ckGabiqJVPx
PGOI4Ho+QNuItNMBQ4Y2WI+1CXsZeZvDXbxR5YoIgRtTAXXb5OAg9KuZ91g0tO1c4z5LcW0U9beS
X26bpP6zxFhjxNp9TKgkUnYiQjwBkg7d3TpohL436pj/qJSPYuheWjXLyhr33PbWhIOC27Sn0y6P
hrsEb/cmm+O3weSkb4Szh7PMjC1lWAtNEd9X3hxCJP5oLGckJbNPyVgdj8PCRyp7wV/7a7l246Wj
0GCgYB/LAykZE+NGfrLRsh69ukpu3Em8Z/kbGLPxC21QCNNXuOgQ4mdoenEyH600nk610aS4nwFs
2m5SrZE1pLcJtYd1lsBa5NcGXZSTa2WU3iPtnHUxROaGt9hhFEYehPvO4Aw6iiTbDv74nHZTtPGb
FBHOJGnx6228png4bJD0bPXBCK61mSuW6U5PnoUmipMft0ZPa6X250Mv5Z3B30g+BUK2yW6OIh5g
xk+3kooXYQuvXkKmV2E0xwpbDjocZ0+OJPq1Cp4GzAgjjlOspn5DVmLHPTZkAIS5gVTjqJh3Y93e
gT3C1DKl2YNhobwpuXxjpOkR9Zldci2Zwa8tingFNOC7kdniw4yAs0NP8oH0+T//xCiQ//hP1n+U
2NLIsm0/rf5j/17efM/f5X+qV/3e6x//vMqL/nrTzff2+z+tbIs2bqf77r2ZHt4lE/bl4wCkqT3/
txv/7X15l6epev+///79Jx1iqmptQ0Pj3//apChmyMUtKBj/Opb95n34t+v3Mf5R/s3L/qIKGjqA
QB3RsAUOzXHAof2mChK3/h+6zajch1giXPrCF6qgq16k02f2LXfJc/9NFbSM/7DAEDoAS8GKmQpV
9V9fwd0HO+DjK/97Zpznf2Kn6L6vC4NceGGD0/Ft8Ql7gFKGWiwjxisJsiWsgQ6trKqb92k2qm4w
en1f01HoAN7n4FLj7MglklmjRxfFgG7ryP4h8ghFin3FVGEk1hktz7KwBLjfAJrPVsunb7lBmrgF
KfDk01hFSKQeFp7fI3JWD7ugaD62L6uUgmtgtj5Flz5EjmGOoPms+o7+z7Cja47YRi0MKXGCLg8r
3y2Ocf7TK/vi5Kuc62Xh/n60rHa5FW4nlIYfqBQmYfmJ60V+ghmLH2l52M4kchVAhTetMvR0StrT
Kf/LZXV55BsD9YAJv6RSBYVqwTT3r1Tu5ZFNZOm+w76/8ERHpaVaFljMQJeSRLMD+ny1PFVRvlkj
wWJK00+UbftFteRoiyykLB+AdTWY2nG8rUQvqtPHQ5zSwzEdH+yqwRBlKYHXgnRdFstqolCuXMd/
NZrXEVoQUy6YpdtvJltLxjP8jw3DH4/KZEBGaP8TLe+d1lkD1negw9LPr9uou22ALewYPUFmRETu
QhleNV3c7rOxfwpg+BtBQ13Hy5+6iNtMFTU3A8F9+8mtt3qVhHdUcOq2Oc8FgQZCPaJqWe57w/ge
0Ll1uSVtm0GQhoXscQXOJodVMmewsVdJJsvjQrlefpuE+IAM6C0wc26EL8vvF85k8qRQI5r2TpQD
ATSOclUhKg1AGk8CA7FDr7CgUknN/MTxDMFSPfJ/P7o8RyEJkMRlfdnnsnp53fIculbEDnXWbxv8
DIfLfv/D23zevLxtaCry8/LwYzt+xhkZ3+Uz7eWPu6xfPu///7mmQruZFjPBu+q7WBZ5g3zxsnp5
rs+Sea/Z/q50yeP5r6/uj6/g09f0aXUsElJLO9lulhdHg1HtGxmcMnW6gO7/a1H8Xk1lhKP0sr7s
0xRJOq+X1yxbPnZaNi3rIp73U+vSnjYRqv/d23567vLx1QRV+m9fctnn8tcUDPiZ74/t5vLhf7ff
5eOoE/m7JvWvLk9dXnp57vJ/uzyXSvMWxcnEEa6+E9Nxn8umQG1QQStFP8x1UZKQve0MLpGNSVgF
NbZ/fmh6wMu1KbxNOsNAoYQESmms0QFq6AiW97i826fV5b1Ir0AmuWzxOdkIllUfjphbHFqye5Z9
/u51y3MfL172Wf6Qj3e4rF9e/ek5cgzMY9ro5XFANHWqgm9iC00TJrMS2hFxNOof6zG90BnHOpv+
eEiuWckRpvR3nzcReZlb8b5VF/UPC+aEIGQdx5hjFsvh4khsllvCHzuFrrquLNt0deO47Lqsdo4w
cP2i9QSOf8rUArghMWVqIY2YK7ShkYo8T/J+eW7Zb3lkQwhHhPL7JcuLL6uXtxmUpnRZjXQbRi5E
eswLfDt5Ufen5dGysEufmoU3F+s/NrTS3tABQ29toBrlCv3n4u+ea1NwYk24WnyWi851eYQWlTui
ujemszpvli2hMR4qOqv7Ed8F5Stap6fJ8zz4AfHN550/Xrc8ix6Ct2jJGU3MLPrQCi9aYMRg/PVk
Fa0XSbGjbm7LYtE2L4+WDUbKBBHQ8KveUM3QtUieloXp6ljIsO94W9sPv4zqq7Ik9JBKWtop1Gsa
vR72QSZczL8GLk6LhHsQ3B4ui+W5qMRRVYzGVsTmfBrdgL65WoBiNvY0xY4yJPob5EV7Wh4lKgZI
ADabOlS7g1oYY0uTt3NOkZ4PZN71ZrMjLuWhAc+wmpJSWy+/+fL7TupHzoKZA2Z5sluOHVtFPWTn
OQsx1GKZIlukcIA5LCLv5Zv4EH0L7yBgNuyDWRcnv/PpFKtHxLr89Wii+79NgUnDcipQ9lkq28Cc
BZIYRoBwz1WGghmVILmEnlCSquXBpEBtj2IeHvmiyhPtMHtFgDO6LZuq/tbH5YD0BLl7GjFtHTXK
lnKO4V/kHaQcTxvWo+dCASxwuIwo4ho1qmM2w+gtVQO5Zb29PLmsL1uWBcY69qzoEkJ2oo38sX7Z
/sdOy5ss65kKwTCxPHx8zszIcEM6MsUdjQmjARp+hBGK9ECpwi0Fe18WY4xtCYP/wciR1IT2cZGO
LwtLjbyWR9JKqD0t68uLLvu0ms6WT7tf9mkcmiwmhi/AFBXSerWYu5hr6vKQowwXTaWGu3+7fXJC
0F6Y0zaf9ln2/l88t+zy8SnLS6j3/iRBp9lePm55dPmv9iNiFTHl+ADVF7V8W5f/7qfV5T+aant7
vkdUUp4uC0PdhC6robqDBOr2RTjtzmpGhwNW3VrK5W522XF5NLoZ97XLay6bP942xqN++PSkK9W3
+uljl33+5XMOY3haVdbO0cMSET9H+rKATsBbfX64rBea8ddOnzcT38NP+a+3//Gmn3f9Y/3j4R/v
PZpIAG2tw/+hPvq/bV92neOyPEpMh3/7h//x7N9/0uWPTifjafKrZPfHX7A8vOzyx1ssWz6vL0/+
8fKP7X/8DRZMa8kULNFS849F9nuVdvJW1Np0WPa4PH95gSv0YFvN2bfLU8CRcHvaGYLQ5eGypcs8
4+MjyokZYh7vJ4aqp2UxTkSBz2qRJgIP2fJweXLZnGHZIjZY7X55MsqI1JjIEVkll81OpybLy55/
vJ1Z5PJkDlUFaU49XLZ/fNKynjTz01z5GX3OjhLY5eXLoz/e8/Lpy7svm/m5H7T/x92ZLMeNbFv2
i3ANnTuAafQtOzFIiROYJFLoO0fjAL6+FiLT3r2Vz6rKympWg6RRSpHRAe7Hz9l7bSbBO6sYadkq
++1+r/z7jrj/0Y0kSXd/3RdySJn0/vtfmUXtwUalCmE7BRkBFClbxfcKSC+1zr+/+GVHSGdJs8kb
G5etKEAifjeY3L8YuGwpZRavSTFnAtHh8m3wpRB1nMa7zYEkIhb/pTwbl5rt338sxl2anhDt0eA1
+hYKQvxBsUMHYUIb4Lf919Sja2Ejz6tmP2ZVtBHWt4jQ5lPVD9+RhRZneOXWrrPcj5ipFeBq7uGM
X1MF56Bz4J8sr+5+fP/3l/sJf0ZnsHUjthkDjcQZxN9G4QA/dIsDUDps5rLzlhm84nTY77Urbzk7
phDjGWHbzjQpwrh2LFXkW1/2a+jUzMAyNJps2/ez670Vcf+uGIVGB09ISqAH63TvQv3/2meDKbx0
nf7Xfbbrz6T8+s8W298/8XeLTcp/BY4ULhFSkE8dEcCn/ju4w7P+ZYIaBcToSZvulgOe/+/gDtf7
lyt8SKReYBIeAkT2v1psLi074XlwuE2L7tiS6fF/0WL7b9hTLGD0/vhFsJMDacl/4LM7LzWNbjTm
Qz+txGoZm1pIfsngW9m/rZP66F+NY7SZmZAcoe/8xxv1d7/vf8qE+Ef+AJxsQk2E8C3AvUSXWP94
8KoUVQPOdkYvRk4lhJPunOsHMBDIHmFfwmz05Rf4iv/Hh11Q0v9BC8ZrKgZFiOZBfe/BvZHtbezh
9q8nRKftWUAFLv4PD/lPNPg/X+g/0OCQF1XoDzwinsV+frZIBGzJzoKEtOnSt//9y6MP+98ezrfI
RsDbZpseftV/hrG0uUFXCx37MrgIT3iH9kCNF0sqE8vSb5gSZ/HWqZjFySDqNiQNpdeg0KyoniA4
0s7gweBbSo3Q5zweBOtyYp/STV2tZ1UIEK8OMLPW5LDome+hN1irKiUegBBVZoruJ/Ou1cgHjx/T
K9EOLgQap+j2hFKvUC6BOE/1Y4iYiEEaZjFpMXud25QSvi038s6MGoYNnm8ASebRreyXHgYLAJxx
NY4TVJaZ6bwji4cQeyplGlm8rnrPAmZjRjLeHB8ZhTF536jLwm/XPiFVHvvJQevZ3IaeSQoK0iwL
ldlBqp/EGHHlOYw3IBRW5XQTJlkpZd/BQhGL3Y2kQqclCLZa20Kcyrg/IvX97VQMHMMZFXHpfImC
0XvdfCDTuemp3rRtezWEfp9s7a29jnd2TlHNtwh/MgvbiUaYKtuRZGac9Ln8RT5QjQCBmIZ5cBtc
9vo2tgx36lp9mBFplyBZCGsxdtNkIDGr4MtKKKsbpzo02W+8I1+Owc9ph0/ChhQmbX6VHRH86fvF
2irn58qq9rXOp63qdbjlbTsYzfS9NE4SCx/pIzNODZIlixwQXWIR81slW9etPjxUl2lCE7SfvrJ5
vMXS2YgIP50ab5NOYsL16v1Q4r3OvPkLwuAtqj8pIH72bZNjM1mGj2lrAFtaT1labD1df4TQwQyP
w0+Jet6Rw03UxZepq23Sdflm+T2FM97MSTxO1ZNsGDzTPkVwMZPlQ2Saz3AQt8kLIKUajiggwpIA
3awiktpuL3PCuRyckd70Ro0lYtGh5w4KqKLlXfMBKmoJkwhX+Oo4+hWgxsr9MuAb74EwrN3C5Mhn
wArWFgCx5E+7jE+LFkF0bHSXzLGAKjnwS+1cfUeeB/Sgaj+DCm+yEXvjts+yU5Hxr43Z+SLMEKRJ
xDVnz3IdSNRDVkXkkc8TaVxg5HM5F2tzwBRupvY1h8ODfTZbxw3P2WvL58BSLxC5mf1Z1qVKAyBV
Bmowx6QOyo34iMFoi78dTWLD9dNknV7FOdoLhDr3xJM4axSXDD9AeuX9gw58Fp0m/Ali+onfBau/
Y40PeTM0+TM1oloevdtYsb4yin4Gs/nX5VvaAfYR3FlWKgdMxPkzYOCUiXc7rzrXf8mAxsF+4dWF
hoXzf85IuhAzhBaZHZfrZpzK16zQD5MtIs4w3YfVyGgNlJPcNwwtrhfQWQ+Idx9sqHcjZAWyRr5y
YwnijImh7cEw6Pns2V567E0U57Ujt0OmnjB2Apjt2yu805tRKlCLPW/f/cozs2zDulsuAlx0J9yG
edIUe9KPt4kKI3J5uU0quAdrb4/GZxcMIFPAAgGPcu30MCBX6u0azB6MBIi/3J1ZRGPBML8Kq/tm
6/Qhs631Qg1eW8sXB77Luu1Z412ldoHUt8HjPSZu+sNbSJBe0EOsktEqDSZmFVGz4nae1sNbSE3M
UBPKQUEgBJMucpFZP9cW0dHQ+orjcjn5Fez2yWYxi7oE9kRyy5031djuzvTrbCUK+Swq4GCSGzLO
cHBUE7o0rHehyS2OGAjIMUv+fTnCbTO1C4QF0kIvephs5EYjM+JFBQ0Cch4kjdwvDO7uaiAKekNW
V7UeNXkr4YuPNmyV8qG6s/2lIJeunCA4zI58iR26SDyxbuQvl3TgxIXYO+h9r8qbYWfE+iUTdI1E
3X9+nIma96r3wNY35ko3FSw6z/ARATt4xISTZJSOt0VCjrnoWz83WxbVZQzmftkVzxMvOWuMKj5U
Im5NuR2i2sNj6MARR98juBpZy1CCO89MTZ4ts3guguZPMHubAd5lZC/3scsnOo+8XTR7du6A0cxE
6r8WTYEcFb894dx0qNprb/JWFCOfTs84MuZtxcHtEeDMGsSYirc1xkYKsXUVabmw9ydvrabxqnKD
XZMWBgd0+ws7AWtnmrzm3SPM52ZGvZaBfGP9NAJeWuTTABqN6dgGCpX4dJtIUONJoqyB5LEqoGIB
Rp7vL9AyMLg3fXy6X/Ci7j6A+0BPRM4YzFtyWdABWeyjSSX2Xtv9YEeO1iQqb1XKBx6EZHCbbfHs
ue2Vrf0jdqLvKgPumHguyLQ5u5A+tuo9QL1Bgt6Kzs+ms51tr/Jfs0VrL11WNSwD5OvS5FxZaiYA
GW/GKtHJNlz8YVpnz75W04HASbz0dYjH1muf06lERxOAgvaV3FuxACJWcgvFalrT93pWJTeFPWrG
ZTF06fbalIJMdURF+bLzxV1+xbLw7BpVj6U7/sYefeYjDDdE4KJ3wffs61sNDXPnCnteZSnh4t0Y
/Omicl8odgAMYvXGKs1V6/MSgNQDySBZ2JhRYRncsScfSzsYgukWMK9JwShuWWWNfV0XcNMTMhUT
cEVTe1b6dcbAZ3rZY2fDacplQ3Li6H9XDQlAvR0wkAbv0XgDRBTO5x66hCXNO9+agl/FpvrZinlb
F+4TziaLDXC8ZPxXdQxSp7A71PZgv+NO3Pii2OcDZU2Y9meddv2ZWSNXqdgNeDwusyGZvPYcD5ME
hDEB1tLjUm4qzUON9oe2GHsTzV3Gdbuu1NwfB9kwxYyCx1mNzxijoBD2UAlCsqYzNNLrQbeQeokV
R27Ei4pLn7czJ44yDbLXYUacagPewJFBHFOV9ezIM3sFLdJV3BsmizZUVea88JEKB9t35C7gESC1
ujumTemsA5wW6N+fexn+cqcc3ndnfBgd0W94ink3puGQeOsKARbic+0T6m6/GIN/VAGS1tRGZo0R
kibTuPNglHOtRfWmUEBSzH72D4arLvbcPDpalud2zt44OavdgHVq68zptkbRLgbz4DN130mr3uAS
xXvrOSZlWQhNxyqILUL/fRh8/Xv2agb6jkLmJsCsC389dcOrjxUHudtimyeFuItNf8V/p8lhT1eu
RrfUfrLa6bMcxkvkYCjoRvo2vu4x0/YVitHwJwjFcfXXk0iaJUpbHNzp0TbmSzAmH5gCk4XKCC7S
yUFlx8RsxlWFIAa6LtypaJca5rsRhdh3uvogyXk5zDXYqcCsFwl7jNW3g1XAIZTGt/s6OcmLE3tk
ctKFZhjnloAhAcc7QVhurIryB0e72o+j/+CisysT1GPsvWmDNilJEecK7wiO91fou1DgjcLeA6u3
5vFz8Lipwtiqrwm5bCzAFAVdSAp2Bwsqjmrz0NnVS7k0JIym/d1yayKi+sQMCm9uiH+7IOQQ7pGd
kebmAhGeNwEV7yadunCLYSUT4+dsosUYyxyCFFYaetQZdwtLbrPkfhPGlfx1RbFQJJ6fcL+E1wS1
7CYYd6Gn4BOxekTTxdK1xGtDAq1PTviBdwL0FUBvmknkHqQRAMPRCJ9y8RnlfNitpLkH1+MKOSDf
QoVJ1i0sobESCSG/YUN4cPIr64Z8OxYJJ5AUX24AljwQM1LsBjep62fM+cuOQLCG2EXCdNnpLXw2
hm3eEocQusjOtjmnL1LaG9DAWvwsimFDsXUEjjc8FcnEMiBwpBPsGrKF79JF5Ovo7s+o2Ij1mP3i
VIR120azVjcutXABFtpBzVfXETs6QxQuYzJ4nLpcYtJ2pWm/LYbhdWdhj7iHlFnVAyR3Y+3EyCeT
u3A4zl5qE/LgomSFQBvvA6vpEVZQtthtAyIyZT3q7HVAdieYqCElnNm5uAk+mhJZbkMUt2cX636R
x46u+yAr8dlzYEU5j8gfW8ligmHTd73PIrL/lO4MiFpQ2pLakawam89VuuSIjrI54sTM1q2JPhMl
4HsuhxevRuJpVd7i1I+PkU/OWG6H3bOKp83gWXobeym66/6PUGO4FXXLwXZKb46ZxztE3/pIjfog
kJnaOYTmxHeqnWUPzbmltMBMZpgM0ccxS7fUlBJ3cAvqse05bDhc0rIH7WFmOzlhLo+8+4QA807r
f+8yS2yUa3xLau/FrgfJaaJo97mzeEKJ4sPTRdWM/B03JUXsVJMnnh6CQSRXR4Tfwis2PvHSEkKC
eAc6CbiqNCX/16wEqtSBn02BIlfEMIDeKZGezL+8uYs3FsMkHWAJi4CQbLDIsNoMe8d9x+nZgWgI
vsHJ6Y5UVujkRxmiqFlyiAKPJVyLC4VwsR9G7utAB48kUHIip2UQ95pAolaR8O4wKwWJ94obCCbp
+MtVOUwzrCB9Hj2kAMSOJcLFMJearJfxF8EmAYsi95mFx22ryX5eMc8EOgB4dJt3ekvAgdyQxBwc
Ow1u0HcVkl05copru8tIvsbWTZU+MJTcECXmr+6Sf06bXJ4BkJwxUhAIhbEf9HKl5S58IWHuncbe
8tg7HXNiVFaAUJPVEj0ivu7EcE5YYo+zQa1Posy046OK6dLSgTiUvgnCyYNX3dJvKLOtQVwpgQQe
jExzPhATf650fe1yuIOBnPY2WjQvAc0duzOM93hXQ4fayNL5UVr1VlkDknMkuJ4Rf+gUf91vZc4n
l6pmVYvmZ+WSEdSOFg5M99SYZFKARJ/9EZp7A686K57NufnKpgkYO+9hoNA1xak5sf5z/dIvPMi2
/GESRY0g2TpOVf1cJcbPGkAW0g8OXwX0wwFxUTlY7GmUOfgVgpeOzJnNo1Wh13CU+jR1BuIXrDiT
TyjRpL7tZtjapLWMwZqefS84yYZdFa8Xd1zqRO3KLF29nlwIEzzMt9Klc8i0/BCG24GgRCLWHesS
ekB9ShNaw5sxeuV+liLehVbxYPu0wBIc/QSz5NuiTMQW5AXpyPPOrfuvoq1fhiL+5pXh213UL/OG
I3tcSug7LKqecXZMYWyK2FUYBKp34m3sDZEY1S70tzb9qFWjUeVjO1gje57PNTFBecQz4N29jMp5
bhP36kgF49wkgi2trV2fO+PRdXk2uWQyLdxLMONRRGd8NUI6KSkfG1Wt81TDQNvhRV705AXYdsPd
oyAEQ5MVuyJvbmZJ/2TERBkupmloPO4mqosnuViFLLpJ26nmeNeBPN/0FPbggVkEwxofeTM8dc6o
6A4tcnhTvkmKJHQJxrpQvVp7bi/hk5jH5MnA8XKYMJURLNP/kbFsNun+bj8pazwQdhtRIy3ODmJx
sLnmpMypAv1+YyFmwnS4gkWQF1l5kFXlrek+3zAmB7vlfIc5UG2n5t2mg4FNFZVSyfJGasGebBVc
MIsdu6kfeo/bMZ7y+JKnlD+Ta5wq037JdfvdKztotBMcnaGYHjJPBSwoAJGdRKK0y+ZdDLwDhU+5
1m07baaEJWxJdMpKF/5/nKG5Hgcin0cYTEkMi4OW4GEqljwgqxoPhqPW+J2hO+a1896n3qWHQbGD
y1fuXaz15yob4QNgD3HM2jgOIn0BiFccK1s8O43jnEuKoHBZ6jMivcyw2uFub7nnYLPizbDW7UTn
14miYt0YcEocE03BNDu/4pYIn7Z+tD2ATM5iCQqmCeKEVjvb81xu5+CKLU8de50fB9t+zJtKnEew
qG7U6P090LkAFq2GmIYTZBgoKH/t1UzN8rXmmJbGnJoCxBBr0caUuqEX0E4z442em/dqLvZFTxKK
j5EVijJHeGuxIdnSp5LzwqfAqSCqtM767gtDhQAvhU4mvOXHUev3MCU4QdomyKwpPt3tjpXnqGOj
7+tieiPSTx1Ri4boV+i6qiraA0Xr1oPNrEi5tFob8U7ombO1YTYrqT7rwviRQxLftNkIrC5jV8hF
gAePN9BGJG6BmKKg9Hc1uvwom1y8pUmwL71UrQfWXisOBbTX4M0X2N9JAaHDDKBhK/xsV/iK0CH3
lE/qLEXxHBt0DduAHVOPFRVLtknptPHOlLu775CrZmVNGUL9Rf7rmoYkT3naTUPfbtzl+up6tFQk
qONkLxpE8Vw5uYHTYGp/y9ClXSfsN+gi1yQvt22UxJtMRRyNfkhl6Uu04cQ97keljlUBOrbTNB9h
RXGvWPmfuyEki9N+JwRlObEKuKEtrnku7vFMx/eT6FyagjnPTBnuNXeMxyFVOzmOl7K0Fk+tnT25
tfGrRPMfZd7GNuufgYLxo3F0HtiKrFP0IY0/NrPXPcxwmD4YsjGTxwEwJwjIzsBQwYNmRMBMjg3v
yoTvAJQLuXTCv6Hb+0x6zcVwOUAEsyXWTZB9liPr+xQ06b68kUS2xQEZrgdhqlXjNQBHF59Rhup2
RGe/dhafXusVFxHEtOcE159vSDBfi6XELo1XbzEgJo4W686M4+0cAnf3yF9dKUknKCDJwWwiTZcW
r/bym83Of239CR0OEVaZnf3WetzgySuek+nn3Abpni7KVRqQPGI8NssumkDpZKirVwbGbJDfaMts
b2kCzvTGK908ahsXAYe9DlBmddMdWUKRYhwAyPodu+NSW9uSxA/5qA0a0J15hEuzLobi1fhEW3ye
Z6anmMu89RQL8m+SXVc7WA0NdyeGeNeQW967zc9GHCfGrvRIOZK3IvyFYHQX4kanuNoFLqjuADOX
l1gYNKT/7ozOmcRV/AzTvCo760LE16olkqhoud81r8Kv1M9MEflJahbCGxH1q3ZbqeEzsGkpJ1b+
IEmDFFlE4Z6207Z6GeXFkRNWVptReicKSkSPPa+DblbL9hLVIeaK3no1lkm+T9jHsBwyYoNcbBE/
R/C8hKosOgMEfJiZ8x5ianWb5qdvTwxteuOZCvVnjb8WPvN7GvkX5gTPrcVip41TneDOmG31c8ym
eq3r6iCRgq7UWP2kMfiejM7rbLivOgPw3umrwcxxlTkByq2aZDWu+J9Axb65RvnDVfxFZqhz0PbE
bAqCHwzo5NKoX/KarJ6WzTKbBSQPDF70sb7fXWx1ElwKrgXshdVvx8C02in8Qnev7fRWWNYH0UW8
La5NvjL73d0R5lWs5H1BxESDUwmS9192JRwiAHK8dc75yoS2s3ebFIdjAc0zGuPrYnKyONbCIB83
BebGtXBfKukG35yQJM6EQyBu1HUZEkUytn62VzU1t2DMIlMl10NnAz48TtyS6yAMh71pKn+l/cLD
1p7qZ7LMDsD7PuwUQ13iPLb0l7ap65P6IMcnDpIe/XP8uwW9JltesxbIx9R677OQ3005JBu7oHSK
40pvCRyJF4PSnacwpJzczain6ESfd7cxxYvT637IyyO6CO5ASWemu9gg9TCbxodWsOwnkCdXRZTy
HDCNzojqyEr2alIaqm/W4PjYpunoTaDYsMFNRCzaNXmoYRc862JvFl96CH6VPrhecDoEJzY/xoHV
ogNxNvivhhp5vBSnVx6QfysinHEURgTCmrm/hubHNDGd6CkvB9vOOYhQEaDHbZXjggEY+eznSyx2
ygI5xtXJX5AGQU9Z4lne62BFL9jqaaAOGpoj3oOlYGnwl60sPeRnOEFtmaqN0XhPY1pWF5xb9bM0
j4NjvhUaSnKrTHkSY/Ke9k2EGZZM3WxydkZlxueKWR2J6fImGu0ewNjQFkj2ZBiG54LaxWXE1DS1
fVBF9oJtqXmQfn+scFnv5zZK92QMpoQbYKlzXuNp/ESTy2yIpv+ZYk+dBUQkYywC7E2MYEJO8/04
s5u0FZtuxAdhh5KVivfM9yoceIN6VeJWGEl0xKwVHYz3BnAw7JXjrPwT8Afo/0udet8LydnDBG+/
oABgNxjlQyTYsiF4PzgGDWAM1cY2F9fG8aFlCdiwRu293t3BaoyhmUJkS8KW2ejIGNHkw7sv9CgW
MF7o8LkTGD8bnK33SxcQOkd8MxewzpulAo1p+2njT45zd+M6wcUs/CcTDdCmyIYHon3gIuFS9LBB
ksU3fCwmTX/AbHq/zzmv/HEUnztuUpVY9JWb+k8fxVs/5NeSLkLYT105m3DC9b5cDUMevAbLc6wK
tr4mmzedT+uiqThasGitm7SqNlVZyVU80QjFJSjRY60QbhzGBHPg3SAZQ3eDuTHveoAW64T495Od
Bj8DzZgUR962zn1EXhkVQOqRLmxa/bIQpeUmdOl35EP43LvfHBqL8DZnGnT5FkMqTkvEgTT/OaqZ
/jaY2ZXnFvkOzUqO7MafdNDTyUJUuynLeUNkIvegU8zUJzxJm/OGPYOa6RCvBoslj7MXARcmeqPR
/JNY0KKDOPAQ/KJUlJ8zYSsnp0WFiSrA2cReNz7cv4MIYG24UBeB/ZjsCOwkr8mHSZBTCiQmW0QX
DfrgklW80lTH6xrv6caY6hvwsuxoZQdvfLYN7tm0K4gFjVtMSOOEzN5ntY6sdzsJz8wr85M1GNzJ
MW0KiC7WI6QtKAx6iNb0GjZxSiB0yP54UMb4RGgwGVFBkTx2Zv6Vu+wyo1QEnFE+ytDOvzeps1dm
sHdy9wcRbuPzLCaOkslTTGdmF83pZ2l6jEltn6mNRfZ8H37AEPIY9zuEZxQfk456Wtk5VaN3LeMN
2KdgZcgufQgW3EwzDyBRkua9JAV563OYAmUP8R4ySvp94plzT2KSFoqzXR0FyNM5tLJpE+dMZ8Fu
HHy2TZ3svUr+1gzghZ1zz9YE1wiIi6VOyU2tmie9bGiYlJ1amWx4KWQhJyVkNlFEjiTTn74jKr2D
z4Uu4mngHLESCfDpstnT+v8M6+RqdKW1yR2T1luMb7YImGskEc55LwrfI0LOPrxh5zk4WNL5tWoA
Koxe+xUwl98YZOO49HvrDosyA3qIDelAgcxodeOmCZZcT8BuRzluZhVa6YTjfknr3EqaS13GDJEK
JORNnT0UdUMShk1OpMjaXeUwwLLC4SepEOXr2NOKDTIAtqq9EWWHKyLBwEzFupCtSHAIluBZxzyF
WPn4eIYHL5sW93807aluli74OFzc2o3JnCBIxQ1vNsczIEdiRabVq+WqcMPG51MGTu4x5D98Jg9M
x08hclh6aySHRaV/hR/YnevC+pl3WIZHIiH3mquRJBhqOUzJ87byBrUvDIafbpldnGz6YzMQ2fSE
O51sekt7Nyu/lzHDzgB+HIsXOUXxuBuI3DzDLkBNX4V7KTqqI9vej6nBxTfPLXMi8qmtaGC8a4Bj
0zohHzBatBMW5m2PRik2jm+1OVUbKdhCKWxwHDPr8725efFcEuca7MdV8KRtGp1yHjmE+zCrDCfb
denwmLnaOtVz4a/puG7xRtFM4TwUNcCYCSMFBorLASINFoP7l4pd/ORYZWxDgJj/61t7MR5YqAJN
+sOu3DVl+/DXjzI/5H/d/y0uuNn5fv8NifmahvYqR6zAyWIxGroEnik+R/rx/Nq06JKdk4Y3M6rF
cS6vr2Xiq8dcO4RBl5Gz52RTLJaCAAXKHDwH3AFrp7YmKK91cLCCXWaUETEs0WNAtMfPFzlXCqJc
EBLzycVS2r/KzvvKnqfIsI5JR5puPYWPdavPWRzMT7yG5GTW8I5SgdE86VcQMYJH065rOHf4KSM7
eQa43mxJL84QwHwJwTpW4HBF2JYx3+fxvlls6DNUgRB8eJYHF7BEx1J01S6t6x9ZnHV0EvSPtLDW
xRgOVxMA3l77RHKQpQpCMnCukUJoOeV8hg4MrbHWPY5IWqdOn2Tnohj3QcI7UkAjXtmFGK5NRawE
MTSHuuKsZ1MyFWm5SwLnrJIwo7ImPQHt6M7IqttoI8xYpJozui/W5pFPsOjfuwqWdVZ/m8C0by27
e5KKaC8tNZqTVp3pSRFcMUON6fJBnIyFXB9bmXt00P2tBYg0/lixIHRE6lV/aC1SpIv8PajgQibe
Touw5uPFYwOATDWrCqagWSx3Onxj6HNj8gJZ9WHQnreK6RxuragNTkzxj43JdBkQ1A4EBEcfHW3S
AhRdZEokfaSExFiDCJLW/s7znPahn6mgorZ7cEybBI45IEdwTMH1MVaj+yD6GyqdlIP3RCa4XR9p
AAIsM4ODJr2PEyn4/ulrIjXmHUHFCrTWiQze8Vi2aD+SmGlzUwKFmgS9vHIAdyYDu99lJRc7ai0M
kgB7+zZm9FVnETZMkvZ6g/s/q+vPOXa8XR37L3Wt6UwsKutmYjSdLjKkIRbp2R0FXFQlTxOxqni5
9R871YR04rMImN15c/UndcSb0NNvUpuRFSXuRXjizOxtQ2OIZiRw56Wz9I4sj/yzvnzlIhYP7mSF
VNA5tMF4dr/JJ99I+uc+AUtsRzQsTSvdAD8viYoOJVhc7R1LAOqGVxBJxHQLmL4juFUG70rWmt4L
L6dpxoH8oLrCP4PnI2qrNYLTAJH42BBahoyal8HlXxyjgLTGyqxaziCBfZF9OKNotp1rGtY+MceD
eKhCJuxpfG0bN3xAD0WUs52aT54VltuywfEwM+1B4QJaogOs+GLRh9wISwwvdGD7zWIwfnGgqQwG
BZwfFeO3zmW0rowueW1cA7CCasxX1OoT1DKvuCHZIQrEqyiAY8mQk0H50Qo5ULncYWtZhupNc4yB
wJapN0jTXOEiqd8ikjLWo9mXb13DEKkmU/zN8gEqknGcvZk4k9e0L9M3XOH5msDc+O0OSrOsLHoL
J+ZLHUXqbSwREeRp4N9YmGjIt7V3Q15VrUHCqSdYhls4jDYdbuRRvkKReP9jGs/2A/F05nZMvvc5
Yds1dnY06QajxcZ4ilMhjols9UMYucND1yWa1LXaufQxc8zl77tGk2EeFANzKk9cW6s7A606WL30
37rMv3UaXWQ5/yI8JNn0RAGvamg+28KPfqRzhxI9VoyPo9bbyJFcFFmm467ShIq1PamU/sAHYYwV
ofIQJJlXTrtEKdh+g3S3TcVsVJnWdLWpS2iMZM4264qfxjRfQORWT6lMYenWD1o71T5vMu9p5hkb
qbyUUXoK0iZ/KQTLMRPggt5rwHo2lOiieP5hBo0j03bIRsRE0K1RSrggGReRYwdYWNEAN7YqiSW6
AG+4CndgeqJDHydYB4lF9S9dlJ47Vc37ptVMa0T2BJP90CudnsZF8xXOLPLDwDx5dPJLWPl63c2n
sPEkbJKEyo5yik2g+yjNaj4wZGu3xaQ+/TCl4QblbVm1oxxIpCx6RbYppOJaCWajy7mWKcmaICMs
e0u1hsfu0ii2Bhk3TP3kfo4QYiEEqxEI2HR5YgdqCaHXcEVBGwb5YHJV+UDEhZTXlGKTQxOkXmfq
zxYc01VJC/jRq9ILk68zOTvkP4R+tav9BJ5WrsYDl5/giT0aw9ggYgUHNiQ0zz0YpeUEv8D1yBcR
eSwOvZSc6cdyA2/E2gIJ4eSQMlh001srreYpmkYo3DTFWLZJ3q0aECQO2tHkbZ6H+SWijQBsCm1L
6ZjhtY11vHZAHvZEep6QxJGX4LjM/nOWkgjPX98Q1TLSE+BFzgRrdPOTN1s2nbqrb1rZQ0vs+qR7
95InA3We5/knd5AJlJu4AP47gQ8xlnOZ/chUEKGq47wbaf015eoWI2TmygJBVTMsH4XlLOySAm7N
MKxaVq1DHgmalhW92l6lFzNsaQqkE9lsgX5EaDF6LMcBePkTe3+4nWRcrkEQvVcj85HJDECx9CV0
4tHVZ5JXnL3tPZJRVW3amIFNX9vFyYgHk1W/v4zIy+D4kPKR+lVzoTJ7iOZw2PVcb4zWMyC5cfXK
sc5CbUSe7RiMp250Fb37AfywS2Ld1PU7Tib5SXiG2uoJJV4V/TDMANk7LeP91DdP01iwNSgQguyh
322bY1Ds+Evz56A89RDYwPzcNk93ZePne5Kzm20QLggzGZ16v2DzrNVz63ACHigIiBzU9FBLMqrn
cWQWG5oXKhu47d5w8bxuRx6eIvhCPt4PjryTK1VIYx8388HLSfrIBQqCQezRpMpnQypAgL3IF35v
vyOu7So85Lh5OchtZnKObkwbZbgRPcyFXV/ameOF4UwQXKVLW4c4TqodWq66QDc+pOmbE4U5pl1i
qExbngPZQVcV3cFN0ydRTXRJ8kiuncbtj+DwOAt1UW6do6q3zvPAfJCIERqhy9/dvwzLd+EcIEsT
aqJZXWAwLiTcfiVbAj49wnFlTUwiCKKdGzbF0Rkn85ws/+P+3f+g7Dx2G9e6tH0rjZ4TYA6DnlCU
SCXbsuQ4IZyKOWdefT+s7wf+c1RGGT0pGJWY9l57hTfIOWP+3FosuMYWp6mjicTNqW9dTV7NiIWz
TnfRbIMSNU/98wDc/RI41TZypLv82XztP6yDxLgwRIpvI9D4RWveUR8pF9RTxUKALn5CCcp/U9CJ
Gk5N5VpgCQV7aatgpaFuQsuWXoJ+U7qxJ3qpm6/1D37jtjjr/FNg9BL1RmFnjzIySDfzixGj1b0C
ZKfdYSpd075+MA7RZj4K4kbwHmv0pRBKI8G/xbncujAiFN+NrXwTKyvlnLzrxkYtUNmwRXd0qsTJ
P8tLQqOtOhrlLVZp+il4VDOvqd778khAWJR0OUcYZeZ7qVlPEE5lp0MIDmGxI8joDNOUnIadY5lu
VFIxpJsYcXAXKIx8X71D4O28LD2axkUQPnh0wHkb5SFpV0B76DENn9UWYAlsrvANC6LxRgWmVa/K
XelWySU7k3WrSHmiFAtckdhxgkPSbfPH+FF4BUpAKwnaw7pwO22tPKrvqbyXRVvBDTH8ao/Kg7WL
Wapel4E99gKGiXa/x18hwyLRjl/7t6y3lVPomHc83LRSP0Z3eCrHHbKgl+5R2uDaCtT2iONoiWb9
mVMNCJFLxSmtgYv0N6phYw6XgsKw8wdMyxdJhkuM1jNiZ/26bx2/vZlvm8FBUjlnnsPAh3aljR3l
EK9w9jgPHvSXYsOwR4jXTLf20Mf4NtMuP2SP0q12yYeVqp862UtB+B7VHbS2voP8t7HO4sm4yJMj
s3CELUbDpJfP3Q5uwExvOF4Jh2xvHmkcU0he4m06LisgoOKYvOCJgV2/yb/qY/UinMZdCkLfzbbz
Wt0/AJxch8eMh3nCGglADd3kj4aU9w2j3RvxRvocaffbOLtBc7jFQ7F9hQ7xRADOlG1RovMCL80F
idFyqN5Y2xDwdbMytlNmi8o2fjDFVUclO+4MmsxsVae7VJv8hjocLMGEl9gufEwXXLXDF2kYsdRO
c0CDZRecxwfBjW80N9oaD3V+p0VbHZvzwHmSTvKdvyU3TfBPeWoRo/2q99mKMLjIfdBbhebOuWM3
LwgcP9d7H8TmU7dRHeF+sTEEx2a3XhhuQJOEN+NbuquPxl3pvo3hqjkobrkGlVs5SAI+Ja8QQs7G
CYxL8azaBb3oYK0mmyhYhxit/op/IfAMeKKpbECIN6Jy13rSnqbP8EooU96Z8y2AehDgLt3vFFje
jcKLAanp5WfrXUtWyJ89CCtGJgh7X9q9OQB38KT35lVcbBBW1lo4VluxQ5jItlbjynyutuZZQlD9
A88Kp3a72+y8MHqA4s626CXndPCEC72iuOWT0g4SL+ggfzTP8RvCRtXacLXTbNj1U4lT0pk6cf6F
F0mbetlBPCsn6xTGW9pg/namgXzDG6JYx+XNtJt3QXVal3QjXzMmQlVgV9zqz8PGePUP9T5wc6/8
1WxCfxW/o104dbaV7Q2mJ/zndqnanWj7hcecbt8Z9+kJF4lo0wt2+kDf/llUViiiqY62iB46jYcY
IWBkoHXDr0A8osAcdxyJtvEJjnPCWti8GYDWINNIBLrAWag4a1g0WLlMiP8CzXM0cs8M4/otb94u
H8M3wYBrtGo+qFjHdTvZiy+BR+EXrhtPusOBGOwIDuv77hDVfGwWEzaiy9G0YB9s87Y8ocOIdJHP
kRXthcHF5AgANPA6fd3s/Ae1XKmYltX3ACLH+U44y8wd7+MH8NwCrWA7zVz01aTj5EG8Uz1mpu2K
qPsR3JjHEkcQR1y3B+E83lmH+VZgiErGcLQOgXb0vwbsOA4CXhk2PAzlwomIrGv+rF2MO+MlOHMk
vBhb5VM4NB77L6aop2GQwUdbhV79WO8AA0UgRVfirbWGzLAKX/RfwR6YeMDw1ZZfJBr9A5IQOG1t
WMAYc9iRyyDXQlsCnAJm2Wxmx7LW5rnGFvuXGKyFXfyKPrd/L22l26p7iw/ZEzL8dO2Q1kDQtV1R
tQGTQTZ64HZuU0LZ5HsV8VAcXHXbVE6wzaZN/MtqMZm1TUcbODLV48i9LLQRJ9AcdhbKSIg9v2Tb
pvQYKYGpMFjnW+HICBaU9eQogGUYgHjzKcxdUbbzdYDR4SpcG0CzT8pky5v20TpKolvuIUFqhg2N
96C7FttEuhWek3XrkbrLd9FXcIwLx/wU+61OTL1DDxbsQucYmQtOmCRI/YDxv2fGmfGI1QP2D9MA
s3o17oH5huviJn+xnsnRpUMl4FKH94kjvNHnB47rf2o3CYZJd4lq1/4MnsVu3y0RnB4A42PtExYc
4aSfg/6kj7t5nzqN26A+sKrc6hjY/Xv+JF+m54yh0Tutn3Bn7hExVtfNS/hYTuvmgy2HuH27V96F
e97uRsI32uGFGcMtL2KuVmghR5ck9CzrhDJSJ21lxmgtbU2+EnvaVp7EaKeb63GrJQfJ7j3JnQFp
PLdeC3LXRGHL1j99uNqjg3+GuPdFxzj2v1o8Kuh9yfSC3PyxATC46h+El5k33a8HirFbEwcT5k3r
fLrH1CXf+55F7W9Xh9BT31Xr1MFXBtkyrdDb/vC3irCyMMm8jzVPwMD0QYCBkeF5DIHGznh5+0XN
Zo3hcFB6w63WHfTQhY2BL9WvgrWNtDx+CEdm8toJR0NFOE/kG9FKe6xPAzD5d0wdUbqE6XGH1xyQ
GpC1Bshk/EvWbEz8L1zTy3CXwJoVgdK7rNxKuROKKwZWwB+6fdo6JlSkfCff8/cNjMRhG/RrLFT7
vZFsFmxlgrOfzRxJDzdKvkGJhZo90k9kCnHxoKvHtnUa80IhKXRHErbyq75vLUxmPJ809DXOttKJ
AAX8SY4eaArm981tdJvDqdwN1To4d09J5aJWx45hXGPjJL3FlHNTfuBpFXLoP2q3owJPZUNVDDJA
94ICrdQdzTnSOVBI0U3wZr7KR4JE+hWf+leD3p2H++9rcai24a7bty/qfZm6ExNhMKVnpQht1FXg
QIWzF2ZOua4Mz3ptM9cEUZTtC0w781vsgaEAhuj33gbzufgsXxe1Z9ibYB5MUvMvHHahe+S/4HZl
6hfcsukZ7iI0rFRHKxzsPBTGFTljuzFuaySHd7RJL7kbdfvmzLTTfxLw2jjOv4qDfi6eY3Ple+Yl
IP3a5Y9wUFdKuxrh5h1LzSn5WFBH9FXFZuUrsdhOlbSqQaCs0gfyuDZ/C0K7oDV6HOnrPXGfkEMh
D3B87RAChqBj3jNx88snrT8Jd9kZpsyI8wjbjKoDqOg7YM/5i4Otghixx2yIHqW/F5/ArZwbqo4d
Oqoas/Yb08NCndfXzyvtpB3B0ceP08YnR31n4QuIGO/IWyH8ODTM89eocuqv7oBhGFuG4wlUHYD8
R/zssIL3yFuc7IS3We1oG7SmNiheH81DCRfMJAte4aZyS+YQvLJn0n2PUhcUGNXFQb486/MOVY2F
b5uAYF+j4+tDjWG1aTvtxsCfbU9fnT6FiusMUP4NerlMPMsz49/gVSJgkVHFDsSSfJ+YbvroS85c
fL4Ir+X4KhanPnWqZ7rOAXYfGzKoyAWiAJCa9GysL6OKT/d9V+JlTFrfoo9J7iPa1icfg1M1IY2n
oNmimX7MLuODGdn9q2U49Q79fLrsn5NmaxcILUwnJfyY72pGfpvqSfT4jP49ptpU7VGzD0n8ZCy+
N6bshQ9s0ALk+AbHhVPgArI1iZ+7dJseirfetIN9egluSkooi1ypA7DzRSPgXn1nPkMhSsJqrqHJ
WAcQyxhkABbfRXf5Pbct3Ymv4km50MzgsrCjqBFe4PpglkMuLu4Lh48r7NNXencUCulX4+8BkCxT
9kvwSTTOhB2IqvbGfIKw+x7/qr2Ykd62XKsf/sGErOlT85Ej28XRuofLSF+vPAy7rFnhGrIOP7OY
GRb1kNfaEfuo3sVrzijWS4c953Jed8+0PtpqVUNscWQnuFXvhZdsI36I0wa3D5yzhLuEeAjwk1fe
viG2pn7UeE9CCXfaeYUw+LANewcHsw9/3zwF9T4GzLuVD4Jj7DJobqFTIYtrbvHee7GQhhnZobzs
X0DoBVwBkcewDbASjj9uNNc61af2ATDnk4mELvxHgJ/sVRChm+kQYjS2jn8R/aTU0dG3fp9o8AX2
V1+uSBFIm8Bnc8q3T90pVA7pp/bM6ryP3nw38yzfGSPH2hs3EvzCT2YLgC6s+RHDuAKZR6Dwtvoq
HESvgii/tpAKdoj++p7RiRPi3AnQZx1vG8SqKPGl8xJsFpAYNZyxle7KpYg1mTC49POCm+lBen6u
JMbyDm0fhrZwzjkYq9cULPtq3Kg3LBw+UniS9+EX9FfzHoec6Fd86T84BISztMlf8suUuQXnxMl3
x61xJkaxKYxPpm4H5TDtUNI2XhKkG9LVjN/0anxpA6dDPBchOIUsbRVuyYj9L5DjlOtgb+MvZD1w
l2TcyNkTHqFXifdE+cAeoVscYzgwl+KmeAOObh2W/qbA1Gft3wfnkP1k+0/pF2u4fyaFnnbgMcVT
hG4fVoK2AOXMZtzVPDVP2kvzRHgM78U9RIK7ajM8Ubuqx/wgbYz9NjmJa+O5ZrdVAEqLDcGTYKm9
kFs/9K+DxzTmqXwAoCY4EzjSXU8qvZmeKdixg2kOSMHIldNsREZ+DPserR2r6b0+VQJtmRV2KYSM
4WI+T+Pecvob/2MYn+JmI2SuJroF5suc+qvWM24SWv9sGxg+FHEDNEZbfFk20IjA/b78hV+o7M3q
JiMD6LC79QKXv1i42n66KW+JgmAOrd3EzdZufa/tRpc3IB6UdcNA8AGOcWgn9IPyx1GDC7SNOCgZ
bt0s6TNcwvectCxcj2vxE2fOpFkTwJ8EAvkCXLBLzziWb80zdAqZwlM6CQ+Rtgq0tmcrdaprAIIe
rBRvRUYzu98/4dzUw0AtLafBFdoxarY04H0ITa8BhjhI5ybDTKMhkjCjW2Oql+yj37+fAMLKkrZi
qVjJvpF6/OtrznE4Tz5OLhCmlDl9FlKl2RitxnPrjSDvRC3nx8DEtkqld1bFsEsici9QyiBEh+4u
EePKTXPuJyx7qM4Tm2FYfomB3aw6JhtwvGcFGFxzUKWRdGks/t8vo1kfO7XU3UQP09045IwoVRLK
tEa10PqyvorG6g8WHoJ4NxYFTVjwCeusFKhUfv+izw+pIQQuwwWamACMyzUSy6QPofkEyLL2wpLE
HNwjFEQazyrcU5ActGin+VPU4ouQ3AV0LIYyMAENSFCf0YxV5U85wX0vjxdbOPPk87y7CIMDsEyd
U1TUXBihdysLdncVTF9K6R8xYJRJYYMO8thzrMsNW0WEf8yH6FTZA6+c2cIwczyOJ6PB5XOGakFn
hsGZXz6qzdOkgl5dfo7MEQuPqPkU4vhi4TRYj819K8wJMRIR2TF9G/SSFur0NJWC4raq6NFZ30iT
cZdMgVcK8o1C4Yn15X0uqWfDpzgyZEw09YmKpVbw8PZPPsOd9dCaj2U3axsEhkiWxvlhmOVbPgcJ
TKH69InKT1NAbdzoOwcTtA9T1oSd5Ycw+kLPV+pDk4/NtoNlRZxJ022N37FtjN4gTuFNLUA6gYwx
uX7Vub0YRKtFMx/NDONopta473OSTKunGYh4PmOgWXUtS/6YaBqvTdnw7QhwBmaJPvzRp7nTfqkD
dlMC3hY4XaYbLSVdWIzuIbDfxFVINSyZq//+/xI/3ynXLMLT/xGwXsS3NdU0AS8Zmm6psDO56JWg
iz6mct4LZu0NKvoQBXpTds95IePS3mS4HmeVW6sxmtDYrpT19PD3y/+p77Jc3ZIU0dSZEKlXujnG
qI2tVhg1svjDL39UHbEJaB3EdDGEBaCEdzbdLhGu9N+vKyE79MdjS/Ki+q0x3FLl5cb+oZwjNnge
yaNUM2lBYruGKVbrbmQMd5MOF34WQdNn9REa3lG3wHMyTqayLZStag3/kZH6l1r7f+GheVcg+dz8
z39LyzNefwFJxn9WVa1Fh/zqC6DfLE7AQ2vPF5FFiCsBWQjhK8QmzhNuQ4wxmE8ugjAs35HpWf+A
v+u8ssiE+2D6YTkY39yLLIFFVUxVk63re9EiX5KFImJWjnMW4YEDfpEVSKfyLYSL5gum+sOXUL5b
gDIUDwOKiair+tWXSJjYzWUp1J6e0+4zhuzBUDRwkmRa3YwVzfL6Dal9LUsfwZjcbWCiViOpPXAA
WCYpWuB+DMQYizaotDYulLwljX/kJxtotzCu6vrRBANSTiBT24zPW+IKDLSStm7+BjgM3cz29Pf1
9d03lRXFgCJrLqpXV+t6ClSMQJOg8cyMg1BHHsbWq+GHzfN7kV6vHEVm72gi+luGIf97EY8wnafW
kmuvr7UL2jSnPjP2g0Hzu2XHlLRgjSE/oTaOHIPFD4O5HWPtCP8DG5AhPekhKyptyrsBk1bzwLd3
S1P9stpFs6R8Tav6OE8IaJR65YqNfyd24a+izurN31+W/Id6FjFIkXVNFi1TwgHnShwfuXx89WSF
csAiNQ2MArUCHEA6Ri0T2nY4QEaZh5fWdkTtSVzayuYmr9PHQMLyKExQGNHHr8CSv8ykxk8DzQUl
QK0Awf07P8PO6u+3+23sUFQGdxxe+An8/vN/xA6lsfTCiLhdVtYKLWWAhcz750V2Ssr6h4SR+sLp
fx21fazQuwwAwNGTsVNTbH+6l+92j0LgFlUQ9QBDr5ZAALBEEsyp9hKN6YlRJZOzqI1MIT2hSq7c
QGM/tT0j9oAxxhBmn39/Gd9uX8XSZGwUNGK4eP3t4Jv8Zw2OAIqcWpJpMvcRINHpwcSFxpYVFGqX
nQcvCwXjRSVG6eVzbNJXWuRkRmhy0NjHL/zR+dKA/VdtLH21RkLDNTiWaYl2T0qVbbXQ+6dLH/rv
6ETsoVHSMI373aKy1C4yVH9/MOn7N2vqBqexrJp/xCUwqCwgsfaaYq91tNh1BVYgqLXNiNQM5sjJ
dpasbUrjPEb55e9X/+5cZIUtimcignvK1Zmgjr7aqRlnwrTo9Ai0JobFGrAfsAAIjIdYy2mQDO0P
z/xd1FJFFJNU9H1QsruSk0vGLu+ndKi9eeRbArh51c3i9e9P9tM1rp4MdzEZnigLFpDfcdZrVzWz
H4Lvt2uSzSApFvuCIff1mrRitFrklk1RSRtlYAQwEUWskQWmFflp/C0TpEZrreqO8GVOkJoYxoMf
TtND6lf7qO6PvQg/1JQlZ5hSplQGHYNwCl+jMti0i2VPr7CSMU17QIeEzugiGBUY92Xkvy+CY6YP
SuPvL05atvK/o70iipqp4F4jWkD2r84UVSs7RUAsyAsAp9stx7itptlaBgSFYR/bzGjSB9jdjByQ
uwmEiqlJSepbYrL491u5MjMhZ+ROMDoiWdVkybgOOpVuiOZUKpVX5b+EgGF7KNO/NlqJOe50GuvW
3ysIVoTK/u/X/TM7ATVpAqwzdKwnzd9v6B+B1wqkdq6TtMLzOHQMmT3Z8LJXRdnDRyPo1v5P+dCy
4q/eOc9nagbEeU1Rr7NjC2njGSdP2GEqBlYxyGxS2eeyjh///mTfXkeVRYkPTDRXlyf/x5NhCwq5
rDYKz6R3M/vYki8y+ZX/Q65p/pn2KpLxj+tcJVuCkuo+wJHCQ5KiFSzVAfNNla/bwggsQCpU5or3
aVRsC7y7iNvlixpvjSq+8Pj0Gvqu3wjWgrlC4VUBjyUpoYievELvOES4OspxPVVpQakDCLZKReCm
C+gZqdYI/b4UsRqVgbdgpAeiF3WfzjIBVfgB0rLwwGSfMj9WtlrVBJu53xRZmB0GlQkdLvHFygpU
APBFuw6L+QOeubAdKCjhTA7AI5nll91Hb4rAC5IwoCDOYe2MydtgOJSnjNoWqzArNV8kA6QEso8l
5KahdYotMCTpAo9xZwbhy5DpqPV2qOugwn7ClO6XiCaek/hMsA3NpIc5S8am1rRncSPH8x1Fc+X6
dFgLiwF4r0O3iRPAA+YYPkbzfAmi27+vFOmbg4mE0tDYgiLIMO06W0rTWVAo0wok/BEEkMPh3Kf5
SRnks1lb73QjeluckhN0nicri+8aK1QRaRqg+h+KSNtNuXqGvP6sSdVaCsuHWUhfJR13FVlpa7tI
ZXeeQho7lY7NZfBY93rOx/W7FaREd8RXezEU0Y3kBK2NKZUaPhY9o1MBQVDFek+H4axhCj+33VnG
OK3p8cOLcwYimXVTVyj/QiNsVf5BnOJWO3ZOOMDljE+ZrB7gkpzktj9DmQvqz3jKt4oifU6B5PoC
zncqjQ6llt+6XHLLkdFjxGv3faZYCJDTalpjtAa4As7CarlPWR0SpzG6c6hLn7//Xa8fmqI5gb51
mh6FChk4X5taO0z7PI2xYFeLb03ce/5ITJPUZ0XOt/AsdmmUH+dQvgs09TZI0IYI6wdhLo6wXdDc
CcOHcEhe6rCcD22IJo8fCPdt3hzVzvi0NJ1uvlk/FdAR75IeJ+gc+6+5K+6pQVlTi+/jDyvkm4NC
tlBLpfmkgco0roKJn6FaKtcT6GhkyIqgnnYtyqUr3aIPmdXaJsqszwgAO5CMGjiLyGdPmpEhqK8M
3g/3shznVwFUkQ0VuQkLLQ/rukShy9L3Q5kVHnIgwNN3iSBEC1EtW5vg5Tpd6ncA78WVUA5vo9F+
SIV4bmqQNWGIHHXRl0wTTSHYDu34wyEm/Vl1KFRooq7Lkokq5nVsr4OpF8JOz3F7N+gHC6UJVJbB
C+DyYO+P9YufzagTGnLqNQY6W6EwbDtsiH841BZx5OtXhL4t55lporhNxvLv2N9OCQ6zU4e8rPmA
IkDmwv/LhPVv3RBIHfYYj9M+TwEnKsW2XtQ02oVzrvYWsOIUu0BR/9CyfQqdgLb8eIfe33wsfAH4
E8QSWU1WsgVy1q9bZ9aFO6VPeZaolVGcQ1tLLTBeReQeykb6fy9OFOojBUkGjd6GLF/lYU3SlmkC
pwqF1u6mlS1G7/UbGlR2n9aXasgvaTcB/VGwPOqLt7+vvD8zaHU5TSUDSWjD0rSrPDPpS9hNUgwd
xWTcBF/JGafpQrduE+nVYZCz+xlTip9ytD+/JVk7cteGQWKkiPrVE+MQVHRB36VekQD5BEtYJs3b
rHeIfsS3mg9OOocjN75lsXECRf3592f+nQL+e7eposJjy5Iq6ZjhLZHhH2lEEKVlrqZV6s1aqzJb
7Fkdugz0TlzRWr2NU/3UQw5gvI0BVi4gbTHQnah61R5F86nuFHzF+GMTp8apgctfjiYdk+Jtmu6V
7oiMH/rzUPSN+qev9WeY4MYpOkjaNY3bv7rxSqNvrXcZNw7pPlRgA8/mZwwJHwnK099f0ncLQ6Hp
p/OayIS0q0uFQIV9s7USL0nQNTBgeASGm2nd0QDnDWWMirK1nv5+zT8TZh4PxXQFkfMl2FynXWqJ
sKZg4iFMvEus8q3A7gFJBkcspYffrxwDoLUqGz+sxz/TSlWkJFd+J+tc+GoTaA1NjNY3Ek/out2U
9p6qJreRLh7+/njSd+9UE2l3Kdgb81qvQhhp1xhF/N9ekGunxfEAZUZlabhxVBYvlaAcElXexKK2
MdEWUBuibK3AtOqmbQQoEJEqXF8VPN0F/6eV9U26xDuQRPJ3UxZ1KsJ/74kR/7A8jqH91vCA5ig8
K9pIDPAPOGDuu/5F8mNAPjEaUdJPS01bTtrr/biEPkNDJIyT5uraHCD4M4dt4lka4hIqRD86IGgt
iEZBXC+GbYummw1BE7kGlEhyJeCUNkEVZ8FtCAneHnp/xkM9Ov4WvDUliIAmmxrTStcfswTFGk6C
ILLZ9jTMJLl2YMYBCim7fOM3+X2qQiIfFwWZ36JjbalCoIdNAk8sXRhtl99aBkKFddOAeNHvv44g
noV2EqJPkMhptSIHNwyvbaPtfpsWz4W4kOIxRjOVaoX2MZIc0Tt9PZBvI+J+QtF7CHHhYiNVbwg8
b8qlDPhhwS2b9I8Xa1pLa0YyLfV6wc0xGq6hSqCbBuHVx1wTddK1Pu2yGjRahSCKr3W7IkeJBNLU
J+yctVI2d3+/iW83F5YDjC8sGf3/q0CSqRXJQ1CkHpxOIFU8tphIF9Nofyjavuk3soItnbqXoK7T
6/v3CobtpuRllafeoDB0Aptodkh2EKcbrMhIoS5oHoAHRy6jVbRT2MmH2u8Pgzn/dCPfnW46iaUp
mzQ/efv/vpE5FqERI83qSQ26Fx2/OGPtNsFbkk3P2kLl/G3/XGk3CxE+M9//7y+ct6ByoKumKF53
5NgGep+ERLMp8T+X912DL8tq/4dgLf9ZJNMEIzIyZ6B9L1/v2rFJcmkuiBh6wojBQuffTssUdJZx
wqYHlQdiVqy0XtTrlj20rHKU5+0ejImM0ze5NEhzFDlni5R3Gd9FqvWUoZkj+5gNjMADGwmA089h
+Ltogw2FSoVvfdOWMfXaRMKvT0B2djthaHdCWb7xKle5LB8m8ceo/+17khW07pC9MP+Y3KS8JEOn
++VN460gdUgiJ+VbR9sUSUgTZE0avXfpu4rwyyAgVzWQkerVLsoBwPx9YRjLDrgOB3wohryYyGFO
cnXOWZ2MwFNQJR4kY1g6CP2bCD+gQIm3exKB/YIkVbTNXUg2QUpwsszGFc0Xw1QvGdia4msMoK5E
We81pEsxByRS0yFWDvzSWzitDqN21Cz/OLXyxRxpZpQsBlEp39Q2ebSU9pyVxZs1iocSoXq7ATmp
1i+1qa2rAGN2aJRvtKppQVqXWaruFdSa8IZfhIe/ooJhe2hmyrqQ9QMc4/teQQKmNOp92CnIW+CH
XWaObxgInupPeUSZy7IXQZyOIrKW8iFkOdiJFqG18/r7Z0PP1r/fclnRUQmL91j86VRVv/32Bh1W
4h/cvuvUvvabpaWQcbJV9S5HbMlM+t3AkNNZNkSNkSSKKpOnSV1NAfOu86ZjS7rEdf4WB/VHFzbb
WVQvQkSW2Q4E7Kquzmhx3M1qPZCWWqukDj/id8lCcqQLASXo0x0ML69AiyxZdKaMVAcZLeifPYvL
LLVm1SvgHpdYrBj8kYgCPvJSJWydHiZBEdy3DfMsQ/jhGPguwZBElTISgre1lHH/joqp0Y1xhICI
J7SSLY35fTD6OzFeS0GFg+j0JpZgdfz0ZBXTDzWO/M0RJBEMl6SZYa1yne/LErtahb7tzb70iVzb
M2L/j4YUrisrP8flaycpnuJNX/pCLNMA7oTPYmEcCl95M/v2nFcI6pklU79y6VS5zQiAQvbzDf0e
KFVWew7rdPv3vfpddKWnJenk++Rjf5TdPWqrYx0UhTfEINrwkq46+jvZcK6TfDuXyU4cjI0SwtAC
pTnl3Bw4EnsQu3Pago4wQqgz4W1qzB/xqD5npvg5owUXmw9SNr0ljfhDTfXt55UkxpLMYqjprk9f
VbDiqDabAvdpelD6UAMaegzaci+K0Skg2crTcT3FgTuZ2o++Qt8k1lx76TzLkmYRq/+9tgh5Q9uo
FWsL85SVzGqWRvXArnG1wsFY+gyzfhfO4meZip/0qTcotrn54N9ocneGmm8nrQmMGfFpRcyPf/+S
3zRQWHlLOaOQg1G5XUXdzK9VBOf5knNbPCM3tplm7TnWCJdBaNjUpwcxp7cUaNqNHlg7dQwef7iD
b+oqvoxoKSaW70AWrhKS0lCjNsvpLlVTf16+z6BbXtAgYt4+q1Z/FsXkscj0w5iYNxF8MnAeRaw8
x8382RrBScjV5xyRfUGFNWtIP+zOb45jSQFVYykqZ9If0/kefct8pg8NErqjri6+NK26pA0LKAqq
k9nlPw2Dv1ssCjZbsibJMlOEq8XCyvALuZlzj+7Apg5Aw6NnYqO86pR6eI7Did8cf9jOyze+OnmZ
14uaojCBVmVriVD/6DiU8zDWok/zCsby0wyOcYQbbrTHoMh/anwb333tf17rar1ZQpzEqro0yrBB
tZvIh2AqodRFhSNFb9VYIMBmAmtUFTcUq5u5LAxIOObexGuQ5ehAWb8sir6ZamwC5nl1OW3FQn1C
qD5jko87CXJL6eyWUhchwyNuG6G8QIkNkdBXWpq1qEjsjX3Z1ZffysdANDPGj2jzlV9qLnmTQl6o
9ciuxPO2CaVtlRvrvOhvp+gzkI211eQg6YydCQeblos8Fl5bTK5YWfuy7m+sDNEXYXLrubkRhuqS
IODTCVBNIYCm/THrp63SwVKrul9x3F76hrsM8psxR8Ek8+ezljIpkS0sjQpI2qvIQMImHWe7fDe3
YUJ5VqgWmi+++IyVzQsmul6NZBmOf9MKIW1rdHoRkxwFRZpNBR/tt8KlxaNsVFCSsPHUnQ4myIiD
apONIKXF7K0EmkVnscEHq93PwYSpYp5zjugVTj4FKxB5AVdVZhlRpCDasYNhgjJqceNgALjZDmjT
IRQ1TDEGEV1y32UkiYqlIgySiin/xaK6DywRrQTtJhyN0EVZCMg4HWwbE4ZnvwJnHVuKm2MLZArl
CRk9ODqs+tnMT0idO0pJPmaI47bJOQo1VOMS+MI93kFW8mVBDzKi5mL65l4z668+Kk5BnZ+EpgVL
4YN5UqG0Fx+NKT3JKbzFPCke43GLlqFt6MjdMjh4MhBH8ktI3ogUW6EXavxfiX8UMbXqEA5QQm3T
CttlSYx6dbImY2/qEyRSbnKJA4iku+BbXSVB99APDxgTPxdGMDp5N7l/D5ff7h/JMCSCgwJs5apg
xY68aiedgCQ3vlPrRORwuJtKHC9ACamTvu5ma88j/hAHv0tS6H9QvQKmAKt0dVktnNBQCSZYZIx/
JNG6yZOMfn7+QyT69jjSyDCZcNJyRvjm36FIBRyEva2Ve8Nked3QwYlCCT6DrUs3BStfQOtReLJq
+Rhhi1NJP2cK30V8DlVD5x3Thb0uHK0yq/6XtDNbbhvJ1u6rdPQ9+mAeIk73BQnOEilRlGT5BiFb
MhJDYkyMT38Wqvv/o9rtqDoR56YiVJYlkwQSmXt/ey1ZDQ4dBWY48prEaUf+fdDcO/73maAAhz5/
FcXzlcV/IxISryAR7/QGQLJP8bFDyKNU85CZKLV89xRJkw6WAyw5QkQzQM5cSaPgFmyjfZwXH2Ws
rp2Ij3DFT8HUA1PANtU7DRMKBdX8GFFIzACxHLpwKt2b1YGBy1guu2npEeba2myglYppmXTSp3er
mPfFjHBHeGsj8M5S6AT5P8w2I5jTM4CP12vlWcm1rh4bvyTDbjM0oKv5ffk0S8hgzH+NWein7gtH
qUy6QBsm8FnpYwNvCXIvO5GvkTYQXFg6doJ1w4KjFxpxQqGmT+99Nqm4ClJwClShWump0Ez7mCoD
GEcDhHAeYZPvmWqxCKirvPpkkAowqQ6be+zB8hOMGGIbpYGyb9U41NuJzL9XqRi8Q8CEtgGHgt6j
17vHVmeIMl+k6yMztn36MmcV9A25hMSZ+UwifsGCFfzje/BXz0vX4ogekHfjUl3u0d89LxO9dWSR
9QX0Q3pM5rN089M06LvMQFfzf/pVPx/R+grecAnycS88SIoFfOGCGjuYxPWgtD95Wb/cJbucq8il
EEfjOPfvr0uvzaqs7YbXle1bgU0vLjZiLLfLvj01pjcjRi/GJDu44T95mb/a9VCloSTFVotz2E+7
HrchVlDkLC8jbV8I6FIy8qLU2RPByaj4fPn6j9/YX/9Gh0r+Ijb9j2oDcGrSLXAM903aMADW3KDK
vBvR9FrmzafiGQLVafPHv/K3pePnfdaSj6XWSVrZ+zn8M7cVVH8MCvt0zMXaRnLYk3Fk2DJANKo3
q1m5Ty1sJlxwQ/7k+7c6g+LYTOwRmmFp9ZXMmKtHjQdVy7Arc6ZSsSNN5l0wEW1wtBLqBOYRTzqn
jNAbhS7s7/Z8cCvPXc/NvIujSq09n/ttYCoN1wC17VMPRzfkXjklCXwpmrft2oiempzBOAUTTgbW
vpTm8xjUD4VWTKuISiyB5lAoAU0Y13xo4k+gNjswdbxMn9ct0CQCgEjCyjWnz2INx/8t9aFOOMDx
/vhd/eVVyzVr0QqiNU0G9d+v2mGMcKWJQO6HuvrMp5cA2kgWzQfwdWfT3qguTJl3nP+skPmrCwge
EIVMCrr2f5wM2l6bRGW6cg+h+jOd+fiCuX2fcvUulwzG2FSPcH9uf/xif/X0p/NE4l1f/vPb7vp3
K48eNBmBZMiHGY+QElzNOiCntTz6m9I5pr5xwfV8W/Ynf/x7f7Xi/e73/nx+Tmc770tHlww2jzs/
5xpL/fY8mMZrU/bnP/5dwS8q1FiIXUJiHEtZFX4qlavBR+iBlGlvFel1HPshTIitx1RjzSZXaFyq
Hw4yN7pP827SBbPsPswM6oYGH3QUtd7KafdW/JGX0I9cd7yksfUIq3KUEYBTKyfkpxkfscssVmsD
y4uct5SM5MY0ieWNaPdaGIMiBZzjzM+qA2kyZ0+sjbB7IU9tRXFgT8tYNNMmLdPamNtefxsucf1U
R/vE2F1wzkqmkWqN84YB/nrFyYuCccleXytuaDZaRkKoO0fGLu4dHHeqxaaHGJIo1aZwhrd+tgck
cBx7DOXsiHudIzeG5DwAv8RpwiNYwZjI1rEJQzizxkc7F8dl31w31qvPjnhsuTZQKmxiMb7a8YwG
S93Ssjuje6g2XqadxszZDOBnE0380OZm2jhCHXHMqrPTCGxRDL9i6P2TR8yvbppgEVDTeOBu/TnU
medVS+6yoq5ecboqrdceHIXS7Venck40fF8VirI/WenNX128AZkMpiE8WsU/X0+cL2O8hSwQbu6d
TYD3xG4jMzTadQ0JN1nsUMbSgmuTYO9GKUpDGZ3HJE33cSqfULG3VIpp+0qsHWb6o4iqL+TtkVv1
84KWyE6weOEldADVwWZt8p4RYMOBBvHH98UvJgVsZizIeZgsN9Qqf7ovYm3KyVTmMI8iuSU/xYS7
TsV7bIyzLXlV+LeqVcJQnzbBX880gWwvCAhmTyUV8phBRC1Qu75jFVbFE1Y98luMOu2wFjCJC78d
pUf+0lvbyLWAx1cQL5WGgCLXFzW0jvc16cX+j1/Ufxq/QT8SGjCWzZRP+We5Yn63ogXu5EtlWvl+
NNNNTVEdlJp/U6Xbrxtz3BpBVIWlBB0uTeMm4Ctwhi8Y741xg6gi2yUZxwColb7w/2Qd+lUQg9A2
raNll+D9R2E2Hp25inoW28oXd12Sv2t5/ShKBqMdm0FkheOkgePdOuMN+ONFjOreofW16iNOnqr1
XoatFMWnyvigoNQTc5OfE7YCb+BHdIV/QlpD2sfWfvzJe6r/YgUlG0FUgIAbjZ2fu5p6GsUuZSNJ
PrtBpJQx79dNLBuRfsT8TEaEd3ecy+QwiGMwgB4o02y+D3TYDYP40KfavNBAo7udQwyyosXP2dWk
3ozpPZ65Xab8G37IYjMU6gIdFe4JZsWgosZRuNwtTtJrYQpXFW8nN9sEddzxkyuLFYDKovT2eRbY
2HYLzlK+dSxNDDmWoC68dL7gpogjADUgfTkFir5fuKbRJ3OK19e2tgRZw0Db6HVF8lSzrr6TvBbE
kFZWZxuroWKv5Gv+XRZ89waWYDftPmJHDyOH3UzR7wmyhbX7FWLpZxzFxzGG/RSnThhb5ePyPOm9
ZzSYX5dNocqt17ZpbkbXfZj0+nq+7hPToPvPD7Z0dRPs+YehPwSVokEuTlDr+zBOhh/3kW6dA54G
sZ1mO6qFjKQ3NcqUwHtEh8zxESIgS2wP86tS+zlfuKOT/rUop+9/ci386lIgkGbphFY41P7cVZto
JuStsuR+TMscLKS1Au97lXE77jjP8f4kwWNva0g8l/WLOZtMGn+SLPnFpoUBQZ+cubM80X8u8KK7
rmu5bNCCko9vyKsX1wMx3Ac17w1x0n0w1ZuZOdJVAmv5z+7iX6z+lEro6VDGZYf4c/W9oMfeDTIp
9lmHRLIq0r1dwjDzAN2HVs14Vckw0p3vPDncA1sZCeCh7T6qSrzPQvk7s0jPUVebB2taFIB9AIQQ
L5fuHPpujO6hZYYIk26JjziUvcWOXQ17wqb551Psv/5txLD9x3/z9feyQrwaC/XTl//YfZbnd/nZ
/vfyt/7/d/3j37/kL/3rh4bv6v3fvtgUxGGmx+6zma6fbZer335d/Fku3/m//cO/fP72U25T9fn3
v75/8M4BEWZa+bv667/+aJlJtShP83z6r9//hn/98fIS/v7Xp7JT4i/r96YkeEsx6p8/9Xd/9fO9
VX//K6rzv9EP1j1CE7pBj5LC1PD525/41t8shw2ivQyAcnBcIhdF2SjBb3f+Rgd4CQtZlmubfNdf
/9Iuv5A/Mv9GN40lnTThcs7lavx//8aHf57V/vmu86786+vfz33SKP/56iYXRDzLXtIMLjOXP29p
usTMiiZNCOqWKl4I9NRY6u4mGVdde+NrM/TttW8Z7W5G7MfCNpy7dDrxWIlWHWv4jsn9oNzaqCTO
Xv0YeVoUBlAid6VmHK2SkxnaqGgTTeepqRgS1IPvaZp7GN2zFIguqCrLJvuUJG0NaXssQ6hcMk+f
gkzf6E1hPU8R+gI5WtrWmBGujS6L8ZQxka3HdJ9iHxFXgx3AbqCJMGw/b3SPyigBz3RvlgDpqjHY
ekXsnJgfW7mcRzMmnjYG/9AVn0W5CdjOHcooOdJSH5m/HmqIrGgViirZ4NoKtpGKo8VCfW7tftty
Bn7yjLxZyd5y96gx9gm50bBODJpxlH+smgFHJKMOofjxORB0voo8be40Z9eNfnJi4tdFFjW0b5rF
0FnbWLuYkY6tlif2OVLpQk6jVOIOxQc6mWJVMF4Z9qWJlT3rmMIyKC8QujY3dtJ+ycERLAHiF7Uc
ylMICVZSWzvCRwcaNN6pKz3KVYP1rWmZ4vbbujgYMbRPw7kFNXCPMoGnYDb2tlimHGgZ77vIjMG8
4JeINhI01PsMjFdaz07gBCcmfwwq7cPV0lO2wDkJOhflzL3XUzjzQIG48hopwArw0+3LMNmwwwJI
T5mI7HUUAwJ1Ou3EhHx+pIuenNM+gNcQVM+9K9TWoiIYko1z7vKKqRrY3XnXR3eAVnmqw5H3LTFs
m8JuHsnFvBbIqihaei9j6am15WSUFyPduw6ZCvMeLBXj8NPBLd0Bt02fbqYBI7CrkIcnkfNCTZTh
JRh1iESu9pRY23oJMdcVXWtZPOiLkMZya5o6ZpKFk3Dn05SxO2VQ/LHxrOzKGxpqgbufh3a4VRrm
uZbtx0bLBbm2HhXnXGFZzrJygB8YW1tGCQxe7opWtPdgZ2mA6uQNr0L1zihiysBXT8W/X9gJervs
HHv3VSQO7WkcxgXFpbD08ovnQm3KxirmugdO4dfTvRRkCdr+5sZ6dRKjvPqFuUk69UQ6Zz6C3974
IhanynDvgjayjok2OPvas7ylMbGvyPgB2Yr3nV03d8nIvs5StnUQs3FI87rbKI4l65Hlk7mTrj3B
R3iEY50RK8rq0/yRauV89KgncgHJJ3dUgMuT6bGMow8JLzc0OUHxueIKbOGwb0UdRHBj4RMbCSgn
lHl4Sk2cGlUBOpFq9smMTgbyjSm41UlTX5CQy7R2dnxQYuj8cEoRaAUttlOjhfDSgcfPmuxZl9DN
EezcTXlxoRBXHRmtuTBan1+KXXz2PPdUumN6Gknxrxk60HGhmseOhvIm0Nqejkk1bKlOHaOx6nZZ
n0ImHM0GcetIfaLeBlYhbo35grp2LX16KoVuLJAXDy4R6ujR0LyHiNo2S5D3MAzdD9FaeJeLCD1i
KcuNKyeXNjRVwL4ChNPBVxcUEXdpDeDFz5gDN9z6PMYJqQgVRLvc1wCEE6vnnNxp97bfXZGFDEf0
ItTohwnnY9xZGy2tLQxNQcL7Y34lkGWvwYYHO110H62bwViLmeGK84ygGNQhZTef7A1xKw+ZESpd
E5uBCdiHcOoz/zQ02nOOmGKbWDBjSRIlYeEaYHYmCv4i1h5mPICbeRQg6yz/hx1EL40l5LoymHFK
NNfeldgCuuQ8+dBvkFwDUfVHFBQVOf9JXuviU+IQeW46A+QcM1924Ox1O4XkQUPPQGkxLkjxOO0Z
LwCXo0UmgQtHpyPYA1EceAgIX+WhN31G6MV3be2Nq8YQM5OQ9SsN/2yd9I0b6nxPUBRfmgzDgu8R
w6rt8bnwYEFNo/IY943uhNGa60Evvs9+fexKkEJaMXyXBrJKEzMFe9t+401YkUoGHuj04H/Fe0L9
Dgm9pXHkrhnsNxRHqJi43ZRwUwr9pZpGqE600IhsZcQPgFVs+afvx0Acaj/z7mwbSY9vUHwe6MM1
rn7sPLoexczCYTVOsxljSN9IIGHQ2xK0oPZqJ/Hz1I5MiYJ0P0x0D6pp+OaMcly7Fn7bwG3h0c71
mxnP31AHRY+oFUHT99cWDOiUOY+MeiQPcWIYYaD6dmW7HBamkhfR2gl254QljrGPbSORaXQzEx8Z
TtcIxA7ckGALtR/urmWskaYEx9wg0B/YAZ7PXKpQ1+9RuM8X5VFljWnD7v0i/TbPDlk7w4EYZ280
VrodWV06mZDQ49ZZ0In0X5WUM31jXJTSNc2jBxqaRzbCkUlM6ugiF4k8e9oHGYMjs9W80vkWe1Ml
S7UqKTbpULwTaV6PKkgP85xBOnVnJzSdkauEC4y2Fwus1wa0OB9cN42fRxDfcmSbLuJ53872x+R5
4n5OhYXtHN6hoX5MkhG8ot3rpfxieEN1lX38Wtbz98KioD0rrhk5JaFTOu0FsEGuAdlNdkGkARnt
mjffzZhFxQkXBtWAcNxBOuO1HrhLb5ZPDBofsgjkZ8L6va2dCI4uL8BqfOMxYIYxLbTky5Qd0pG2
Go2GbGPS3tvaBTEux43Va9bbT34yIl8zBLgoAzgCvb0q7Rw6x9ozyxIwCqFePSP+EHYPUSfLWiTk
XQPCnNZTrEoYtbUL8E11+ZOdDEQCc8Zxap01T68tiTe1jb6M7vTVnGhdGElhh0F658am/Q5Xxg8H
zA0n5RpnHzbPSXB6xIKsvHdH+F+iKnoX+jwcdFvaN+S9nEtiBBmime1b7zWvva1zv+Dz2fp+HV9h
wVAAFULu5wk4r0oQVFTemB07Z7zasu/vLWQvoTlrFQS4PTB48VlrUKUYZUufsiiHdUMa6BB1lnNJ
KeSuHbt0CdeYYm/V4lBlg/0D7TBLY86gzfQpfP0O5Wx1qEcBwVw3tnNdoWYV1F+yxIh2zWQU2Opm
7vxO3bnFFe07c0GiOgZEN26B4iJ2Aqv/PpYuVsH6mvitvq4jvT2QVtjkZfnEW6WvpzbBbqmsDp/f
LO8sunsnv07fk5geRlr7HR+KE5aNUYfOmIibmz4s+yy0sTgpInfnCTiZgayfefZu3SbOGH3FZtbp
Dgy/9sEcDlHZ+F99+p7sd+fgafZaaxlHLe4Ttqus1TDkchhGdkLVgYf/2lalFlaFNYfacuFkjY9B
u6RyQB3A47azfqTt4NAOsd29LPQHnxG9uX21B6f5IOzxFqHg+qKLyEeBXfGAgxaMS3IgHwdJLS5f
Rh/TYxFX5lrXnGTTSliu1J7EW/RQWMl9RL3ok34LhEAxv02t9aR5zje0H+W1sPoDRKZ71iNWEN/K
d7kNNXzwk4vBZQknbFA7d/jiDIa/QvITr5nArTblbDSfkeJz9NrEvfi9fWLyl6KK9oNijzjVPvTl
VE8hnrnjsIHAj87Hy2wsXTZQcHNQKLnQnrl2KONEe/GJlbCP42zvV/qFqTVxgBPxUfkMILSDMe3L
aHytyxZlszbhnZqDt6xv7iPKfYfU8/T9MkAxJvZL5Pu0p3TzxyAhlbPvUaG3hK+tJCu2HBM+LKih
mWt2J1w6cDarRAJwTV76xQPF0QO+btnL0Fn+zm9/cbCb7ihskGml5HvZoT9Vg9ZCf8yCFWesNJ9P
rS5ekG4gbunHD8pJ3SY1mezIa7Azgx+9YLeDrVhZxPTjePjnf1ifD0KvHjVl6pD35/QoEsRZXHFm
6p5Lo+93bMDuR7OLN1EFzNHuxuH423+GIBmP2CbejBKun50YMXIG3KtMHoH8aDa9Ww7HLHYD8kIm
Tl4Kbkg04jnUPVXn3PNefYwGNH/ogCx68+mrARhhy8jwWWu9ZEflucDIFdtrZgnppLfdKfY66IvC
Bu3qMBFs6d10ROg6HQf2lhtLDsu22f2mahyuEpc1etoZimWkbvU4pSH6Xs50OBJjEySgnLw+VBNU
UspNW+hlPsT064xppOy7jSe+EbjP7tSHYKCY80N6YSwLxnpCGjgy2hNksPgQaVRQxp4x5oSuuXKD
Q0z97N5ArbYtspTJNz+9+B7QSVxpm5hBu9XSFLvv5/wFUyzxgsxOrtmQ74wauSkT6MS1s/RqSG9H
qusz0IX+pKUReLlUyzY42YFxUdkPk7l/0wZNrp250AGK+V8Kkwg3Q+RQvZxVN3BLtinqobRYIs1k
wuc0CNZa7L+lJL2mhgK4XuTIczyG6t2dqow7bxDfhIOFJ5P2q9bcCxtbpgo4iNYG+r2UhxYDQJdO
TW8qC7azjg1gyGOOH5oVxm7EyDorm9CnVQC/mYPJKStSOjHnPHFWkSxPdY6zEr7UbuBUTG+GYSsU
IvtOM3ft5EfHiGfWSs7AkzrOgKsmS909HkBkOy6gYALmtjt6x8i56+VgH62ufu9TWM9d4ly1dkj5
tZW+cSIJgA/b0OC/u6P1wL37UHTZa2RV7jFQ8miM+tl2PeCKzeW3H1TOo7EHdLevI6aj24oHR2UB
Z6QT6njzqxkDeIlK7mPBSMOm7oHxDWWVIfri8usyOXAKonwggvwUAak4RA3wQymn3SStPfOP7rEB
JLjLMizVw4hYq7APwSQBwcu6XMUmr6ntocYZuYkwlmmAUJ+6Jxaex6Sz2ONINpEywnvbo4UYN9Yw
R6DFL4mdwXxHsz5dqjE1DlVraceujuNT48TRQVMfWsehtwk8puW7TuMQ2Jz9cfK3SeaN4SQR+f72
+iXjEpx6/BsnK+doWzUNWDZvx4DI/87h51UVYxuQt/I1eB8JBYn3IuiGJ3uWb7mrLjh91LobBrCi
Gvso9jI3oy4lyUhv2GKvU6tIxFA8h4Z9PfNhtnDAhDvPdLzpO/XatQD5a3RXmqkZKiTAKL0HW97P
z/qs5k0MbGbN4/VFdyeBZVLcx17+If0cOHhf2FtN32k6e2Uzy8EW5gLYsJ1Vx6wbd3ZPgEbXo2dv
wEDeGdPnULy19SifTPPTnYMXOSbx1syoGPc1caTOYqh/8nF+i4ucBshzZJ7DUSsPmGPQ8YzGKfXU
N6M29oVgyzSb3k6Z/kMaG8Tbw7bonIPd6W+KGuCx9GlQTbO3UkSp9tAU5whvtEitLrSM94CKxMqp
1U61k7OJM842zVSPdEI/K60O7s+IeIOvC07Lp7/XSaQ2VMZiPz65LfMsQTv1MJXUtnQmRjZgfIWx
YsIns4aLwjOLfDQ1t07k78ZEpne0zpjUbtp4o+fMAPVtdSztjUOW1J4wkk+O8YGkRlBCW84AVEa4
Lol8wVNZJakPi9gyoCrzXalTPuuVSjezi+FNOnPYjiWxsqwf1zk5LVDHsbh4LYx/3wJ50HdmFyKG
SlZZWSL3SKZ2FXACrrms9w1hdXyxD1lRH9RYftacdVejiPeJh5FSy8cLuFJP7QacHVJgH9PsBhZb
DkYib2lzfjWFBhffydHuzhkUUeRhigWtpBSCIYz7GuhadZSj/KwUl4Np1RiIsMA4zXAvkDxxX2Xh
iNNjBjW0sqviXcfrVdfuU62TWROQxoFt6HDn4Lg5dvc+FeO+Z1ILS197NnmWEOgBNO86iLHnewax
eS6U7FlATOPPWSX2h5+KD+qGgUifxlh2m8yy+ICaLxmx18FdSsQHm8jlyqirre11O6ahH0XMC2a+
8b0Uxn0/IssoRmDSEeo8oR08ReBOLz78pj6M5VhscuUcowLibIoYwmanvJI6jbEeHbutouqOQ9VJ
T7WHqozgnrSXuElvSV89+QKmGSv8FnwUjXb3yj2i4gqpY//pmkC7W8N9jfvxXDLeR5xqjVz8SoHp
mJjatySyXKaq7G2VpUfdxy1hs8zHKoYcuGmNWm5Z1LQVcfSHRrntOhhZcXtbsGt9pdX2fR5s0ibt
s2RWdI7HDZSklzZy90ExfsfTWIdGM91rCTD9sX6aB7nu0+Sj142rNw+hHvSHOSve+tyQEN2pHzlZ
EXZd/j4iaMcPOH5gbybgg1jA53PgoHK2TcqmHBMOQeKWyLKNZ/r7h6nKDnFScj+BJKnUW1k7t4FT
wFCm25zFPC+JkPU2DLeFKqPtpPTQ/8KUoSgHvVzD3WYJLu4KgYOmWx++CEKqo/NKeQkJRJW/OG7J
vzFqrx6nEL2v+SNfqxGn0lH0q2+UgR+gCcuPsoa22TT3VjPwYEUaC38Mu2JuT2Di62/KJKPnkNUd
GOxIxwL6LYxpZZDBztiXKX2JVeafCFwLDfIQkjJON3RwJns3Gv5HEw1vds+gfWqwfyzBartVcann
6qRZDznpIq1+KXjtoAIeAq6pGHZtnYQRUad6JmMF6pbuL/iUGHyNsqjjmj2h1jaxNgRQS4bacoas
mrYl4s/eWjjaE4JUHYSO/ZKhH8r8Y+BQ/yj56zM1aIWam2Lo+KOyM45RWfDMBPq0kv78xvwZwN3I
Iq5M5zHFjsgHKn6QmT4rx6NLTlUbQu3GVB2mRlHoKD8/J+pgblFtEksQwO58be9213qWNqKelaDG
sXZkNm3sYflEumsbjECKiV4fyIbcR1krOJXn23xGsqglyUX2CEyWYk5RJ9U20Vh6l4HYlVUMu6ZH
q2OIvoGNNH6LM/G1gG7VJOLkiQSaT0RRxZDD2p+aI5122Lu0JjAtVHUPlzUC9ohBB2tWstMYPaLl
zF2ndVh99bRbzQFPPL/ljNkIiPXJ1FGqisrpTuO2MvPaDxNZU5M1UJ94lX1gBBGbiuzYeMoWB1n6
7op4OIx6jYmRmL3Gpb9yRvCSvuckKzNxlgGUnQVLYTY18u0OOjgJThxBQL00nbveeY4RAdXDmQzA
e5F/r6PeevYFHYKm7ZjI0tMTDD0SlJ4zHNIyLrZ5THBBwyFkdD2K0cRkj2FQl7SQ7xbstIo+tbat
maBrQPsG6Ukd4priZ530nNRjbSMiIrWNU+2bvunOzmXuvuuVZa8BK/s85Sa2jQLFtobjd+j72wS7
caVp1xnsF28DJQnmopEo0XnNltCcaQxEiwGDJ1U27nguInsZOy1kPrINA4dcshUVLxNVuCaOGX5E
EENM6jVTJHYZPb/0LFqBUZu7xA0e9Nq+MSKbrUxfJPduI0yi8jnTBL1zrdq0OUyCcEGX9d8aEd+U
uyCA2ph1B6/6UJrNRm/bJz9XPqsBOH0vzGssXMZ0UBO2AZ8K0CqteEJUFOq3zczdSbQUHKGtsxex
RPBgF+3WMditTTFceK6DZTCz38TK3GeKGCOp0B9FGkicgUwJz8QZ+trdi7qcNkn62jB1+GDH7sqA
Q5/D3tl0edJu6BVvRF+uk0B/YYOL8brysqNJTYQdSP69KzVMPuYzNBp0YcCu1k4grYsez1/JDLtc
14ugVjRbmdfPMvLareWgk3AA9qGlrUJNRu+wjnMKgExH9lbQU5XKd2bOj82wYIZ1/0K1H11p95m2
03G05McAhJs5CuLdmvtmu8VljrHGlnjJenhyaT9/KdqMzjXThKPHP0p/9D2SpCNV/cYZ2A9/Nb3h
yS8oYYB31DcVGI0yJhKk4d3ecqqomfWViEpDuxt4q2PEUM1EtE5PtqnNRLsxtnuAXNz40BxthXxm
itZt8xRR0klGFm4v5QCnm+ooh+hRi7yn1ooubAso/c8k1Aqw8XpqhR73eNCaA2dNwndBRkGBPsR1
auwsJN0Aa13P3wXfnNnxDzl9OFNz7+lLkqui7Wcl1dVMNkaQsvm2d3JKz5VsvjaD4orN3xy2u+44
3iUoxKn/riutglPveiDUrP4BtPhqsOYN25l7JV/dkc6hyFz2XHr9OefI0YXklEK5y9plevdojsMr
3cWNbK2wMb2jFnQ/Zt6S3rE//TFvYILwU4Z4L7n2EuvditqNmckPaYRjHJABcce1YVZrLxjuGLCk
+4rwXfbuY+OgMMALG8SIut34vk7ar62HJrpsX9jl2duk88/d6N1rsPnihlPrSjdyrFnqS+VEx+Vn
NU52X5T2iR3rTllf6qBZ07HgsDUeDZ6tCe7dKClOsbzUXvElMKeHQXevAXgJhUh87vE6end8ksGQ
A5wodg4yoJYJKTth9bE2E+AukyWSiD8ByNLZ5CxSjVrOJ/oMe2zmqFNN91bFUplI48mf5lvSFl+g
w66VBWwAuaN0q5M1lM+5feNdC7lLD4kO8px+CMMfF2foLsvnBaXgkMr0wq8869laL/EOqPbrUFHV
mtO+X7kdZ+1xWKFjngFs7qNh2FsTRDEzb3i0SJ6McMvWldXUlOnrR6Igr/WiTWxangDmFaIxzDNn
lbrzg5s2m8Yqt7Sz31LHaslE1Y9t8FgY7rmexKHxpy34913Btng11M5L0plbWKpHBufu64ZwSZVp
t7FoFO/cY5pSqdKgTqywx6a7PE9fRm38oKu4ziXxaKYZHiyGpXS/wMIL1GVUzcnO6Ru0EGVEFjGd
3tuX2oy3aSc+ypyGq6grnzLZC7VnwUrIhIhnKnONnfLiniP7K4WtUz71ZliMFK37dK8HuM0Gc19y
SpZzOLA82t1D7I64zbJ7DZVuYhu7JBWHLhU3M2XjrVlbWLDw/6t9FGlbJ2OkzqXrUhXHqBrpKmHF
8Jkrzp3uKaIIrDTOtEGxA0FF3ybQ70zAmWRGnpYLX2npe5lT9eCZRkx4mErGu5HEWN6XPBOnRgvO
OSnUVvnPNNq/DFkZps544oTNclXrr8bgO2DwfhQWcz+jbB8nbvmV4cZ8OD1DZoNRnNh63NW9fTD1
ZidbA4p+dDOpPlTsX0itk+NMzkVavdO+fmtHf2+kit44Wm9v+F7YBULN4M7W5rBh46KxovpK+zYb
7Ucn7efJ9J/BAHDqyt2PQrm3KXM3mmYeXFW/0Mf8urg8u+ir7kSP9tz+yGrxXBTZNnOyR3rOh0HO
62yi0Uq+IijSi97je6pvruhCmlTYRvNvpk4f2LWeijjZJE73nTIMk7jh1GXvjaZfm7x9k9z1WlEh
YU6/mNXwxuCHR7DMCvvMYz5HojnuMeXS+47Nhqk/HkCyXPsyOArMhTxjDr4bP5uW8VD+D3fnsd04
sq3pV+kXwFnwZkqCRjSivFKcYKWUKXiPQAB4+v6CVdVVfU7fvqunPagsiaIBgUDEjn//hmsCA/MX
x0rABEmWiPjq8hUN1MFl/WyN8iGbXugv/Y5m/76Nzfu+yK8FMSGxl+2xizmly3Tvk49taZjpWfax
s5rf6Zivu3w8Opr4YXFTuS4dqNkgiJGeaa4/Fn36gdnvgUhu8Dw2uILJhBvs3dGck5OmoQ7Y2Hjt
Kkmb+8QL9tZIM0UfCMldmos0O4J9rXutNICfWS/9+NBH+UkY8gVw6bljTSEkLH6qCQOMiQsYaoY2
s6djkG7kc3uW5oNo2D89QazWSHeLS6BIVwxHt1a7r67bFAd98S7OjDv+6EB+CSr8DdVgiczyIYof
jKjDv8Enig78inlGAyrpu2IdVYBWJNdEpUXWUdRs666rVgTWjMU+GKoXyJmbEWUmIeHYutTtZtCb
SzHMG+E9W5m8c2YLcgIIf2z+cObK2pUTEJA3P3uuQmMktgtOd1lG+5zN5kOgtZ/WlGBY3eyScjlF
dFH7Zbkv8/5aivSpLl+CJIkwTvDeZ/8aBfPd5ExftdbQSTHM+6HPn1CkLdOrxNRHiu3Y9SfZ9z8S
e/7whLEp8+Atwd8OyciqsPvhazbTsw0KTltk1+g1XUyTcsrq6rtpMMNUi/e5h2IkHuhswIuB0naU
AVhcSTM6r8/EjZMBTI3EjLFxLS6TJErEm1B9wbkxN8Koti1l1hozS0Ob43D0jFe6W+eAwC/YAQf2
OPvULt5srIbp+ca8+3LUgR8aC3N7o2P4ATw59gM17++Zv0eGvyHuYjsZF7ctX5Dy7KD+T0v6Dgfz
2UVFEFBG0B0ALk+wnE3Y1zVbTUsAqJ1g4xr2t/rcfHYf8UE8Jm0Cvw9cuDOh6qgPLG3jGXVNGqZJ
cMJG5ylIqgPbjn2UpK9mSWDfWL95685YzkjoSRScbPYhybgr4PJrCf1n9SRSlN+FF7PdS3+bfTIg
2HFfYME+imTrEWgtw6Kunn0oJbZYwrwMPhF7EsppOU/6srCSB+HCBo5UygxkGOVb7y5v1iJ2mdNv
ERfs+tRfuzagiNYBclPsYOdiAjD3uXaWRomMaGY5mOS+88ZLQHJFpNt3kewvs+ad59i6g5y4yxbr
zv4xCkBsHLtxUZzSee/74mKnH7GCMmX9O5P+J2jrnVvRA010uLTeZxu80qLZE578O7L9c5QQATy7
hH/quOhF7lNUZhspkju/AsEhmY0PIDurL8J5YYrERHcHhLcWs3et6KaFDh3yoiA7K5ecylzYm4VV
a+1VHnFOtFXX2VBCXYA2QAeqWtsWCMBUmh9qyoTl+sMtW/Jqy9Rda/3F9XE4hZjbHnLsc02mR1gT
Z2dO9gP1xKH6U9f2/ytrk4wDHz3sf83aPP/s5uJn9euffM0/X/QXX9OBX0nPDrqmrXOT6PBx/yRs
esG/UEs5GM07urLagsr5F18z+BeaXzQA0Dgtl/AAWMx/8TW9f9HagSTi4t/s6Z5u/b/wNY1/V/cG
ynJKBS1gOIF6E/bn//in3KDSRdaVCazDZhFSabth4ts9xhEEWs70heoJtW6OJEjBJc56nGR0KHLP
BwqjyTK7v9gInOxqAK73sv9GH/gf4mcODuYY5FR4Xcjo/10FiYttAkOM3GOtFwcTPtLKGgnJclgK
8SwCSyy7t9lGjF+OO1pdWDu61Kn/uJ7/J0YrV6H5p0iRg/DR0VloFJEP/IdaZsBvcGydZNrPQ5sC
vAGTt43Ej7zhpHjRSwMYVsbWPakuvz+zGuzIGVGhaO96ziECtq5wKHiuPdJZs8Fe6+j8141eXIvh
amtNxA6PY9YS/78zKlVs8v84dBxpTLz1bN9kpP27eFyI2U/H2Rv2juWRdiveR69oNqZFOyliFswm
16EuSsGbMj0kFcAJiToe3eUj1fmWg1Y8MCcy26lzveSjzq60o5UxoC4x7X1Orye0iDYZDf1lMpPu
kAbuQpL9ByfJwsh5OMKTLdGnpY9DMMp9M4IcTZDcY12wgxbmvDZbP92nKJJXC1vmzl6VkzA3qHjm
1YypCTsBOOg+G1k889aRbeRbd7FpoGRyM3vawLawoH1LCh/8BL/Kz1Pa0XAr4czc0LORyDnfzNbd
HCFEcJhgRfMcQz7TpphsaEVbKkp2tWZFvlfuQFBOAUPYzHPdIMBMRXP1oAEPk9OG3ljuslLHpH5x
8tAhMscVCfWjo86kenaHuA3yRRNAghgWke4yLUY01nRAbDZQKtynY+NZG0PTydzqCWi1ih9x5aUE
WDMlFxFNidGMv4O4ziiVx3JFHy3ZmZG4xtL+Ufs4TrRqgEf0qlewyPWVBn+E6bu5yrTm3OVHrMu+
Ch18wMp8eKZaDH/DufByanzbGdet2UpScGeAhrSC8oWGL83ebKF25Z5G/qtqX9TWyctgy/VL89Ai
xlWLEZGYtHerYKG6C+ij9VcDH4rEv0BCW7VtP+8GeUPM/bXTUHnmQ1yu+obumKdht6qRDka4AUlZ
kHxud6k26t94n6x6nw/hdoh956W1acP4nnzv3ezqVMl9U/nAfPm1Q0ljtZa3jsrgBb0f5TolSuPR
we8IX5xjfT/zJqsZbowkVStVRu+Tlb1PTn69/aVUZLxRyu3k2M/YgINkCLI8F8SPfb6QP05U2QgW
S66JRvqi7F8hzkoIovabKp5bF1RX6WVyu4LnlFcEMnLuALs4lCX59pr4hML/lcyNlas5bCVEXaxc
P8BDsUu3OczQxTSR5BOfLDV60h6TR4fUEC5zex8ZDMQKfq+EtxkONh4jRaUDW7NnlrXBtNxAWVff
AEonRKhqfrYlFpZxwEjNOlI99RGnNHXdKY6/pYsnaidPlNQvcimBVA248DGXrgYjX3rkfQ3TUqdR
AMNOT6KJ1mTi3VVQTcOIqO7KYiPgW80DLU5zg+gXsDM6jynvMPvsEe283YhaDYzRizfBAujgxSUS
O8QNoSOXj2xUccq6ClROxstCM3rVTzwf0HBe2p3pOc02aiG+Btp8USQG+Jb4oUAsNw3ygNt5hm1a
1q8dBFlmjt9EwjWbPxhyUr5VswNvUXMMQmwdhEckwWWRcqu0GL1pgCsyhnKvhCLBrAT32JTVvO80
eJxtH3BJfVgjt2m81tFm0WHMtzrpdetB1iesE6HUjQwlLrMHAr66TX4tRhRrGKSXWHvDZvFLONg+
4Ct66toRQTfV10CyWSDehMHM5mcYz9+uTSMYH3VQXOdFRxHp72qyydveROUmuElkCm8bUi1Gny4E
N6Mxzrphf3ZQc9Z5MZsblFsrMTcdUzW3c3YZcc6ivmP5tXNu7dsVEQMTs5QJXFrttzMlT93EHDFD
+vJtjnoqMsrBvW80uCTEfLsK89XKHAdmN949kTm9qChMKq5RjZqzbm7DFCAIk10M6GuSmr0unOrX
BSmcDX69yPxqWG2zuX0QVQp39HRwhGVuWgb7rtDTt95vLxZBgqTlctlZG8xNLOOnxexTqFLcGmPv
rIzgZ4bgrm7jH7chskhms0KPv/uarlFB+ZxCsvGNkb1f+oTMzV95TXUNio5wZiP/NnUWoKZn8RAZ
0gcDQJF9V3FxHBwuRkKI+5i0SbZmmOe5WKZ0YV4Hlygf0dThU0R3M8SUXAIyz+FgmF8xYhaaSoBu
auxbETmcGE/XfAdOqK9P/HEQ5FDa731B9s8wRXe3gQk4wEiL82/oOnqo0TydLWTT9dJ/DmmE+hkH
23YUz7dRZEE3DxEg/7SS/NJ1/saLWCV0k8vZKgpoT+YRVgjlaTbZaIg2yVcu6gVfLLBBOsZ2lzEP
aG59NQtUAlOcb7vR/VBC3MBkUinVFF13S1iWaLF10q1px/kcA39rSugMcftVgSrgLgcfnMBC4inb
jV8yFS+4qOgqGEIb1BuNdKOq9M1Vnzyrjb7IL6VVXRtDWT1FM1B69IL+xl85Jb3iGkYYawNTso4j
PJM8Fx6zUPJnFqi5MetO1mYheYEXw66aNXLiX1gDMYib9rXn3Ea+RfdA5ERSO/w6mDGWfuLqJk0I
4E3czQQ9MqXzcVuxDYyZQxEkvyGZbmklqC0inkVOaW3tyHkd+fbh6JfXWx2gTYz7SWeZ5JqsltJk
vq/u57gWa8iEFDHT+9CyqGSwHlZzn3/njfhobO+hdLS1U2N6Xo8wS5hdliz/rqYXhJsAqG101SYG
1+w1qnQ+jfTsNyy1NI7dXQm3biUaJjJzKe8qEl4TqpZQnTNLj3+OKSl9qvTQmk3ewgIsNFYhmNtQ
2Dr/i0TLNBBoSzi7dLiZk0xz5zHbrJqek/tHCWKkMFzaEshOKbJ7hsXgdxD43QA136WxQK9Na5sk
3OaxbJ/HYXkLXFT/9go23L2VV5sUq0Jgao9CdiJNFgXi3kYS0INAhl3HQBKRtgE1wHk4P3fW/dxq
v9iUID4uuFVENORoC8xjYwcqL3N6j5FOhY2aVnE+p6HccHa6urkGMbNdi3X72rx3e1ozVoJNkDoX
vdDzsCnhjtR4Vq81T67ikvrKcjiEbDrgjzWub7esCa6FMhWud869rMW8me3Nv2IffzbXZiKlA1sC
rfgKu9B+Bzb2tXB39vlCs3OMVKm71hfUQ6YBXSS2tbdaFt+ez9JKT0qGdaqVFBvf7De2sOOTsGMJ
nivzx9DtyVIqVzrmen1CL4JKed4tqo6f7H5bDsVLoxXL1pr5klUd75UDeG8yK2swAsnDrrfDbO+D
kvOZqwbgOKe03nP8m1wYfWbJgKn68qsX4slsEfy2SPBDQgiOTea8K6fV0VpIcQCuZR7C9fuY+oqd
OeGlJeQbZCMsicbvqODWwZovxjVZHLkF4Z2Yw2Wg0FtFRfLtq88vR3ieOT6GupSbwi0fRFdcweYf
Gu2zmKA1mpFyE7yto/XDECf63iMjyHaBPQWSiapmHdI6OldZopEdqZsQJO3jnHpr3Z70bWwwVnur
hMldUyLm9fU2/ILRRheuhWU9biDj/yyXeMNNSbeKO/1Wz9UTyKIqg1Lzo4A4sb5Nxpnhv9xqkNsk
nvUsrkamP0bWwMtyAE0979Au44PLpRSifw06uteVwS1iVf5LU6YPU9VfMxpRrrkbvel+Sl6txgjj
hTIjiFmdS10lcvb516329VwiJCKNNdzSjrDGad0oo0rmA7Kj0+IbZiB3NwV30ecfAdublTFSQrp6
dEhF+p0a+TVRvL3ZLR9byA2SLPDaPhhz9+Av0bYWM+ufz047y3rUXzn6B1WiLmr6X3Ks5lu3Ishd
VRs+nime8RGNTAFdN+6T3rlCIUeoN7vPRZA/VhnnekyLq9fDlHC7NYFF7N2NtS79F5EG9F4s5sjB
PQ6zc72tjovGxtV0xX0p00NLCc6GIh1oMjzYdnFNe6oaeiO/KFBCT1XxRUnzAH3T7btPMjkF8fgw
qrohKG3qT2Ir/Tr7/sNVj3XPseEYznwhpKg8J69PIB8UAe2p612iWCj+49T5aVa/IVsyE9cuGSDm
Q75rtPz3bex7rkx3aZQGq9szipR0bi+C0koVU4n+uSS+0avU+pIvFC3pD1UvkNPyUvhsuseUethy
c1RenBtfLucUiBbewvhZD9e8ZcG8XeYlecwFevwgi2ngOslDbPh7rLxOMmHuaUV1NXuOtTOzXWo1
HvghktSm/8L4wZhTg8k6+1ZbJNwu1IT2LBdmu9s4Vutwa9t7feaw0KyFZV4+jNI/SeNxJlCA4pAS
aTbFb0rNK6YWAn6TtS2d4pu+a7Qax3kzd2qfKxPcAGJifNnyIbObnpAW2FjMnejkpOemyY9aw4Ww
a3/buou217T2w0qd10H3fyZBcO8V9UPhcn+hbYOk7ha/Kscbd6jf8+0l15li2vElVfS7PJHjzr7T
1OZPV7uUtFaMG7mGIWU6w4amNIwPDxQ8iLDyDyB5qaJSYQBGz3a9dnCpso34j01nHW9d1O2UeRSE
RpO+5U70w4N5IqxmDH2N0gInuFeXBXIVeNrE/otFEsKMatOku9a21jVUjV2TGifRBCLUI8Dm1tCC
fRJbl6oIvsfIm1ewncOMztIWNLiG/xiN3DUijrbTqCNCEtWJxfoU+1Ri/VLcmcqcMYAXsYpgUhFS
PGFAgX+D3nGR1Dj3vPGuHVVj3m2CFSYcz9yM9cEJ0uYweE0Bo7Coo7BGLL/SQWL5ffFo0MEb53sU
RGBYWXeQD1WR1PpmRPyzDYg/cNOmppv01z8NhedBr3D6X0lzMVZNjDCOqYEHZby2S8/ZE7mbbO12
fLXUR98OIjIpVvb4f9SH24OoaiGNQQHYmPgqHYoxvaDcd7f6LMbDjZrvObD9YgvSTL7MEbWb1laH
2z+6gaCz8BP40n899MdTfPpAsFMK/88nan3CC3XkBFoM2p630z/f5vbqv5/895uN81IdJvXP7bHb
r7ef/n4suL3z3w/+/Zz/8rF/e9e0rECqQGr+/Hrl7UuODuz21d+fczu83vOicBhyjGH+15FFOorh
bK5BDbWuP97ePB8Cu/znSQl+1UgT7qwapZmhY8JmuVoOO7K0scHurGqBWhlzQUYZ9cfct1BcqN8h
rz+Kxm+3kVFWxG735k4W064dKnHQk6sYvGHLuZT0ydHCIc+Cm5dA7hZkoeN45A/ugeN2DrcHb/+0
LbnBVpxpsA3hZoOCxezicjwNezjfcZH5h9tPTKfeIW30NV0pY+8Y/cPQRPa2nmPzoHWNeUgAZA7R
PD6ac0DmncsOs+/ar5zSt4nYcNzFY0CfT7D7gjjtGnDLjYLuiNSzHfetkpSwFSk19BEREVN1QKpY
gkmIW+WoJaG9rrzAfi00N/gl5k02W4cOLnIY4421jqNRMTzKjeOWLnrZ9DzWbOXvAmeBU6ZH+a41
sWGLMHc3ia1CIwt1Jrl3egKSk0qzWKPNA/eqxU2fUkD07DpHAoLz8bEZ8cQ1+upe84t+XXXBfaTX
Gy99jfX4IAt8AVHxQP2WKIhROEV7ZLv0TpNz7spTipI9xEfoiyaq6ptBcPINAStrYUuDLJ+8t2ot
nIU6PIovk54+WiJ+gBzbw88U+0WYzwJtwFEWacxC51dbYqh/m7P95VceMuKW5vQoy19BL+jItMNX
i3/nNE6bqS1sKsRmV6fDg5OJ+75BlFSX0wkbX7Yr+BJMrSNJALT9O9oE52qQ4djXbEotOUF4+lUY
M7rMHrWWZUcauztvg4ETrsAMCL/wUBkZBS1PCccsq1YdVKvLVHotUzUV4Bx7+7JDAIlkI9+XytvI
RdSLYUkOtuMhleuSp6l0XYqWHPKM00HvLiB6x7YQMCGhkUj/2VFmPgFBGWaCU1E1Wg19AvhyJAWv
F3x2ERbbYL7lfD8iD9h72YzzC/mlLSm66Mjoe/vxR9uS+mX34zEI0NPXdIjvMCAM+wYfTtBbDAzG
qwEjCARmhLTxbKbA0NjyH005GuC28tQMlo9Bk68j52z3jeXjHgaLc91Ewy+OgP2KAVkpt5qjk8fQ
COEht2kEg1QmEF7mna0nJBgRARMn3cBhZFA2SMKNUzzCArO+zxfvNA4hTldU+HjJgsfBKFXdbH1w
7oLWCy0l5xB988XWcI907WqzNO4Qj7xgxqNvRJQ3bGPAELOOj2rTDXBqssWE6pjovn8/gl0zgPAD
7XTyZ9p0a+rj3nGX0JO1vXV6xcl3jKvvIJTpYvuiy2hb9drAuIe6PFjyzR2SB2CEVxeuvrCYLNyk
fajd4Fwa3ksUAYl0iqhipJdek/OL1uufbFyBVNzsKLT63UgE7oWeeGj6CSzLkFCGm3Fdp6N/VwUt
IYjZ3pBBslpmCylw6957qGXXuSSIYOggy2HDzU7lE2joM1my82hYR60gSSet7t17O8kEVDn6JIZM
WYzxhemjk1bUzDNkWVST9tiX+U9DEAbU9zHDlsa9a9xXE2aogwtcFbvI2Sod3wbq8n3Xeu/zhIeB
6fhbhc5V7tJDC25/l0G5GdWedzHnU16BIpTLtIkCZE3ZMnUhLdcHaBrdviWJYjaTl6Epz0E2ZatZ
KOwxMC5wQ89zJsUBq+kdWrtuDfDNjVpEKyfz73zkD0vUQNyQS7qBS7FWzO4FbOEucXpa/Lp+wqMj
OZtyRoCrpXdDmT/IIYdQj0ZmUxO1eHy0Rtt5hiMMB8Qdt3SFH/SByAgRoxEfZvfNsZ1XlGt+xO6l
7seNJgiRNuXbPAcPVHIIXlx3lTrOvKr83ZL2PyN67GX2QjrhjqnuJZVyPS5gfzV2zjT31qS7vQ8j
eG/r7AfXOgRjfSjNaW2NGmo7ChI0nAQkWe1zgz6woRUUzXucP7fQl+hwsEdUph5JCsO4GV8Ilw4X
08Pagi1OziLmOxPUluTLssdNGtX3MxalvphXyLuKFoJhaxRhbkDW9YudJJdYt8VXlkxgE5C5EXAH
J9E6n6j4wURAGIHW6ZRo4ZBv6JLdL715buoGXqxBG9y80NtyV2georH8DOgQOmpIG3G2PY2+lpyG
GooVhtAyjlily9PQ1KyWxGLhVoDBRdp0F/Kiz0mbv8wa00ZQQ88YQ3s0PxOTMthsuz2mDG8yNh89
t93GA5cev2dgLadd2QZlOYaw91PfHvMspg8g9vY4HNQ5LztSFRbzhzE1D0YRn8xUXkwX/MDxANqX
2kQxM4RpUT56enHq4vHgITGQ2TrO8nYF7RbycQJMZWdoYgrvyWLPhZBJPBQLhJsEhUPXvSEROJbg
EZVtv6lLo94q9eS+ZWbzQcbM7pz5P2zo2uzYMcHrxo/Id7+m1nsh/iqAnz1N3mvB5RBT8zFzD0k8
kn3j1YmSTwcX9cCPw6hw6HihSjAK7y5e3EOjlYfAEKGRF8r6Rp7B4Fc2vvw+ELiYhjttuk4z7jUW
0Gnht9gYxPAx4p/gKU/z0xwX7Bl15L4gnnZkw5rD9ThZgifITC1EP2iMRdGyVT0ucG1DyYmHCPzm
pt5j75c/qyU+DPWDD6hT9B1+r+1Vy0hSsRLtZ89MNmQgSyRv2+FiYOVF5/5sYZPTnYfJPEktZw3M
4KQabf40OfNvMLF3SpWwbZqvLj36GcOwYrlagx/cYbGcb+zyOJU4heEurAf9cVnaaOsaMCuC3H+c
ATg86SAHG9AedraF1UHWIl7Cj2Wu9LVgKwkoWp4iooZBR5yjC7xmBJD5uZmlfRwyHyf94p66Og5n
t19CJ42u7dT+bjB+cIc+gDcT40BhbNpSc47TrO+zpmI2qCCBu1oTDv702eftp9uz6lc2g1DPabE6
gMrNqTSmjTL38bFqS8hHmXr5nYy4IWKUuO4dEw1PBeU3d+IPqTHW5AKVETHtGi3lRmoYVJc+sixd
DN1aeEmPm1J7p3nZq4VFCJItE3aWzfYiqaBpT2ypyg5mkrS8o4sGaZVpTyDcj65mWWvlz+SgnEas
knPlZ3kwMuNppkhSyEsewn8AUGY7iEd3PQu5zzT9mE25vWP2+zKM6M2JtRRx6fghiJPbgi+hcpvE
taaBmmDXZ6QPdb186FMlV0PFmt7M48nG/MLRWLFtG5ph/T6ajBGZle8iADjNUe1sqxTJjwvcxuJ6
NmcsKyIpPuYk2QodIZ2HInm9QHxYV6n2Ghc25wSeujbOZzdNXksdObaJbci8YG82SHHMTGcnXeXr
YOI1A24CIaehhZduaINACF7G7yAAVwkdel2r2k9eWid4kKX/Ci3KtfJPe1HaFevseqBSc8leOC/T
x4w4ZhnZe9tsPkZxMYa14xuf7ULnlf9meBHU6ygnTTpwEg4uGSF03wnBkVvsUlf0eEHF2gqwy7GB
Ye2VLvONepnP2m3++bd0Mtc25X2HcRGrHM3nct0zQHQ+wuXt1bul2Iu0jbEbk58dloZ/vdRMGmYj
yCLqKQgI8gnyJB9XO8FevYVAPJxH0Xr2xGbm7ajk1a+mVYVW+roQOM37xi0SBP6vnhzxGSLxPVxR
cmZCjmqyKrzMxTrNX/wamjXAHNhZALnUYEFqEjds+NnCyO72s/ob/zUBLsSMHKIDSZHlORSpBjZE
XQZgoX/C96qRllnJ7f8N7V12FdBxdp1i8WoQH3m9ekpDPLb6Wd2OAe+TVcG5GzHVxaisP5r2hXlo
bYDYoZX7VgdWEYBLixKYN5WPTWaCzY1b/FKg2x4Dfh3LAAgHhu20a2wH2w0To1y8/HGHSOoqVMfq
9G2xwRXtamHDqj686cTm9gVoXFv5hH7vMrUVlhrmWh2X+lhNfR3sb27fnffA6ihmt6VejV/FBfMH
cgNATHhqJ6O1Oj3q66lT+NdXDTgqc6KaAzdr4a+72OunNNbw2Nkwf2/bjNHGYz0dsNkrQ/Wzek5N
vx/NvM62xcb5SOepff7H03FI2ulptI54uxzHJt8c1gY4FghFm3hb9VDMn2tFG+QpzZCGi2CHgnDa
Noov9Va6BnZtcDSA7uiPP2WNqRavUc8J6vtiuahnqGOq6t/J/V8HFfOgOuC4du7UR/ERZ4l5V8Xm
OeuN28ept3OlwIzx3upytBnzU7DsZYJ+RmRowepT2f3Qa5pYvgq5NgEWO+KzB4uuHhmcq0p0bTia
dDpiK/3Gc/jF4q7KpGasEKBATY11jeV+frg18JG8frPcvmgTw7V0WlKpypc4I0ZYL/W9oGNuSpN2
cIbFwgAWrVcMRXxoz1kUTTvoCN9N0O+niW72UiM4qfJo5UqnxTIC/9s2O7XxzwxAj8XGfGS38FmO
U0nD3bvcaBB2y0AdSyzx2BQJ1RSx2xe77jHFLb0+7Hoo6andV3ekJiRmmdxZcfVcj3g0Lz5sHbLA
Wmoc4Ibi0Nfjo/qvDFpzgwsdYCjlYQ9pyCSKaDtu8Tmig8UispYJifPRWG9T7wvLXTSpzvw+RN1I
pwaIWk9BvhcqNseCbmB13iuClw+r8iBtth1BncqXlRWiuc7O8JzH1EOLA8jumnSbrJk1wx7Zxul3
3lShxFQLVpepwCbEwWu3ofb0Y/3lBndjX84z69QLtbArS8y/uJxkbHG2SxomnU0/JrX2+Hqk+6Cr
kzUYK8MbUHgu54dB5BBki/ock/G8clXLDFo20rEq/7I71FBkVxwDU3L81e/ar2nWWsUH/AmcRAYq
Jpr7d7Iz9npJA8lMlYQj2rRDg/mcUZ0kNm5hhJS2s+ztYtBoGXyBrk/oz/jk0yUzi2tUY2y0tBig
qSYFvmjpvrXY69yak9TO+8oDO6jwECAGgwJ8iKzdEg10YlGa4dxgYXQ/7yy3rrbmNB71prDvmk4/
dgFgxCxTay1VM9Mx69MNwi/uyprDvDGvaqhiK72R8P/GbTphK65HYNmGakOjPGiwrHmOI4rU20D3
vWQKReVuOgjDG3uKxLZkJzN7Y7qrepp+Vdn0VFj0nYUa8o3muezHnWzr4NgyO7hTaVxVgYBb5tSN
mu/vK2eWZ9x7Q9oqzkX3DkGtvSGe/Er9xdikQba9fXQ7wb9wcy3dTGaVrEc7ru506munUkE92NFl
E6qzX2wF1b5SmUVws0JzU3SwqjpnSyrDPiZSKWVcoAV6K8jgWDdI0NC8OdsxoG5Z0gtyrnmXzrzS
yxxcHKioYIS9WIqZIZmjs3Q7TBrhRDAZdrgrvZToSXHrRc1sztHBsk1kbeNdIbi26bsT1UgUQTdc
bKu3mDJVyNW/qDhrcthmcwen4TgQxBlN5g/doDmRyOLEPtBZz5OyO5HVg5XUX/S7E6jNZrBJ7OYg
ovZB9MnJcLNvvzgHAaVRW3Q27tagzupeiARjWyunV7guYt24zAEGYVcorCnL9OEUGDg8ghNOCeyt
snJWpMPCsri1U1VD8caSKmuOhyJv3S/p1ZXW2aDe9wooIoOkPBoyqsGeoQRskwSJjqaS0sjGknJN
C+qYFelB+Pgl0y66NQ26gr4c5cc1p2Bak65AB4nfdLt+cBbnqYRBSLOHxg03sGgg8gvrzcnYwFXa
Dr3zNR/r0+i2qMenrZ659HykyLeRR0egFmgw6m0ePUy6AMDFnxiLCtADi6pMfYikE11FxjuWkde+
cJ7zBB6QYnmxdFA90ixbBmRuKTdw6TLMCr/YRqX+W/XPbsScZWQe5kOPjgVvAqz4HM8RfVr2aHZC
jEx6Yu8BiqT2uTj0GVBa/WOb5VcTtYnVMBaqIMGTBTp7T1PbxH5mW0iP+3kij0rA/45Y8IclEKd+
YAeqT+9J3H8kCgZyRpg8GF52K19xZCChvBgLGFHFN+ymZmJPYuXYcmGo58YQK4mv+gVBzKKpSnxC
DESmYbeypgL3Q7eTeykKnHDaIjiVmr9tHPNk5+MT0REp0CEDxB35Eqm6SHYEVdwou02tbI382npu
+gBSucBiphbTyjVgetSZU9wFrn2xaueaueZXI/pPPaOHbC3UAJU+wFvnEgS4TrXx2vC8P9qMmCUf
kgjdRCLwKIbTg2YlJwOFhG5OpGoziY7dgy38rUdPqqQ518X9Wz4FCAA4c51HT9sbELf6L3+Qp2T/
s2q+NfmY1neVLY45RvybW8uvSN3zYhoHXdE6e8X0JJw3xCgO3KQZIdT0HaSRuLqqjp2rmuwTzZvN
PKffqino+s0bis3n3AgAa9hvjDOjFyCYfITGfWTcPFWdttI1pL633hmWyaumDn50cvkhJyagOqP3
2QYJk7CBMedIANf/ndB8c7j+3wnNhmsQKwu1mpRDeOewhv/hMN+Z3GhwYAc8neFQzOLWFKXz6/v/
k7vz2q1bWbPuE7HBHG5XDopWsKQbQrYsxiJZzKyn71H0Af7u3cD50bcNHODsbW/L0lqLVV+Yc0wg
StygTwpx6El0jBFdA76misCH8ajnAy8Sdvu/0kCz5+Cbudi1VkkCkQFBVj8YeoUPoIChbRSc13/z
4ll/3MsPXhN5SRMfkG3v3y4OHY7ZXPJyoH8bWUdGeoEnB3mhAf2hEl63f/+De/9Ef0fm3x/bCTyL
nz3SZOz/8oMj46pFk8v+RJt2Kjk4ZmXdRgHiUYOreaPa26L5rheYf+RWehsZWs6Gr4Tmos55IOjk
UAVQrtTo7xYt80lRAuzZLH1ThHzKThdgKvoVyhHBSXgYPF699RZlwLYtEBSMJdeanYqnsY15EJAg
x0b2rcumVH9OyZbiTHB4P/5q7bXAoaoYBYEaeaDKep9aTmx9wgE5pCVKRzwkMjthHWz+yEzdt0bp
/n9eNOd/4Jx50fhBbccPCY6O/vmihQGkydHAXwRDAwFcEz/j1z8Rn8tZpne5c/vU26zFVjHlKo9g
63KuXcZx+mqhYbkJ6sjnDDJexsq4S6R9WMUxq6xJKQ6PwF9q2rjyWvQdr5zPRyg100fGpO9/1Wyu
8zLa7HEVLZIWNyRTdlJF+9iPM5cqVtSa6EOG0voJ/PefmeB/fmZgaqPa1T8+BoN/WhCSAf9glCVQ
HM0Olmm5M+Iw2QbA65jlJuy3xgzlNmeFaUOdhgx2XUV6hsNbmeFCO+ZaTR4v+LsbdePIYM/hd1I+
R50Yz12DxHItGGa5PM4oDWp9qSSu+FhCXhnMmM9VKfgLLcYtaCA4fwwS1CZ2RBEWJl24enmKZI62
omxwZoqp209BDcg/REmVzyg8QIZCDjvlall1SPnkyovXNWc/JD3L13ebi6nr6GXuudZCrDAZm61V
sgZyGB9ltODHqEX9WXyYMdqjZHkpkCaooAOJpG9X1lUNBXkh0ZPzjtt5tEPHzQDMPUuUWLt//47Y
ZvBPgj1R6Y6NacXBmEEkmvmPiAyPmIOmXKb2lNfEcI8Uq8c+zOedDbZfVPAmlI+9sA+4SuVw8X1p
79ox/eZObgaEzXYPA1Vr6hqts6pkdYXFf0vOrU+gMn/IyKqfra1dj+yv/h5KnXV2/WHTjTLfG5b9
CVnvK8iSD7Rnh6nLnu2o/A4LDg5hPDH44EJtgSZpVVnR+ua2q4Pb3B0+lGia/SJj3g//XWodJ+Gm
2R5Oc7ZPAemKwHgBQ4g5uRmm+yjAl6z6qyF70GzYmMO28q6VNXlXD7lrUTji1LImSfnSoMzmSxyN
Lb9SQbGcsCMKed8xqzsRYV9QeHVkX9WdiZoc7eyumRg3lqbYc7Rh3qg/tAY/gPcwlxx4Whm2ytmc
HgW6B44GQWxbUiPpIs1vy+8ySg59yNnkuVwNq5Jq/X2bQs5pjUdzTL4rUW6MnJABu/taC8pENA++
wQazrQYoWfrJ0MKtNvCeVdze6L44AQ0ZAMOI6viFk/JDt6Z00c520bMhQEpvU+S9xZjkC29A0jvC
tAMDdGQMeSMVFVdkUCMozNdkbb1rYRAV/9Yl++WAhvEbpOGjFOJqm6lPk4iGPnOowlX0BUTjNWnL
06pU7dPPOhl+Gbb+Wik9BPEcQYUlwhOQcmvX2OM1RmwPDXNjDjVYWjrRTFY3rR88FwYKXq3q0hVn
V3a2FoOUW0TlN2GJzS8BH0QShhYbD7rvqEYeOlMM9JGtPGVoSEOGCCsDRgvoXCi8m4I4VNit6Cc7
uJ7sntDeu83zYKHnl92IFodvgEp23yGMPHSD80hW/BtoJSwHir/c7OVrJu239QFPW1AxXjU/pvmI
AqBJMMBI+6HJYcOSJ2CxV9FybY8wkvZnmEwPnmNw2ND3QDWBJkFPHhpkaJPtSvMc0RZZgfljlvWP
JqsfFu2b6DUfmvY46rj8zbgksgofusHwfBeDfGkdGf1tu3uDwcloMQpQlPeWlj/WBn+QQNI0m26G
5JNJv2GsH9s0vVpWy+3Bzqh0wmvjo/DPeye7trzIrmoQSUBqxmW+lyFGtmJicc1m/GUoausK2dHz
4LhPU5E95PZ0XpZwOtV2xKAHvyl+2jE+YEhjZAGHoK5G7hMz8o6uSh88esuzUfjlrolNFoDhdDMt
6pdXLPZToZglF+ONkeIFU5hY+kBTbjiOWmFiDGDilKH3NFOxawMYdk1fMZDtMyD5KQjgyXbGPR16
uIM8xWq9PPq94bH+H8SujmY9Je3pVF0Wd30DcxORZnUKOlBvWp0EBAHaPC5yj5w8L40vqMouTtHI
Q2FUF6Uyf9fOpkNEi7q1mZof09FAyFJVZ9Ev9kVF6jatXGh5yn4wBqvhyzVqqyFoylUmgq63ZpGS
y1smh8nrvmebX/UMZgwkCDgXJGnOJQi6f/0Ta0OriMXFsM1HZfn2AfnaqTEde5f6zrMfAXeP+tdJ
Zj7zJaQo0yI9QQXPPwK/Loc+O9ZpMaNXlMbVDtorkocZnKIyrlmQB5dWfa//0ulfWf8JRx1L0NZF
Zlst+Z57HHiFE94qxOsn1w2iazyo/BhWzs9MRgUW5ZlMAyUguwiP1dRiXknWvh3ofyDrqbsk0MZ+
sEg4Rwbk5qUU19KojG09ZsSk1Z53TUf7ARGdd1y/y/W7cODUocrovusYDUtcVyCdooyVSrhY25g2
dFtPjncU4Xi0E9AZflmy35EFmP482noZf51ZZ9fKNEkMLhmcWywP946FjrdDIXgNxasckNfZXnIu
gta/NroIiS0iWcKZ4BrMZo9u0venyQuPgaWJMNSdLFrmV7y9B5UtwOnsL2fKi30+2IA1JHSNObV+
S8TpBzHXwzVtZqiHoUgOta9DAUbrHLgVyxymhNfJhsWaJ6wNOYuf4iR8LbIRJE1sImeJMR0Jf0sA
F6FDTn6dlkevX+6qjscljawHWwMfmJigHzS6/DQ/JZWyLmF2UXwDg4L7JHKC3xA5jcfOKi/JsPRH
U/h0yVKq7uIZQcckw9mMiiXKNl+shwqF0wWBfQ43KkZ7jHOBGaFV9BfawgKTySXkpObiyYPd+jUS
pLxE6Drz1g6AaZRZepehEKdYYQRKM5YR0sgyrrMuqwK46HCi1HWPMssAV9cljNWD9LRauOq+ZwJc
jN+Jj14HwdrNempV2puBvPoLyuiLK9TLWl2Qb10TNuIeJ5t1XtJ3b2OC2jFk3YeSu/wISXcr1Az7
XPsZvJpBe+5iTo/3qzS6nOfsmGKoWjxSR9vi1wJGc5VnV3bpgwO36cEY4tc2prXJN+7QRx3W73IV
TOsRkYrFw5zuEDVerNS6s1wguyxVtmqIWH91z2ud1C5cH1MijmmO3KqMQeQYA90ZV5TFwHvrVepR
X5+rhhzzC6r+lrOfnwK4X/5Dwdbfia74mLQ02ER2TpnePispPrQeVqvPfQcFOsYmVonzrsMSkGGC
jGsFuJSp+ZQsO259Smmfr9RMSHMIZwLjhysLE6IDSGTbyG0hy0vOXHEzDPw9PdLnQiI6MwZJa8Wv
rCYZlTTm5mPV9o8Q0bIgOwQlMwJRTEdrmJ5Vn43nShD/C+Ptti2n+kDexOrZWgXCxPJC3THpRUd0
9vtA4ixDSPntNAmako45p3Dob+Ws4Pn4cGB7nK95rT2okX2aDXnXmtFz4il2lfYD3S3eEH969lDu
ijL7VrLkWWUFNRjPxczczPfxDrTLByl5ctObcm8v8kEG7qlafIwm3mltoAOtNh664B61xP0EZukw
dqi4+qA9l+s0TfsBI+Pcxu2DqeOzRLJgifCZrtaXLmp2qnSeyNJANafdNUbOPMaU0XVKB4oW58az
0U3R6Y8dzhf+PwPiuluInCBSed7mpiwOktwzpsYXJ3YKFjK4qJL4z0iOxmb9RKjUYRZJGbnJ7eaO
InrarMOWOaY/CcbyZ0DYXp61b1jTzgn7FXzFBQjGHDxqzjfdncWAXMWdqZ6qhLqIgPadMyjg40J8
dIZx6Erj5/oXJB4BQFqtDP663wB5eNamHZfzgdNW/tS15zo/iAmN7CXxAbo+72T7VLC6xiRD7SsY
2uQ5bT3kz5usBboRTsGPcnHupNHfZgEq6LhF6dy10bNJyvtILAarQV66yGwwzuR3noYl6W/NBJk/
wUncJvNP00IPbZPnwzqYtyfxMhsdAv+hxfR5ay7BF8Mt9PyTNoGJWr9D/p9whPs7+ll002sraqat
SASm8a257OnWFtHgS0QEDIRj8mUktzWec6bVL6YTfzeGKtBNFsca+w40qZqafFIPU8X3Gi85XGXQ
p7C86/uSfSunD1aXudxnRvLLqngNdZXKhb33AUyoSX6c6iV6N4X4tmzMAvq57a300QcBOfbNnyIu
zpYegAgmv/h6zXOxtF8jk1NHf4+wTJ6bAJ5iHqmebxEKdF7RfQhVxxfVNmfh2MjFfNek0ThNBo9O
FLvezjCI9xwdzI2DdI8e7GpcLPn3OhEJUTokBtknAYPAncvSff1lIyV5d4SnVYSf4RzdMYPa63op
hbptjmGstVa8AtrtVycflefikISux1DvWuiG/e9ZlvBGw+j8iObiE9LeH9KkJdPoBic1ALcYBBvw
lMOS0skjEuc47PBNLGxDnYmi2jk29UCDoz13HYFt21EGB21a0f24bkm8hfaamoy/pEi3Ev3MUi+0
CtpfnzufhDViGNQOj7U/alJu7SRtMM/05SYYo+fVOLU6MCz9oYIO80K+0qnCTr0O4Na5ta2r5qDD
lNJPuG8AKqArTbD8UvgJPWd2p6qAojLg/GGvNcwWNvsCmJz+KK7+HBOfIxHujPyDESmt7jpc4rqy
jqjrc+t71L1U9qMFiitE0xHdDao/ihp+kYX25Jx1IC07P2SLk5WXbEkrrpaXwYXiPXrX3E3Olmt7
W6cLykPu+/RjCP8x6Rp3o/J/9A3cZpJK2fH0I1Nv5/eiT9mCHnTq2xiYKcJz+jX8ZLBGt4wy3PnQ
pEhazcwP9oCfoH7xQ+q9i5kt3ERVtMdOO5ckmloVjb6Y6PbWb8HNOXGnWL67KTws/XAbs3vfzRW3
KydSLmgWpYtrP2BAa3YUB+Q+7GW8PFiLhQAD18WgoursNGZAlA1GIswaRL7QMwO3c72B1qjfYfU0
qvt1wbk2uTZotsYJbuC3sWdn+t6K+t3pgZHX6q6beFBX120csK/05DwcnF9DND+TJTTveheDWjbD
+s5NMq8L/6vGBnHoRXDTVAhol4BBfrOAEq0J3KtTZg8mTLUkPq2YjmUwllvbfS0Tz9yKacRYoic+
EAHx/HVhdcNs+gJ1L0GJXny3y/RdFwb6z6DgoavzbVk+5BkqoZCqqdYWw9WzvDpPUiXPnGjPkSvf
15XbsnDXhf3yriLrJjfVIxkU+QYpPIOxqNAqhWono/x9HVvhFOVeTYdfASz4Gd32VAfPvZxfyQMn
j9d/nuLxtq29Y6j714FRBaoxPFua6xAnRr0X2uWl182QjW70+b+ucQ0TXsNkJPkmrQtGPlmN4FyC
5eW+W2++vGkfuoHtMdvMg3Ygrk9X4SwHV3bXsLKRLhUvbsKPAvDuHA1o6OJ+U+ryTvYcz+sjJ/RG
Zl1q6EXRMP4KfKtmAm7KI4nbpYtMoefD5eQPmWd+VQPPJVSlw+hzckYC2oGeHIcBWlczQvahr+Sw
SH4ZREysK8y/K2mLwBAkUb72RA3KuCEm4Gnd9K7vIVILdvU5Q+eWZX7btOchYDfRBc8smrhZdI1U
m5xMQ4hdDv31eZ6BMetlvGEaf0Z3fOvj6ZFxGAuHIsl36SnzeTzA9jHW5QU12qzZr8/FOkMwWLCw
8uELMp8kaDr4oWtmRJvFbt1crAus3vuMw/5p9RJFWJs3BqJGTxHoMYfJwiBRvaaA/zahTjagHmb2
yPfqMjTclKW3ZdXIly94nGQJ0YKQENwDvDgMEsEY6HHGrG4S/YFsoGVSNrL5dOAp0IOejbZ6iIi6
QXVY3Vglh29HzZQlBooH1N4UQvPJ0TdeiOQTK3f5oOsxp553AnSN9gvChtCzL11pWZSe66ucp+7P
iboznBn4rBYv6yVQID+TwmQv2RncYgXRQ7S+8XBdIHHqXV+Wok9R8q4Z8+P6tTy91VUNm9S8lc80
/t8V6TM7olMvIe/8djUW61hffeoztiNzMyO6RXtMUZ2s8+Y5sRCcWjTzvIPoz/ytSbXHBrcBiZh9
y6lXB73CRGrGzivkbRHtA/bmt47mVsnoBesDiwtmGSjq7duiTN/WZ0ha1nQI5hbDCkDqBNxr2OMw
0YwabYkjQ5GPf5jABMVIC/jwr5s3ML5KhhS4mKIj3hLKDP1khmP5weDIVPTB60kxsNC2lnkPl+9j
zm39YryuKw4lgBI0/tOSvgx/vIXYblKmEHwFd/hyPipa6k3E6AI+A+ulqvx2guojE9NDFhESYybW
uv92g4MkXGq7+ieNkEvVbrg5RVfdLBomIAJyUpr56OIHqF36Bv1hXTJq+15Pp3TZwo4s25HIS6Yj
54mu5zKNQnAE9lftUVxlI54jDqWbMzKWLLWRT+HWNE5OUG99XEH7CtD4jkknDzkPFmufize7j2Tq
Ngg/lungYnaeGpcM9vp7FQwgsWdnWvW7yUn63UfbGhaKcvGQqYECJfE/8MJolOEHJ92bCcBNtzOZ
9ta6nXhIA6pjvfzWp17eDHvU/qRtyMTZAN//0jPIaaCGXB3c3B+vCSwdSA58rsMCa7CJ10fX6Q2j
3wGfqIq98+SHAG71j5COJHVHldrIOvXRhT+tG4xKfzbnMH5euRYFNmvuSNS/cNprmABFYw7bwrM/
ooV2qeS5ymrm6WGifswGizMJvYjfhy1AG9LY+FWTzvARA+NpgazHQQ5TN7Hkj6X0JR0vzd/A2xI1
+GPBrY8GRmI+FmuxghPqoapCfLTpt35F9d+WOi0dmXZ0dDYrET2TJnB0x/as2XhecVMxQVZeVR7W
Mb9JY2rtqlZ8wTC+1ZWTKijRqG0PZZ7hKiZHiDV582pajGFiPKLCmqaNrX7KAQNuwKDD14WEZ7tk
gyXqup4Znfal5zmCpgL/JERO5xq384Gx+J5vl0aPZfpfWzyVzTwEtM4hs1wLwlLrMyatZ7VsqTYK
LBV0u4nYafIFYyLWO9rhINr+j8nCwwBjsrVHDhLxjXSU4W4cnAcrYp5CB+Zqw60HAhktGXHGoL1Q
Y4y//Tw/6o/7eiYWecZfN+SHdR/im7j+idbC7I1FS5eZZhoi5fd+hzUWiEHc5C5BEGFYxRd2mttJ
Gv5Oz8BXZEGYeQf6qLsVVWBpU3y6MOWtPcxSghpyfX5SJ8DAwZiX4Dvh7FuV3Ojayw3YhzaJuoPH
CyE5a1HxBS+L7Bpk3C/rMGGdY8AhTVAC2U8rHKMtF9S2BehL7QcaC47RMCK3r3WCS1rWj3D0Qedx
2fg2nNHuWblc3YDjmTNBex+ab3JEyegysJ5Kz3tK2YBvKkNBnOUzUFVc7MQCWAcg2IPGvIigvjUG
FwaJv3yG05/VpR7LAnlJxGs+MKsJaVK9JrtJceqG4chVoPB1RZMtt1oY0NMRMYYngGbkIaqBdc4p
55BDoug2zgj3EJfUGtijQV9l+24SA5mN+qqbmteeI1lPVkTNPMZqTpLOKIgQ/SEe/l4baPDIT44z
vJIJA0yf96coyuy4MpZi1iUGW9tpcHbzNKe054hvJxqMwC/+FE19XkqTEtBXGzfQUl89qEdd9r5k
4tNOOSLYzo3Q003OOiRbdoA4w8Ckk8m92yDkmkr/msXmgqTOfRRa8VFO451sbcW+JrtzQzRYrUIH
J7R4qkko3j2eSoaz+5GrJVl8yJqK6ZtkSrozI8DKWnLR+yGdp5fc+BQpWxlxHsfqT0BhizYH10sV
VBWELqpRU4k3IXFjeC0UoDbg6825t+MJRdgFnHYVD6U+WroloT3tyIEnT718mz3nL+DIGj/zvtsO
Gd9y0H44tqaPI8nd6ptc78RW8k7mswCRHl/UIJ3ecE2yMikoeaslVcnPFa6SFfIWqu+TvjclGnQG
98MVQhU2ct3C52yHAovHvEvK3/Xwcz1C1/Osyj8yn6bAadBSuj9Lnb+ZMR/wx5lgp7a9JamiONDm
f8Dl3FuieUzlH+IoPhvJXj3Mec9Km5ItQ1W3nQMMmE5x05G9va7xVlQIxXizgebH/PVDd3dVEp3C
bNqMCHWcymfIkxylurHHVOMBOuY16JcPbhNdDSM+Cqv4tUI5hMEJJ/RoGg8BSQWMLJM4JMqOCix2
qMBCjnM9/QqAAqyajkmlF9LX3lAcMtybN+uYs2HVQ3RKeIwI+T2tYKhV6TWB9Ey4B1bhgF7+FT4i
2jAp/iB5ojKKh3jjyuLPChbyfG4UAtR33MA/h5wQkK580QAjfW2adY5Jo26/wrq7RUT5ta7rUPsd
l675qULqIKg7DWwXzW1gyqk1Q2OP2rJjs5vqh6/t62csmud1AWwFbOwY0GzcKHqABXgfI/fbY8rg
qE3QvPfxky6Y55nyvgbIxEqSYd4YaIIV1aHQEr/BFbd+EdlbVRl/1uGw7Ws78Twynhq2bEgQsnq8
71aHEr5qQTzTHKAggiRusp/DVASiFvHbdv2Qshgdt97ob4E8k12T+z+GFPWsfvX5cKPrYQEp+uaG
MeGN1irhXjittd/au9XGXUZggwrZaZY+gSv4PvF/tQgfEWY7AJqQ6GZQrItjn/s/LZsjGbXpr1RL
alMLnHZnsyKlDnHa8EdIT0sYUPOzt0K5Y72zjfz+Dq0ZQniNEtNd2qyRSPj9XLjp73rmO4oSdIDB
8FOP1+vuuXPRXK/tTa9JY+sadRjsL8+tyGTxvkpvxlGocRK6s9HT0YwbsOrgMThzgC2Rlq3ktwNt
n9VSEBdpSD6G98tg3pJniFTAoT9zPXmB1skxWgWf+oHIBdI0G1+NrqJXAVzRUWkFKnuX93lLQyH0
D5rqCqAf7kkEaUW1B5QKJcTqHld+V6G4rrPwgG4+pAO0Yfexbt37SMO72kl5loGHVwvGaZuV1baB
Xm7Z/rOejqs6+KqM9lMTrXTPyOLjBU8L0Z/yQTNF6sy7UQw9GCJTM86gXtvoCWzpGy5CfJic5Bx3
nCsPQpnPK/uw1N9+ZNzMpmHuZYGHuNM0OkgigvhKZLrdlSHm5zplsWZOjrRTNKLtS82cH+MpgSJJ
5uz0S0iSXsO3PP4ItZinrmOHBQoiGFotp6xeS3Pdqq8SSt14rk+u0nQ93YOtsydmFBeH6qV0xW9H
z0/1qxw26lY04SVoWNcp/7eYJDYZJLqm+F408yhwv2zCSfXb43hED6esNznuWQb4fA55NwyGTOxs
ZEB9yHvqyh9Y+LjQWePp37Yp0WZcGhupKyv9Mq8VsR6nr/31HPDQr7Qi/V8v0OFQi1Myrx1gD14B
53FxJUyOhokbHM9R0UPeG+YckURDsNxiaN8mk23HIP6Kfpiu4QNf8rvXcfAarU/BDaeGV0LpUjvU
43tYl/f+jF9NqzzVgOK6leGP9SYZUfmAOzIp5dnv5w2VCB/Rdx9goVDi4sYJzDaOqOG2qIZ3fdas
d78XqzsH4dEenai7HDSKbUCOs7GT7DuGg7HxzOxqNbANs6p56+unxfGeV4KULnp9R32UFVhnRcNY
TU62ISnjZ39ndul7YzhfzaN7KNza27UNb6iuKtbLxgAxHC/LAUlkGOtSVU8vQKMDS9i443jOq+mM
Teoeif5rN0XzBnf9czX9SAWbZCwRz9Imioe8Bo6u4mOtb43KNbYi3mSd91K3cvo7jbMshgGeh7PR
Tpy/Ksj/syBiLHDoNP8NiDirqj+MhT//G4n475/6F4k4BDccOo6JKtWFHuxr3vC/SMRR8B82GGJ0
buT8mAj9wAD/C0XsRv8BehfhmxmEPjrA8P+hiF0HfnFk25ELqtjThNz/DYrY9zRr+L8IU80IRW9o
uh6QBcfif85/12eaiP7nXks16ECjSMGawUK3fFVyVOqaFiXeIHTiprOFBVN0FCAxm+2XxhNUG6UB
YupPY6VsRVxMCMlrPwQ20n6WxFP8admVWfzxYeWiXGBHcqrCOuLUw4u4sCTsMyN/quIABRd+xPIt
603Lxnpvm/6pLQhOP4UEw6aH2eerftlFK4yNMHOyJjsGtT/iIrTlDq5Th3EjElwl0pmihP488f0r
RIDJYtRpiGcPXVd2aScIz8cuitPpWMiRxyaf4FGR5VSUv8qmgKhaZ4kd7BgQUv+WvhMtG4tt4gw/
fhyK30wPBWtrPIo1y7Gwr0C4z8rbqnZ0gLl6S0w8tucFJ3LSjBiiReCXHuEcYW2mHbEtEsX4thir
KOvPHQcKRemkytj6dLN+Ks9Ju4JZC4HIVLFnts5AjJKe5EnUMTlMkQppY1D11CxdF7McWfJf/Whl
xmaO4qKgfgjakKscWSlLdxF1hIR0LhW0x3rIeK+WccqZaBhjAyCQbSLihxG4fRMYF7BsPg5UE33P
G8HxzvASEP1OQE48BeOX11vyZQZV/2V1WdweGxJDc03kKTO4rn3g4PFw+g8BJT7am/5Q32KuYLIa
LMXLUAV40DHydfsxnhhxGDM0AyaDxnjpXM8bEHK3IQWgMO2C6qk0Xtw87Uf0fcqYH6O6mIk6xrNA
zMwCZAXuypgZ32h4CNocmAhV+7qDdv+Q5QF5yCPG6XojO+DWOzJthdyUjDYYBQVlLMA5xiNDQk+1
xjf3Gj2gCc2YZXiEWaxlb2rwB1xUBAl0QQiu/tXArpbuDW76bIteoIp8lOJF/mV6kumJUdVA4BqO
/hIivSILvWc2GO/NgTv4dkaO5JykaFz7wF5+IO83svIsvolT0oleI3eKGwbd9YR8Igpjm/pkhEVZ
7Jusc0SCpdb1sJp3DtPBEX5BEYXp2SR4bNvZiwn4IM2xC7RyX41whCPmVTtbzcM91oMX1wP0CV3L
Rv8+93dSWt5NyllEM1tn59Ty6p1bWhY0iB5KhlMvB83LOMOBCX5hPPGfWeC/U33bx6bAbCTMITpS
x/SQzlwQIUU+H2AyI1Nx4IBbLU4fz6KZQedHomAD2XKWXY/tKMMGGbgquKhODjdTreVyovcRgDDM
GEbR4H1OrCeA4+nRyDPrkgM3viIM8Y6x2Q+7mcTRSzPazyQLMQWtF+9pNPindAJrYJd2dwzAmO+J
mn1Kikh8+jW7os0YNfW9dLrPwYvUFw7t+cBjhrF4msb72AziUzVgFRdDPxNSMycPpKnGu9kHdWjW
Zfajyrvicxrd+EKCOqTrEInM5GjGn2AIcIsmOdrmAcrB0hq6Y9ga/ofjj8XJStLkMuTgymJONoZS
sjyCGE/J/uqs9sbmnD1EYcnfLF3MW5Ed7AlHrTeowK0XP6lmgpgIVoAr3vwYQ+XfGmJUV+R7CRnv
uvj1PXuDsT+7+qkbH8jerI6dsp4WRh782+Idl5nSKQvEr24R5llNwn8QvmBBqq2tfl2693bBpK8k
xOUQRkq8dOHQkgrRZ1fFVAGHTWW+ePwYqAlgD5fCFMeJNCqmLm31I29ygw1ER1gyyrY9JfZIqjUU
Ip1Aat4tIaRNK1zS176GToHnstoPg5PwyQEGFDakonitz0bX81jBd5PeyiDbk2ffmto3gkiDfUhg
I+vfMLoz+9L/3YQpUSl10B5KIslRg4XG1fF7UJN9SOpn3XaoylTwoKSXPfY9OWGOR1xXpjPtCV3h
bJhQRK6LGq8ivdPmjxDb2no+tFOHfSz7z23YGd7jIoQFMBcN1uCDclpswAIjl8Ihxndzl2XmdC77
FDNtt8SH3oW2NhkNT2Jk8zNOYYOf2zOPghEkCNFl+p3ikrx0jiKPfcij+xn35AUvKbv7siZXJxXZ
XaLpLZXtLkfOq4gsDLkcq7YBmuzAH/fngXS9aCzOY1B5p4UgCj6rk32XSXO8ZoA6iQ4ipU9Cxjja
7RxuEzUjAMgHwSo4govJHmhrKZylNVknJI6M5IrZBu+dMAjlJvyVyF2PhCvMv3pu6O1bbIlbYXfu
ue98KM+RgZASF/FBc9M4wvz5MLD6Z6oELXHka+Ej9RZ44EwR6w66YtDEzam3Jp+VKyjcnuId30Tk
7uOAMrkuHe/WKp3mJkzs6sh8F/NgSLB2yoF8a5HtdTMWpg2flc+7JMzwGIVkzEQxO7KpgE1p9Tr5
M8hII104uyGJQ2i2nOHIma94xFL7EFqYaURrVIc4mbpzliNCj3ARY/aZkfxpDqTqmTfHFkuPiJXr
fujUezT5bCpIhDvk7cQSO8aIzd6evMgSwWwWzfVubJZ556MLP7JZRNflIbdvE/6Tfh7bI9AaUu7N
yTkYCV7/PusIO2OoshMuH6amlvEZYOBwxI+Jt6Qn/dEqkV90Uz1tKQvgMfROgGsKlzD4ymFjOb3Y
s09io1woMokBy+wz0dQs9pNunxP/sk0an0h5ZMNHU+F6iVK0sETBUThFgXjzKNhObmH0KIYm676G
KryLx5lon6LuD4vIzCvgUgDaI0r2PCJybkZ0uXVw0R1Cs4AibljT3ozVtzO1I5d6uNwEbfGkag8/
WJGk29xx27OTQvdL5xIZ7+K5aF4dV4ss6p3tT/MOEBaHkcduPGK5d+ETPO+CAYn9WPLOqcKHNtnP
y3bA2rPpPEaYLfXp0SSEaR81iKWxuKnDMgjIPDBR95Chl0Pj6PC4AkVvYcgWET9F3miTcxrExGdh
n0IQNIT+yR0CPh3K6fbE7CmCpdFuuyxjNrUrreM8+wU/hyAjZwyBfeUKjU7XLTsf9+W+mdA3gVoO
9ozLjTvpOP7Vjy15DEE47Rl0kPUnmgUhpoe6kMxH0IqsSxwK30PPHoE1gpfvltH/yBSiLRdyOGpH
R+MtTC7eFsBjgkp6H1mVDc0/gwxstsiLk1yearKu4G6mw6a3IC/P1jhtPf01gzgqd+0A+QRT73Iu
ASSz6/OTXVZ43rELsoyzEGOlOUBbMqJR7ELquevAZuIpJDKRjPeaaf9YDJvIMxLSW8tk61SIBpuc
qVnm8+HD42EiBO/d/cDMhT2Sle5Go4Mc45nJYZninx3baMaF1qKH0DT89cIUOrXMkw0VdEPcUswq
s3F/5TZJseAYEOJCUjrZzICOQ8WSp22G+KFzay2Gq6cTPqf0kqHt3NZ9LnZpXMZHc47KHxM275Mr
h2LDldicptbFTt0p/puuMH+x9LVvx7mtj/PkA6lbCE50WanDnMEuCTMvB1LPs+EGdOOjyPE9zMFU
vfp5XH7XHE7v5dC6OYu5OKtv5wqk1l6YZpP+J3dn1tw20qXpv9LR96gAEkACmOieC+6bNsqilxsE
LUvY9x2/fp6k65vPdlW4YuayL4ohySWRBBOZ57znXdYMOaU4NI2jHyyPRb2HaR8BYTtJl38IKhvH
+QG9FNxqJMr7MNHnBJqE1s3HGti9W1Cj4DzceYguBGsSNyysyP0hHIoSdZDn+XuRJRVKke+Ksf+x
nbVuWzSav+msr01zfQ275o0P/6fu+vtv/tldS+8P8nNcSCe/NteO+YcNoIjq0DGFJfg//t1ciz9c
ej06a5eKybRM/unPnB/LoCUnoZW2+5YARG7Q//6v1/F/BW/F4/emufnl+//Iu+wRc9C2+e///DXm
x0Uyonuo8gybmI2/JMF45oR3JRGfO70e7gtLX/lkrThhyTnhkuYdufiq/XCR/nwF//SMQtctE/0W
+435i8o0JUvQmkcmVsO6wcBvMbvli5CYHDAeG/yw+77qfnrDPz7dr5ow9QZ5Is/ULeR6lquicH7Q
dgYkjEAvTMqdkW7w7EdZ7kyXck6uspovv39nf/NUyGaFpePezbsTv0QmkaFjMFpgK1Dj9yRN3pWI
k/xqReD5/TP9mt/Dm+KZbEAZhzXwl0+tlfiAhTZYsK9RDXgu+FkTQkxJxuifrt8NXPkBfLHUc0nD
AzgmuNg1DPWuf7yAJb6mRci7MpMafxpTv7hVvSpdeUQpj06QYo+Z496oW1ytpmoDUfDeDCpiTfK7
37/rXxWnt1cCqkQXCAwEJPXzK3FQS2mtN5SY3mgbPfHvZKe8w8aLoU0XVOznxnLefNw2f/+0t3f4
lytgSkm1LxC62r9cAY1e1HSMgiWkYlb1di+cXoXCn6t2PNM1oxEITnE+X2K3Yv6qRdfaqqHe0axF
Vg0tx5UfYpl8+P95WZZJTJjjWBLblp8vh6yLTqSYbO1ai/TwILV30uHZWnOAFem23xhudHXFDzhR
looT1hbp05QAIJRd/+zaJCkxOBpkAHT4f3fBv7nB//Zjsh2cR5Fg6mwvP7+uuYspYhFU76Df12Q7
CWyZun41TcxJBos7AtYxeayfS1FU/7C3GL+qcm9L5IfnVv/+w2J1Xc/qtS4td4y6HnCnBZCHNLYI
Rqw16vEy6gDaejzuBim/RtFLTprwP6yWv9sE5A+v4JdPZUgo9QHty90cMkLDBOwix/h6S5SK2RJ+
f6mFbvz1ansu9yjrEgtdIW6a2B/eceFntpvhJrcr9HKDJoGwzuR94MzHJgmygoWrLF5QfQrtlvCO
xRQSjpW6w9muzV1L8wZCOB1dfmdKp6Pns3ZMzTuMg7cpG/1SBhH2G/09wVxny+zORQyeVnxUcwYv
IgreQNLa9ONlTsltLU5lsO0koZZM9jHc4//vpIo1YDY0FNtiMp+nCXOpgpF6455Q+xwryQJN8Ple
2FhYLMzuPp/ragGBiLViQ4nogWW5ocZ+OINF73sBddgIdxgUZsjVYB7pXn53o8NpFkTLaroOzfgY
VRjsBubBL8Y9cC5EbB09ZJI/tg4hyDq2wcss60zFgtlnVbCbfOLj4/nSVvQkzbeki6+pox8Tk8Cl
3tswz6YGHfq18OJ3NTNV42S1noTHEsZZ1mSM8mTazaurtmJ1ZehQxDIUpEwOkCpG8ao5mLjrSm0c
RlvhOHcNEOli4H0Zo9wh0viQth1CRHxWuJ63zaOV45H+ibl3XWrLccquBs9pAagtSKq/DB4c6GGa
zqr6m/TuOmi8OXfuwK6Awfo2hDTHOhhar10WBlzpzOFjKUZiaLIC4RQbmLr8vs0QLEnWotA+2KRz
IXbO3olL2Hg1FH8nuBNInNCMZeQ6hHRlffkKGgbKw1vVBrYejJovfdTfx97b6JZYI7jDhdrz4ooZ
iNBjXyy9QxUaD3Dih4Vv8Up8d34aTWw5OIQ9tz+D6u+yDA1d0vP7XuOtnxIVByLL4OrZXILcB0eP
vlX9eLQIN1dPkc+MjhBtMjfuNur5oqn60qBr8LT0isfK0VZXiuLnfizxpE30CyEHK8XTSAoMZePs
2jvIJczxUlWoreCKuEXwZBaCqJfaOMdEpqApYE0FdguzuHtKsoI/bjYIVHDBhXHnZ8xMT32OBzjI
59GSKT0s5cXMK1rmYbupykhbNlWsnLeQCk7Vgwz6Nxf4BUSND6uWHthKcl+8ZcbaeLQdvILbXB64
r063V+/QhC3osM7q3I2rBtn9VeAegvfgdUBVOUzWyWthJo3wWgkvMhd4Cl3UUh7U4czM5x71Zo1F
dbaLDT6biNN+C06Il3Z/MWtCXZu6aPZJPL0YUV6frJHX1qU0d4D/qoaRfl1uKt0fWR8mabNm/HBb
jqhn3mN1485qeofBxCdTBE9OmxPH56ieSG0lKhkDUObipdwrzFZYsEEzXMyQc4pZDX4WPtRRDQOC
oPAhpXnhte2pI6yk4Ob0ku00PTczNeFt2+rVUR8qeu/IEioDazmqxj4GqqYnLlbIOfRXqH49tqD6
zHgX2vN52SWksBUlODteW5CvAzwwkxeggqtWWbsqar/YqHgm7oGe5WIEyD00encdTazsOLK8gRJ4
dHHRgd9mbm//g9dtyS3iJnP6C6POBL0LL4shEJfc5KnAm3Hw6OiGNfOeyCuwxQmbzvZUol8jY7x2
LAZC9XjU60hb4XN3p+NUQx+pddtB39levx5rB0KUGY2bgZBNAv2CaGPXI3YEXbGaRnFBHcbdJYuS
P1QtmD9N8JO407/L1Ax8acvW8NZQUFagO+nKv5uB0E4gShA8IaOtYaO4hTUcyPVCPBEOB9Os9k7L
LtqU6pgscKDRkDhtpK594N7CskIqe3TGvKJt7pCckKQR5mTPldYz1Bg0oGPprdMyfsGbGdOh3MrW
XsqFSw19HWvcVympYgs5TJebEu22IG/Fi+zid3Uc6Fn6jt3CTtO5NGxxbYub/9Tq3ypff44Jre11
42nwveMERxFGWUEqnUvY4+0jmloMPLPtmOHtrhZ/lw1E5BxMRQrRIhZUHudXw0gmvOthPTQQmaYK
qymbZR2OfbHGYfQN+NBb24XErYFY6AEhqeGZ+SaCQ8GgBpLB2PkQDIP6peq4IkETbVxkBq2nOau6
Mr7KrrFX/pwgCPKSFtIMVD+pMD7mK0ShBtoWdTY0RLDTpS00qP64LEXljFXlKMNFbQYHZ+DFI6Vm
h/HbVc/Ea9HFc7Eqi3Ilphm/DgYFIPzTqjLcFvmst2cGbC5CRBIw1sMlN7JY1rK4y0sJPbOnbHen
t8ptyQpi35o4M+F8vEkdwD6ruEgKcSlTM1x27lgCUPNkPZt5FZswWaJ+jYUHTG/12RUp91A/Y5lk
XTA8ehhHlkub1fice+JKiBFqdZ15Xz9XyNyhoIYpH7vjGFd+8V5YcNdz3IgtC2bPrSYib+3Vi22a
JA+8ctKIXklQe5UpApHCBuW3IZ9C6TZRxQHRd6qW9ZkNLLu3UcdyYXCXBc4Xi9gqzgTPX/KRWyD0
u+c5R8Gg9nJb3s860LxNIskyGMxPDCjJ5lZbkN1hXBcbAJklKgCHURRnW9nYF+hab+nIbWu6+osz
OPpqzmPgsxmstIg8Rq8DX/GppCusdk8V7QGkuOxAo9muTCvAbxX2V9t1xIwIe9UGOf7UZUSkGxMj
GWOHBVY0r+ZJFjtFeWUgzR1OYdBxL+M8MtonoKhwkT+L1u2f8wpyooCxJmb3dcqGJ8Nxh68xkc5h
Ig8B07AvBCjqzqZpteFDXFinvjeBtAyT2fEQfXKbXj9mXjycNNc+Mrb2t2YRH0XVbyt8Be+CaiTx
jiySZSsCi7lbOC2VZxyUeogZeJBtc22tR8bFQz4j4eEsxZi+RBylWDSiEEDvM1U1h6CebvVqrtYs
6AjcOY+2TeYy7aw1fSWjalpNYlqTNbmvQ/MO35znfGAM63y59eQWyx492ppJuvKANwh6HDF5NE95
BA+1tsWjPdb5yiiKh0TiCGBr7q4kBA4KNBBvGmbraHIvRjQVexzVV1XSzssg6x51A0Kq7RAsK5rg
aGXVsbK6atNJCM2ynfo1tH6mSVX7TRvkfZeDMo6i3UTYq27HMjtCilBTm+TsEYNnZxcXPTR8f+5P
rNOoXvWGiAU0DgiLGE/5eDzhAv5uO6/tyPGhd4OxQfNJyGLxUJsGrs9Wvoy0ulga8Up3qbcYSX6y
NMbgU8BOTqoohVZAY1KZLbe+5P6fPGvXZwkyyiLcOiZP6OEPvJhLptNRwhHQiw4/FvJymfqxLqe1
7dVY8Uwesn+G0sjfulVQJzoD6QISjcRdActrexei7hicqTqF6BfJA+k4kZihTE2/db36AcJ5AhcS
IDlvrZXRJuDNzmRTx/afm4g7bZ6HHrPumjLKTSE6RFgCCXBit9RXjhPWO2WqquinVTOUhPIyqR06
kmw0XH5rTpgVEysg7VLHAgBKJ35K3trQ/K+QE1lOSjhiqWeXbbttbcIRbAm1vybMxOvT7e2ky82C
JhMbNVIqgHLHwNrPNTYVATgB25m39fP8LCpLbGfc4iI3MHedh4SWU2GLAoFwAhHeeehVoPO/pH6V
baa++ZpWGvyFAFkpKaC4SbfemkxeMriwaBP9hmAUiqI2Yp6M85Tbyg+uk0Qbuje58aP+Tk7Ni4dv
+HJirEF4vfIKxONdF9QGc+fu3DGgQMwp0w1y3XODRYA0juLdEP227zzSKHC+dD3jgrcMvrgTZbpG
mWxHKoewTK/qwPyOLuEJEBTLJKL+iWFILbjXkUdZH3tbIClFfiNVUZA4cw/5XDsWWsX5LqizpE5n
RoQbls9sglHobW9laxKa66CcVH7Ex7RlUOLTzcR9W25qRDajJ2GmOvgBGiOv1OQDGjT8VOS4vF2T
2XQ/FHnxyJ70sXCD+1up28a0mXj7jouGTGFB8BI5g+3ZwGJYvAHAcyPp1dUrt6pSxinjkqe4QApY
4TLX+23E5GERaZ9t9g42QR/mTpCvZxO3LP4jQ5MIohq6ZA0LuEf9iRux/6ClIYK6nB+VA+KSrOo2
gtKuzik0VIygAeduh4zcretT6K4tGtNNGTGPsWDD91bH36e6gCHMtkHUoY8Vm+8wqSUxd51qfIyx
arY6hbV06iqELsSBLnJe/Cb+igEvvpO1hpdPchUW13+YGzpO+jR85eNDxSfWqpTNlI5kK3IubpE+
Ov14j4Xac+bKe7yp30sLrWrcrnu3ui98dYvZ88XmnF6WUYUGsWzw6KueCcLJ1gOOjqVOxIlWpenG
cPGMJ07xaPZIuB0r2wRk6q79CAK/hT6d/tIhZRVHlhsaGri0pqa6ssQYwQy4lVRt/oTqdIGUlAqs
gslfNkSSzxyoqi2VrfdFtCSjRXymaF1uKzTommRRe/MxzlL0YD5W7MiJby+beRc8YSNY9gbdAo5H
O2HqDziCFivpKsWkMiAQ0nmOUk+F6qEJzfqzmXnDIguNXWAOZ3OYjlFNcdw5XHgqexo0Eihg5noe
2Qddf04q6p4sDQ5BVtzJoqMzJTsG14vL7TPoFLGZdCZiGNVrUPtqXqjeQvXHejh9tNBxdFlXYKgd
oXXzPWPhmEhKbl2ymSIEcbR73abUkjpg9cx9SMgfi0u9CNEUK0+1trnM7lQxxXVCOKyaVWZ3x86G
sIQhh1ZMh1yIk6y4Jxp7ekIQfHKc6Zgm7YMAhpiM+QCHFa/0nP9D/WmFf9hBj7X1i0WYX9lN5Jux
RnIzfPSA9Ewhd0XnfilVinppjCcDy2T4v9HVVC36EFCS+R9v8NvtxRvqzCkt1qvIACpiDil8vt9b
ma+Ggt/U4HeBenR7kGfV7+Kj1bDgk0je+/hLLIwR3xnjaTQiCQQz3mF60S01+0FjoMeVf1EbRger
FBZJorPbOCMi8MisWaRcHkaibGhpc6LQoAim1+tcKqvq+YYmVwE7XW1/0VwJeCZoLxNrOqpzmdEZ
6ab5W91zT6umvi8o2TuDaQU2gicLZUZL0s2y9TGFrwJ3TYnhrVs6YVYwvwGzHLr21tAxO1V37azQ
MRi433Abt5e3Ne+aFQY6txtt444HUgW/JCMNiNposWKO+m911eMy223UpxrO3U4W9nVMw2tsvOJm
QOwhM9s0zdlmtIcJKSWhuZBAIt62giD6hrsnGMez7XxIuvCVuKM5B1WppQg41fd+x5aB0I992X8a
5/GTeptSU5gym2LZynvbBcx0CI+7AZcdVMeCqpWD5EVwd0C0YKexcG0inCJc3WYDZgsT2m8RjPi+
iSbFmC+Vhl1TmZ4rogtnhuBeyO0Pf4LmPsz3uHVpy5t+0EBbVePIH+uAXn3+aZIxvMiUvkMBPlBw
0EuBasiBVx022p5Rz9agSHTU0r49YIYLOAUnEI1SpUcEAE/hTqbyHkYTJqoVAyYGFmsm8Y8QEaf1
DVgIP6Q2voFk2TfLamDhBVBbgJEy+DoscAOahiBzT1UCXWcYik+DDRqoR4a17Q3xMKFZ5XV336di
04OdSFv11qxKgeM56sItIhq69Rt8Ro6jZyaY4Pt3A7qPqWFX97g4seBt8hbHevgKeLiuamJROx/6
vkHhlxnZJ4iNd7f7oSXOs5Y1nT3hc2skxCuZyW/2DAksqWBc0gdugpEBtfvRlGLntjNL/Hb7QYw3
ffz7bq22z4gbf+qDAcbYF/Rs04gbFI6+vmrvOe/7KniXARu3nc4wemiLkC/t66E7pwMO8KUg2Qbw
f4EfQQANYyShVDWSoLC3TitQUFk6sjPkJS4kbQZbTZ2PDFwWN4w00zh1I0C33CYUhfYoDtkNZED1
lmNz15dE5rQhH4idsiSrWbCRgtxl0MrDqNzRnmpYTw0FyGC4rVDloUdgIl5N0XMjKyx394OJAUSd
pBpBMYgpzeIJOpPNEB7vMb+5FzF/u2J77eOXNsCupIdbu0htAirr3ri/9Z75LPFYccNV2nCJWid7
qdvpNMRIhCa/05Zpm8EZsZ2rY2RUDPeBad1bY/Z+Q2k0jTddEx1alcThSN11MbfUl3bI0YYU//th
R6mYrAnaghdCaww32oMmR3mKRYsTwhL2FCSX+RaLJnbf3ISWF9YvJ2VIJocCxMoSukVtcu0SD9ES
KdcDRiCPRZw5G7WV3OzES48ZUmjkH61RvncjqRQuUckFKALmQ+9x+ZhNHCHxDKI0F5+auX0oNVpv
v0hoolKbDZXjjdwhzJWxubv1zKS/ATmrsy2RlNGtI98qonOQsFAcKWhK2NyYRL9iP1M8gDIsYIJn
C9l0qzrwNhhxx/wvyHisLrsq+1J32hCX1d3d7uVGE/So5fxwq+Zub5TSa1qVtsXeTJMHMpt56kOH
GUQGkLbtAxE9BUh3G7f86jFg3KbVnTHpn8nZBG9gCOAHWEtG2FiYoekDOWC1C2V3KS2q66HaF3mA
OyKrfkzOVUJKj0ak5ooVsm3y6TPGLxR3TnQ/e0+DE5CYGfrt0UzpQ1spCJm8azhL2UprFFJ5doC7
hF5i3OtuSVNQT9980/mokTi+oT3f2gGu39ApoDd52aeywkWsRNpNcIeS80xKIZzlaH2q15IYw01o
PxBbsMdU4vMcuA4BJvS6ftsgrwvKfZ44pK/IuF/h6I1HWiTuRr3vnic9e8mSHsGdTfy00hNq3ma2
xzOp0traAb5bRjqJ6d1UImaCBHIhL2Ee7UPh439bzCaWYmYaYzBvHTFeXnWj6DZ6X933STostLQv
N4mAaiVx+0JU2dn4BafNJjUoG+JufGhw6j0JJJJhjyyWCD1AJd/vd0E8fKg7U+4zmGsD5Tbt0RXd
h7Xy3RcbwxM7Q/bUlNqXtvAURhrEu7l04aHpyUeEZ7iYoQI6GXBGUFHlj/kAL4fcL/0sq67d3EzZ
ska2h0Q9YNVeIb/CKEGolEr1APXVOXSf8VY0DqwF+eeDXTiHNp4o/3VPA+hA/L/pp/IprYjFvD1I
eNwkseLsEQTFvglK/nyaP2DWHaynXlur9M1VaBAQV4fgxVK5HBpV0IIQstv5qO7gnOLy1aTpa6Nr
4tBl+ue8ZKCA3ttYZ1h8LiDpZ4fbQ5T4n7168tbCrOwD7OkfH24/i/ECW4dV8jUisnNKi2nP1bQO
bTZYh9tXv3xrhp25Dez6EBXYzVpWN66lR9KDlsf64d8P5QDf2/BK6OOVD4RTjVGDnAZ/N79c21rf
7fCfhtgZVkOVLRx2ATM6JYH5jMENCV5etxnNcVzrYXS62TveHjrl0VhD80dXmYbrf/9D7PNEaQKi
YWimcbg9APeL7191yl8WuQ7/4gwKm9SFxd0aVY+KjckpoJ+bxNDPBT62myQHGgx9aEjop0+JiF5M
WVcnqyWKY9CibKcR03zgUzoXbbDMRr181mV94p/He2mQO2gmabz3Ujw33SiPltLFOMrNa/PJNjTx
FIV6uZYxLrmehxYQ2mKzsagIlF+AhwVd57YsKPUtQHuFaxB8MvXdONjGGoRfIzWSkLyu4+UEw1Se
ZzMrzwQgOUDj4BS3nzm0Ya3XyUdLexgTvXjCvgNQDFUVQkALOvZDtBppDZVBc9iD7s9WYnEQYaPZ
dBq8zduXdo44YQyQ/ilXzBxs7nD7qlefwg8/02Wz6QPrE15kIR5DfrcahPNZ0wmHHb2kOmK9GBwz
fEBRVR169XD7auzDZ4CzedGUnOBOo4+HQKbvMYP2dcLY8HD70e0Bvuuf35Y1CQxOWqb4CGQkITNn
EGCSBzvEns94SnpWuShgydupdT89ea3fM23iwZ2mV44jayGd2X8mhKIY6mcbrZxfF9POhZks1F3s
qLuznTyIdRYBNFkTsPxQxWt5uwFxxwTL4CciENT/tr5ux3unqxMVkEAuUo3XYMRWsworVZ/W66k1
8NVWtziGAISvtCUx6pGOA3OEf37cHfoEsRL0YCwgU7XRFH6xjRJ0ARDjY/ioiR+SlYJ3hU5PuU1H
cR8iyGCUKHZ+u4Ek7G4QK5O5YGABLHsIz+pPSd3GyCBzH7q4DY9JaszLaB4LUHAN/Z7MXyuicw7T
1up0XoJVd4dCvZgAGjteCupL3bVIeHWDeA0UMS5zP8JZadatw+2r24Nv1X9+G9ml2GSey8nZ7cnh
xPAFndMhlBZPMoR/fnX7mR28EGM470GPPc65EXg8jGaMsvDkWgjcdtaovy3Cj5ovOC8c7cjhiJ76
xzKMPqVh1aCOrVdhWU/IAtoXkTh88uMinCYdNykzBXgYgpMfuQfR4Y8pW788lZ4NSCeDvUXLQ5Ql
Njql/tV3rW3sHBsYvWExfvGq8jLb7cdkpGI0JhMjHIBMjTrkMAlK+GAyX+x4YD4X1TE7Sfig52AY
OPmBe1hfdFGDE/TNt4qivK3TbouStly/myTuRAa+4cPg2nsornJtONDIMJVwpVOuigTTG89pPsU2
6gLpfqUxwaYfvxi7C76OlX+dLEjPTnPOA5ttfbaZh4ybQAv36g3oYtimy9LllhhDwnGU8UeMhIlN
BF0nzIsPLdkLgCzLsg82ERsyNtHsbYTAGaZzn4bsdjV82tT8XM/8kXrG2HLkmBs6Mh5CoEbDzj4G
5Hoz03A/CC/4ivnFVxTz4F5PUSLRQwZUcLZN+z0TLYV90Gk2D3MlGMYJ5r0yqzf2rJwXp1acyET/
xC50l+ghRsgG4ykEqFvRdY+iKnGxG7tpN6ftAq65tSZBHiOyiANuRm/PLK5f1E9EOgxrqtn6NEsQ
cEZR78jpx+8oj6V1q7wgAIi3EapGII0/9E5N7AczZWtEN868zvdasYyLXebXT4be4zNF+3RD9GIv
eFdQEC60NFQ6CIub5ctW+IQcKi9Te7jUnk6ssK7k1cAQrU8DacLvhVmh0bdYMSb0jVM/YuOxNmVy
jTz92aRYBDukZyaGfRk5OU4L4AJo1KkaoRJ0wEJplF5F5WoLuLne4fd8G+sXJaLlejpdAbQmj6mg
aVi/8IuaeQ6srgG+Umb9+USvUhp6uDZQII7MSJwy+0qlRyRoBXU5y8AnFNTkMVDrkH57YYwRN1U3
AAUBL5nqDG6XMgBmtJQFzrAPBO0sJY+ChZv7MZZMmW2ay86n30YVjdblXZosgi6mJtSdXVTYSKRB
e4pYGpum+ozd3nUk8HypDQo6SDckdE2U/PEq67SThMby+4tiKELXT/w4dVHgkBoOEk34j7/y8gK8
i10gkV2dGZcOOlGd0LKqlxSN7p3hINzZBV69GsfOXf3+ucXfPLehS8GTGhCgSGL+mfDVWL2NEK1M
d6WaeGc+/RdPZIQXG5hBE/Z9IaazhC0yjcbFdcTeI6VMdWGMRc++R3BrjTaaOoKRcovpq7cfLSCf
379K+RdSGAkjumN7rqt7psnQ8OdXmdeEulkyYdm4vMqwpUF0m2ZYsA3TTGI9AcHFIBdQ4jiDhvOq
KGPVkLwrMkcU8SlmxKvAyHA3BR0xXIOrqXo5N4X96RT5FcefK07H76yJjSUoyoI4xCE/orh9vFEQ
A1317QoObCvrvvoUT2TojAFN4Y2nQZvwziBYrpyUkKieRl4kabmNOXDR7ByJjePJzJB40J5R3Fin
d2NsYZuM91pm92cSfd+wdX347Mn0rBo2cJ6rrIdzWjfKmuCjUCBjJKu9nVPf4qE/M3qszek5HcPd
76+1Yf6FHMvFtg2B/N8hLuEvhNVyjAoNOUGCaV2CE4hureGo0v0qvkmtdjKrUayorNyD0fQL/MFR
2GPUdG/01kaOesFxAKLsOiQwa2nZYDYeDbum17apOrmnATwH6aWDOU8AflJ7/dnyGQCXRnGaGy/b
9Pr8ns1az+ZGpJSsJuz91GcSgliYCFOy8Bo0GkQ4xBVLrCquaqCYR4Bk8cDeT4Amqk9EgmZG1SUA
RM1Y7EoH9A2YocA4ZCk5Qtdx+ziEDKYSgrNxMUs/OTMdMTPtaybwOsQVZFlO7Dy172AA6lAVqn8P
Ux5u89ZOe0vjodyAOWhGi0NV3r7ieKGmDFkmqBRwhMBfMNTzaycYR2YIJFAKMvIiHSIPeoLOTUeN
RiKkZojyKPTAq0B8LKC5RNQnDZALDgPv2vba8w1rL7Xi3nKSfVhqb4VQhr44+iLDsT8bPeWeb80M
RhIaLB1eWYMYuWbcu8ibYatlQhJjWJUbxiUx0oxyX16FGU+HAdrUMknti80/MiE4BMXw1RpCQiER
WVndnVk6+1KRBMgLZgl4ckcQxZcg4z5XL7XaB0X4pg3jmTiA/mGSKa68yuO978aL6duQNTChSIa2
PuCQ8fIPy/VvThQk8tLQUQLYnq00AD8yVoMOjomlNcnOVG9ZnQYOP6OG875p7TF3YppW7E9g5EQY
yKvhnRqYFYpJZykOQ9Wm/8Df/Svj2zNxnhU29xG6TiF+eUlkjA+yjIxolxIBXGbxI+XzXkHf6YCU
pp72vmKcFUN/UdQrjMauvl59NF37H67N32zupgffWiCRsKBE/ko976KOPLm8iHatyvIdO+4qzK7i
plzCbGmXMMVfa1q1frZfZc38BdHeXaPwDan4Y/Apls2EbIrsmg96F30QVjitQcL8JZLjf2DieuZf
DkFLZ8+BIe8Zhmn9ysOlwLYYgw/hbkxif4U1LWEc0UrvmxgzDKGG2bT1c4ovrc3HhqX/MRT+cHB0
q14LfhGA+jQl0bDuIjdbw59wlkKhURFZKa5pRStwVnOhNxDzis674FgF4UEfMprHnKTWsvea/ZCM
L9kUFysdK9o7keF57yfWytNs7+LRCwn9LOpnLUnr9Q0TD7SI06eedyIxVyB93rofANbSj6XdJru0
ysmV7aJww22xbGFWvsgMs4DMu5fhNN95/byIJuYWmol0yyrlIa65bUyc17FZMciy8LSPddmkuNT2
gKue/mlKIetq5k5hjjeqaA6m5nrah5ABrs4ZEYrwsZdsyHOeo7mGGxWY2USWrLb3dPuRdJh3u9C7
rTR3fpzWaNFcAO1ijDeVrMOlnKtT5ZXlOZ0IFZAJu1U2teOujqK3doiK79XH/1hFkwH/4IftaXVt
r//xxulF6MI1e/vv/7yLXtmsr/lPYqbvv/QvqxDxh2UIzzEsT9qu0E0K4H9Zheh/WDqr3yZNlJ7Y
kjDV/2UV4v5hUDkLYsJMqYOw8Cr+rWaSnq2bjtKysOs49v+LmslQT/JjLYrogC7BMvFzwzDE0m8Z
dz/Q4SssZFswT+Oo+cZzW1fFnT/3AKimjbGE93U0xvpAME9IpYOvQCFUOFo1hUdvZsCgvuuMwj1k
qfc0pTXWdWH2qSrm4Xj7zsY5GgZAmG1I4Hu1SHckweip0DTrFIJJLWejTMkb8aODGOS6Y4p7DBJp
L5h0wetRhPPJzoydWeVAUGP/uUwTeXRkf27qJngQFP0vPoJQeJR6cxCOC3l9yB641o8Qu8Zz7kjI
mNJnMuLpNWTBLvMJix93NkTzB8SFDGhReIsgeDLsm+Iix9/HbuDuzQMFWVvtMu7EjRn2OoeakT9j
GhgyN3HxlldG0pBxGFc5pvU0s1+i55SPvS+05yy2KTgb/WkE3zhGtsaLrl5lEQzPTmYN25msPkxK
mF9UYvoSoFJceh1bixPb/cLKZE1RSniLQCqfgsyQW6r3z1lQ7qAleCe3I3olReq693vcFvn4GE+Z
tNTu1Lcrw2/wrjTi8ASK8lAy5q0Rbe6NVuvvCZDclIS4vk1Gh4n20HjP7kzgiCD4q8fZbYENhP5Q
CF+ubm7FUQ/NPYia/iRb+SwxEd4Kgmapu438IS/QTzmZPI3txL4SuSeUBIdcWWd2NqA6Fin+PbEh
vRbUj8zLySrREEfEqKQFMXhL3h2zhUA+SrK5jyHGGO6gJ3eZQzCmjyeyPWAyJ0V7D/t6XGsmxAFt
sO0nGLLb3o7ju7DVvqTTHCMl9qqjP7mM66pLkLXFEWX8TPRdeR4qD7Gtg7B26hP3OGK1ChePtqZ3
g2bnCmOtDKVwr9GNx8YbhyX8Kyhguc8+b7K2y+EfOuJfiwVBY4eqji2BcYFtUy/8XL+4qOpTv57r
I2YJpF/5NBFw4E7kgxVUUdFdo3fh3jaj5xYbjT3BIp8tH9PnEMN1BgkwMn7YsP5GfCQMoZ7xh3aU
V2TphupFUTRKj53g51ekgcCUWlcERy8I8URIMpKDmbQs03KgwsusvQ4CwT3ZJEu3k18yQ9ee/NI+
1qR4Vp5Zf8TeWy79yli3eOg8knIK4pf5wZf/Q9iZ9baNrFv0FxFgkSwW+SpR82B5ihO/EEmccJ5n
/vq7qPNwTzsHHTRgpNPpWJbI4jfsvfZgDWebzhuq1/BN8bmBpI+DF/cnU7HJszR3OvUd+zOBcW9l
kZa7I1jU38SATjpWnOu+5f8oivDCCtyrCui9LUgeXM9l7+G7rVmINAMEedmtLEW/18puflBTfOm7
bF9OkzpUPerCvHzAm2+TN4SkQRctCMk6GK+WfmhNP/uhUQ55uq+pna0RY2LN8UvQtedJhOqkAFes
Hb1nJpwI82AJ+5JoIrhQniZrY6FRdmXYXrIa4emkvYMqmp6cmvxtiF2JEVvnApCpbWjWba79XeiL
cM0gD2+/23ttXBov+hq6OkYEiGUHEQxPY2nEe5oUMrdjEqWtcDwITZEYMfzOfLPdMTp9FbXNzR3B
5CexuvcaN7xOi1+nU3pxYtV0BlGL/C77lmVtsImGnNTo1G09Nr3fwTZhEGIpvEu67k3ZDDThn+HS
GyqvzNz0QHJAsFIlg38ALp6WNfMGbs6JJHNmSAHSwTox+8dcdRsKxwMvqdjDE6437HVZ+zYRk5xh
PI8z6R3kYaCv6apuHytIHKL/AI9PKnqMYIJsvrUQgbUxMjWtdU0R3BkXJyrCvaOaBl8LAKleEpGx
LFhZN3yjkNR3xIsC4wxse2exuAU3NWtrqRHEUbL9Q4vGPVJLbT/riHUaf3ojDxCjyhRv297CdkjH
VSBmdTP2DwaZ92w8UhcJPnAMWonQsk6M81/4mR5m5T9bjLQ3sYU8kVSGazrjvEiJfLjeofQLB1C5
jk6p3TIgdK1oa9xDvI0vfTWhreHuIKYEAIWqIV6yOMBZ77anUNf3hWO6Z+krtvlxso0H9BROminY
rS4uLxk91MIFkuK8VuwRDqk7xVS0/ncJI2MXuAGEehHuaGJtQMvPWkdnnIaqulgLTi9zkycCUkIb
fWPuFu7OHfsSX0QtoD06PSDKalOUzUvTivHJAZ2sNJ4AfkO4wcTAPbfG/KBZ7JvHUj6bo7Ae8DyW
YjYPjYkpqzLKBe8U7ZLIf6Gq/wLpMFtpZr5jahptqrgozhNuV5K6RFONt9RClTIl+bVE3uf5hu5u
/Dz6AlUQo5hdcjvg+gNxAthchUwZmgk/U4mDpli8GGGTdSutj/Ld4tSZQKavWwfWR5aTAUKokVeN
tXwGe1DvEelgGEofqUmaTS50qvioYqc5je7GaYrXoJ9+WGVX7y0zuMWMUlctCpvdorgZWZTtwPe8
M0zvudY4eaq5fg91Qov6UFsmzPUXGF+vDdDmlShnPBM5AR7D8j4UtTzpaBtBVZMMms7ki/svqvvK
lCNeS3Frdc2lBBrREHRBi2AFlQtMzw2pzXs0KdG5CPFUhcBwdkNp/ST2w7qaP7PZKKgZMq8D4WdJ
8XuIMq5FZBeyCT8iZB4bd7kZc9+/hXa9F3kMK6Jn+kD7sb6fcdDPuBmIxmEobJ7LsW9PU0uLOqLS
zwToTmuo34thiPdaBqAfo0Gtt+9lVlRe7Vho2KrcWRFruEsmRqNwE0h7X+5cw5rYStjzphywjvlD
zrL7SaINAIXRAA8d5bUdcrW935GZGUGxDourUvWxbCioakbU+x6xEYlV5SPxvevAmutzOZWo0AiC
QxAe2EgI218wr5tr1nVboTpt7xOF5NfCuaGxc2+OMyHsgwezsgagrb3ZnafOq3ht8I2XFq9isTD1
BXgwM3myJ+1klVNzSgNK2CIKD61bTmuF6Guh0qOdtN0XPzXtfY6GAeGiOjM3QNICuS7WYi8PcuNC
AhCroTlknRJq7LWc+JA5mObyZJAQTdTvYeD+Cwke8iwHGEufm7+AEcd70kyBPAuY0rYbqK0c+BNU
JT7sR5kf08Ahz6ULPhI3yR+rhDG3XxTfdN+Kj7XZPZKjylSDw+RaQ547RaRXoCppxZnu4ZBaozy0
OtLUhrkWKRAMp5D+FfkVU0l8aNgXmFl6bFLD3wzWRO69hY+KVdV3be7I6bDxq3SzCm4qcC8TUoqD
ntrNednBMBdueRg95OE4eSFJkd6k49+pOkuuZkSh6zybcACJ8jroYXUBzmDB2x++A3AziPfgJuxb
wi+JR0GF6rREnQp368Crw+YE+kTvofk3CEC8zAl5QFiQL3GF8LNp3IyWVsmDqmuSKmLGeTkEzrMW
D49aEYFMWv5tSLRmbaky2vGoYZHNI/Y5NcK9JLl0X0kMDHlOHGYWjCuuMaKme85yEYwHUvv8R+Zk
Utd3puP4byTEkonao2NvR/1B19HOzTEaplk6eFpZ9fao/DdETwHPb3BI5IH1OtXvJaucTbEcsNFy
1HYBMST2LPW1y610EN301czm8GzAp8PpIoDfGegFoZB5SDx4xNdYRsLwqW2dX0nKczsxNPHSIOfo
oMidU0pa6pb6Q8TkaTlKXEtTvPBy4n2eRL/GQG9p++XBTEI+wdHOdqStvjalQKtntcsI2W93Q4Wq
uV8+9ghJzRXp4pdk6EqPo0hnboKs2722lXZYbJaWmfyOdDwwYThBa1mCXnUWXmGICDPhYTCLn6zH
kdk71Y659kbjJuMm9HihI8IR3twpxmGmcu2JRxfCYIHkUr/pHLt7a2akkYEXQ1OSqgNpvt9UWtUn
8MaPc1jlT2UNb4z9m7UpsgXBVpZ0YdAgI91oNoIhydVMGfQnmo3GP6i3rALNVzxAGxfMcuQW7Q3j
C8ojO4624aILuX/pcv2jiGP+uBbSgNXBdApbKD19doo7Fy45f8PamFnCteSwkl7kL3KE3t2P2Il2
5K4yw7ElIb33BrKO1PyEqCmKJGYlkLOHMpozVH3YhyOqQY+VbMNsyASNFWbjPpx9XAKOEex7v31I
a4R85dC2HnNqOMAl2MRssts9c/Ffvm+7a1LgBv4oYic7CK0Dnn/2BpB83Kgrv92vygyPwK0fwnOi
ywe3rMpbWC2q0FGWW0OOP0I6JKCSRHiTnmMgYqHyLq2pZFFfvRl0d0viECvaRpZkRhZi3ee29Z1X
xstrIT4H1PQE7CXZLu4n5J7pFG5nk4nbcvRD9Mcn0C17FyPBIg4QzOFSCsfB57llFqciN2dP5WW7
80OQTEE8710t++HrbnNFptgR63OtncOkJ9XGTCjN2Yw8mVoUo25IT4Hm/hw7A0BPHf1CU/mDFtdi
F1qpPehacFCOs4lLFpxjHZMyjH8CPJaZvA8zwUqkHa8DQ1c85LiV+X17V7cYMWy/E8j3kOVUklFd
YBzMvhfnvjN+iIkqJ7DctTlBpe5KzIrsY8AbIW71VIR3ug8tzAc6tZV0iEEoiA4iiMJA+UGkg2+B
MLYGzJNN0/tn+b5kFVyHXDwxlD5qsLuB6ufBVofzAdWp+CKLaFz7uY6xuFYmLkDMAOnGfCxa29lP
xPXtCtQVCDhYZmtgM6waVWpWMZ2n/OBZYR5/AqzUr2kfwNByK9vLbc52o5sPESkHWBCCb1XmkMvX
Gs+A9FDoVEsqwKDOJm/WhgbfwOUekK+zqKDAUrFEt6zffCrRsSoTCHALXDuoD9Yshm3Rsag1mqY4
yDB77Kr4C0wle230KL9je7kLXBv1H2BAz82qHz4pn2dIbPWqsdRJ4I2+tvueqI5LOhDVQYyOCS5H
a84M9i9F58ODHtR3f5zVo/SNDBPfsoo0pH7Rqbm3SUVtHVi3tkhAtTV1uJEVt7eZRdYXqtzndAII
b9QHGE9XaoDk7MgBT2jzMAmAXARCTDedQY5QhA1hUTHXYY6ahWuT/j+9yKwuT4MkkTBzx5OsLHkR
CRSBezWXGz5isDi4pL7St9Kmc8B41q5aavdNppskCU2Ne9ZxnA1QWU/3LzPRDIjIH/wQ224dG4iN
22LtqELf2zlNbWwMH4nBnYRhGpQBtRUBw9rTkHfFaWDhtyOturhE5TL4AiBNrcDwxq2ZZ1PwHDBA
9Ke6sJy17yQF55QdnqIxjk73X1UigwJHVpxrweBcJMVIs4vqTIXm7E0hHqJIj5+YT+YPLLro0DgI
1kGM5N/g97AadN9NP05u3CvJbUQZ4ZnADTelkWwVIpKHCkXV2TdaUgp6MVKLkv99otRPTjlyRcKR
oEIKffaPNSwfIpjhaFGixz/JdbIISsizJwagYi+mTmyMVgvYgiygQrW1cv+b37U4gcPlzspt17O6
2CEXhTaiV9W4tmpDexmS/I1Kt0OXNCEmzxC5ckmuU1LNN8ACpgeRzfViYIrQFxExnDB7CADkP2lF
MeGFTGDikn6EnlicnNDIHoZl6KWN5rUfAWp3uR3soi6IXgLEHUcMschCIz184ZSez1MRfMBZitSz
Xin1HFas5zSRI86bZL2uVWvseIzHj8WUrCPD7E96kdKp1JyNU+wtwrl3NKghDzMJ3Nvuix0KPuPW
Of5zT8eO7s4lIxlnHdL1QjuQrHK4/9AxhLkiQLg31cYFx5W43K+VVogD3TB+bqO8lTh+V/chZEn6
wWlmlOFZvvHh2320ok5OSXvuH2Z/M+n5QCI5w5I5aY4iHutVRJwy9bKKPYaBlMENVP/qdVb1fK6Z
Blygnz75kBTWlRQrq9D0rahc61xd2vZXPIfEfA4cSzDScVtrBg/eOot3NaWXJ6NInQrp1xAfDp10
gwscBvKNsuSsjBjPG3S29diNROI5KGHKgB9JRONIxASfVOM0L3iNWT+MSbtv6vmKzg93cuoPFzZZ
/toyquiqNXjDUsTbF1OPS08HF+CBtsisVYQal+zxp4yV0DmxrHqfcqDztAVNEM7iV5655akZUtKU
I9qktBfazifRJY9dwqnH1mfsOoWABVt1un+xCqPdzcPwLHtDnfolBrLPxm5/L0BIbj/OQQ29rhkR
TQqAd/MsDmxpg3WT66m3GNd3VClmFgsi5YdfpZs/jao6DblmkldTfA9MlnARs/GNwRNq67YO2U/B
vmHoAQDedA6aZPYDf0dxdffR1jJlxR7nim+sgRFRvdYlzCLoy695djEQ6yLfioNrlgtxkRr+ylFT
ex4ZBmp8TtAqaZwbcW0x9a7z2EGm9VyAJ2d3JvbFicxTVZcPdSiLE6zfr2ZJQILjDpf7FvhuFCUO
6mjJ4sXPyHdaGsmiyegbO8wdDgOdpqG51bICQWObIx/kx4etigneLr5HzfyrwPS3dZs3DXT/DD3q
YJrRxQ/0ajth8iDRaJzXcWzPu7kg0moCabufi+Pd43pnQphjfyg13TwXWv/Y5mF0kUH+NYy0gcrT
/S6XFi9L12S4iJcx73EpRRkbhXhT275Hutt8zE9AKZkpxPTqVmUwb/K5aLMlYMtinN2xqtly0CAB
5xgHRtXif47YuitSfXf0caA0kbN7BCptOirl1xg9HurHcGUXpk5UMcrXpszZwpcFgRHL50/pNuEs
ml1U+uWb1rf5DswLrVDax1t05tTN5hf0IO3DlKXXnino2VUO3X1gnCGJI22aiGMt08a8TLmzFd1g
7QiDtWgqGGTWiWRmgrkW7QDuMZ6VD6xshwSSEu8jSZa1Pt4aSNulBnfVr+3WIxXj92DY1aXhZGo6
p9gKJp2YDxDchfogjxm8G8vJ4j2zJKIMBw7CulMclSYh3XUOiVLmWDgcElN6n0FlGZkv9kA7M5Yq
92KNhKugU9UaJz9mmXBHmzDgaEeDJpO43kcTL24qkEG78ML9nHchYIpJpRMdNybI6cPQm1+dRJ+v
tWU/kS9dM88LvsiQjBiQnxiPNaZ7Lfpn0EP+R4JrgH6YZ5ae1fsR8c/aldW48nPGXCuG7eQ4xYrn
rs14yWEy/FvlojpraaA9dyx3bFJ6/zNM6fzqK2uPp3JM+s3cp/0ewdkK+ADWIjuPj9kXDIrWgXSv
YWXWlFaWXXyYdXScJizOnUl3kWvEEMqqJXEsBLuGZnWZgqLyDHzUZIW4TZVLhknmUP5HFpLaZl4p
m7GNbTHfYf7eAZgIwaCXUFhhUCcD2uem4NxB1Jw/9kO1DUp5pPKy4F/HYFz7DN7sMgqKhZVvkJWj
YPsetv3w7rbyBUI/KTksomL/YmL7B/MSeJgd8MYS0U2bKcpvjjHgCXTzYZNDifL6nvS7yHhpS+Ee
AguM9NghtPCH2T5ynX4dGWdFTEHvk3uT61pZVXU12+ipsWm0IVDfipY21y2McB1GvvuFVN5rncz0
Dj72/74etFNXEBlwn0h0Jme4iqm2nBh1n5EOeODZfwXBWxw19l7pMft8HFJnZwYGg5U6AsZv+kdQ
XGdEdjSVaFKeUcUAMa1M/Ok+KXm22YXPzUQ60jAQCS1FSQ7x8gVN7wUFfYuvkaIlNMZHVTTa1k0R
iRtcOq1wMH47fosFWDQxr9upTjEkimUmgFPLtZOD5F8118jORDpkZH5pX+wC3G2LY2ItQKtci8rd
diFHddsiChcEBDfmb1B85j5X/TssFIdphkX3VKl5M7SEA6RNoE6MSW/+YOXHMSmrc4N8R5/K4DjH
9ruuBdWuKErw8ITzPTZD9Mbz/0dRte4zwSIog7EtehYV5T6ZrQaW0pi+sNwnCDjuicTMl/GRC/qd
vSkBurzQWvXmG0DVnwk5DSuqInE0YtCzFhbk3Zh0w8Yd81XmwIbNwNbyHLezjVVPlRePRfYy69mx
Mpzs0GrY8NqxY//rs2IlCk2+UgLte+wvm6HviUZKdf8SdzXzGSM68jeb68515pdmSZaOXdYGWLv2
iJKcWxtn73U5bENHN14q66NxdCR2gdJvc1yd3SFKt5URZegrzGJtDUzBzLl9tWXub826ZNghBvMk
jOJVd7icYSCz0ezApwfj/DUlTGdjyq8mOA0eqUPJujYjBWwY8UBPFCjwdXcZy8Cjjl4mZq5pGkA4
ipZ1JFva8+xaN3i7SyajPr6hFP3tJzPtIFO3s9OPW52j9GteGk9BzOwmyQHPzgMPFj4ibRcRAHAj
go0SRZ65O8QljtAL+35LIk9OVTtHRMukC3CFwLMnqLIkP/UAelFVE0o6okeN4/Cr1k4YXxEMeiKF
KVw2pnbsU1UzjOOUdAlN2Nk54UmjX5XfSuSPAOogE9//K89M9qJw0GMrP9saUPaC5eO6nOknLNJH
HXN66DKatLgrdpWcblBj+gNib6i8iBxjexpu3IfRjlsdYhXGAdih3asffq+0CW2R8C10gAxN6IlQ
yTNhvVhyYk7tUst3pDuAzm3iN1l8TGEQs2srGIKTK88ZUYWnoAsrnv3ZeBqJdgK64DzSvjGEZQU4
1xOe12y2LrndQjHyYzTmscbdqHTljTXxnaiJWNmg94nmmIKkqpuHIcvMsy5+k1j/n7V2ElPhu0n3
4rdR/ewMb8hkbzYmdzKV1UyYqfOzT1um39FMmDeuvOcRF+aJYc5Nm+aPocvbp8DcMMB3PWlV6LaJ
9KArin9jLrK9ujK/54b+YgdAsKXuJltvtNApTq5GeGEwBet2NB8A+mxbVKq7KA4eYtk9WwY5PzQf
G2zaqPG5zG1b+/ADCM2hJhJWwrQSlaQn15pLS2/Le9lshbZHH6eOY8PtE+riRH9DrLSGy6PAfubk
GTEKw772+0eVxC0SANAEU599CF0E7B5A9+drW8zDVuTOCPpaf281SnOW7856jCdu+qhnfaClGTPx
DjUfQtq0fAeQb3DLULpYyToupbuyh+qsZ7BFw9B2L/dfBYF2TprBPQA+6HTPTM1+j77j6xA4+C+Y
EkhzCYGrwoDVPl/uv7p/0eZGP/aGts/HOrgGeYY6jIySyjSxvzZpFV5Lfzg0RT8hUFl+r1t+b2iI
o2stnhNsW5H/2bbAOKJK8IhUYNf7F6RowRZwNg+J5ff8eRLbumVDoqwxvuqBE18p/edDEGQ3POzx
9f9///4rocOqmfuamEC1BdjEOKUrnfgo7eJM+DsdWlH94kHOEVupaakhk3Wr5ZoX96O+5e9X66Dv
0DMzEPYqML7MWBL9iMvz3ZjAA4HZqtY6kvBeS2LKrxzg+gwMXSxoPz0iZwG8MBYsJHDPCaPJcx+V
ntDdJ9ueAyIWo3hvcCL4LfM+ZvG3jHd2rXEINk56jXImZKZvvw90XnDzo1fYl7/zIfpior+j8z8y
T25ZSkw0zxWjnHYyURtHjN9r6yRGViuZ2eLwao+qyFhPDx95/s22+++C5V8X1GI/kFggME2m6i0V
krVa2GzrwD67E8NiejuqNrurV2EePDXsUROpOoTbVbyemZytSKxsFOj4AvH+BOh8FcpwXST6d+hU
5Oi+d+KHYl9EJ2VhLBzVJq+IZhd9AC8tTgjuIsTW6iEjkcADuDSWGToTQ6zGfm9Zxfhg1dg9LPvb
LNLjpEjUmUWGpMJRj6mdsuIt66uc+y1tKwJK4CrM1iw/Yx3tagffL8PFs9dsQtk9+ozECab3cbam
3VXbjwiy30xZKnQr1AcxRSM2L+Z4bXoma7peNAzfcswi+pQ3HLvVhofGmtGxBDzD36mnS1fY7BON
OO28+JH2EjaXBPPRz6QakzkEoGjD6yC+QCTknUwgZX4ko5thUAiXQpq8Z1eQ7TC4xMwYW7ZW1MMZ
0XJG19D6Lj9FbX7Mgw/ywJoRq8tnt8Q1PUcfo8CPttwXtQ79PwojcPrq5wwMFBdEku5CB0V6CW0x
8x/ZHVeIlYnj1ZOx2tq1fzJMiHtd4G4ay5nWyG8mbODyxWFN5KqWEQ8+UjIE5S83gRCq2Jo2BKRH
jYkLpUPrCTVunwXm5Jl+vrMBp6ynoSk2etce+dPPQ4/jCiTuyYgnOPF5U9N3Wc8h7uCVsBt9U8Y9
I1BISKOs34wi2Y1yIFFEq35Jpe8p27dGokMhbJMDJzzD+HCL1pVPIBdw3OYKbaesttkstw5a052p
qUdXDWwUAsxRPcTOoA/KDX0mPkTz1tVMHy0/90xAlRtdtgivol9qYbk0wKJYVkLnJK6jc5vAa30d
77mqd4bMHzA1rk17tNnSZ862TfR3lpLfeF+j8sEcNS5wFMvA8kEM6i0L+k7bsLXmGVMwRikbgl0D
LC6FxufjI4nYdMRGjUbSHMK22dNz5mzZJEuYkqF90hsA7gaAUfhYhim+NRBBef5JsS6Jf/WYoPHA
MRbcrNnUz7ZB2dz02zy24OZEBXtDq/HyBmTinCFMgs9ZD0HNgp6Yx3LkURGo6gyVCsc/wDnM00Rq
4mmobOGhqSP8o+k2sVOuIT8/Fk5srX3gC+tZw3YRsdaZOoJKgj5nV5Yz33KFeWUdigNPzBhgEFGv
Blf/0aYJxrWK0j6pUxbCWMi08gOdrrkmesldz7YrCLl7LVxjn2bMUmr4kR4L92fsQ/kKyk1h/cyC
lO3K9B1l0/eEE22lJGk/IYIaSAj2dvD192pi5MMEY1WN5hewY+FKvWSdwK2ADh7s0l6p9lJkrGp9
m0EcRFc8RoUnl3rTGmR7iOweAyhFvO4Mya4v32skL+uhBZBUzc3zNESE0eYoKQsYizLiQ7V1e2s1
yYHG7i2Okx+CFIGV5DDO62njRkO4wzn0Mo2nyvS/GZxEHiiSEbqK9aQzrg8dhsuWQ+cbJV8xhYSg
p4yfZRF8WeCKsYtTKk5GCvVifs/c7Jfqm3JXFjBonUNQ1t8yuws8SE2sGuZzUcOYYTjEMKIevS5r
5bbX+ptoYKHEmh9BY9F/ZH7ceik5vTQfBZA9+wN1wHtQ9MPBbp3f/ez+Ak8gNlWqbYfa0f/iBLpL
1v8pTlPK5J+7W8nEEPRPcVpVZCZZiSWB2Qneycl5K+0S90KO9CocCDM0QGQwljAISO38TZLinku0
S0Kj7+HujTYWbAfEkna4C6iO/l07Jz6FARgkFCgp0fXaiHyV5X5iVxOPF6qQXcIRa5l5qJfxl+1G
7VaF1oYRPfP81L24Jrk3TLRAMzih2s7ROrNZzGqCumyYfVqUTJxJytR3xvT0lxe42Os+v3u24uVh
CuAo1D9J+3oIe13jBv7Ros0L8MJQTeTo0+cIriYvHA7NMMIHY+N4J4ymNpm4ZnH995fxh8aYt0np
Oq5OxMYQxT99hgIHoBYgPTyipmFJQbwGriyvyOR7YVN0psuHWYKu9Is0/Yu8cfmr//kG4CBz+GQc
UxeIpT+pLavAVSXqYAAJy0qasBGec5GzkQPWmzkdHMSEqOgbBfLs339mY/nsP31nITk/uXJ125Kf
LWzCKeKCLFLJCiqqHpB9HdtBI1+mEfs2iHbTAPNENONLPju/QdzWnmPd8OBT7WW4/hbHXTampG3j
GjjX+QgVf+5OaVz3F7K2vmc2RTxah7/JUz+bwbikeacc3VGGaXHJfJanThkjH5fKGAxszXxFm4/D
oiAoWDp4iWn1N1Os2RTUewR6FoCNtW/MKThXVuh+1U9bVInxYBRnoIwnkvhaRNfNtMfd9Fi2ZXvq
4A90Nfo9ZWo79saIyOePbCBIaWhiFg6sJlYZgoszvnO0cspeM4qOUU/Exo7VNLnghnj590/qz6vT
kTYNmaMrZbBk/OQ1LHKr0nmn7WPH3HjVcAOvdLPaVH33tTGpBKOaAbBQ8VttJ/r237/3n9JbvrcS
0qUnkQaS4H+ebqlvDKjfG/soQCbl89hsEWliIlG+p5ax6b9/tz+PK0cqVzhS2riE/rBO2a1pVKgl
7WNkaL9Ir3mtMUrdp/uJyEBc+b/+/fsZy/Hy6R4A9mnqWJm4rJgJ/PPHS6qsYvJRyGNCCuGGAD1I
s/VONFa+Krpl2LGsCKKCsX+gPZUlgUm+YfK0LRyGgMt6tAL8fDCD8ukuGs1KN17nJl3VgGOokITq
cmDNbSAfgqY6UkO7fzk+jD8PUId4VQJR6MRMfvXpA4Jh5k/EIlnHMNYUoHfG93FT30TnBMdRueNe
CO2rySLMJvYRoDmNjpuNzNgWOeJAgCSMpF3jd9EqtSaXdYZ9gZb9xYjK4GXOX31Zzf/J4/3534E1
/53f8j8uZ9cg70PwtvO8//yeuwaIh7mUxpFRAwN+ybZDOqQ5owA8CL8QXr5ESzAKDzL99O+ft/gf
Zx5XsiIikrPW+iNhQzG85XtnxvFOGq3ymbRVB+VOD6RCmGzz/bqfLqJ1SuzqpFEli6a2HvVxhcav
/8vV/tlmvRxlGGQsR1i6xCtoLq/2v6wtvR5B/HNtcUxtcjXu6qF50fzcuP7C3Vy+0pVzw1Efakor
/nJn3/1r/7z2XVw6EkGdYmHz57GyAC71PNSPpa5/YyZYohwxp6/S2WVm+jRHrKBNSVJz5i8rHD2G
FJwuRv3QflcRgI1UEz9qofZzV8iH3jwyuQfvUZdePS9sDmBJ24jF5cNoiRvE92hX+tYxcDtxAkPS
H6XEAm/0+q6VOZF2ISu3Ek3tNYiCjcmcZYVhRG4zMG1obm2w50XqerGVPfVmu+8qNz+xlFjsn3Iy
gMtxgu0tHGng5DDk2iG0t5RYs5VbC55lIn+P9eAJ2nKzBWRgHQbh7wMQBlwoXqSC8RzEhr0bFl9o
UGpAmfrpfRzMvQZ9d9Cy5Kle6KAUteemH2b2Yi7LzoaOKu70Gad/75xzlT63QXLrmlDQneXiL5fL
/3hgY22mZSUux6CBuB9m/3W55ODLoknz5TEYLOc0J3KH0uBHHDbOY9/qJydAhpFMaAbAsGNBl+3C
R3/pRl8e9LlmucwINqjQFRtdugNOy5wALSPLkrI+dJV8hUQBXqObjb+8cPnnHU+2FacsLlTXMZ3P
Tkric5GtUAMe7zJRicZk1qbfXRDIH1lWvzvadExTqS7JPPtYn1J20nl3a10LolTJ4xQJDXxLFnko
H84+zGamzybqwXoEK66ZhyTAL2nHXwK2VZueLd8OjzKWo5JdQ8NaS7hfzRg40UpomQVQjE2+jUz9
KMbydq+sWvr+c3bDMcXB6I7GJjUiZsjslqFLm4+jxi4krX/W2D5P3pgSAQGjtdtXTPDqYYK09u6Y
JaaULDI9dFj8fFT3Ju/wQ+aPgJlxg+2LFp2XNIZvfznSPtlUOURgJEjccRyo3MR3y+1/XRV61YSE
MfIIS529y7Dn2qi22iBnw1/kLib1FrulWFSjSWEVQLaUWI8hoojEJdylTv5yuos/HqlEcy3nKxYi
zjbr8+upoobFZT3NUMzlcFCkT5OKthkLvb4SOojs/zFp82KtSnSP0KG24YxSPVcs3oAqN+cuIv/v
L2/Rco7+46TjJeFqMjFkuzwtPxdQzmygyWZ4eDTCyERmCoKQeYVP2gAgBMF4xkBep2x9ujDvnw52
ijVe740TfAzzL2FC4o96f3ktaI2Fbi7Fq/x05me4c+Du6tNRBmJB6Mj80LTVLmINCFeGD803DKSv
7D291taEpzpemzaUD0GSAiCrsht7fZ//p7O8im6XZjKKT/M4v//lTfvz6WRTUCxNCeYmGoTPrRnA
22i0SzUctRqgJN5J/ZAF+hl1LHhJ1o57BrBwENH8P/i+u9fcXVVwa7tRFp616MlcMioHJV/DoK4P
0Ae7VU1W+Dmdhgvx6gh9n8pqJMbSNa7westnTojsxMYSw9FQboyOY7hImtKbrKTezIX7zc/bX8Qg
ZUvukL/V9DZDZ1XmrhfmCMJlTOb1XVgdVj7IBkeiLLSbnYlS32qUPMjKhF88ZWrTGlVDYkZQnGTI
aBtl2hZmrdp1DcjUXqh8z7DARB5kA/Mr8sgjF2B64J7OmUoOR2ajPvJGUjMK2Hin0WQtfP9StlO7
7f+Pu/NqUhxbs/Yv0glJW/YWhBckaSrL3Ciyqrvk3ZbZkn7994jqc9rMxEzM7RfdTQNJAgnSNu+7
1rPm2jo8NiA1DT3Ur6IPF9ySuEMq52mBKxiMu3JwzU/GzHI+y+NP0B2+Fh1b3DgtdprVGyccnD+l
jh5kFIsHUkFe4wQUrDMM/tNjEM0oGl50b3yd2+ErYbN4I7SdQmkVpob20pnQ9OMJLYVrxde4+UzD
P8Nz4PtnBzjUYydNqvrPqULBnvlEMjXMBNtqiY2bUaTMcWV0JCp9+l/WHP/14LcNdvr4jX1bgE9Z
dxt/GavSCocMaq7unOaC3RrEuHUN3agd+fHkE7Y0ENT8fz/7bYPT3nIJZOSE/ed6s491sx+nRJ69
HM6HVltExY/+JdOqAmihkwaLJw59DxtkVWWVmHl+6RXswfHC//mkMv+xwQEiwFLLZCbEDGbr/+Wc
qrB+GK20LVrT2lvrelXIScQUbFOwRfZLsjZHgZNEV80a5mD1ayy4609gE/33LNf2iVS0yjx1TdPq
OwsRCscmWQUIHSetZO3k08pfkmdB+y+oUWaT2wVhKu929TSZ/9tIT+7i3wdWi7/FEY4j+FsgJbCC
/fv3aRV0Ki1E2+dkatPA0xLjvJBJfS4Bh5Wbx20si8b5cS2vim3XzOlJEVF6zogtoPS9XvUiJE+b
wiuL/Sy0d5jSy/lxkbKKR+I+sfCUNrAh7reJsqL7VLMyaPvlbE45DYW+h96EFH3QWxHkOQaKJ9Jq
ZbvQTMkccU7tDM5K0kz/uaqjTNEgdxHmUItzlnjzzna6n6U/a4Abl4n5vRu2RGZFNgzDOiFLYES2
VIjyaNn5MdMa+toZYe0Fcu3Ia/izJ8j7/Xp1xixEQ+JcrRePaz5EdYiXlc4l7mQWq0J/ruwes4zM
XqEN45aOCC1jL1ocJ8c6mJ6OzGZKXtuBSYtRDMVc+1YS0GxDFyfyzVwObvIpKWP74LbY2egloBfX
nHRjyuTt4cz8Zb9CL4jljmwCe8IPNMy0ZZrCau8QyA3wJ5EoQR9aEPR6STCRwKYFkaKO4X9BM53Q
kpg0N14yYzTeqmQIOrQsuynKaRUUNFiN2ZIXH0/QoWCU3s6l54VuSbKLsoHvWxB01nF0Vs3dysCr
NTFAvsLqk2OPUezxLumBXyt67yfIcelWdyv7tQcqGfg5RwPbFzrzSIQCh7CZUBP1EGaIn9hcNEju
TdgysqfW1FfjPYpa/S2Ldf8Qox2Wlh+94vnf5i3nkK61gnmpa7QggZqD2s+6xqBon9oMwWwNvngL
IMU5Pew6TFvaJla0rjQ5IqYgvQuTHnZ53FpHjkFSfasE8arQqkMySfYLHdtp347rfdf9wDt7BNls
vCkLsHfexhoeUEryc22XJEoaq9rJDu0c5RnQveQA4TE74NwiKaNn/+QTyx7kkfOGYMzcZahrDnWJ
HzKHYd97qUb/J36nRvSE1YoylGEdvSIxTmZpHWM2+2jUF3MHX/o8p2pL6yOvWuNLVdrvVlV+8TrS
wZOBRPkZV/zJHOReIzDtSLQyVj5oq46Oxb9JcPXJ0fyMcJa1c1VYOyWt9NglO8WLZoOc7rzNTe9g
j/9VodRzZIeeBBCKSh0j2cvDmDqvstyp9d9M9F00Yahl2iz9wmoanmoDllGlEe3gKeRVhBl+Rgnb
HkaPw+jhLo5Q2N4tsNlbLXXSHzL50OPFOfidURxUgr5v1okqryBaY2tlu47LgON1MZ8XlDFvCo04
fPsiQZzEzaIdrhh5DEZb3UE3QnXBHeARL9Du76lk1S9GQFvEOWTHrtVDwqqroxjxPYORQrOH4W9n
wfDHhR2JF/QCvPwiwWQWbqDDucyIWdhajldsMmberZfT8qxP1uw0r5AZ4m0j24HmiVVsxUKHtSpW
/RHWW8JSCDHDcoqAoDhace0jGorXqXeOEdvqSCBlElIsScAzMgp1OidEJQZtL0XeEXaf6cFIA+vq
mGB+wf1dfEC9Vw6FkTcgUOjhLLiow5z/To5RfEHb14R6mq7KFAwnBcLK0Cfn0FB9SKm32FGA9Let
m4k9QWLuttDq+OSNHatMJ27fWNdua6+ynlkxYVnxu2vVD8bNF1qGJ+IF4065wQzFGNN1wIzH3qeg
Yk3qwt+fQLWBjaV70z2zq/mOgirhCADnrNx2b1uJd9fiznhqOJlatrPbGDHmOcUHvxZw1XlstTAD
FRjFNMkG/UvdTNTkKvWWm37ETDnPQd/ETwiIvdc8/8HEQIe1Ex6kXnY97CTb2MS2iZjXOvSYLMZo
RAh19yejI+rFNvZ6O4P7TqriPBXxpZzOsHtcrCX9B+gZeUhLEW/jJgetjSzpUtfeC0hWwL3+RzLE
Jx+fzDn3EcHNiN/3KW3tjVMYkAzluCKiPw2d2E64rS4pavLjODZnuozZRbOZ4qRvR3hAGnSNrsWy
smFIedHyeN8A+yan1n+qe7KgJqnLQ5Rnz1ZFqa9vOPHrprICTceTNqAwP4Gr10/xXH5iymegQqPK
p72mGfndgCEJfduWNbGPBWkag4Jm8CEeCEADr/XopmYNKiLL6y4N0ul0A2dVawnhpXp18zPxM4+d
YBaksKALwCVtT/YuRTVVxfS7Ec7Wl7lkudxGgVNZ36J2NjfQEMx979msm4v8CdU9X0NGkFAH6YEO
sML5pR3iAqMAbrHlRkuSQhuoo4AwUH+fYFve4YopD9HS4pXwQZ5K/WoOurixbUGrBp/mSUmBkx9Z
K9okgPnEVRLQ3suAHAUvREA37Gq7TvZIt3TC3fjo+4LAgTafTrZo8ZyvT01TON0aK60F6Q6EM3d6
fYDYXIZQjzHotTXjDNLbMCGeuFu2sF9bhsqS/Jj7MtfVQY292i7SwXAy5lh8osEjCVE3dnySAGld
Gy8lSQRYRtIQ9hyqvAUgoO6/O/mNaEn3qwNvo4MxiV+rtjbZpMZXVGrbh/a3zlPaLIn9UboOqsKs
SE6+1u/aSLOuZWXNOznKO1vK38y0PXqwKU+GHlgspdgYTb8h58B9WHbP4LjIa6gNIu4H6KZ5fDOp
cT+Z3UyGTBMFRVyEZqf7R1OW+nYRSG1BTJLLFivjwBJtN6SLc+wwT2xcSpfU4th1JOQ0OTNlhr4b
4eDpzomkefhvrfX6aMsMvchPjiaJO8uqb0JHwdGPTkgK4MVaxdZTLIDZ5GGdWfJk5gPt5CjGaD32
FsI8NR0Fr2KUjboAxTqkcWKE9uhcFq/4re0z/xYhCxIUeA79Iu/tJHL+jGgmZnYZzqkRBclyqWa/
uaEvQ1JsNdqJzjOQF12C2ePjSIE0UAqCIDBnLzWZn1cb+4QxG17YSifwCCQCt6c+Hs5yuEsbry2T
nVy6kPQ9j2BTCDJ+T/zx2gzpG6FthjEP2tYwgglp626CpsuCwzd39PPRtOqKZM4mCbzSeG6ojmTD
D93et4gRLBkR+4emZJNEoAJtHcO9VWG9dxqs72q1MOIQxScsBY265DvS4unY9OKOorUK5kw2iACG
6MwmD5081uit0XoS2u/QHFLT/kgjIa720q1Gpexk6sWXaFLWnn6osUlKrBIuXp9Ur/qLdJ1Xv2i2
uZVp52gNA3VqdqB5o14r0emXwYoDmqjztp+timJxdzSw/ZoszV+o7b2Vs6lfigW9ioryE/BWm/b2
OO4AiyU35CR7tWBvBlDihsbQYzxRY3qm/mgQocfoS1mwZMNs3x0tfWcYl2dF8eiJrF9OQKc+CS9h
AOnz27DY/hOlEydFQJnSEURgSduv7cZvVP+aZ+f5ATiJc3e6P9ahiKb3hS+SkPW+YBhH0q21vdxp
nPnw3RZI026MpnDg4FwIzbP64YTIowti4Y3Pmq9O+hTr137QOpTwNpQh2yFIL3GfMt2SB60kyCla
EN7BLECo0qXf3TFfTpMacKz65Ys0cia0UnvVYasdMtH5DPcwIBdbYQZPo5M/tc1LRdCeMIhNZOaM
j1HDa01j/nkU3Wtbkj1tqOiFahF6qCY3n0ZM1pSHAMzMWYeYL/fKY5eza8HbhDVvXC5ppy9P5gB4
gLgv7dssiiecSIOjuT+jBKgx2qoP9sNaIM0+TCXd0XahCtrnxknmFesbi2OjWE1VOMC6BufR6HQq
FPhDj07rfYcOYOIcu7Q9XbIlmstzXrfNzrJ9gXEDutMvEXAHnADxKO1UzEUbEJrqDMfnU2ubu8Rv
iKYCc35KE2+iFTA8e6J0PxQnmL9gCxqKrjrHiCNfmjU3kNHklMYe9uNpyDCoR+ucwVZrKpNzZn1x
Wo31YNUhSW66xgh6JGvnrmnTU1LO97hd6r1lLdEXJ0FtMzkbVWfjPR6J/7CzTtzchVlZIv2e08S8
R8J68m1odIYSRUi8OtSOwn8DnXpJkfddh9aifjHLZ7truudxRBE5NgsYc/YPj+NWoQnfKgnDpRtQ
/g6umIDVS+OWDcJ/Z/bxd/aMHh6jz35uABKM6GMD6Q4y8NV8WjT2eeyw3y1fWRet1DFY6mZ14Jv5
THaiTY9upW1mcPp91KGVLOPnFSnTAKjdzPlkAWgS02vZAy1Q+UhWD8Zuyobea+F9jRYbAIrhvyrw
K7+4IpzWctstJPs82gWDie2Jow3zYh3RRqwAt3TWShbN5YbCGZqrajqVes88KS0QNSO06TWKth5Y
DxQtUVNekS8Hf+XaEtJqhUw1M3wIEwFSU/2klOHv6KrAoZUlmVPmRL6CgSsimmyxzxDpXYld2SPm
yS8lzaZT7/ahOSXteaLJ4tnyztMh/s1mJMx53hx6H6nGpPfaQc5zf6gj/bWiB3CZKUg/yltLl/yo
Rnq4Ps7XTTlEWYjFmqHZdN5owb+par5JDVeXxQpurroMxyM4Zq1LYBNKvJ7GgYSDjqAamAhdZkPz
xYPTdkW3i1ZXE1b97qlpx+5QxT4+K8MjBKIfD/irvb1J8StIh+7D7AcBkmxc6Cag3NmM8TqGVbP2
SUe+HNvsDJxZDwrPvNEsm74WNhaUeV8WhcPSlkiJSCFvjxsCvqyqu6m+z8/gks9lX9QXj7SKuG+h
28YTjg6LLlgt6Ic9EEk9+tkdsi3SzHLCSShB3WDi7Cu7k88iYyEZZfL7nPgzS210WYTFAqYs8X6a
9F2cdCIBmQbDZYx7cS5Tm4JZbQPIr700tEvCtpb4OrWJ2mMC8DeSVgkScDAnDk1WO+EzrGA+b6lb
YDeb1GlwpXNMo+kWI7g8Tqb505WzfS11L5w9fBGdhSelnTN1TJBlBromvlkojncOOwo2TeOyHfn8
jq58Vx5DgymY1gelXh4gKNZGOie+vzEgsz0wE0jNjVs0p5uxTeRVs4c3srEA9fQSQKfnkDrVkl41
xkZBENQ+UvUUKns6e+whzg0IsAFl3Q7Fbw5Vy5EXNzOfDOV1L+zPOTxXg2yZ3kavPHu5bz3hy73U
QzEhurXiO/X7NYO33blxrAe9i6xy1pI2lG1Dkqhsnwxy4D4PezTlm0aP5VOHEB2+6dYdl44YBfsS
jwnfPHiIfWTX35TkgQ/roa1Aok5D9ZRjFQqMGPVli6tik3v9ezuItxEbMjajGdiJtXWzCEwYDKIt
I//3UkvwoBVme1W8Jiht+12r/W+sVTat5RUHbLUscylqHApZYaApsmvbgT1fd5mymn8VSovGEacK
XnJn0HpdbOYufa1akuh5a82EBe9QvEbidwMYF/ZwQmO9xT4SJGd+9qIPKIrf4wnPjOWqaJeYRGQV
Btv+yRTeDpulEURdH+9xth1j3DH5IrqdNcKOSfzkinPwN8DQWDcoDGwco7WJRsMRhGAat5r5lgtK
YoYxOL8tRE9+0xYRX+ukYrfjGW8+UeNd7HwVoz0+mWlxkrpbXLK2fIklGy9LWHBfoumZSHYNBZZG
kC15FNsubbxT2puXbojnXaeE/TEaqb3TZvvk5JV4Yi8acsjXTjed6FOZgUZKz+axgqsZXY2U7kWK
6pg/yQ8KBwijO1ZoSvr4sOjuz8SgHoUrE6P3gCxAzZyrBC5tE5f9a60YdvxOfOk41jdJPPcnsYwT
ziqt2vn6vGOYSPdpry7mTAt0NNrbLxDkKiAD/jQFWaSTkyyoSkyZVQSuTeU9IoBwHAd0xlWNnYUA
Gb3MXn2SLSHrIBxE7XvwWsKB0b81W6FFpKmnkYNhJrviGiMDL1oq0DtYhJZl+t11gPMteuZTEZyS
1Su4Dujdb02WyiMsEazn4/JdO8DlwfHj35Q5qLOjTLWdRDIGD3wXVAHYSROy/djsm7MyKdY+RJM0
ivOzQ/Fyk9sAXex4OliupArLts6rmu5gKZbdfsF2iinIGdHzVhjLN/2Y78y4rs5jn38MvZNeWcqT
c+8I5i7WTaek7p9V74uT6FymlFl/FE2p5K336XIOjdKIA2FX4z5W41dlyX6v+qIiI4yQQPDrcud7
io3etFpUeoXQJun042PGH3pIEnU97iW7rVbgC+OYxIYK1G4qSvXF6cxTauF6dvUbJlrdnsicIkmP
IQK8GFYN4KbTHYmnu3ElnVJd7qbBJGCQQZYkzu6y6Prz4uXGTUkAIcQO4thWinOHjai3bnaKPvou
FdQETw4czS2QDc/u6o3uq+xsgf7aLp5zKNZmoo43j22UQk5ftwf6J+LUYA/aLBAzjtGCscqI2m/8
DPOLOez6NDXCTrU3U03OSZsxgFNLv/vn+mkLscWhWkSwqcLVcspyvQs6oyGo0ulem8LsXgqZWafS
6iklauVd3hxlW892HofSq3/oXuHtmtFqDx7iBAoV3rCn4mu8tUxVp4quRy3re2HDclMpbr6ICQGD
+QlJ8/ySFuAtCHNb9RvpNXspWnKWnKEwAoaPu+vM4AJUG2/NjCF6SWYnZCU6zk/UkAMhYXhk0E6f
0azSpGudmXxC1XE25vOTwOWGcZjQPXyQ4lnzGGwts/OOEZAZ4jxxNLJXtmlFrEduCxUGq+9wAH4K
oMuuYhrhnbWtmXLxYSuCmibTJYF4YF7TTMrVfup8VfNvXoI7SyPP65aRzn3T4cpHfvVtsCmazMVb
V5rmJ3NccJuifwTr0VxMe/yNPX8SYJoq6VksyROzVWCRnhZ2gEr2Atf2hrI2TIXYepG2vVsYOF9r
BqM58c42iyZyfKzvDRl/7+gNvnhGQyaLL3+3qXfG+Sev8kQ4DHpytRiQDTRloTnQPvAotxztavkd
JnOCtYHkOVTc1nsUfWVH9FZSMXqpY6DUaZI/9UOh08lI5/2SJBhMVQraPwbPWlFO17JofpWNzunT
zzYe73Yg6VKRfLZQk0qcuHvG4/VusgS6iibUzFQ/GAR3EKaT5APdoPY9t4eOtHDZfvVWK0Kkmump
bWv9WRnVF/x0zX2uu5/VAI3MVFlxyJXmfl5mcyXULdqtnvF+5Gqx9iZbr2M3+CTXC627xdN9gIJU
H9wiCoSbreEyOa52FTFWEZyUY0xq81Cinj5H6UIBkMSoBYsMfh5kssTfWRS6fLKQE7N6Vdn0Oaq1
aZ+A0A3JWbyItTTizOPIapvNXFnL+YaObr6ZDGWBNk1UdYf5Uz7E1n2ceeKNxVtrW8Vqt+hpQg/t
+Jpg2Tw6o87Jsd6cm2h41f2T5RT6U0HYeO3Wxqc4UTvX1Muvku7KoQBTsZe10X9y2/LEwj8YHdzu
m12EV5njEUINqEjtw2jmrwroyXviYwP3fG9HQKxd9HlYLsjI/NI+uT30KXbxntNfiOIFPsxr4wAh
rYGWdIbfAXzd4OwOL/zz++/3cUN43jbnH+brHVrLA9yqCzk+d++t+Oz8RjXYbDYEayhyySpILrSN
gp4VRBqkWxjq9s5nFIYOMB/BG8tQeU+pekXH3sAqlgGq2YMV7Ha33e3rDWfZ5oMkgC3hU7tpZ+7t
c3tK7+l9fPe+iJ9gb1j1Ng5gQco5Wzyi3Mxe2n432LQ+dnm5975PtKuO+qm4zHd1N9+6rxDZaUbm
eKKI35BbCtcRMe01wZ37QR2o5eNeRQmCg0S/JXM5ExGYvCVDs+8AouGWolE5NF5zBIQ4HqJssLDi
S58ghlk7eaq6Yburb96QfFV1OXGiOjv61uJ7zkJgw3JWAw2au8e4qsMiH9VH3QADGCatvs5I7u6D
0t+XuNp3aiw+cyVDmVTHrDHT4jOV5K0tkSDkdtLiLbesz2J0qJhlLDez6iIwfFS8idfPwOU3eGzm
/b1XAY7M8z0HXBW93t1nfJVto5zA7ub2/LhoraY9t+A+f910k4w6YoPrJzMzeXahtp2jtpPnx83H
tbzj0BjKMjRop53pfIVaEpZUbvetOdVnv3Fq+uVc+8dNSXfkuNhjkJEJeK5LF5JHErdcGvTL9lPh
vTx+skSOvU1tSYXYKKtzlInQpUG4f/wwqsfq3I5xTVBgGSplan+5v6lcinB4cCpFYuDjIs6ikpOb
iz/ve1wDa7MO+8zZBa5lY33NrmK+jpaoXbaPt26nDftKerrb2Giw4QzNOeri+jD3xKpc9MYcDjV4
t8W2/3j2rkurX6/zj/uyFoCTIQu5pU/6aanaZC9dEyNTl6R9wIQGEUprqzM7n4rMugLOTLYc0DGa
DD1mgkOIRrVZ6H+9eNwXu7KgpFdftPVTf1zQj6V2mvo5l5MzgbvRkEgInVGffGooW7Kvz/n6Qor2
/i/t4P+/QH6UEH/RhPw3QH6+M/4lMvbvTP7H7/2bye/9C/6rYaA+JSIDiD6Cyn8z+Y1/ORYNBsO0
/wPjF/a/2A4INOA2z4K2GpnGHzB+of+L2dk1kE1hMXFc2/u/wPhNzHX/UHygyveJw/BQhgmfxs8/
5Gupm7Z23uAPK0ZSPHzVfxsswu3Lns5lNUVnzzBJpxiXAznx3jFLq1M8AZ+y+0Q/StMkqqfJQPrO
9xz/Omqv5cmPejrPWvNRTDWdfWP4fSojFGYxNZi8hOutYvVzrNcVzNw8FW6GdjDOlz1bP/zTkILi
+TC7ctgl8ONF9kWf630OTi7ArECclnTXfrG1Auh/Ss6Q/WSDzFElqMg7+zeccU33rWyp+zJduvuZ
shwV6U0y/IgTQfi4Z7061TRuZUpZjqyfPIgWjIt6tBxLXN3T0OQHugmkz9GePzprsy7LKYItWlXt
M0hgvhYVt1yz8/tkoymxFkpDKW0BokNQARpl/EOThk+5qRdvfS/SI+HmXxORpTe/HpObG8Vp0Bv0
W9wpmsPMXRT9nlHH/16eEKcCI6u6xgTrpmm7zkdGiURAh+m6hgCnLm8OgejOFsnRw0dNvEfRX018
KrMPDsrOx+vcrakblM7KKFX3Illeyd5bPcp5/urp3ydCcREzj79LWkFLF7HvGSiU+2hkNCNiUUtN
N2hV0FIH26sawC6FrjLIHfO9IoQvMI35zWiqmc695InqFqDt7NKgGaOAMIGLp9R0X1y+0EZA9qyn
vD6tLTl70YrQN1qkhjyx8DSBAlx+iKTG3cOj5z652fXiX6b0pYyKixdZLeOV5m10njArW5t9Dww9
hXsFj1JWbwTZvMdZ5ueImOMDbhBCmYRxngtmaNeLiTzq0x8jlO9Lv17oifrjgjEVrd1/bj5++njc
477/7ubjB5GV6Th+rfBxS8MAsC1HYiZlNqxqjr+/xuP5msdPHleXkgmqjZ2XP1/38TaszOtBHw+f
W9GV2NX+9kYfz0k0IozhHiXU//z2Hr/7+A2UKqQM6JgxHr/x5w8eN+MsppjxuPqX9/frkdrybjvI
UuM4J4/uzwf+5erjgY+XWeCtoF4Hz22W9RYIoB4+LjrDxMC5eMgb1ayHCgAqdWRKI+OcE/7r2znb
FmxoZUjtK//LhYbmCGob3UNs6/U2Lqx1ycZ99LVIkY+QRqmvj9953Dt4uD1Iu0MiHltnG3+r1It6
15omaxuRtd1xHsNEa6/pVFdsBTmUDL3UwghbXPi4JrBH74h+kEjop/5CA/2sfLWc2HupHbTuTZXX
5UY3jrBARIgMWITaeuHbqRlShohN0QTMxp+xfyNIWn9k9iYIIfIrIlebL5Vm81E7ZrwfG2WFcexY
4eMaZYYIG8T8sgo7OsEXTA5ouAASCONKG7cRGkcsef++zwXTJAZWWtP6iFlGP6SfUP/JxZFivnNp
yoq0AcUG1khy2iHr576QkVkHWUPPMIFo7Gd7KsEAWjubtk7h6eHjUY8LHWXDr5s047JDo/Iv6ARr
Bs/iQ0VteRBA3jeRP1fnxQVG5/n2pTP5D0LzsQQI3BsxRSer+oHtCp93m5X7SjcaEAX5O4RW8Kit
Kkk+9Olh1KWJ455qmFgox7qOO4UzDbyDX9ZvZTVPYb1eTJmJiNWg0IGdbQpNeVfjIi5kmZRnZSe3
5J4qywFXAK5FH2v7RKYclMSKZuB6MU4ZGCuY7Ug6jF1B69zrQE9XLk84pjLHhJbXV1F9QzBdhEt0
0BWiIUmJiaA0bQk1gslDndSMsMvK/LRgB4bn98f9UHbajW55oDrXh2Xrkf+49r3Fxeh7AOmLk9Jw
/6dxyzi1tm0rXw095QX41hYxnE1fOlsdOJ2R0mYfSSEII593Ei9admRtjZjwlSSXTc64Ec4TlL+5
VEcLemsTQBIVu4omFVwy9IKNsN8fB5YU7D2dBP4p3a7i2lp1eV06tMCoj+T+cZMYs24/Y6bYjPpc
XvFd1oFyibXT6BM6XRRvoMQ84wq6y6GANu3CDqnzkQi+GCwi4KziNOR0t2AIrPCM2HhybeTbiJ0+
p2xjjpA9n6ACGkdzXT5OyDRZwdt5fZ5I+Tpb651zhOsylmrcL5Sod20vEBJm62NUx7rzce3XnX/e
fvxiptfJH4/8x8MfN02+nj3O56fHS7tm78KJS4FZrE/95y/85al/Xa1Yb3eRmcD//887ebze4+WX
Elc/npCo2cZOCjDozzfxl8fLqjO2JgrEbayT9rHR1v3Q48Jbt0d/3mTlLRHP/u2+x0+H0UoOlkXl
wDtgCiViMMK3X8XuTQwtlehi2tEU5IRzvsN/+o6mog10QLjO4n5jlzVehwzXfA6XlT35Fxv3/MRf
cyomjFa2hdtm9WsHFIgPiKpHMD25GzSTw2+YNCB7q9hNS8oetijmU9kYnzVfnhyTfgS+cQC9HtUx
IybWpnkZneqYVPNLb+DjxnLB30w8sEZVaSDILCdHBiisAX1lpNaF13nnxKWxReFLGIaxgLAvkEum
UX8kQ6hzozowjLOfdQiWlNeeqFfSoGbX2vU8fU0v3HFpPhNt/kVVxKZpSebuUfyXSFqurkmyb9t3
b1g+8Od/TsZh2jAv90fgiKitrXYCfuLdMjTTOQmZ26TUvpVNOSIMp18VT96xTXIT9ZJRBvDhUDzj
aggHBK8YTJk9dfBkRm2MfO0nWsjDpho7n6rP2G0BOKVbu45OOewFlih2uova6YQfhQJkmgBDaZ0I
gUNmspAUp8Qe542l69POaDuNZOMWxlzXT5sWjUCQdgqIDSuwaC195sJ91vgeZNplx0ekSZnHOudI
RwuaoF9CiYqPZuxO+WwfhhjFVi5+S1dNVKm/OgZEEOQI11kjDNIsuy8U2FBwRda4S5FJ5jOegago
5QkGOrlvmraSwPO3xkSJOC3UjfrF+RYvY4wZWnZ7xeHJWsy5z9B8Q7rE36p3dyAdZyF9VGl1h0YI
2/IDxDe535VLJduEtpqjPz40zrQRPsRBCh8qMJXGomKCJwaSm7+++WbqWRL4V9dT98Ztol00kAdj
gAJfVH6kRdxsi4wWl9d/xkj2ezL4RxpibeBGMHbTwTn5iyABkRKOrOJpo18MGIrXnsOxJ4oY1YbP
pqGg4lST6FwAIbdqXX6CE5T4Zbzp65+uJVH0RQPRsgkPrz5qvNFBp9dHCT+X6k4f+pkT6s2QXOGr
HnzJJwhYZYuGGCci3JuRBuVFpCMdONqVrSG+Tcs8PzuiAz2fy2uqOJZoRB5xSYPd6DlAvUZ/ktr4
Wg5n5GgGSmOH5fNiQ6mKUD461jom+5/8RBt2LXELQMoi+ICiOKQUYYXggbrt1ZskK7U1KCIO8ngK
c+UKkGn+IbH5vw+304w/Ga37bmWSUyqKj6PUBQEg5jEZnBSsEp63yr3Gc9UGvn5GLFLsaqMmzYj3
aFMlrewYLy3pDWWcDcdBqKMBCUZErLLJWAmEfhyp7L77dv+JlsvH5GCHw9Uew/s0xQFWUSssknB7
hhUbe8imovyNmQ6YKeprd0dKyaepE7ggOqC+TQEuXbb5gUaNk/HZLhVsJ/K+7UogwiH5Ya2vWZcs
f3KIbdq0SeIhPiUVoiEmaEJXzOYIMrQff4koRp9UN31RZLohR+5vCV3xEBDVV68HSg2LgNgoooYQ
yZpHZ/K1jymRxb5CDBYBXQzKmfedoXLZ2m2Z7kryvEqQZ3s7zsksJkLLTEjoNpuEaBKfz2eY590s
Mg1RhISAqydNkHqxuQPPf12XOHReto5dFAcMpf0GVCV2eHpFdRyvyoZ5oZ+mXekupBHDfq6Ne6Ov
UZmr+IXWmkfHeYTG6nI8ajQrx9mGEWi4RK7GKGxZyVeTm2+nDy9eUzU1zz/ajCFaZhL0UgFLJSlg
3lQmdbhI+idP/wlwPPp/3J3JkttKtmW/CFnoG7OyGhAEuwgGo+8mMEkhORw94Oi/vhYoy9TNa1nv
2ZvWQDQyxGCAJODNOXuvfZBeQf1PCPwLWcN779OLgZCSTTgfrWnsS5UXu9lDj6DxbaTOKEJL1l/C
uU27774FlNDGTLAt5fTJjhVKFFQ62nK4T/2EjiNLu/iw1AEl3bjiDLaGc0tOqpkilyDrh1dVunU2
+mJDHuJAOMpCPzUbH5PF+0A5Q3XP9sEyrCOeWkt5XZO+G2XbRXlMKZr10yKabA3GSFZ7VcHAnodE
Ga0xWNDSaBF+if7kL3H8RMkOtPt9QSoYgW3C38zC/kXCyLV+3R9oOyHtcU+MVGOyCT6s1dqWE0Lh
EXNvam16mpGx0R5haG4+2pJJye66X7XEgVHwQSPqGsxtsm5HExMfnEa7c8nlM6hudhZFcW+tASRS
L37EBjNgQN/YaEHFNw642xF2YUXOwNqWEoC/LNopNo52Gks9bh/4ehDuy7BQyHKMUr/jLLi1fOIG
pf9YjtlZ6I9i7M86LUcgRBryJ9ES3ZIznOj2hzDzV2wbh8U10k0woe/MYdouA5lnJIzvB1Iw2Hk2
DqkRpVNXW4CR4BEwQCPywucXp9Fcup920XfhWsRMDbU2QH+YBC5te3vs8DbIm9hrylBXARTXKmwy
ixqoe09EQdhrwH7b1Pc29mzUu/var9DyNu5T6esPWbkmfSXJCLVSfeWlOCCqQsY9OT/cJdEfbe2n
XwyHHhfv49Q4pLKyG3LJyEDge6id4b1NWVj4lOxNwcq/IDAT20WoZc2wKRLBEnmBbrWmXqCHrFC8
zEhgt0stf46N/eF21E0YRCYUd3EGZ5Wnx/FNvkLVc2HyJcKwDny6MUyM5dYdGHbr1ZVS+FMI3gbi
V5p8eBILCSK/jTVR2DKt8jkpKdqIl7pYvpKlzqLMnvsdnrP3BXfLoUrWSKHlUlV8rwTtQSuuSDB2
ps+OBg3c0xmrAlXehBSSpgsNUf5wy2XbpjTqa15VO8BV/0QFlG2dbqV5D4Cq0xZ1SirRTqA8KjKb
RC97Xu6GuAUpklWfIMzoqmaP84hWwkHUKTv8l8Pc7ru5JaleiBc/pYdxXXKZaA03dssEbaTsTvN1
77s4AZkQgX/yGrHHvUXh3DlbgEL3eQPBIHCGXeO6zS4QchdksK1InAhBq8uoVcsbsW/1ZnDZAk0o
rMj8CC6zP8MocqybwaNHiHgdg0QQb5o2WPYTdGccSfE9tufLPP5yrK7dTYVWArjK7J2/IL0mQemt
p18GNtZ+Knv9dU5ai9BrtvBpf0aRZt0I64QcYjx+ZtlCv8olDQ1LCBGV/o05jfg7TWwNs928k6NJ
bdzxfmpd9VOQaLJSt4JNnUgDVVyVRklhVlCP7yoScqBlU+rQghgNt83uM/Hl0faPdu37B18gzo/B
CeMBGrvb9iFVi76VEgp77lfLfb/Y5N6QHeU1BFhUEFBvmjp5OVh69Vm7kVhyInrHlCB4AXGRlIiw
QBRQBjQryCC0UbWt6l3Vxayv44Pp2eIyWjjj6iFURes+yd7+ZeJw3kxSODTmYAYwFA8gCXV1y7qu
yozvCYumHhMOqJfW2aV4FTc5m9IdzPFpOfdYFRqu/hOdbOoOvPU5nfZj771lccDq2iyGbY+aP8qs
WwNIUAHy5VQt7RSVxSiP2D3PEINfyqpBi7L47aYNchJc3eJDc+anblCSmbahSRy0HxTD3SNO2hSX
bmb+6KnMbB1zkcfOMl/Hublpaa5ujdbyyUy65AbAO3gPzLr9TZD2TIqaOHeiJidoQEyFNX0DId6O
rLoh/IgGcxpXRA8E23lyBWLQGRwJEu3N0NwPZvKoB3ax9WlWheXUPevilmTRAXQJ/iU1LVFhGnz6
puYgnwYlKgrAb/a04pFwY1EqfVMxCUEdOJjMYYeDMuLOU1QCsXZe3EInjizHIS+ce8cObpyiOxsJ
h8Oi6sznBPU6vpgJvma389/mSWGCrNRrHYyPWW2/NlbPircjqbHUssfcgIKa1LMT5ZEh8bcnn4RX
D0j88mGbpdCZ3SCmtLGfpxFaTewfai05637j3Sx96m43NdbEk/IxC5k471SJOM8kWhY+ysZtnWNj
DHD9+/IuVwgQ19GirmHGCiu2Dooqf7IbB/MdB0waxiMa+doy76YScsqQZBZLaeFHgWZ+1QiPb9gE
wa+k+F/TbQoWpwKbd2wnXs5L6huNnAkMiHRikQm+DtSu39wEJcVk+Qsdtg1Sp/LLyp/6JgPNKIS/
7/zsUZpQr+cWND3NTXtbi58EZ423zZq9XvZhn9bTVvcAKvu1z+YLaWKEHKDkWyyLHSbvw1QwKZLQ
xKpoLWF1hK9mRcSuxw0z1sR2QbBY4xKq1U/VIVYUF1yGDphSWTgkJpFW8UV49jlL/WHHmewc0dc/
m2iLW1/5YTwDF8oJxvYCoaDsVWym1bFC4REQgW5P3XFMiwMylBu/guw4gPdkal0R+66H+tTuiYNq
abqOpsMynxIpAmhvz7bySAbAr1gf8oNErc1IjoqhxNWD/ZrFxxKcmn5BSIgiYD8wF0ZBn01hE6Dr
7avuOVXKPKmETQ9kaeOmGFrMI/iGbZ1YOYGKDw/PDgHms+Fa+KKbjnwIAC1iWKFkvUstDnPGZvXb
oyTdqpjpvfdOQ6/KnSdnFsErWjTnhDKI7gLr0QBVdVCpSbuI8IUyBdYp0l38T/hW6FwzW5IWrG+w
T//0dFMirhYfMj34qFWZ7Ox0l/TOJypXxg9QpkYWo0/2vG+zqPPQJ7S4G8EK9wgnAurNoUB2Hs5V
yoyFGZRPjK2N5W7mZTwMk/vcxqCaSBpGyNGRSOUw9NeIIgR6xJu49F9F3PZ8xiXVmhWSbPVsnvXS
hBFeo0tTyQO5kwiX0FtPut6ES/NpUbI21Gub45qAKledF6nNfEXv2Zywm2217y1FCkOfrFtlNFgB
F0gYYucXjfeo5YB2qL6funKqKQPOMWUI+2ewiNdZQewvEqyvXEOYfK2106+K1SL1ujR30HvQYyZl
dY/PqtktrM2jsn0twegzn1DI8bR819n47HIwXsCcafoXqb9tFj3eD2PxbIm4j6aOZampl2/01W+T
BQzKki2QnmlIm3pU0jSq5/wh4Rujxp0yz99bI0voTqcGMZH43Afug92kv1CdX4ZieEZE6UUkuNKp
7mCfc1WmbLiGyPqmoKLgLXMxAkg2pIvltqE9y+ecndkRgsAjEJpT6U176ZvnVo/TPf0/QsFQLqYS
eY9V7GhOvlIVxclod4/depFSj9zO7BeRn9inEYTdzehtsu8wkddTzUYHOs606aw42ElEpmlP2HOf
2Hty3w4+SVV0zAEjBx1nZkBLda97425M7dfRFWSxOYpdWbL8Wkb0p51mc+EjhGt+xGLYW8n4tFKC
ezF9OUs/7RNs5K3f4LAhmQ/tFxhDa6V8x8EvyA9EXDfO52LlBsm0KcqQXM0hzZMLp0UXFTMqIQQN
WFoL5LRqnR39WbvXacxuguY7JH60cfWzhQdrJ2Mccz1m6FZlD7puP4/5tIYtqoKavffWmBlNSLuc
N4UReUCeQ7l8N2wwCxPxdkkbIPZ02CqK1jY3UEwjUojTW5QjuA4ndjpjdSF5LOa6DjCDjviVayt/
by2rjpLasBDq2mpjmFRtqbEQSloGwaHocTzpWN+FNx+t1mNprW9TYX85mvfc5v0l14CAVtn0rYTx
vTFmwiddC11yp86UJ7e4QPODVjwN6nuKkBzOqPWJfQEnHb1XQ/Z48XWlH93pizVm+uS5dBvJRscS
Vh37gSQlPm425SPJqGmUOQ6bNtmzfKYKtsEKotau6M9lWGMtbHRGHivyRikqL+U9TtJgk2D03cJZ
4NAYsWvIThhcK+PgpLz9XLe+MtGXO7QXXx1wuEPS9KDwEDxu5z6mccXycuMxeG4mDWBYzoC21TqN
uqQoAWNVRAOgkNfduSX6hPUh8vF97Ys9F9DGSMf+FORSHrHt7nyJ6TrLkW6nzfwydzjm6deDSCCk
rpMNos0hJdzMpgdV+c0+6TniylkIgSwNeWtrZwWAi+V1cbFTdTuXFA9bL0O7Run4ZA1UX5T1ViGs
iwiWov/gwudh+epgfgXwawMHH6EEGN6BK4aqQZc9BBhYEOu1LRL7DhZAoe2a1FiF0gFOCyO473L9
w3X0ITRwZQ9DFdxa7ksukVHlat0epbh7Sr3fMj7tC738xs7qvOhHc9H8y9gEdxNitW0waZ9dTS1s
oFKwn/3CCq1cnTXsOuGEgyiaHSLYKpjyBHXeDeWXRK63ATVkKuZNZZH3AUmD6cT+Id2+2CbVk5Xf
j/2MxyNGw13HootqDSaRVtoxCVIz8F6qDJr26FuHUQFjaA0Fqikj3HaqqZvr9z7V0n1Jqg0n1Mii
PrfO0nafkfzuHb/r8ZrkRAoPiwcfEtUphB520LdrLGOIqrraWrXxUPrzjZMiK62Rex9lPp1NqHcE
XFF6dGSF4rumGo32T00ysmT5sGTmN3pT5sYDhzxPu6JFoWZkkir0iC1Q6t/bJBCPjM1gd2OKKAGN
/jU/bZezUYpIZpO+l9/LAucWFhP833jve0GkjVYcjQUYmGkN93T+FV0cMOlparBqQKy4m3MK1UOT
cS2WIPOn4Y0gxy5auowPOOuR/XXAopsugTdNDcLkpEYmGyZNLo9EaZ47ksZjyHWxsod3b3b3mj6M
91Lhf7fdTtvNOtFn0yBAbGF02ldEM51G0g5D2gP9nlmc8qeavnmcCTQkDp2eDJwfCr2DnYvQNW8d
CAsbMVcv/donuiqd+lUq5RRAxn8rn66Pr//TrkKoP8+5/oovND/bXJ9zffzn2X9+Juli42aQOpcC
r1CCkl7CYknzneabT395md9/9T++pJ/DEtdnZW5/P+n66syGawTfesB/eZVVcgcTJWWVhn0riePD
kPmCBe/6Fv8c3+/XKRHJAT8OQI6t7/j6323bE4tFZPTfX/n6+PcTr+9E+c63BK10dH3phNITr/Cv
v/LnT10/uOvDpCgT8gkx1l4f/vlEdcco99IybmSrvcSwv+k2UquUaf0J4wADsu4SkSHGluLdkGyG
XGPnMjBjToTNoqhh0jWxyhYDm2LWzA934Gb0rT8RHZxaZHDo4PlERyUM591LzgiXdubWNsQPtvy4
96q0QRTejwRGzAzzRQ6dm/Y9KBgt7tPtNBP37pblS9A3h9lCz+IgAx++DznScWcputDpsztdpwxZ
zIBBZs2D/C5ukRPfDE36Y21htDNc5LSvz7W1fCPYgCSbxrkdTXsfoCUBYAO2e0eOwp1VIM/NFxjd
VirGLZEP6Ro/tRmL+F63GFBTD4WARQAd+yO8+UvtodZjARhcgNFRcx1WWg9AgTQ4gUsoImnZXSjd
fU8vflPmyXmSyxC6bkGjuzBvxq74juO82la0uKzai4SO5S+w1EtXQncTGe0aj5N2Y+XTkYntoNX+
nkIabl93/mZRy5tH7R2djkY26XSLNCck7Yx9rw8v3ZHtviYiI0oSa4es8wNZDjuHbhcDEUHgRbzG
pOJIji0tc7t+LXL3qxqtaTs089foFeCMMpuB26qGTSqYA3H6FtGwvCfCfK5ylrc1Ixmek5qUl7de
pwo6kfEGpts0dRkiPnYOYwYvuzQAefgtDfRULjW6I3/f6MizQQHEsTS2xB5D3rBAC/Udo+mQs93o
PcM4dqMdbBatf29GIgE8O3seY9YVbp2GNHs+FkhfFNI82lHY3baiz7/PTGoAM1YCPg5VQ7ojMlFz
K23M/pQ4GxI/MPDRlS+W8o5hDF8u4gWn07QwLRwOvglgYMYP4N0cemRogCflvo4EAYEGcmFd5M2u
m3f8L20m8OZouatLtwSvaqlPkFG+FZOEJkDX0k5gek2opB0jt9HyeEC5V82TW3vqt77y/wlj/TtU
kj6ua2LxsX3Iki6Kk78huZLYnnPZU5wCuWptikELTl5GZ0Ea+X2uo+6QdvzsYHMgUbkkpq9L4h2k
SXdf9CT0atZRtSYZhTkkBSH6G6PQggd7mjdT4hWXjBOh8tQTQ4H4bw7873i664G7OqcD7F7Lpe7/
7+ypRZatO1OjPdIIzo6a6yDXoJy3mQBmgMAk4kjBCyGuPrk4aUIGmkX8xV+km/e/CYJ/Jdn+HSe7
HgP1D/6tUkifVd6/H4NsZOpOSQHSqu/mC36WY0Y06pGVnxEGkLsOFdQbfIRPPgSis+z1EwQ4QB//
DQPy70zs63HANwuwiuq+4bp/gwBn1TzbbeYJpOQxBg6suMfV3KB0BsFRpe/Dgsq4yt1nwxdEoWfG
RMqdCIcasX2stPMQdM0tC/rNlS0mEMwwX+XM6ND/I1swTKMINc4xGWSx7eCHHNW51hT5mB79cNCo
BFyieo4qaXxz/WE4TBiHsqDybq83JGB7t12+vP/XH/9/OHfB0YCahFyxAsG9v4lRe73zCZJLxNE1
TFiDOMiJ6iLkwyDFvsaHkNgLxrBmZG+JTcYx6yPRgfT384Vl+3RbFoIEPX20D4ZTDEcwXBhDRYJt
tY6HPZZ389Cb41Mf40C+Hvn/x6rm9dT/X//nf/8eV/6jqhlH998lzesv/VPSHPxDD0Bte6a7Djh/
9MzOPzwPybLL1fMvQbOt/8M1DIOr22PjjQgTrtw/Bc0uWmfb1D2eoPuIo+z/maDZXAnff2GDQuLz
zJW/DGzc8iy6uf9+CbeGmzZ9I5ITlmwyNgUlnbLbZ8IElZqYHRSgHM5uFu+vj643CJZwUOvpQZ+z
+jgYX1dd//XGx7WIBW3V+ets0kO9W+4ySQKynVCn6nL3gPrrs9PjhEpI2d4a9HETq/jpKvSLjGhn
HbKWHKizz2tZH+APFKsivaWQsBWTiS+nNy4gOSSsK0GuVZlsypakuJK9WTQbzEd+vzwNpI3t62W5
6UmX3LgQf46xplO99IsRgcoWRXADR94AbRKs8i8oG5csi9zRO62NlTd9OpUAGkLkFSA4+eUy/q5q
14UHExMzxyZL9jtXUZEjwQ8pDO360PTncov6291Y/TSeTCem2RnXQzRpVrrpBAnbyXFojXhDBCTx
Xs24MzUZsJknmlhdyRzkzg+4OQ3wfZNIvhlI7jZ9m5bkduo/LfMZp9q8Q65nRkqbs0i5dHGY27TN
4tOhq+xGRPlaQ62HF6p4aLdjp418c96tjEkLnTYI619u6j1maD6PHdIDCfUh6iwP2bO49+v52BE/
vNVd4EzYbkIbLYth9sOeUBPlY6YTFI1lpHswPpAY3DQlGVfEzsXnMWYZkpgijuiU3HsaiefkBFPb
zRTiDTrfEkTKBjQQ0eYLn0cWZ5Ab0p4UmXEgQJbszgrKXr98U+ZuasafUwAPhGAZdnxEogKYyLcq
16ntV/mTMwbb2m/0sCoJYWs6SiIEc+oAfaspWjzMuX6bxruia0EkaSMqIy0/LdMDANLkkNeICjLP
fg6KFidOBxBn8M9EjmtHPpobDwbnjXCsn8NSUNBCLrkdDb5ezdHu5cBhsuCnvbIHscCJk1OC9VoF
Wqr3qEhnAwIkG8CpqOnfYTeaj/RTZJS1xgPJw/SZUzN59jXisSArhGZjIWjKdVZUXadddJMPM8vE
kQrCx9Q71PZ1FAz5WjQwXKJDZyRBaiCGgj2V0PJqDxkhOZWKEkD+MCd5wBHocFppuyB+cF4oQHD0
pnMiTLEIKyzP24E6u2YaYWdZ7aMrUqLXzQbgHNeZj2rvSI9+BjLShb1vf+WxUXyCJlSNA/OmONkz
rRADCbJtLOzK/WexlB9G2eOylRLfloxxJVSPAsblrrLVIbBKbPQaDi/Y19Rs5z3rkGLn0A/ZF94W
szDfXqJBPNEHdE1JRYlkNncGjatBxvOGPDuSrbh4GuwF3ay0PT7qod33i7i3JndnOu7OtXs2pZR0
WM2u/QmT5D5Yr4faM6nyVywGap0qM750ICRiV+cFFQm4iaaFLS9PsrNpyAsCrCqyQymt8a6YXzql
LXunbotQ8w9moYkni6efUyLodN3/8Ab/qEa4SYbm3VaFfT8VnMhFEQw3tel812nPyaWq9y6JWOGt
rAdW3NzHbowVUMgXOaIM6LM22QmoVLFBzR7ssVgtiehAulAvccPnvZbvSXHm3HDumb2Xy6DUuzYk
b6mdIYW2qzlaVFMd29jfoR/c0nH/Tpuf0rqb79Ar4/Ve5kiULmLVQP8mqFNRwY8LSc4a+6+Igvqv
JB9OfVB/xaTh3ZnoPzYjnRwqP6zm24loj3pekq2powSPEfmEDZChDZ5pQMBNaNt0SDrk0mHujajI
5MFZ2InZuXGzLO7FknFNy62uo6xX3+2C7ncVBD9lY7/3YCePZonenp7VxZgtiWd8acin0mugSe1a
0063JUPbdpZkuVOp3s3z/G2G6UW3YDnEg6cOelERxyWTsyWsGwonFjMRYmhJ7aspx27nZ8XJbBFm
5dK8bzGIWPEhBVqyr2mGoiVnM4Or+46NVbe8ehN7zVgBLPMX/2ucEZqYTBEYPG6TsblvPNEc0grm
1iB/pKWfktdEkbjS8MIn85vXZX7Uzj7KCH/iDkQe21m+tbLlemmpLigDpVlNFWhTm5mzaWU+HjJ9
/EWqfBUZmX0eVTBDLYB4kk5NOJSLFpGw2ByZWh50+6mpKufLG19dmb93HsaUUQYOSjhmTRtRQpjr
488uKIaHMh0e6bH68KnYg5RWcKMWNrjQuD/lag7NzkgVTno1bSc2wO1UoKaKjZPhEn5Z5zXWPRFs
PZIrNsDR6003DD8K500UQjzpSQmxRTGqFHcziP69TkQjFUn91VIPPYbxyMUViE+ur6MJY9Em+E5U
L4Il3C7CR0EzS+tJr4rszkwSBuYmO3SUAneesYqjIGKRwmNEomo+NWA1kZWbJKwGY7zT2SSHrK6t
KHGnF3oQ79Kua1gs7IJH1H2cH5+VD/qu0rsPMIQ+8WMCoKvhjWGXp1A5qp1nTSUXP0lTjgFm1EiA
eMwSjTaqoXfLM9Mbh1BPapnIUBxdRW1qIeT1aQ0g6AAhQfMS9QeJW2OQR844HH3sSveVMRZHUfK1
eg29u3ItgqdetnXxI7mZGk7EsaeRN9DjyAAB7AsWG3mz9i4VfSfm2osDF9KvWxBwCKVPupmzd7LG
7SSC+hbhQbORjjo0rQCygIh051X6K8WCd0vSj5pVGekWvcIpw4pYZdaPZB62tKrvNFXTQjFhc9VG
Dp2K8Rwn59HrtUd2J/cjpxGA3xv0qlzGUmk/SG2x7FF7DvT0IiywTovq7shMybulOwVSzlEiIUKp
eXnPai5eMlGDgxDEvJKl/s6s4+xKXBbbyWcy8xzMCsSMaOSvUlizDASYui8ulZAbVWNmhxoIU50+
jV4Zp7LLx52uEZk6uGsPXH2CEKMCMnvy1DrGT9mxzoCuAXO4SfeOJ3ZAlQyawb5+dESxRE5BwGID
uCP0sBTeg8JCUO7kLxON2bVsYIQYveM7GhpL1AU+LfbVqI5zGFUGa4WQ0F7Deuco51AFxE/BDxev
ChJA5AV7W3jWvgeD67ZVyW5PT7BBO+mJy2utQINtxoNFMlcZh2hokGEXdM5H37q1cZPBn5TMgrXQ
6NpnrEjBTzxUtUmxg0KVDlw9KwziDaFqtKS2UJyiKAqeUA2WwZYMRFYgzRt9ivMtUAhi3YLq4KL+
xPLrn3vnmfOT6M5RTzezq2db/AsnbSj8sBh748jkzZlhdVvQjV2EV71kaQbTVU9uiF0u0Mg0LGA0
8ydQAhUVBtI1GqSE9artVGbjsRFECZYDcXVwDHc1LhnmnASoH0mGFrrESPJ5ghGg6bcOnTnpoJqu
LlZtf04m54qEjLwEBQTdzPksfdwRMzafZ2rZ+tbsmR6vDxuaNRvQswWTvM4MEgT3ac/idHacY8fF
AXke13uaV096a5co2eVyO+rr+J0HcELtethDhRGMgtVjYzlUU7N8l4Ehey2EOoHvd+AsEC3IcgQz
m16e044Fu+MkKiQou2keNH0k2qL0EijhyxrBsLAxaFJoi969wR4jjLWWdgRfeZEyche1jDkJq9eh
KdzzEsuLVSxvtWYrJmGNKNZxK8xt46vq4MNzofvrABZMszVhiNUwngRMS9n3KV1IVUuQirqkKW8J
/r6xjc6F7FVfgmRAMRMQ7ugGMy33nE5Y35xdiRhOEe04uQRkKmtPNYT9h4f8FZbIG7ptVtW4OucA
Y0+rV0/VZMWRkYCX7BBxwWB2b8dsmSKVtXsbojS+so3pm48gTD6UDI5m4n0QVko9M0uQPlXooitT
hCl6gnAykP8HUHEH0I2LJROO9AwljOKxwRshRSl0xMJpplS0iE9UOPOp7cI0ZgfDxuG99e10r0ym
VbMbiAlTP+AA2g+5Udy0BdVd1ktHqyMMoa1L92Q79UGcEtwO+0QMPxzP98/IEvtw5fWl2HGetHT4
ygPVYGbF7i21xwEl52viuMVeJl+KPLkd6KDpdoFlR7sVFtBpsadmk/UfAaUOalAXfQnkGYMcYk1Y
R6xdiaVsAdc0y/vAt/ZtTlF4TVn5S0TA0s9853Po6gZyiAbZTudxTSd+Q1qrae5yzCCUNHcU4jmV
gEDoZEbmrSmOrSsPtd+T6IwJf0MD+ofp0gkcNZO6psvI2AzqRdQYF5x6Kwwu0qRsg605cx4twaOX
9LelgEQBk5B5wPOPlW3MexC1j5qOETiYAvtbkToRUXaRTLXyy0yhlA0Gl3bdNKxwS0QfBVcye+CI
GBlajET9CHlpOzN/BgLEAO3w/mtDa0/WBBhFM2NcJZYTtaXOWpnPJTS5urcLVWfEWka1zzx0ZrO6
1C61IYnCiu2+2Os6Hr4M3poqmFbnqrtM4/Jh1cX9pJv97YDudydN4uaQ54Z5Va4LKwX1yS65HI2F
6j2y6ETND+ZgjSHugdcCSMHOZXM/YRbYtc6MpoPO4TTU7o6i9AQyQWCXcc03XMNZlMTjeNRyc4Ry
8AMKcs51WvxKkYMkbSrPxjBcTDbbrDIzIKXY5Y4gkJ+DzHBvWrtbtkm2Nq0tbytYF9yW5shirGgg
ViPwOgKNONe1+ol6y43QJ0UI25ER8mGnlpZHmQ9xdq6pAARl3ZybNAlhHL62npBRwDiwmwge2xn6
YJxRM7QdzULwcBW+CMT4uQfq1dY3Usm31oUCTyBMymBqPiUdtgk1eCcaMxh+gCkkK8hfruw0wbHx
tQ0/lTRe1CTsowfFuxU3egyStqvZwuiR2Cgt2eYDg0kd9LhfzOzRnu0b056b3ShVEVGDwHcaIwwx
prK60TN1Qny3ZggDoJGV0aASpkFcd+bGdcoXs5I/F3MNnrXgveJuCPOJzoGffgPKnlJx6G4FvSF4
P1xtKDMNBLK1fRdgjWA4Oriz525KFm+Nd1Vo8RZKQXe9bvQ38muHpIb4Ocw1ToL2ovnPcswcMuh9
xF9Gf1+6pnlqdM08MU55xeb6mPQt63S9d72p0Rj2sHB8VyFj1h6atkIlsGYwXG8apzFO1Xpzfcjg
DdjFHPMQW5t5qtebJB9tpqM2uXNdN92bdoL8NQ/usezEx+tfU+shXG9qpBOnAab9vw5C73SY14Cd
ommNdhjWm+u9//RQjQDNSk0dvfUA9TU5QnnfKr00jtcH1x9PK+8wG9qfemvQLkcUhjxyYeG0Huz1
njXIC2gzbUfUlVX8/l+NXi2nvTjm64dGAAJ6ovWelZZ2aJhGFtp96p9QIAxr08xLT31y33VYKL3O
tLew6wkZa0vyohd1qtab672A+tzve+TE1ddndCwAzMhscQK5IzIaVrPdiZpJd7KU6DFOAtemIYCC
GxR9j/KC35smxQaUrwkRJFyEQWyrshlOC3rN3zcTcjfS4v/1w4EZhbOEzgZ73XutzcZTrHsDy0ju
BevNn5+VrNahPpIzP8XjqQMY+/sm1wZ8bb58nty13OYZj6KB8UH1r8JITkO97ge5NScYLH9ujJUR
wiK7PiEZHLe+LhQaWVcejaAB0KRl9WFmej7lBN2fPNbonNDInexWa/iGkFey8EJNuD7UMt3Y0old
hXFUCNPCBQHLlXg03A96R+NJR8S+bxJ5O1kVwPf15vpzv8qQSWZywAjnLw5SfSh14Tz3wylA3Hpq
8gDdjJZ1uPeKDyM9g2brT9nk5OpQy7Q/aZ6fImYawaOIujv9ucmxcZ8yF3FFNZUP15/z91NS77Hw
LSA2hWEpCE69OtWlnlDFA0M0Y1AgZMI7WZAw8AQkWDuU2xF68s+bcv2jK7oyZ7Tnh/fW+goGGgqY
1Lxgsx5FP+c6a+j1cavNpCHkHgmlbfVcOZx3qQ1FX8OFITyGSW9E1KmzTSpLHdaWmKpd0r0GiIhp
ZhI7nBj25zA1HWlCI3WRBUhoQ3XWS63jmGnnGPOf33oJXfFV6k0Iw4aUzSUcqwaBihN/+F71IJJ2
P+iDsyM+7qmxgre5KMcIZSdIOKhRDXLzGa6FbTTdOelsGBCu+5VqT3BHmgj0LkBPx3+dHXFrpXa+
61mt4/8Yg10xfxVwQ/c+13ExUKVLzfwu12xU5eSvrK4WjEFsGg7kqZhb1z9pZpFGlZW/Cp+ONlED
QYa7qOuDVXMk0Fi1+VNVg3AWRfeLJV1/7B1WpVr2KjMYtG7KeInYNZ+dLflMZeiu5XIaiRtcRsMu
8L3+kla8rK/5wCQEvu4Jz0DRjNn/5e48litHtiz7Lz3HM2gx6MnVgppBBskJjEFmQGvlwNf3cud7
eaNoWWVW057AgKsFhPs5e6+9S1sStfJpXOk9XPzB+pRwQyTWzCdcdBapqb3aOvtFNbseRxUYnFCE
m3FCxu4G7ruWP3eFt2yc1tVWQc6Ey/Tr1eCS3FNNHiHvKc2zFBlvlrfutVe2wMDH56Acr8e2mk9N
xfQMh4CFXqoZ7roB+Z9mPTU4LqqBwTL85p+kOvzQBgKfaMIxyyzHvQFUAWACZjTgpNXrCIxlBSxm
l5+Ksv2ZOPmAXcmltqGZRzrjr4PFVdVzTW9blcI8RtNz2k/tDypZK9ecaNshbQ/ySU4783sRwaIF
tbKDYZ8iGzbE1jOGl9HxGe41Mg/efadhk/9yx+EVxSZ+JS/+1S9esqoXLUBjwJ+hAc5faVP5ix/8
p5mnWz/3EFoC9vKA9Uej+Ylc9DFBFSENalEU3pE6PYM0pe4ZGM6+DyiAUJaQ+KFk3yLZywrb5wyO
tHtIqwDwn3tLpnyoY1Em2UHfW5UH+QQS5LqNWmR7IvoL74izshiQ01uQ1bXxfmlQfhpmhm53YGan
197KqIA822mzsbrgiRkCqV04qcHrUm7p3qgVvE0itTeRg6gVMxGTJYtLSZxUdwjsiFupAT5aPt2Q
OX4aW/rlHe4JtGB1BQwqPhfGXfuwmHzxjAwnhuCvi+X39PVngwnpSCG0wbdUAbazMmIDTCQh7TWH
FnuXY9+kM1GpkeO82rBfDuXwUBWYSIUlnnWjsHfR2L+F2pBvNEfPmduzm3VpTOUiZeBTkR0Vl68R
fwzzcGdTRbG9SxE9rwdmjB3ZQG3ZIK2fF6KEG9mEKsIfIPFksqZf7UgXxlPmxNccXCvZysgRQmxt
fyYzvPCOGPprVGcoU7xiSB/suxoN/saC0yNLWzG1GOukN/679DBdSeIW03PntjZrPK5piPuLUt+M
TwPxy9ts+1Dna5jLBsjyKEFNFOfGvRHqLzg93yhsQ/SL8BpN9bH2jejMuRWNbU+KDl+27d2tJpja
xZioNkQ+rQauvXsHxaR0df2IaawwNfnEx5yswhiSxihQZ3L1wsdruTs/1z4cu0AdOuq/2wlu5SKM
5yoh8zM2JU7GLn640NfpqiElRQAybD07cHfkPOrgO6k/o5HnnCWdRBS6VzBe61uh4Z2ZTyTrPE1Z
b97phMxsu4o9L0QJfKyqLlqT/vpedtVTCXsz80g1yBpUzpHfHBrHLtdlBucsmcvDsHBiN/Mo3WLo
3FoRl1PMHoAO43Hn9/MVOV03nLDArSVMbkyyYlZklrtMLm/i/NkZE2ftts2zuaThSbOwYwURoj4j
WZ4nUiRJX8CIOi/OER42IESLEq0JmYfQuFyqSpPgOasTMHe+be4N9JbUQ4r9PCfXYxahQmb4aef1
1ovnX5HWLXvwudkqH90fDDx/6rGlUcYSe5KKplMVt+gIezRTRUScWdtt9eDnQBQSsKgcm7OYnglC
oJrsnfTJYjJSg972Zo9cCWO7zPqeaCvk4PRjmPA5NVPl6r3Kx58NnQOJNUGaNb4n1QTvsjUe8OoQ
z2Vqq6IJ23VRRdPVqA+3XZH/RTHQHl3s2+jsRiIPIJdQx+2qMDmm8jZ1h1okUgdYSCoFaVbP1DVx
IyyMUtSiaRicDpx0/SKmLDbjUkxc+2YCDakH7UNRdOAAnTVkk1M+YitwK0YGagFQZvham8OelIjY
SHDGhQbEBSyQwSqpTVorgzae59CO9gjl1j6+gyHRo21CTZI2nR1uaH82Mr54FZFwcfJsok7yMLsu
ci48QVDfxoLLeJAavrEup1aciAE7Zro+M8JPxEkEE1I6CrebvGL8ykWyY4TCINbFD2umXXVUtxOp
Zu6LqWVS7983lO+3y0B7MskeprB3sQ0VwcnChXxyRxC4TnKqzYFKYQFRK6CVdfR8BkJuR4RP3jsT
eMGqXCEdrbekORVnsg7z84LN92xHExURplfRTCbaanL7AL8Z1uDAlUors0uRpTDsdOVCrakFME+m
VGoVpWt1QoUc69m5RBl4FpJylKfGX/VgE9Lmc2wTYVYzswL5TbXsM9KBbfSaC7iwgsehNpnq1StX
6w/tDNlX/VseiRpf/xZg7mmPX/6qEV6z8bGIrJc2zTYoVUirCRPMGkz+1ol8K1uU1M6jcrXwc6AP
vNeLRNtbtluAmHYQ/TMMvCyskqFiZyaUctWqumfGNxmSZHqATVGc4x5t6FgmN2Vcvyr63qwLQINZ
Ati8nODJKnqKuq13u+sRmAYHKjM/dwGnLcyRhip7tyIEqjX60f1xKJ8nGZmnwvKKMeJIIAhNcQuD
BCKCXAAQIfBusbOcqJJ+E1gFtRk5i/hGanRSYWK6qGAeTV1yNkdtn5bUqbGhWiuLet5Jg5IPAfGU
BC21PEt42OQbn2qzHNbDXQT+6bXsY3KorxZeMgQ7E8wJ0ADz1Cf+X9VMlZTL+tGjNT9YMcNwhnCE
HoTrSg7DvajzmLYIygZS00HDLoE70IGOGWrPWxvu7K7MEnPJZRGggDwYEVNYgt7yFb9rscXG89se
2XG0NGYqIxfB32tWEzhry2MfhXPn70Qy3GRW2H8JSFyALGBI6wMRPounA0LWzUPv2utRzhELOVsM
sDjCsaOOq/6ISCJo8mVGzdG1HiE0tK+pfPQTTXyG5HWF18ZvS6SiCG97WkAUKAuh7RfJjYzShXpq
UB++dL1RXY37YbYxRyM3LurwIQyCcqfeZ1KwmklRd7outHehNd33/kI7xxsYqyPoshy758OO5MyZ
+EHUREiDxjBm1Yty2qMYReqSOIxb8aKtvyE11aaNEX+PReDYy0neiLVlE1o6Bn5yB4EUy7lgEDcJ
V46BGUgHXKmPaTz5BPDa1vDLNeeHFCbpTuEqIRzWJ6gREAXUtohGap5twm8xVsPZy4n5qCkrKAmO
AIWMkF9+xEruny3GJsxMI+JcTg5x84JdqD0q+CdCPSZEltlfex1/4aiYlwp/2eQAyZtgF/EmlT7D
ZnEP6iVnYJ//fnW1rWc4N+R706pqsIixMDvBB71sj6NF1Ie93GtD9hZH1t6dIFl148xuZsq9iz3E
ILd5wfst5MlF3tbaLqBYuhAb9Y1tb0CErH6HVOteFlzWm1SAM5GT9PiqRIxz8kDsnvquW1cTyC91
bKqPOJIWuwJ8TZ9OTsvbwv8VoqLPZXmka+ZoD8T0Vm0RkvA5imLcektYERMpyrUdh93a8EYOFfmx
1PGiNtVikXdMAxmRY0DNXX1yMWvNzrLMq6BzbiI7R13Cv5t6RHxzgYzXtbXLAEgRATccx6IA625x
yBd4AKmgv3AF00CUFDlK5BbCzS5v6kdrwKQRZMONURpMH6IQRpfMWqLWsgJPdT0m+h0jCIqRnLnM
vCeuYkTqmzRA8VCRDvvGiDkGtZNZ8aua9fhRU9dcVcTz+LX5kvbuq5v7N01tBBtmlKi8SVjj13au
8nRZ9sAruZzr/QkCwrnz6ldnIMi2cfQH2GsdgWCocuYYjUFXvEWBiXp/NIttDuy1jGWiDJXF0fKz
fZPYT8N8tprwukJnWZnOtEnM4Sad8reqyznP2tfDhCEVx84H5fjuYaRWOQIqb0U8P+ShfugZj6Hm
RCI+l0ev0fqN52PVanP3mjL9nU/Ow8q7N7xQbGsbpodwk1shHYZJjZvKn3FAm0yMGaQyUOkn+D7V
B0fkAlqOQZmZkL5h6rjLutRsCUhD/kC3oDzPjUNkjlUeAcEMvyr9zvFC+yMOsVUzP+EqXzFGHYto
44MejmztNqBwsU2NjBiwqf9tBIzrm3i8Fw3AlK7Sgp06GCk6E7aQotkvW30/uf5egXmD1iQgSa1m
IjKPzXxEhoCiYO6NWyNftF0Ql8FJFJ5+/P9coun5UGL/B4lmVfbv5ft/hc6q5/xboWno9r9003I9
WzcMOgE2FNl/Q2eRYv4LJ4cBldAOKI7qvFNZtX38f/+Pja6TgEpdN12f0D7UBX9LNW37XxYWusBD
wuk4rmsb/yupJuHq36Sajqu7BgcpzCKf2Hukn/8lPbpeKmJTmeXdurPUDTGIwIVeHkqy9FaFph+X
svJ2aW6di8FPt/mYvGG8pgwrXAN5QExRPT4PVEx2SCDSzVD+9uVEtu6dV9PvH+y6TbGO2XRGR1IL
DWwfXNHZmYEidU51X0wOvUmTFIoKI+qPbO5/LQsMJC9d8NvH5OW01muciY+SeCYXnOttTobEvaQV
INNbZVoGQYE4hpXjUnXIbcHsx7aYxRoMX+6aZXnWnOIn2O9kX/1m+MvwrN23vuxMDLR+45YYpSYX
wzoK833E05jkUNGgxv2CDG/A5z9/CpsOIb/eGgV4dFiIMtRtrGxzMJ+i8V0senZf9NV2CKCWd4xV
oWd6Z0RVDA+W0MStOGPGnbCZJUHySZzHuRxzSe0gzHncGGan73UfIbmgPorOZVvYJOHwCLE3a5gc
Tuae9BiWdxxwBrENGzkQ39wWw3CFrb6OpF5NQ0IZ1YW/GSbyOPDVbVKTNFCYQjhXb5uy2Jh15mx6
W5pVreBRI+l6tbT6XT/Cjh20sl8vWUygUP3IFEmGtznk/tj5i9GCm2jM/N0Y0HzRo40AkTi0NskM
W4e+v7PS7jVIuRi4i1VtYYGczKCarmrY2XCrOEXRQCryttolLtOziF8gh6gz0ch4M/LxwV1gN0Ek
0rmAczFheEKbb1kAM/nzbTPF7Tnxc/ptmrYSBeBbCttxH9hARXkN3HbP0JGQHXiATePcfGcyIw4W
fnymZeMxJ3h0A400POROI/9YcaNZDSC5BTFMIhmZpdSYCN/Yg2LacaRcFwsCI1BbtJO9t3Lpy3UV
Q/MY5x69yQ2GPUreVv1e9GjJNM74qBPSm8ZopTxncXcY0C3TPRGCzdSsTSdyurga5ObvACDVMS6G
Fz2hgNkK5moYMLaiguNutVirejc69+6hqz4yrS9OaUnqlRsTgmlbznyl656s2Jj3UF1KfLRwg+L4
OYwJZEFOi/Iy4VKHiwRQVGFgXDOQgJKQJJIH0a2JpUqhG3w4DbF6WEz19tajbrgDl+4jaILbxPHt
GRta4nT7Ae3FrZ0dZ6qKTEKITcJ/RiZVuG4J98LS6b0XbfhJt1Ff64uhIaqhB8ucqpsFOZQzhIFS
XFt6yWunE+XVZhhAokzs6oB81mNn0PhjDrEzHIAMQV0fwMyS5AwgqoTXZjBLMtKXBs3b0cMddocQ
m5px2TPkQIpsw4ptEzqAYVy126Ushs2QH/jXSOAWHg1jgsJWvo8wjRZ+hfFs9q0dZ+B16Dmf/OIl
U2SIDNlEWwpFg+Hz3/bIHbSIIUZpHwX7bBuB0HTBf+qVec6S6Z1u167qiCl1hoQEDhcfuKsTwkbo
BSXUsZqOKHBfiIq70SsCDmKp8IKGSg0pI5bVzoFf+1CEgsqOYelVW2zH0U63S7En3WGtDeG0C7SA
8VL+ElUgvKZSWHsc0LdY22IwMEPbzUeBFzW3abPpY78zbe3dt4qHLI/fnTK5LQvLudU8aZ0j1wlv
4HyfDvN1/JQk2zw35o2RUm0V9N4pTO2B4FQ73U38vYlxrcdifWgJniTQg54aZf+8vY1TM6MUz+Sr
HMaBhiptCmK7l6klyd1pT3kQdyBgJWgk0s+Xm9QjOlzvJp0q9Zyv++QT/9hGrAf5bKGQmPraeMpk
vUet0Qq6WzT308IbkMaWsVejczU3ViR9takWWesS3A5HrKdgQBSA14n93AW32BKwpGcVo0Wos+T4
TNFtt3SANJHIjeEErDIG8suJeuPGnrn2TU+7iSm66Qse64RpDfI9Ag18ugwg8OSqWnSgGtcLXwn3
KjNCtVARBXDpIfL+fZvRC2NTggFea2JhqMhldGK6TDeJM2G6tA9WUtETpmcSmcsPgp9l+dy/WRzs
M12SH2Z7uCWRjc6tXNRANynFxMehK9BytYRdoptmv8pOCFPu3Cj62YfFPa36HqUHQ3skBUSoBkcL
uQjM1DoqDm1Gerkh/znHaEj6iR4F0aMYcOVtyLD5NynEHKf+qaCkf4I44mfdfIgKcEFmSVVD+O89
k7I+tZpzPjm/MUYRzOXTx0697hZuF2hZOfdX/g7du2HiD0CFKPfqoOYznvkRjBK/CEAwcqMFdX3s
rCIjoB4kF4FksQ6U8vKVWjV6To9tVJHGa83eQUMF2vQufkMRcAHPCqCydsUZ92I3Vg5cK8uyk30P
oeXR1osR8f8pdj2xgvOH6tnQr9CroLH0xjfd0Ktd0RN4OTXFTgcZUZSjicStwzVrRyR8hRmiXbUH
WPoAatIeiTKWtR/1TpfFt9vMiITJjuQtukp9oW9VdaToUsj1NbwU9Su1CfLlImn+utRG1Jqa6327
jStju0P6+DDK5qtaLGjWUTBTkkyXSpuxU1Bqlt2v2p5cAXA+mFaj/DcSWfBQCyskSM0zzJcyE7na
HRaNwzeyIU40uvnbnAHtzNEAqyLcTz4Rnb/iPP7QROzP60bu3kLu3r7M57hsFtlYFgd1j/BEu2zV
XQUksmwFHgTnrzdDL/t6hLqv1eydPXZxuu6onVxeaSxJvIFXKVbq1Sx5zKm1r5f5egv5CdTaH2+j
todiePKJnEK29Z+HqDX1Ml8f5/JWl8eo2yqqhPasgYooUu/t253/7aa649trfn3Ur7dT93/doH6z
P77GH6vqUahQFkYgIoNQ2WrVHz/WHy+iVv/xm/zxcn/c/8eqeupl8e1De4UNlIT4LztnYN5YXXwW
dhqfq9kQSGJ1EqrbhfBfeUdIgx6xvlwtImkiquSq2naKJw4SDvnYefQ6DLnRggLAJ2eTi/o/rnY1
Qzykt6QaGThrDDqjG0vI1r4nC/iamVPTU09V22phkJcAM5myhDEa1Mpzv9/UnQDz1JxLGqI78mdx
QHemvtG5jBJnOKKmyCEvuLJWNauylc2FCC1WfesVzSmWqTPVRAiNL3c5tSkSnT33sq1u1OSer9a+
PaWa8v5A9N1Gk4E3aoHuhIgXuWlm2J7slHFAQFT4Sb1IVcCSW6vVMYyx/qu3L9StavWPW1H8vpQO
AxJXxgCBDIbdWDWvrrFwMo4pzQyplh/7sWYyn/qBthWZ+QTJ/D0yXeZB8rhVi16upQyGJds23Zpz
/qskQgvlJee+RZwzu6alGgwHBQk3BCXgMVjXft2D+Yi2+HXKk9V/0icvjuoFmZiSkiBflVQmmlbe
0U2mz2UK7pqCAof6HmHmPoay+V+qE4K6Tf0MnHu9I8+7fD5TXjFH1Fery69Yq9yhTEYQ0fpxNqFT
KEsd5XAteBkN3drWC+oUWr48xJZ/cAtEpxaGs9XbHLsgcCdqqJhooZ14xzm0HgQYR4YEYtNjlSvS
XByErNWbQwMvKjEknhhX40Z9yiDrb1pQoEh7eH31uUJyWo+9ebtYZc/ozbr/euDff63aLIfhg5Sp
ZIUHg3pKlVL/VO8yyC4X8WK8WBcz9VDbmSpHG8WhrjIZ995N+taAkgoYqS+n60H37IPSAPmyQDtJ
SRD7wu86LrD9y99f/ROdeum/N9UdiW/9lY9A+eag3eCNCjhKPAv9jcS3+2OIL4ZrqeQOqX9G7daR
PkLbZXoRVqRKy++l7lMLpNN/bqp7v3Zoefj806Z6mnrI//xSfTkKxh7X6pBT+5r6MGqzUFWpy7Za
+7pxSai+6ZGXf/1fkTa4Bx1Oj3qIelvmmhzJalWoQ+1rVR3f6sMx8vvPAZipN7p85KguSZtknKgF
ww8Folfw+lgLtWWrDhPKJhX+qtl+I7+43qOvzjCyxLG+VQ//Wg3lrwaZgvQQhk/yxKD2VLV2WVxu
mwka2M2Gua2NhG7kf85J6jupRT8aXPLVKkoPxqdq9evT14vAk38tKgjCI+tdNQM3EEHB4Din1eja
v3z1Qez2hERbP6ofmzgcDmP5Vpff/nIbqQTMzCNHW10erN7ysnl5rlq7/I2XOy6v9+25Sfk0ZCgV
1W+hTpyDF7flQW2rI49fPOvPavvrwy81cj38l/pGvZb6T9X/phbB8h5pGmVU9cNjeJ45lPgP4mFg
KKN2xH9eVc/+OlUJ3MYHv5ZhnbS2UrlQ5xK1qdbUbZdNdZsrR8H/q8epB0/hxwSL+Pj16eUxR62d
3fZyzIS+3I2/dmZ1a2CWw4J85j/HnVr7epRa/b6tnvT1qn886vsbfH+WZqAZ7mEbLDqcP/kbqsuI
WlPP/afbLg9R95pqFKhWLwv1f1w21Zp63n/7qrXh8wtcnqIe+O2t/um2b6/67Z0iecIX+raV3RV1
zPZUEqyxQV/xd1qFWlt8q0bWJ68n3+653AZlmkNcbTf93xEWX6db9eKXh369xiXCAvXBuDJoG3zt
0e5Soom7HCh/bH+tquPqj1vVtnq8Os7+/UzQcgINxpAtBiU9BsfNBw4019Ttu3zJsIFEPRjJOthj
XdHXwfSUCVJW9W7QnzidCKmu8u6pC4NNXYbmCWzN0W5w8C30dl9Luzy4jaU9mUYY3JFe0WzMcHwE
8IpHtxUB5oYsPsLkEbrrPJQipWNt4c6nCVNfLXNSbryoJ4XCLq6QTlFupE6CVATBjj8WzX7yqNZB
ktxp6hz3/Qt/nU4W+HuDnFRJJwIWfH40dXlVF9bLAnzXf662f1xy1eo/PfzbberSrW77eod/et7X
O0xZcOV2GBZipn4cmmrhq2P3so39nEkMpXOpOpTHr9ye5MH1deM/3v/t6a5DUCeBPWS69vKkpp5e
+F6Z3qpHjllDV1c09+qOWR2C/7yaRHC/nLz6MJLWXeOFoS0FnyCH2MNl05YunfjDK68GreaPrpAw
2B441BcMQfYu6VryMTvvNOEWJHjMoQfd289dndwZrXvli+DGKpEK+UCrZMyY2RUOfT3nAUnXR20C
80k4PW8Thv6HyUAy2i1Iae2knKAmL91moKMIKU0jcrYbOoByBeq7VGZ1UGfc99pwbt/cKHbQLTAy
bDS/5y3uolxH6w+oepvPVYsDCMnXFFcLbEo8c1hx14aTnQ2uswcu8ZLTBEGz8pyNpoXP7jC8RrGA
3JQXoMVoQQrqbFT5RqpgFMJXjS8r8CEJ8oEHT9sTwqJSMN8AS6FK4VokEuMf3oVZtIbzn2/nmjV6
mWhnpmUfdV26srsw35Z29akZwa0NhZ+pcr93a+13oYl5W8Ah3dYxnzx3nnPXnmEsMQWvK+8O8OI7
VszoAOpgTZkAqVv4c3Cbex87HPjxZp27/KpjTirCLyso+5th7hfgsuBiU2fntaG7zYvyc/bro6ON
9aqKhdgxSR62c1beNZUe3DLv+/DIvDjphA4R84GQV3YzjQlVU46PgsBs6rxlvWtwlnSLm+7MsCww
4uYdlZt8y7SNynkXr5qqdA95a6PpGJHxCZ1EJ3IIU50mQuCjOzZqAhrAfJWjr8EFoWxhkDNm4ddb
aaX1iIbaPztzYwPbgvDYdE/BElobz4sC9JHBYyr6eU3sdXKfOsNLDFApQ6vxo8JWC7fC+IECCmIh
wRArTlDpeTDC63Jpy90QEfteYwWS7eRz2TrLthwNZz1M9t4Pmnfw4jD4YQSiErOJKQALduUZaMxc
rXwd/BvssfOaBniHJpyAMGp6T8VsvDP7ZFaJSX1XdmB6wjbk6wqKziVlpkEDxGyMv9wp99eBjS0g
19yrxoIC7eFBlmd/YCWc9ag30ahd5yQT9HNeXrVDtI9tY4C6BUafBHXd1rZanbyi/hS7jAJrM7QH
SJQ9OYu5S68iMFq0r91ngYl7mxvuDxsD2gLKwauN+Nds6b/SWpSP7Zilp9KpwPlXxoZdzrjpZ2rl
9FswFUznYEn8x4k0Mm/i3BnaNTrr6EoQsHSYHK4rFR22wayi/Tz8FXlJeZdN2advTIek8+tt2hKc
UfbuzQzGzMTOZQ76r8UtzWvOFBkVBPTFXIZeMwEUHLx0u22b5kVmzGxRLHlrrJFMDtOjI/Ub2RC/
Lz1yscDKT0GFyrkN7ZdqZ1bIvzK3e3MnWgnp/BJN3rxaevOKxPs3zR+CbaUh1QwQU3cPc/1RNk58
n+pFu6rrUuyirqXYRHjISNjElefjKzTc6dX0XHYSasRzkkTs0t6HEcYuWRYFkScSD+la7darjJqk
Vu8HKRbFxuhMEE2hwORGZk7QccaA9ktkACjNUfYS87po1nUdfBaU2gox7aFJLVd5XN57TXamHIv4
2ztmWLkyI/8ZJFwNx5Vftux+Wqs9+hHvERAmaVL3LB2Sc63s3vTxhLTJDZc/18mQmDfeMeJ/3M7N
I/E65geauHqsfk4IJHCck5sy5eG6y/khNSM/Tymeg5a320Tzs+mMP4MJ7GhOhAqUP/6UcrgrnOI8
YZjZWtoCOqEu4oNvI983Go7awbYsPrTzPDqVfmpCkoFoH+XeFtHaMzhJRA6BN6GdN89+iyXaTsN7
M0y2VRumO3/ou8201Oc2l0VyXeNHqIxrf0gO2LrEjS20ED5cxxVi5rpUROjvaADMV4xncDa2RErb
7qEBfNjH2NpCAHyjRbhWAk6ut5fy2LcEL2BXLo+NzYzQNW0IdAZHeQROFWz2PKGFcndzM03XYd2T
gkSTeVfTtEmCuj0kA0qwFBugPPNzBA5kh+QUdsnyBoy4eDZNWWH3wBBe656eqdnSCor06LcW9R9k
Ni1wUO7HyULAXY1kfrWwZ+wMPTtqudKJo2trMZ8cvYasNmfZmYyOkzW/N12t3eTmwu4S59eTpuHv
KdLxSFNuVTkoaVHIy7iHPYUCBCzFCNt7LIjzIuPYjzzE1tT7f3J+PLvkKhGBxo5azjZuOk5WpkE0
mOVlD1TmN+Cdk73OL7bJrCDdW1n8lhrVDQglHBTdBOmzrRay5sxrUxvvlj49By2ntyF0fzFj3ncN
xdogIame6p2Tumi9M65GWhhdm65Zr4fGvwl1KNBWC3sQZhvdKlfcO4kD5zgHIoOQ9mCVZXA+GTW9
YMHheNa1pxz49SqS/vIgRMdnJT/1bvK3+XsY0tXXFizLAoEwgsMBzNrzCE9oPWLFy7MELpJ7L2Zr
T2MuQwC2o3hkIY+fr4KJQ7zxg20HVnKNqeWN7jYHaMgLVeBDDiGIPacwngCJ9/eAyWEfVSZJFtNx
yPmFgAnt2kCkZ0NHMqyF27a+mkQXPERJNB1be1UlwAJMF9alB6hyKohlCYPpkBJCS7I5Tlkk4+QQ
zC7pVP1kZRuuUCezCPr1lDMeh+25LU04tXVfiC3oRU59S/I4mDPC+sJlNN1o9DDLYIab3EUYKwnz
6prmKTTuvIUE3AkOjPdmBUu2nq2R0ha2IQvK+FZ3hSz8OA69KHIXnGSWu60mm5bD2RlNmOzZ2dZe
5inz9pE1cdTnWos1t3vFokUUiLX8QGkGXxZre4l3H1E4gCauXfvSRJA++c4rtgY8SvV50nJEwAL/
qCUKiPnj9Ox38cHwyubYp61Yu3AWucgdCarR6OzHwzFwZ6CmEQPmJCbiXbuLB5TkjJvqINpYRr08
4AunMpzHmr1aIp0ooFDchBMhJwSubU2IdKsW4OZM9svoxJ91uWBw88It/Vp+icTYxcfKw0pC8Mzt
Uuib2npEJeGvusTRwJRwQc1dyfOETNDUy4mrEp3goeEQTMgBLbqXEfUFlpT61XfGIyQmY6WTfBwE
8e9izl5RmmBnpS5x1Zb9A5r5YBc7o3MQkf8rLrIfTiFDbaJUX/UeXpQux4YeGc5j7P0smP/QjsYW
0ObkjpBZflU415725kVxs08G5g6zdtamZbpCbP+mz5oLAIlxS9QzFONsWpVZ/JCM3dmrFvgbYUTX
HvNwMnNSbkyUlbPh0fWdIEYPeKKKO9Oy0uM0Dc/+7P9uG9dY1wVw8GBsuELN1yMygAw46trF6rAn
92mKpbIcHP8x0e4C0yVKwOVa7JsAdjyZhwE7hww592h2AdRWx2HOQJ6fE54Ef9WBtBV7p72Uk8lA
vQqqs5nQTC98NJ6O/ZhwdvD8I2f0p2LxNzDa5rPe3mUC7m5eTB8LMSqg0WC5IAFC1JyuC/u6B2uw
AUGG0WEMdg00T1caEionAIYVhjd6N5qrqMHyyrA7od+5JMO0L9Om3egkdq2iRCdDzJJnIE5+Vjfd
DUKcAsZBjKry/dLNCP3CiP0+mBiEZ/peE4DGrV4/iLSw7yHaIHqhERofsPi+giW56ZyovelLPPUi
bjX0ncYOzgDRn3V90zOBBq5YQqkTO7uXU5OJ2MrZfysKkwYheQbr2oUvTojUU4w9aWYEIML6IfUI
azZsJKpoLAeLCD/koekmh5qaQ8aIaEtuUkKgUZx/ekuUA2hKmSx4Yb6rHatY50W6Z9rw0lT4pgY0
ByQTdJitJ2/tk+60MpbmEJQtAdsoCQIPLfYMVQ4KMIpZ71Smd4NuyRE6tGG/LN5BuV55CQUgeDXo
7mdUFoPhjCT4QEcZsQEP7IWTCY4P4t2jGPwPx3eml8oPfjZt3uLjyj+TVHM34WCgtvHw6FrsX7l9
02aO+Zy33s8OZQ8NUmPbRy48tZIcr5JMDK3vALgIdElhEx2MMiWWwC4eCaR0NgBv1mJB7JQm2lOZ
wgXrAMSE1VxsddDQzNWWn1Dsmq0ucrCd/Jeuk7LnVN0maoEAhWKIdy7jgXZGRe8jTFtX1O6MeDNq
1s1kEcLRYL3a1/M4EuxGug2xWpOZG/vIC+aDu6Q4m/BQti70jcRmoIOZelpHYBA3Honh2zG6N7ne
7PDX04fJueTilmCasdIpbyJWIR9gIY24ckLc8BFcJ2SbPviekSFH7GXbiUJxLnNj2mk+TFndc+jD
SZh7is+5f5XpDZCroXd+FkyXUlBBJBcCmXDalgA2JGzLiNXM1/viYCWOvmppi4kWs6ubAnrDlGFj
om9v+xRXXM7kgzNZjkPf8WZnR4YbcTbFjOR1mfLVEi/uyrWZJY9+ty8AGedFMR/mLr0vXK8iz1kc
OaghhIbIc9Peuy3DApStILfAdfW1V7fjfUqehCNTy2PPpnPSok6DapnCM+s54NgDyd/l7B+VjnHC
lRfvwjl/1lNoESYXLYLhCPXzSE/u/Dg8tdWDmLpnP3mI7R6PJQCdIcqqNZlpY5m6R/6NNurcVUgS
WRDx59n+QiaMQGA1NBzQBDRaFSxmPw6e4xpUNH3ve2Ia3T2KsnLvYXV1DOwmQwv9zVgMBLFmgZwu
ZDBjtKa5gXI2e/HvnN9yTeg6BK7k/3F3Hltua1m2/ZdqP9xx4IFGdUiCJsjwRiF1MEJSBMyB98DX
1zzQzZSuKt/Nkd3qcJBh6AAcs/dac8n3ZHS+0r8/qLd4Sp3+i02VCxZH9txMI9WwuTvaXUS6cpqT
Ilk0u7F/NULoRK5/SVDB22aPNa2zzx812WJXYQhqiiniwWALsiG/tNpbUc7qiIAoe+GQVkR+sa/A
1dnGN33pLht7IriAwjAavKZnGuifF6N/zfXIIDjLJYxzaW4ErGs6AiUGDbtoQahlxd5vzMfUUz1Y
x412eqdqEPNtX5PW2kLs2iU1WOnC1KPA7dPs7OndD9zv/1lqq+E5fysJvnn/2ry18q+a4B//9Kcm
2Lf/MHXLsmxFGBbIe3m+f2iClVwY069jup7uEpuO8PcfmmATTbBpeMIxfQeZrvmLJlj8Jxpg3XB5
wb/gWj3LRolMooSLG9Pmrf1VA5zhZxRzGA+XYrC6CQ8Bdr7rVdwUqgrleu/nzX/+s0g12v21GPr3
T8NFh6k7gopr7XQzJy1dvX65tpDX/xwsOJ8DQUdzlUMpzO5D5anOlLvaNcYDId8bqXzX8fhSeqVx
KpYRX43yZnuYtCmvnXiuiixN/NsFRm74k5i606rGXPHWI4QN2PvA/wG46vTDQcQ4+81hOYx+9RR6
iPyUY7zBOt5hIe+wkufKU24rd3mjfOajcpyHWM+zdHhhE3/KlCfdV/qcTvnUK3yDhtngGw41xAol
/V7yMwgziFTM2YuL3X1UvndLOeB7OsGV8sTbyh0vscnnyi+fK+c8QLfNjJVeZ0+eY60veB02e4bc
s38mDRIDvq+c+FJ58kMPd75QPv0uWQRSXeo8ZORsU53ws3bvKm9/qlz+XVW8GGl0bB27P1na8DFa
McbssXiU8Ipw/UILCBU3AO1mrDgCdJBfIg5U4HpXUpEGSsUcmBR9QD+CGKpsDYXtWNygeSZoB1gB
aaWEsM7fQ0UxGDx4BpYiGywgDrDfvPhR7m9L1kbB0DwVwBCA3AqCs0R3PSdkIo1ldtfEdXwAm78o
lkIDVGEArrA4pY0EpDq0bn6/VN5nlM04BBWRoYhI5mz6ga7GymsA3DABcPAAOZiK6GD65rchqedg
VLQH6ghf2F7IXThCgsicF4yyYCYVI8IS0CJ6xY2IAUikcMA1l0pLod+EjbiwyGdNYi2Y+yofAUK9
ldhw2N8isvLfBkKhCYyPDaY3IIkVOYK6+FYOQ7FL7TfNJRE5EzmptQ7+/kbWF2/I8p3FBUk8SVOw
5JAcvbK6rXLf2UGL1Dil4zrADnuLg80BIotTy6QYDkQQGyuy2WH0yiByyhck/GBVcAHu+2EYQRaC
pc3NgK1dYNVEyxmL/TDNOmuQuKS8GVvI3XHwmVNzVdUQSx0X0/VM1DwEr7CGUSHSQBjxTR4tbEwz
7Qjvud/yVsnzrd2vWZN/jWvSUy2iQAfLfUi77F0I1bm28UKy6XHsGdOf9Vawid247MmCYd2t2yec
t9+pToWB2d1bg2kQolvuJmyX9zp7UCPKvshYBkKfvi7Z8DkmcekIYw3YT1e8eRU+5xaaqGaaz15F
NbwfOVaaUcP76c6a/3XSq0c1vm5w6vgcNAtvQnHt1+N07HoMwKExgFSwxKFgNX7uwuTDkfkDw2Ow
+BF5WdhfiWcgrNuBfjjGRrmB5N6bT0ZRPTWknx8BQrMUQTLy48aF0J9bn5J87lmtGndp49zLTvNZ
T8Q1tETs03rvAbA3MHVryZ0rh8MI+4PZWJwX3ACQFqyrqeSacNNJ7iDJ2yhyr1NTPnU5UhOuLktb
CAnkiOkPWolGv8+JTtStc61Bfk0+2QtNi6Uj/zutQRLNbXbOEOTvkquIFcKe0BfWpek4X1DFH/gs
35dosK7NfLpBIs+pYdTHvra2UTfd1VlEnSNq3aObg1d15fOsVdUmcitzhyvgOnK9r3i1xkvDRtiT
oLzD1sVs5j2UqPj3UWZQN6jdwO4XsoVMInQnb0ODgI2N9OZAs6GZWezF7qkgFLdhbUP63lWC9DvH
SD9bPpLOik1OBMqTFSw1+G62t7GF1j738HbDkmbF9l7l9hFuxnhoJ5fASsv6UoXTtu2vgS+yITR3
GLeqXTWHGcp3+44Is16n7JxA0d4aI7u+Vtr5jdkkD7rTb2sE5FvK+1C9F+1rb3nwyird2BoWKSjY
kWH7DCRxVJ5/V4S7cNCiq4xIzk2npPOuxT5Qm52A2h++YiLxNpRijSXudiY11O0MUFpdWtNCpmJm
O3Mg0+9GjjTDtq6axYgpShNPDGfivR6HVwYkfppCW+n1SxmX36tyvGUyuDR0YDY4HmDWWNm9L+Ai
RiWp6TM1hvEjMdDhFXnzHsNN2HThyFTZfczhDE5Hxk9p11ZHSh+7Uo+WPZrvD7orhFd7Htou17ok
doUMTQ+kSz8ZIm+/c9TmSSKgournfSxdzp4LQe8o2RK2HZv0HKahBvhC94kN7jP7Vriac2PS6NzO
U1xe09X4Ok7GQzPPF5oX/Ske5uIyhHvMrHSSjOxF7yxgVNIcDl0B0ixN5jvWzc+1IEQkTH2uHaqF
9oIwfw7hSjishRUxvKsVGrDiQkZPKG0oI93kgtt595OiZYWtsXYAVC0W6+xjdw0Kb/rcjWz3w8Z8
C+sQ+gnPHbn9B8p8FwcM+d1wlJGLJ/dz/uIZEaCv7M61lnrriiwK5Ox82BnAWc9EgTsYwy4kxnzb
2e4DT4mIXzLojSK9Iyads9OIyIivtcvQx2dR+bRc4JAcLVx4YBEP/DGbtLomrbJ7GCtWGVjmd0NF
Lz/P/Iwwq5AmZI9XPykH2nt+u6t0/b0efFBvlF5Hp3rNazvZwob98EnLQE9WHzqWdGjW2TP6HQH0
bTsD/BnGMy2OrWhotVvN0LC6aDyqSxSFW9oCXs3uxmFgQwR+TiI4J4lslC03YDPkb0053LGOhHs7
xQl0OnxaJsNx0CbjsfOmN4ALExmJLSng5vgeXWl66ZJlL/1duWifjTRNDlPr9mfWCiB1M6tisvfB
r+uKLDpZ5Za8xa86G5xT43XHENT7RRP5uWy927kzxu0CEWHXRwISpqbv+tzydxbRxTPooiMlyMPc
iW7bcrCoTdPo8axqJ2aqoJmJzp/vL0UvWb/3PQMGYTrs2hNawIxlJPpRBripbfD3Q42DBhF7eujc
vLzuYiyWekHvwxGcQPiL8Jzm7y4BSDQmesaioxiT7wVHsl4MZNlzPp5cvKl0XnyoSFM4U86jz+DZ
EeVYzeAy0gz6NbN9GBdm1ipyyRmT+MV4XR8b95ZmY70HL2qgKC+yHfUPCl6TuNdas0LOF3f7Btjj
YUjjhwJzwsXWKuVTYcFgOf015wBrkOxU408Lagrrm6oYvrut/L6k4isW+McwpmlVWZPyVvdf6njx
grn37CvCATr8+UYc2Pb8TMMxPTpFDpozNJ/8BbJpSZ94S53BDofvFmoPjEcqLXBpN0PGTTPHcETh
lDpJeS7M/pvRRbj8QAnkmJhVs/spz73qHvRREtonrwYsiZ0dQ5LvXddlUu5SnYl8iaphZ3pUNxYz
6i8tCY9OSh5oDf1nh61KO2czrm5Kj7d2IcaD7QL7m8cY3idQQzTI2vAEtOa2bJobfDJUkUyrPIrM
opvPvCZCcF8xEGXwgslNWtJzWHAMU+2Bmudo+bAVlc7FW9Y9TQVWNqYDwTRFMsOgnFQXQbYkjvb6
XfiyPrfKG7HeI9zk1rSFfjI0gGKlC9tscsFcjLFt0oEaP2lzDnNezhcLOcRN7HJhwxs9zuncn0am
TSwxWXFIxaAhTU9vplyaED7Ust31ifZUVTSDoD74T+E1AMNplw6VvQc4sEmtOTwyUVya1u3OGW7z
Yxsu93M6hMdJhu5mFO7V5HbmRgK1QOXrPmRDBV6SzLBTmNbiJffMu5Q+2qTDxZRGFFNpd4nAoFA8
C/PcV1N6XYckGzCQ9Hp5actF3E2Ujk19ji8wsD7jRIM/ZhG0JqfyqSZo85xX9aPtV8A+Cxfy/UMr
vOVuEUsS1Ete7yk0hmSDYnVLDMdBIxC6+9FbYAc62qMgsHkbsrPYFwMJrZnQP3VGQLS6tWmGfLwZ
jaIEUnWJQvrBi8fidMX75f9k/K30v99+5snsWxKx4lhpf5U3MC3ifqDC8pP3Jyp3R6NsPKp28dUK
/QPILLGZ/fMx7bcEW5HaPxh4joZ8JhOgiD5+QO5Wvt16U+bRDHIE8kJUm29JZ/Zbp7AwVWk1RBTf
J1gcMCc+mB+Pu/otwvj2Q/WtS02xV5RYmQbarondVQL8501i1juNdL9jb03xcGYgt0nUlFt3yrFE
rQrF3ApTjFtKxYh/3At6vf20ClhXVdrPm1HJ29aHs0ZXzbKbfd+CzemjgnBAJW5cn2O9EQzsbEDc
w88f/XiBpoZnNcQ0WJTQeX02IlJQaa93f/7QJ4SzNKDk/BQxs9ZCjLtq9Bo/Wk6RfvlF/fuL2HVV
g9WqsD7H2u2qDGXjQWW0ayfnMFE/kIoO6PdhztelLWxRkYuD3wL+AuiP/cYKCkSxhPVBaf9iZUFa
bzT1LTkXiVTAgHrIijGkKQG0gqOkDtV6b8rNRQ8SDdsWZqmV82gqfst6rxI2/V9rcl97RnBw89Aj
HKXdLitKc8eZqO1IwSmZF7AfoPm7koWC66yPjQaeI+sT2qOauZ2isrnqlDtrvUcSVX+0XeyOq2tL
3az3MtITgs6YPg/qT0Ox67o8/gFEXE++RIeBk3jKoDlQ7d/qGAFouvORI9Y6erB+cA6SOhEr+t4u
IZeJ+sTgQmpyHOypOo7QIuJUdw6RhNCy3tgKVgEpu74a2xANGIzJ9UfL4pY7zOvsgYtnZEbQbOj1
VlfEQJRXBIODvVQ3Bb7wYDJ74Pii2/tzd/+/VJM/pZZzjElW+srYqpTu/mr7WkXv6+P1Zn24aCGM
kqbw0azlbMMRwSORX/oLm7hwv544GlsGoL45miEHy2mjPsH6gdbPMj0Qv4bDDhQ5x2Tl1BiKwAEU
tLpKEV0dHBAgK7PU1WA54UTNGnQRKUOJ8WBbo06QoeI7pQr3tLKdJBfKDuUA0TVKob/ecE3/eW92
VEzkz8frr8X6Q5pTY+DP7JH/+X/w2AWCJfW46428ef3t2ZbWzE+teJ8qBUipLc67H3etmoAB5grW
JuqH6QA2I28Sxvmffzlg3MHGx816b/3DYWIepnozoyfglDDSPqhs4ErrI/gFf/KcfLN5rftOhSXy
Vw3cYj0QkSiA0VT2rtKKZJeWNOjMfxKgVhbUbw8dQi990nKUAw17/c+nN81W22FSUXmafLfr1/oT
pbX+bFS/WO/9qz9BAGgfh4IRffWQrpQXcP+hCLSocbAlxmqbbeW3JfB05j743YLkFKRuSrLvrqL5
9W49G9eJm5LMM92VM31hb1XP/3SK/rAMUsatd0utfKjlvbYezRUU9Mvd1S8KPfToJvFwwPXIIPmD
GVT6hXWUgGZXwI3pDB65ugLAI0PJz7e/PkxWGo76xfowrmp69z1aSzUerZidH8Sdn4/DEcSb12vQ
cfhkK6NnvVcwfk6DkRwpEzc7wwbTvP58vbFb8p+hxRT0PmZ2eDO1PzWqcAHFzXG9SxwVQZd0urfZ
ymtVBNhU3VsfTlHDDjRX4KguIyRVH04//YwgqxzGJuVvHHWNGA84Un89CdXDFUm2npM29be9Plp3
v5zf690uoRQqgZxs14eVGctDpuvnX/5uPbNFp9/otmbufzn517/5+Rq1jh65yCta4gqFBvWA66mY
FAwLMdWPN7j+S+soDsKk1LieGJdduqqNV8DdirWL1Tz428P1F3h+3e3/abYKa2Djb+PvXt6bHLzK
r2yVP//nzz6Kq/9huSbVOlOQRqBwXv/so7jmH5ZpucKFj8J+jH7Kzz6K/YfQ+TE9D7odukFA3p8p
eJbxB5JQnfQ7riOdxoz7n7RVVErlLxF4hg9gnkR73qBlupYlfuupePpAlav07GPk+N+8njZecr/o
I453VoE/emj/37xRUz3ZLy9mefBb+KSWT3gfDaLf8/bCfqgNs4zC44xDfG94PTjvAQGqXptqlb1t
xPeWePeenaCYr/3Ce6216ZTlDFHJkH+Bn0FZoyRDaGzH3QiSGnFmtLNkRExsQbgUaBa0W0AuHfOM
NJmtulGP9EjbLagInFITKrXUplgSecexFUag4ecLBq25+4Wuc/fjE/2aDer+RqtZPyhNM0+QbkhC
pfPbtxqjQ5lM6flHtJfHqfOQHKUe3VoSbSgdbpE0qt2U8Q0IwAeB3cdqau5Egka5C4sqANK0B753
jEX+ocwHIF5GzO5UAgm4CWRB3iVKrTowuNyNsqWVnOufkKCWV8aB4dg6GR7UfgeazRKBJy878xoa
K72eCmqOGeg91HjNwFvuu+kLhfke4FxMaS4u8nFbxSaNjAxyfqMvG23d91m87W7wsu3owm7zJWIv
nBGvc02mUEw6VOzpz2ATBM1x9rWej4zBw/jpA/PhX5IPPZ2PRTXeDQ4HIEZXsqN0PC/vdVbfSSSJ
jjRa0NTJY9UDOhsnojIoouxmS34u6zLahP7wxsIRjY2DA/ffHCsV8vj7SelaHCfbZ9oAZfTXrqJg
cWXm3eIf45isL70Onyhbf/GJiBoKNAcF9XKiUXvYO5hkyTgma69sSCRwCKvR3BLkfnfQs/gYSdOj
2ByLI9y+IBxpwhvJCPi1IMu39l6n1iGPiDiHjcDxmMZpvg2d6NBUTFtNBpbRm+/1T4PI7J0RJR92
6rcQSCwWQ67JipcULGSlWtCMox8slv+V/sd0ZTZokuPiYpWlhxsCuQKBKRt2TufcqF6QCtzlJSee
O7F8m4dLossvrV3che3c7u2rchhPs+HsDD27obB/2xvdBeU0KrArU1Baw7Qbb/gDQLocRQsMDe00
/17oSO8wWnPw0/TW9zF6WNnT1MoPr5FXHKgHpez+N4PHv7qkoJv6uudh1cUB9NfD1Fpm38/u6B8T
sxp3RCyh9Irsea9DLOqMx86Sr39/YvyOnFovYhgsYA7xrdq+oltV394ekiJq//u/9P9nD3qbVzqv
aE7mGYr23eIlCGXVxeAU/acqKW5MDbty4vWvcuYMTkqOMPmQMugL79Qk0UdLqBfCoKH//Pfv7V+d
sz76M84WSlS+yQz161sz9LYoci3zj67i65XxwSVckDAH3kRO355SPAzWgr3Ff/yylqABj5qXpr9p
/XYMALKh6B4JBszt7GOyvSdRMR54ZfpBezkMokkeZOs9/f2L6uK3mFZ1IGzAY0yTapr6X3NUGukG
QSKOd2RNhPo5uo1GqoHxmF3CChgKrgFqDwNiNeuZTs6TpFGLiBRYROmKD133z/lAeDqRQYz+cQ7G
Grx5yiATCjkfEp4m0/3D7AM+QabFkl64FBwzgjtx5d/RQAGNNCefika7LyznigoP46+Lqk06ZVDz
ukE2EUKWWQ4d+hECkLhzTIIfXKelJpflqEiZAAjqg9RDVtmXaGaZ6RZRvjVpDG6BLGJEgSngeM23
Dl9bJUeUaOOtT6Wf4uWEvql2v3Tou6XNO0MJK+kR4NIJfUnagmd9TL191kND0rzrBlSToINl1m8U
fR413awGHmJ6LlbEZCAs6Lwzh402q+aQmJ5MDgDTbH4Covnc6+pvmVo3/jw/uB1zTq0NAjmu/2SB
i0I2zJdr1+arA3tYsmHb2oRZ0S8jgN3w98KL5bFhW1r2PRFclnKr05n9N2eEAT7ut0HbE5DqOBEN
F6GLb6vR4pdrMySWp4+XZjoCWkTQbO7TYrjtQXIdtJBgwMG/9wQhgLFegVOHBhl37jX8HXjYdXSa
JyrxA5A45BCxKBqEB+Koe4iLESb2+zxlImKtsrXHcTv2Oe5s0UeX0tCf+xSKlZFLXEz7ngF91/Up
TnRLWa9gT280+1sChnQ700eb2xzlOVwflIAoyLBvwShwty2gY2aQKEbENn90dMRdIwG/ZPsAFU9N
PD4AJqv3yQDismy7gyGt5rpcrO84kO0tVsenqUKKwZgVlJxOLfGy1fJoipjOXPHg1ZB60FSbiDak
TUaO8er3hMwZlru3c/oCWe+Teptq4NmI4Vp6lliRnp+6hbZiT8SuVhT9Ph60Tw6ekKmJ54OXm8/t
Un4Oyx4tYmt/auaWfXmWPKapVlOm2tZOqNEqdi9eBlPZabWbeulPEylwO6hV97xui5KY0Ly+OXW5
N2/qeHw0UwrEQxJ4Iic8RY70PdOeEGEX9xZflfXSjVm7nerhAU/Mx1wn5YGg2j0tBHIlKx9VoMv7
DtP4PmZhvXVtGuqO1PfST6stiTD8bzxvp9BgdlommgHODrOd3ArSbDHwLX0QEoOqRSy+KnmaUIRv
bf4XK9D8xtLM2yhYF61bhcQ39b2lh7s5RFyy6DEJkxSYMGkNty1OQmzsSKVl2uzq1CxPE9Y0zgZO
CXAPMae/lezH1GQJaObVVuI+Rc9tnJvCFqdKTc5mgtouQxpNAyjeST1/nW1UitSrX9DOPqZ2fU7S
Cr1eTLqnnMEzJcgz+/qY1SbM9mo/ujYOLE4G0GA7Aopp89h04dG4o+hg9eSVPaEE/r0fYUbIteEx
amvIGTrSZi7XzaCb9/HoalAzMB22xvJGOI0jeRolAcMHZL3YtX3jiJrcZT3WGIbMAyVK/IwTMm7q
7wYKpHHrkdprl8kz+J5zqg/g80tBjlpWPU9GTYiWn7WBP5XmJu+BuaMwpqPIXBrLnLBLjb5JTExr
JIkOpKW0Gec43g6Le1sm1XmJzVtYepQYtLe8nO5ZtKLslu4mMQ2FRc1x4obD58EoHiju8CEbIc42
oPMWNqgxsEK1Wa2UdpXvi157NENG5qVgiLWi4tgSM5ClePQ84NGtNz60GkhFVFYYPTXjsjQ4BR2d
q7rT0+MsCReClv7Z5LIhfZJKezgbqDHSawnClHCKQ12XnxuqRoj4jXTjIJPflCGMxCkz3/zuKoz7
7zWjzYnMYYJCpvbQ2uFNVtePqCZO9/vRj6+r2TSIKCmuxdTQTkJe4MYvMh/ea5d+9SBC6hnVTTud
cVZ+7uqeeGzji7SuJP0Sqj/JJvHLlK6vS4BwQxtpccdPGSaLvgtZdHdkmtc3EG8WvgS3QduAMQTd
zAZix3OTDXSUM/9NeuCtSMF4RLaGPAQsh2PmDuSbAVEnQ32hecZt12TLbh4oREcSfK+c9INmWHKP
nnuHC/MyFOETQJbtOJXLzdDiAaiM7HNa8O3E1kslxvxChQ+kikMpg6XtJ99gNtFSYJWVBoDTLVu4
NHp9b0UOkjt2BzKNj9rU5bt+RnRtEg/nogGKDeRymdXx/GKEs9TSnzeHh5pE39TiYq5KGiC11T27
fnGvddWtNBEWF96wS8fe33SeF8CkrZW999llf3OC2WfB6ksYI5e2IuE4JMfQ609eF2ckFFoER+F0
DZOnplUumZlBMzbvi0jQByT5yTEPHUBOYhLSJ7dmJEVScyV9Sj9JFXaAVPw56KQIugGqoO1aqP96
kwhGj/b1OD5X/mxvWoP4RySDVNAhgCmz06wdkoljJf35q5Z84SpvgzAdid71/Ze+9e9hDrEJ8+Uz
GLiDNekcfkEm171o8ugEEPAg6wT7W4zigjJcs62Gfi9ycRH4xgHyEhJk9bTLFxNMoPXZI7i6InbE
K5k3kwFDjlNcVWb0Dc/xkEXfcgsWVl7DZGI19dxVOSiGrEpR+6PWD9tPQvO/Ebp8dCoyM+ZQe5EO
jg1XhdAjM6mDcpLHXlivQzM/IdbCS5R5t6mLXq9zs6M/+DsJoBhvCAV+9yNNSfGxPYDn7YBl0Kf5
7Tp6gHfwpjTj1zB6bY1zBjoSMiy9+dT0D3oFG7uLDeDC/O84J6S+M721ix/M4JDpiLE0GHVbKb4I
gpHosKPxU4w3c9NoUCYHINvbBm32semXZ+JV9gAi42PhZ3DB+b0S282d/MD4huIok+NRn/VP5RJH
u5q8dqMmrUJY7dXCGEctgqDxxPPOU+N/TOrFFq/kUosyFN5wO+sq2sx19BwbbNfMlBbI+LnTSsHU
+YpGwH7Vmvs0EQ/0zEARuB3+MG3xt+iwWLc2ef5ZltpBZ84d5zQF5u1NgV1lhOn5+nucKnTd/Ibf
9W4cya52qSKctGp67dzo0iFYH0Dj+oUG/MDWnkm5gjEpiC0dq2EzseAJdGsB6Vrb+D1c605WZ6Mr
TpZqBWnsXFv48Y4NIVYB29gANj9uEIHT5S9zFW5j37NcXfalaU5bT875tl806joTGefC8OsTH7e/
mlQI2nrv502kChQEkEIE7QfcLWu0HCi0uci8w9q1+tG/qll/d0t5M09yge/eLaSMJSlpRsTcrc/m
dfgC+2w61HZ0xJ59jrwcLG/W3azdJVkXL42XJ3uQ9WR1haBnjJE6b+zGhGem+gHZ6nVli2tRmDtc
QxiMOuMapCZnaP7MKc60a0kTexgmKHLhiO0ZOiz/udwJozsvHnkrLf6SSJPvfZPcjQuCJOacd1vP
rt34vkrYeyxzdBeG0zXLpAnnS3w3lu1z0cpHWomgjcv3ZpzOCSF1ume8eb3zxbry1PZzQLzR5+U7
4TB3Rkcf0VCp965LlpmekJwmr4eejJm+f5767J011Hmo1TLFwjMgFqY+imGeqBBFeBDPZslgqqLw
liS3AzRGX9j3zeh7+/lqNPsiGBBDbkpHR8Zp2ypbBSbpoJHbUFWHtX+6drscA4Gk3ZcvK9nsBy2H
Ay1b+xzlXKJaUia7dvbCq/WmGDMs/Ym8Yd1NH0w1+xZSASxYjoe1A9YI8qm2SY6EmGjDp1R239Yg
vfXorvfWcyVZbJ24nJB1NoqMGKbiPwhF6z0P9SBlHrCcMRqhtvGfHERFOztfvhplrmPXhgnSiM9R
SvVnHIqX0AsPhSpogAv5QKRAhp59tLISa1JhX1CNPPtmnxxmx+f9CvuYTMxuIBZQxPZwKmfqO1GH
zS0ZOmJcfXlKcxZxSRl3W1zK9tYyO1qdhU3m0/LdAnG51jC71PM2OHpwH2pbr9TZsCX2fmn6V3Zt
LI+EJgJnuXZIkEz5hcm4GYwO25OQr6fp0o/BoiBn29o7lgufHBw+gMrAsYGPgbtD9mexxLxy2V4S
qsWFOM9GUDsfUk3rqvS3bhJDtMWVQ1SThWYJwxxEW7XlXtBZbPQEV20+dKfKwOU0qZdLQvNZ1+cA
ET3nByW8tcyl5f4TbaYvcK5Z18q8Iq8g/daG8sOalsDtspMz8fnS5iYWtJTHCF+aAaIkIBT+ITU8
amwjf+TOt9pARphfMrs6MYBeMkhF0IcbxD8ofSZ0gch2t0OnLztC52NgjXdhBxKTHB4qaEn15nXh
I53XI0G67hZw2pGwhLfcmUnhHYxTRon8YiQXWGbeLoeJPXiFsY0dYzy61FO7t7ZkB6XOmGmJnV2t
6pjOYgR5vB8UNrXp8goxEjS9Zk7oRXo2ZQTK0cj8oDkT63qaoAVgeFMnVhn7fKzpvnOb72B8adyM
87nSI9brA4UKTFCfQq86uDNfty3KFx3hEhRNwHXk/JHaaoQklDNrj40VlCaLJmruxS5vYMVKjTfl
aN3dNJzKFqwEF/d6eGJGmiReQ0/TLx0HIhgWlPSCqQxI/5fRLm9TXwW2k3+408LxYbEm5Y+vuDyk
CZXauxc2hZOkZjVNrPaDluj0mQhi3HZ8K0QOouFwks9Jn9xrGIN+nHVyisnYFoTUTaxOxon0QF18
LAvrh5i4EVUIkQ0nD/op0r2oONJ/gCgcek9ZingvVb9j11ZzQp08GwYgL4VCji21qsS4uX3fNNa3
rKI25IfI34R4TzRxU1iP8VCitYr9/fqVJiiLAwTBqlA5R1yjIImJSePZSvnG2hb71zLEFzdXdVzy
nTdOK5CpD10AqeUxnybkV1TnB4iSdAktDy97RmTSsmB8y/XrrJLHgmLDRsVCBGtfdSJomE0pVbmC
YhyV7RF3NXJGSYVHc3JcHLI3cNqRmFCPIA8nCsNlhepE7zJ6lLNUUbdo0buxvirn9EtkUYXR0WXq
FCWaFLFLbj2EXi3xD2ZMx7F7rkc9VtFKzTYdvL2fJ+2utYoOqsxjDAL4EIdo4XPQRmy/ir5EEJeW
ck9OFMRoXHJ6Mp8azX6NaD2wKwC8WoRXXSS/jpEcTrJHOUPi9Ucunjt1AtsxhTXNl1+IISOwDTvs
QrP/IKmb6Y24Hyv3kJtU50RKWWmxwVKzq2zViUf9wibY7Lz2ZDIt/aC8wmEeyb3NjJtsse+R9RgB
C6g2y7vArXB+E5yiYi2ZJa0CPyvWaz2sZy7dxghEX9+3BFVs4lJ+iIWRtm+uTYbKjUjA5ISzTTVM
Jw0bVs6Ogr0AZWIYib8l93mXi5a6mladZjmA8IpZl/hl+y0Mw2tVxQ3lpavnh3iIPomci3pyDI2c
nQprcqvqaKyCo8E7wbWJdzPXM5+wfa9pRcPniM+2XmFAocdHxiUFUj8djxpjyjaOF536A602ci2R
I/pVGIzJg3Smt4Y8WKbYXQhHng0/fACisgQXyka4rBIntjktIrqD0Wm3kX9EAHYq62MDzXqHmE9a
hI1VVYmX2v+UWN09hIJjSUVKxzMDdybp6LrV5UHHcr9hcu5yFmMRzp7R+dzoGY2ObH52Fveo5+7b
4Gnfmq5Mto2uWVuDFVxtnhydZWGSJpSiUAs27G8qI/1UZbEEhjF9ce1RozEvT4OZXWSus68p9IFM
TGAYg9PehL6Bz9B4qhuV0J3ciDq7wSJ/35fYn7M8uSx+irEQzYrfiOhcl85Xvc9eu4jNIgr9wB8w
dqQZ56MLwiQUC2CyxH7VwyXaj219o/lWfaBkm57zJfV3GrArq0Mxz4lanqeZZYrT3ScW9Uz8qUco
S3Ng2OY7HJDa24qwRqSFPGwTmmSprTeRqPHQ/nzcYAfKamDgWlt65waw/sHUogek+cuVnmfz1sUX
tyVccD63oD0YSwiVZFxCQS8E4XfmjA7caQRGdB77cXgLWK1E3+rlVBfN4hLSkF1GEtH13g0ExQJC
2o0oKEZBahDe4VlBtzspETAxY/7J317vrTdS4jpPmLuDrAOhut6EfRazx5Ws1mJSgn7+YiF0l5r/
FEQpdULsYUSzmo/R/3B3Hstxa9uW/ZUX1d+vsGE3Il5Vg+ktk0aUqA6C0pHgvcfX1wB4z6WOzq26
Ud3XAdMgQSQSbq8155itEZ6JZS/7kiwdEec6JqWu3WfE8oWUTBka14eWy5GFnpR/BHonufOySMNW
9ucENWV4ZxD4u0Gemp0ERMelEPzf1pRp0Ez6pdS9fmve/uMH2aDNeH1Lf/yv/3H90b398VdL5vtH
/oxpkfguDWJabGk6pq259JX/tGTODbE/PZg6Hkxl2C69KOrkeDT/KR4wkBVols2r9I50ZUn7/0c8
IGexwV8K8YSyOPS3dXpQKBx06oF/LcQHjTl0WVUYlwBAVNTRn0Y9HlGDyAkjDNpkBQQTB1/KeTLA
uTiRkx4H1rma+TyTXn3y2DNAY0CKsgW32Y1ebQiALwRRHKRXA6mpqELlekVRSA5vkqDLAA3tpiU8
gqHvdDdpMEM7slyTVmYkOTufqtTjBjRCFOrKudOZWzupkHv59aWjUqTnhNpOVTHSHwsjPObTsTYC
RvhR82S0Q4kryHxWVPdwRRCVzWXMX2l9h+pd7w5aIzR4MBahqJT/Xxq/esYT/VIlWv7ZcEFlZcPV
VV4NiQOAs9H1A/VmrtPKLO+h+JMCZUF+sHz4Zdi+Nx4ECUKYHHnydPOYaG16E4oQcxn0a1dv1Vze
4wiPkgdhAryJ04rsWu1zO3tB5XRyrWSfe37xSogozo3xMhVBsO67UsJG6o8qoPwYYjPfDAzx4v7V
Ir0Q27hdo7XoGUJM8tH1GVIvn4C0SNiHzQBLR0uxRk7mkjwAw8Cp8ZI2AxfwKupomsU3awoLkBlp
veEK3Ic7Tnko+kuTjV38bFuJ+11rV0FD3cwPsy0kYm/rmn/Y3KavauWtksCwT5AIvStIGVueprG2
7ntAAJssvjdL0E7Y7bmLdvufTt2/DlZa7gH3cIIKHWwcpGW1g7PGnoHSOEpowGZJfZjIsLNiikgW
Gv2VM6NcrBz2Wa+bkBxa3Jpa43AdgH1G9kyjuMK2YChCx5/99uR7RxPu9k7IW1H18cUYK6KKK/di
J9x+Cic2NolP0l/XHb2bH4nwksQdjAy2TT5F4hmfZJFwpZvylDTcvuM4UCNJMlBQirWjJ8mtKLWT
B83s7DwpPfb3fp1jWWx/WlXnXUh3/5ahb9/Vc0YR3Bj6ieB9yMLVPvtm7d75qjfZPN5p0tycpDnM
mYIaQ0eq3NUg7K1P/epkILTOp974HBdqG/pgECuUACgF7xLHNU4RgtFV5pmMjkywlGbIyNVmaOJy
B3N1G61Ye6mGtI2SdFATXebJobtU/Iognd0dVyDAOyIe1jbciT2UtIPd06jw6krdWOu9smnF+X1i
beD/kfwaZ59JYazPilgw2l7PRhK0r2WbPSV+9knTRLfOu8Tau+FQr+F7D13vn7jL4C4sqNDWE0JG
Pmc/UT0I0cv6lXgTRniRs/Yn0dwa+jDnEOV1eynEITYN7VrNOBVvEvicwvSzPhtiUoaP64KaNbmG
kbVLiP29UvY5B6ae7ufTVYZRFAiVjxHjlYiFS6Op9kcJsvPsaN6ZEl23xUOG8AHE2gnNEDd1epCv
NdHkl1CA7YBD/apbhYdsPmQIPoAHtWqwd57CwUDCJFUUMST3DPzrve2E3iEszOQCY65nJNiplV+B
u7Aa0W2suoYrQpQh43CqgF6VOSiUADYhHZO7qnO9dZT2/srxvJeGaJ9nKj4rEIT2Ck2kuaKPoo65
hmrSr6cb37MZDbaEjg2R0S2MoSg9B9j33idJFF0yyzvUjsnhxk8ubAZ1sm8aUtuGH6h3rafYD80Z
Z0lo09idGLeiTG2KY6nZX0dRwCL00xPnfoqtJsG6sCLFWmZpjYKaiTFP2mCOy/h4vjzKkItyszDH
wb6/P4L/ZnvxfHn/4+n7nMuLTuWypOWtXx4ubw1YErf1IG/LIpZZltd/W2KLmvFoAJ9Xb7pCetrK
ObZ0WjD1hf3nQ5HzMJifL4+WmZbJx2dowGNWWN5WqAMQYf1zcR+f+Xht+fTyBh0RE70QIUUjhYdp
tbz4r9dALOu1zPD+75al/PLw/WPLf3l/CCXtxOGOBv6fK//Loj9WbHn7/Z3lxV+e//Y9l7eHystX
g1NVq4/lfsxXV93TaPkAOj624/Kx9y/48dU/PrI8+n325cVfvt3/fc3eP/nL4pdNgN2XbtbHGhaY
HNdWnWBhZ9hIFOP8Wy8T0y5rFNXzr/zLSixvLS8uj+h+UIWzKmqHw6sPh+z9A+9zDYwyY4a6GNhJ
d4mbbOKfeNaF6oBc5b5vQm3BUAeR5CHFUnh0RkwFUTHT/odsTqBdXv14q0F2vKOFfvzt9eWpNX94
WcLHu+9LqQklpWz3sUS82ndRgeKZ5kJ5gtEfzTr3sAMSfrc8FCUBDe/Px5ARQpCFav3Li5k3j/Hz
z++zLG8sn/OCUW4Hrb/34tDlPDDHJMM/ILyCtHBO/QFKGcrpZYzEG018eVweVbOG32gJPTWbJFrr
6REU/TV0PQKQ5uN9OUSL5VRQ6Fe90XV+oPxUuROXq5jfjHvg7KBqarR198Opf3AmNymkjF8TUQD8
BExCoNE8GWd5+zKx5+Dnf/X0Y77lY/waxR3BMCtigNv9MBSnoa6dg8lIHXrDtyxwq21V1ehYXFrP
VGj7Vy+1n3Ico5AP8GoWsKWOH2Xt5Wk5oECCb7qH3Ghwi0O0CDYMzRX2EaElEogBESED7R7pAJN6
nqg8ZlSfEra8N2dS6Rx2TDmtO2rzo+VpgTZjRzz7QQx2cFomQGpdoP5czfNOAsvjCpydwGbmswxW
vWPCFy8TEN47vfec/QKHXirzy6Ql0biQ1pwnXBBo4XpGuLMH+4awNjyNkB9XI5EU+C7U2k48sU/Q
DwoLaKW5JP1mwgKtahNu1E3cbDbGrH3QpXF0nBppqS8qYB8R7PvZOhRV6FU18PF3dle+ks5yqbgj
4XLGTxUNjxB1CcuDJqlvjNiEg1k2Hi5E2zsgVbXGSRKlgdURUoBj9qS+QlmHRMGZfMHbL496G9s7
Dtn3ZBCEX6guiE7aZIxbjumcb1tq4h+PXBu9PWMCcHJG9/4bsGeXDeKUEusyIWS0Xdj+zjzpGyUP
ZfK42IK02V0DZAuvkJcYe62s+90Hdj9egm0Xe9o4e9SSKePWgNu8pROiz5lMFqPldI+Nix5GaPir
D/D7goVfJv44hxkZKdnxIpNkKpmQVJZcD2vEHYXEb8S4Tt9iSWP42AGXR7+9NjZtsg6oit+p+Wzo
OhRDadbV3AXOPj+cUfr8lX55biMjpC0dhASpzSeX39ICFvfc8pXdoo/mYHfv3UK3fL1lh0uXqJDF
ubfsaMqbq5La4YNqvzz6mCwboYnxGPfK+PLRqmH8SAbJYllZshoWXjzZ45A6mrpcL82kZRdaHn1M
lm2wPOVqwu1qZO6t2WeymN/8krP+Mvl4Oibaa+/7CT5m7daEvTUhZOHM9f7QwDhMG8AyKeVhsVi8
b9GyV8+T355iat6mhk+G9dwBXXxvH5Nxbo0uT30dpB67xVH1Bt2XuNd/NNoIB3WODV8mQVAXm8Hj
9wKi6e1NM9v5NWb/MDY3i4Vs2X4frsTfolWaJDvWeiVnPoO9a0nehH3KbjTRtx9xd5+wh+kQX6IC
9QMkxjsfdQwCSITjc0PX5JC2cgn9VqMumdUMAu8AdCVrHXQwRxayGp2IrAgSdqfp98pzTOgSjn0M
R1Ong4lnHBV0cqKJffbD6LnvG2I/6wLdRGVSHJ1tZW2siLCfE1wypROJMsPl348Coa3pRdN/nEgI
JC/LP7WEo1X+CAV1buRBrIi3RHs/L+iS9196NtB97AwOxrij+ZQNWbaqoCWuh3lsZCZvg0T47iK8
OjnzRDAYFGUTrxabV7Nc1dw+PCYFKB7XxThUqn2o0dwJ2pe2cAUx4AmV+oQaf9kFFXUxaZ1xNw27
KeijU2Nm7c6pi4cyBlFqTo7gOE/ouEGeWxO+3aIMBekm0GbCd8hBo096jMifcn9RH4yIOLY2g9oC
RYavaXKKMyHUItyen0sP/bcLVGbtYkGdLaLdypSqXLmK22Ztvtce5quqo4PXTFrxYuBGzPTuSoug
2zi1Syg0uYuqqp57e2cw7F29L93MeTmJPbVe/g8mf2NVame0gmvfqcq7dADv0ZAdZdv5Oq1Rk1Tz
db7uKxLH5YxcaOS5oLg5wXHgteXdKQogN9fNc9Byrpkm/5PnJd42anySs81vkylG8tF9eaL7D7kR
AyDo1mNYdpgxaxCZKZr7NqHMrcUTBLh5A2BQrEFP6GdQnfcVdYGNNgEqET+DmoUGZfdF1v64UX2z
8fxe33aKNvxAtBYxWhz08yQTgiIlzkOz5lhUFX3MWnvCjR3uq1+8kIsrcjHoea5sjsgP4PV1944a
qDoHQbvKOKHAr0sgVi0zcPQCxn5zuqrdNhGgGgRaKB9DBMte3b9/t6DoHHgMvbor7fmkO0+6FI9p
R5FlnbScZsbpcz5WL75oJgbbqBYmBwGPY8cvcKAxRsZehnktHC9Rk6m1UQDLbLg6LFsnHUduiUyU
AXeTyF0yAsltYLD594SH5cUlwUHU44no5GC3zKzPB9fy6GOyzGZ/pEMsz5cFxGEGpRTb2jLzL/Mt
DzXdjjekQv98/+zyWhr1hzDT4lVmfY81cP55kpTrPm8w8Iz0ZGoresrSeLq4k4wfx8qb9lH/GFUE
hhk6fGIQIJTQxLg1PPpvvjaQIu9+8/v0ZSroXE9JT6zw0Nl3xdQJdrkSFrVdfPbbbJcqSURjQmRq
QAepynwdcmYHNrcaTpiGq+/eAHeoL9yv+RIMNlJT8rrSWZl124PloCYptHg49t0kHsHdfJckdCnD
/FobCnKu33v3TuBXF08KSU8rHN+ciiYG9NFPOrWvPSUmcmQ7q/sai9Pyfm8kcCcILDjCCPCeStl+
sodpeDODmgDd1HOuuL/ra1ajAJtLLm8wnB4z3SMcMsEPU4CiQrLbw6Oa36QJJYc2fqvdGFnyZKMV
9Z3sUxVM12WpbDV29dAyL24IiseiLoxGmH/XKPEaRABL+6LSj5YJDDgd6bSh85huuUZc/OBOr6UE
HJNlVrsva3d66YvgsHyJsenBJNehcS7qUt4Y/cwIt/lMYwOorkeEap5WeQ/OFMpTixqX6hprO1FT
mFw7/pKKato5QyOxz7TBF1LfIH2yVu0YDITM2PqpdwBqWTEwo/et4yPuCpvQuHX+KM+ZgflrWeRI
AFk3WABnMwAn+Zhjh4fB+ppCQ1k+GeSEgje1YRxry4mfYKx9XV7XkhAGkO8N9/qYGpfJbnps8ayD
DPKrSrTyE5XB/FAPFVkQwvbfrP79BzZLdqewqu1D12vtcxhPj8sC+wJ4UGcpNEVjYV9x5SBinb+1
pbJPugY9rYQStqnbNj5KK4K7Or+p1Sc30PuvE2jjbawb3l7XHAs0ZnJeljoFjlwtuxh4c+9+2e2W
D5ql9p1qtP5oamN4ChTommX1M8ntpe7kL1hSVjLVoBCUhXkAB+c+RD4FVnc0su9Zax7JUdQ/D2oi
cVUHCuVH1fDgDwK2yzwHWIWDZYvoC0Er0dYcq/JYcEJ6qIWFiERL8+/hYO48sN1f2jBzN4GBADWY
q6Myt/euwY62LAew2HbAVPbK3Za+ob+kjpKck9vYKEqb83KsEDprL7rXBDs+8ja4/oORBbeq8mcp
BXP4ab4m+817rV2n2MRF2p8YGMh7ysTkBc9rW5EiDae5mR0W/NyezoVepeW9BuzofRk2CNK0sdRX
HBXueihkdM5y6tDJ3Mde/ksL3bZD8vmmastYR0hKz5Cwtas1p7Is/2XgHOBG6i3J1bDOsBSfazso
rk4NMnhZhNvtbZDC52UGrWhRwjZVeGkax71wifDe54IAW0Sj8w1dFqB626kvsWomdkEZUcKvk+/J
P1Yoh/g7mL1xMcw+vyT8r3Vc9fIbdc339Sk1tWqFCK6eqLwzidIt0hQz+ZaK07I+ciqMVYYf/Vp0
lXZuPSJrvIkY8s78vMxAVM2I97I0r40ci7NZpxgb/Ea75i0/D/z+FaX76g9uySlF9mhyQIAXXNum
Gu1C1j1OShDmKu3yjxp6YmK35ltppGKVoN+5luyfp4x13HSAkF9E4z++L80NngqVWy+eSMSGblZ8
cmgxX9mZoMgFyntT/FjLrGh10Sy0Yflo5Wa3z3FC7g38cI+5TUNjmSXLh1VGcfbNdJDDFnFZXXVp
9icE5hjNu6L8rOE1XGbl6HluISS+UFqBVcghcSwnFdz3uWty55PV3wz64ub8jQ0GtXd2Y4sHiTpq
z82T2E22ET05PiVpfAnVH2RiggnuxNdImNnaXyfw76HlDOap8VFghimHF9LJ67J5bF2RCFCFL2bd
lFviUeRRp5l6P9RCwxpYzHdGn5c5p9YjFKGT8mFAu7LvUZmiFa5OQ1u2T70DP2yZbfSTTW6641cR
FWRVAlu+ALkIzkMLtb/1nODL1MaX5bu4hftFQ2T8yQlEt50y1RxjTdPuJSHrdO3Z4WR3WTZQyUgO
hdhUPXTkLBxw/o+7Jvatp7DDdLfMgnFxq2hXffVAj64V9qyLo4v87Jky21hh3XyRqTwts1KpewuD
jOtkCgIVpVm6kyCHDnbmqgeb3vtdUBjm9zatAAJU4jVuDQ9vb16fobkFVyuKwzU3kc23VD2MbWp9
H0TCRdF1xL2RajrkRxMUc961n8FQX5ZloQ36KSI/eqa/QBLE0A77duLS7fho3FlrC4ymS6qmJ7+4
SH42kx3gWJgy/z6t0du+L2NeqeVp67viqjR2Juz43Wb52Pz5ZTbD/+/e0pY23eX/+b//690F/i9a
2v1/vDKE+NUfrxvLhz788QrfrcLNKAHHKocW+T+a2o77n46tmRomR1PyR+etP3vcsz8eW6am4fMx
lO1ggfzTIK/9p0nKrOUCfsa3abDAP1fvH97t+rfnv3q55d+sZtjyTcfCq6xhAgUH/tcOt+zsskNE
nx9GzU/u8ec2jx5ijagN7jCHTWucU5i9OHe0vvfTsin5LPeiv2y0f+Eol7Nj/C8uZdZCuVJjM7Et
MMH+dS0QGompVDI7ZIlbQtH3njo3vaDDlFfk+ul2TKtLZTsrrBh3ti/FxreAJw5FsAssSPDcw1b/
xgyq/9b6R6Fl48XUdfgFJv1/9duGqYShOwXxAQd9pCwTJ6JBoc2wJUmcP9Im0m7JwC3j7GEzDP8b
nIN8RS3CnqXLd5klHr3McXDK9u3OsCyPBcyDwTkihBM5gDNNkEFklNz4MEbYzJzUde5Ue9HX+16X
HmXG4dO/2ci/wRDmb2ThMsUIyg6lpPnbRi6FVqPdJedScyftZDgD6epBXm0KbCAGPYG97lXhro4H
nSG7SZgXYjZsMXlTkCSXPRPRpt9nuvqMdtzd/Jt1Y1f/fQew2NENcwa/Kmfe3391PDY1ESW9crDq
+f2j19vrnkiIQ67Z487XaBfXLlDc0ShfLbcFaGIBMdX78sD9wrAyvHi6T9GKaeO/Xa+/7ZiYczWN
tQIQjrzldwFIpImh0BFRYuY6lE3mrEiiD1aWIH6ukNm5wQFAaA2WddIRdrrfv3DjlhMOAj5wsiZ5
SanW/r83lfU3d7RjaYatdFwv/Ja6mlf5F3PoWEtt4p6+2xuR7LcWzvaTXZG6oCtxcZOwekq8C3fZ
/gOk2eg5k/ZmtKhyTCZJNmkFf1nzCHgi/s5BYioQBQyJeRwN/5DBkeMy46Ofgzw+GQk5SEo4GAfN
Z3sc5NnutKPZmttMRtVFDvcRKscDcTYWNNY5w28Qm5HUAchw47ec7u9KCXcgNiXnpsvp7irqQJaR
vwZNQ32Oe8i7JJJgtuqr0QPjzvNqvMK3UeP4EzErosfAbteDA4DQMTOcLqSFbGyXYLIJAOJdn/Xd
etT/nR8b8+3fjhPHkpLXOe7hG8Gm/esGzlJX+VHatHsdz6ytp/mVquepzFz3pEdGdYhKjF5xqbrb
QBzOkJnTaSJ96RYF2U0wEuSeioCYTAr/5HbVjyp1RgYobKCx/YMcRL77WHqn2Ju8U+A534sSEmcY
jkRXzl092+wxf4ri1aN2FwAkwNys17vc050jao9brPRndwy6Q4D77yoqJsuj2PX9Y2O3t84lKwYT
lE0xVQb3yyQJ3KvEKXnoIS5t6G2cnDp75Gdsr0kzDPu6seRzh2ziAbXeAJLtljWp3FGfks/T7POu
q+Ae62mJzUgTc3bitK59FOg5vtIGoQnMtWolZYE6AE/bFlZPdiiyiI7KFF8at4gvuvVtbPVsPQyS
kKoEBO9EnNSBC9yaQMJoy8GNdlivqBmOtUmCnL+OzrFEUWITE3FtyoRhV1iDVfb9hzT6PIq63XNp
w2onp5EYwU5eGZNTxR2vtqPdlFUKsK14H6Seuec+KKuDaeUOQqTBuZN5IQ9c2KN1o6VYrM0xP0nV
jnd2ENZn/OCrqJnGo4BCAVIczUvaGvu49t6yroNqnavj8hvZwJdWZWDItUNzZGsY2qsVuJIqPFE9
A6E856jJD4wWrj5s7I0jEmemoh3c0gkfnAYsI9zecyDj8METXfigRdhWcq2EfJyXOyFK+dRmDgNm
T8FfHswthA//bBV8R6zQI20U9hbdHEFYJONZdyLkDr5ZPrh2GB1yo9J2bdF8DRs/O6MgyNajS4wn
FqeVC5f3ODqqX6HWBJkk/HSjOlPnnyTR2ZwnNbDJvdcH13hyUDjJJoDDKTnNquEx6jP6F5YM7wct
8LcR7Rbc1hqdFbtKDl1gUGDJQu3m4VsMkdIeyrF9G6pyvLVEbN66Jn0B7n6a2sbYT3IwGOGX4j7s
qZ3Mz2AzPGfTwEaWuXs/jpi+i9o9Wsl04H7VuV8maGbCg4u1GDsSr00Add7fiC2+RwN3fbO8Brhu
VuMVwy7V8+m8zAzAJ1xTtDA3aMgVUWXUmwu/9h/Qk/kPCZlIBw6SYE4x8R/GkpNpBc3gYlb2bnnJ
pC1MzoCkvYRJQXNVgNw69p/iLCDIKzZni5IpHpeJRuJAACX1qs1zEIXTEs5E3oxRXOgn2rdlgseI
Jq85fl+epZWarnw9RsaSc3NNw6ALg+RpmQwUCdTkZNuRk/Zd3TYDFpGIoEMHCGFFNMxxGsri5sI5
AA3sNk8+QhsusNNZFHCwWsN9kaHm0MOs+ycj79Yy918KUoZoMDrjvrWi5i4H7rBp2oIStYvhva1j
qveTjlTCKwnjKjFJ2H/0YRx+akZ2YjopQHWsF2nRz1Z56hykSZsNZLlD53T4nuSteyNLMXH0rxju
u9uc4NqOL63dnEybtkIAw8xGdQK5s9uPDd1Uz7XWUevCSfcizHoRgNvaxHzQJwcrscpN3TcW40/r
3FYeXnQUHLuY7M+N70xkj6mKtm/Zj7uEmuvW76mndlEsD1oR/tQ5tW1p8ZmcuVq1TkBBryuyQ1Zy
N+W4PQNjNpoM3gOdoa+NQUyRycl3n+IcIdVFXXNIu7N9hFJ7l+60IjLn0MlPUYNfiFMX4/Agewi1
/tkbhL3p4emuBgsPoivzbJ0kbrDxlH9JEFG8b83EnASG3OpOWrpxKNC3Iz7/bLVtc9Maex2VaOKX
89OUKOOZDtddVX9RmigeuFJdAWH2Jzd0s5VUw5NjI1gElzEwDtlNCa9y624TzzAUx74fvpq1OW3N
sL62OkqrtuckYYMYNycXHUJBpcmMJnhHqoTTS2mPBbz6yfRkI/s4h37tglY18l2c4RYbAPVobiiO
ZUkEa12t3ECmJ36/m/LDnvqAc3OKacBt4zmbcoyxeQXOnqTjCq0rJR1uhXeZl2V3pvJmOaAxEiWh
kPhDur4TAZFPlZDfNJFV3K/ijY/QA/R4Ok5RZ0TM1VAHMOSpCVQP+mNjyGy6yrY7ZXkkiMLck5Nl
rnE4jntEKTEhTMUVHkS2ZUCW7JwyC2H2B8epH7dB3H0Oc4rI8KGfNSNe+bE2q8PGtdkGGhZYKV78
1ld0m/Od23bOGk3QdFPlQ2VF8ujVob91iqHg36ND0xrFhbWbTmqo4kOAE5cLgUzu8VaglEimSxhF
8EcJN4zLlCwSRWmg8Lmyjtimz8F8H0AM6NDQY7V90zpO9dxa8bMo/66hp1hrfRHtjba4lImeXzX3
R9DT6vc84ws3NdYhtqofYZQTuKjZxkE07r1sDcJLRmy1mY3f0U+waLSOMTza5iRPmWNyOVYEcNKu
c3ZaM1Q3qngpeCjbfMtrVbyGuPPhYFpHAyXGqjcLShYJBTBbGsbBbH2awURC2VWxUzVSQhXijdBK
+1rSmStC7LtULe9Ene6z2L5Jgqh2ZC8UBRaO0oX2TY0K+PdMF1COVx2WlaeOVj8UrXvJ/QLXZInf
zhopXjRtqF3cNN5NeJK2gfvcdWXFaaALD0YzcPVXZrDHiPNaBqO4NDiMTL4ZEa7NPaVgmAVmSOU1
GMgQjFqPPBHio9rOoJZb3idVV+2HelvXiDTzrugouv+orCy/9LmCiOVVP4sJpkrvcwGPLDAM0+zr
LcVWQYndJ3h/j1zUso3Jj4c6Gw+p7WclBAjHWWPecUjvHD5TrTNWwchXiMMU0LvIxUGP2JvmZTRI
pldZJssde9ABdREF5ikiiEb3m41BjLDfx9ZmQMuMjdB1t31i08osUVoX4pzMcXUTGrl1W2Or6Asd
DO0qjOwfCUCQGwQOPSThTm9ctauQhifmqI5tAaUuICAcqbCt4V+hKe92yXMLWE6UCmlkhdgK2g+2
jueqlVCpUL8Mbf7Zm/qCLBT3WW8BvoYTSTl9SchyVhp3nDeqrbJV9KkdtZ+V5eN3gdbwWLWADerR
eOvQtK8miZhYojRdUbMj2hIe1ykJ+T+JxaHbtDGXpia62rXDvSnxNhiL4H4sT1t6HGeuLGziTp3Q
YosrKZ7DU5umh1i4m67s7YvKgh6yldXdJaNNLEEa4T3X4/SLDLwbSIvuh+HUYEG0i6qKgQqlG6+q
NLNPunKtk0sXY6N1Oi4WyQHCK2Hf2yelJxBeJgC9URIWJJXO7xTLp1rSdDvSrs3UAbmRhURwtH6x
bjWwMVna9CfbmZ2xhJtvzErnqfD+cKWebPu+0LahlX6tGJCdOmJNz8ujZeIEHap3zWlXFhEAGOkJ
oD65EXgSvSOfYv5EHcao4hqxGyb3p9PogGm08SqsyDjawtbfJxkWAhr7JRKvjtKzw/BrrLM76Apa
ntxjVHrVyghCjnaVDOkezPI2JLZ9E5DEewAfj7gBLYgryrkT3Vg8Lq+11kDroerUri4MjGeakJsJ
ffNjHpNd2DTlbXnmSV0ebdVhwpvf9PdW5jcUiJtsjVE53NjKKjbsMsZDbOvGAxASIpOSKlwF09je
VVRbDqUBH3YgvedKif7can75BDF4xWXjEc2Uj3+wTFGSsDpVJYntARIhvd45y0YdlNk7a1Mr/C3F
Y/nYxFJ7DMjfnMvUOGhdc5vjPApnCxKlKfJtZlfSbE/SC2fPcCM/K86/K8u18FAKcS9rVzuOs7cJ
OQGcmOW5U5gaUSNFuVagaiIGSCcxKoXhCcNUPVunTDxURquq3WQM6lQEQ3/suLFr+2E6LpM8Ufiw
Pp4H4xhwvGEi1tnOXDJH+0co65HW6t52Srp/pfWQFCjpHA4i/P5oqSeIbWlauGs+EZ3mphohD+VV
n81jOi4yMdvJktlYxn3DgcSiiCwoTGct7jMdF1qFG40YJf8k8KdpLka1FMdaN1vXMO8/aH10JZj8
WmFCsPG4cYe3j2RLSg2rClaBZc+GOBrA54argJqtchGeuXI2z5W46IRGGvykwfDHX0egAVUB8p+4
R+vmvGGkZVjxUve7NZlvDh69XnWfRIYooZteU82e1oT8kj3zHBQeoJgmyskIIvE2UBiLe1LhSYnH
h9g8cHPyOZivMInZ78Z8i7K9XBflXpfRwU8QAgW3OLORMnkznwEKh5zth95sRExwJAqTRFMcisQs
H7Vae8vbR+7zvQ1+TEiOdFBJIXTkITI8GFjdsO9MvA0J7op9YnNMlZK8Dg2T6iy2N4XTbm0rfgPc
gDXcUZ/13G4OGXGQ+L75fRP7QKltNeLUjKgpgTrmdLlMUmttV4G9l5H7o574nlFb70rDPkjVaBvs
UQ82LWwYODFESYBaIivUSpnkjHf4bGJDiHURgQexxaMwaM7mJUYfqNTfBrflJn4u76SAemP1AqNC
bDybVnRZDzSqxwn3a4WDMCdyBCs9bfuO4VCeyp8em7rovQzdP9dtIbkRaOLyLX4FeZXeCpynK78c
0u1cQc6KqfmDE8c9p6HgrjB0914Jn/Akejx7LMk/e2swV15k6Vs5uNaLbxtXt7QOedi4VEBt0mfg
QDK+CoxPtlt8qdowOYYFQ2ATtskqcPvorJf1qS4L5yEG2o6NtPoaZnnxmZ/kIhLvpSqJLAir8s1u
Edwkdjnt6p50FjT6mJOCeIauGI8M2uOT6UgCUxKDghlMyisAwnUT6uTLxomzrRvx0nH6yUJG7dE4
A6ELLl/KK0A1S6MCTOAF+yYR7m7SHt3p2hYwvWqnKB5CCEzQmujxxUQr2Q6YjoKsqU6OgHu89Nwl
BUyj9pMmG1g1vYFuzSQvPMtKNqKOtqtsqlNRmQnp7lW5kkIjC9lqvmYUju56VR9zfQgQ9BIPSTHz
3kikcwOJcsuEjSwKyvOovRWoQEH3OOYpSohPjbTsa8m91C7uML1P9mXy9HAVW9LaKRnIu6RzrW3c
Yw5PnnHBOKTIRd2aKnV5n5fhk2PGazF56syvhvffop7kaSTZqpiScoTt2kGncTL/D3dntty4kmXZ
X+kfQBrgmF85gaNmKRTxAovpAnDMcMf49bXAm91RmWVVbf3aD0EjJYohkQD8+Dl7r51z9p/8KW+R
h/iakATWjcQQ7+B/7BOFwhV5MJRbxW9fOPI58Mb4vZb43Jr5A0fPuEPLMm7QCrc0qrsakQc4OmvM
ny0j5Lo1IbGF5IADGcmpGAuU1DGYtxV7Yift41Crh9wom20q+X4+U9NmZhyzLWrB47Ziiz0N3EB2
wv8+bQycRbukmezzHSDrlX59iP3l/a6WXFvX/xROKitDcK5iXL+6+Rb0BeQr862uwgMBv4TDjCrA
sIplDJcFe8oG9WDR/giW4oekQQFCIwYANAg3ON8fo2HbEN+Tnu4S17vQ+p5hcH/4t+zVWi0c/+23
49UO8efZox+qA/krmLAqAEHjth28r37e9lvlFILMN6SN5Vzlx6Etw2O3PoHO1HlBQcJqgsk97Ai5
SUkduN8MEm38/CtlDw43d6JYu4ImzE6FQeq994hskDS7bHjGN3sFLxecq9KGsNiU3+eSEB7DVgGH
fW+cF/GoSnIL2esGez/vjI3lpeMhSeTyErclxN14QYQyJs9+1Km4fM384b3DBvqf0ikmQMhT14nL
DAHDjppw9F/7jrFKOARfzKms30JS/d4Wn6zUZMIVNJ7wPOQwXYIZwUrW7lzfIICqxrgXEjnfDgVZ
Dal5TDQxkKPCkchbc1qc2KCjrUu4Z5NRngNgZTRXndeJCxc0vXNYL7/4sH0u2YZ7csYqIJUbilnW
zJ9i1OED0d12VIRew0aR1KyF1bhTNTvA2dkN0GrIy6Gz0hdJ/ehKdVsdZBecY1HIkYyfuwLfWBOp
bk8pIUdqL4Il//TKsrtgPuZymalqp5iXXfMCRisixY8mDMaDT41wgrQ7PIdGiHXUXfTPKQeeuuho
WLTz6vtpHXEKVMc4TauPuoovVSWN7wzjm60TWAMxN2nxwBLNRikc9g3FOCko9Hj6DNrO5HwdkvTZ
izP/d4mFc9DdVnCNeSxim9DShCywzpyPraO8H2VlB2y9gOf4Jo10BFAv4cRAh4SzbMuG2t/VicpJ
5xntnV86y7GPiY5aKi4ds13YrC0amh6NyRopdmS2U0SLQ51VBRdUp733AHe2oB9YW5AmeuPqd0ay
m1XoAAgu/rJbdWRD6Z2w8mHW9avH3BqsN5pt54SGAjVKOF9cdnCzXaevnY77/frIbxnH9aX2HzQz
XthNi3HsnF6TAFS9pewRtrJnF5x0kMBkMNSRQ8CVF8+SFKzaeJ6S2yxd/yY7YGam4f3sAjWf3G/V
pPVDTw7bNBmbzDXFpbFxYvghFKpRTsYB2bd/G7uSLMwKs/oaMuab04XpJK6IYb4NluyfRel9zx1K
YodAypqO75M0QeeIlEXKIsGv9fqXXrEYK8gs4LuWX6oth6MT4zc2aK6iDEgJRjcZ4HZdepBdQjIe
LvebHYDrWOlUngG/hkik7tj389c01ZToY7di+mlLhUARGRt5L5aJ+sWBVFmTlTbo4NNrsIDicMB0
D5qILkZz6IXgGMNatcmT5SOb2+oo5vGVT2tehRHsgfJhOVSidzbYSIGx+j1o78RcDhYHGJcIUOAy
3C453WFV8/zU7r6EUNO2A2OkdjbhOxUaCWLrXifrq9+XjxX5CM/pUvV0oBN9M0ogJg5LWjeqKXLn
r3M4PoRViMIQoK3L23ues+qzWILxMnjeRQrpPRCC/SUBLvKE8f/qp5B37NEDqTkxsiFi7jEkspOI
NuxRS6IeESJyaDGxccY+Oyx1m1501r8sxJzsA/cXptN95QrUTolBsU0q1F7Z1bpT13QmjYD6uNz3
o+1Hnucmu2nUP02gkJfFcKFGDVN9RArU6SwCCNnfEAALooTopBnLbWwDN8LBa+/Mpkn3986BKlE1
xXrNl4P52PljdRpyOI8ZwV5QHXk7CBx+yMrA/9q9z1yU3Vg/zmLozvOQvyaTyB7k3IhLri0MsI65
R27tbvK0qW+xsbUwx59DgZTdAPeZzmw8Uxp6IxTcaFFs/2kVN1+42lOFmxJLtKy+6eVEuN25t53s
wTOYNVMkEQmOZNJ8zBIqIZ/J01OquBzanTausjN4UZE8jS7NgKlbboETW8de9fkBEhcae6YShCDx
/lHYehdEj/2lr8P3ERl01Iou3lpdhQDImXdcePihRru7NO7DgYmKFJcplr9BdngHsHHGuepfCL7s
P0E9ffaaFdavlioCIWTQyXasqOmW9ARfC3ge8/m5ZDRmSchMNaaS7WiaA+JTZsANhZ/UzpWcNP8E
/vPDsWR6dZWAkluJcF80MQmTpUo4CI38OeAldlkwLRthyxiuaNQvCSgNvMzs/y9KY3Jzw9m71NSM
saZxlA8CnkuQtDcXTu95wt9TYV8AdOR9mKXTH7lWfTCqwPBWkbV7mNbSwuoY+IpA0V8SHH0iaFYN
4ejAVhmzPauDAU8tyWmcxJivVuQc2urlTCbnEDnZfL1nq9lUFddMcEXukv4Sj1SEjRm05P/gosg8
hs1wqd5QGOsoRhOJ1e5CJ7W8JDZGQTUafxVx2zKfiJs32wmGRyPPIzf4arqz+6aMzntbaPqT+/g1
Mwd983FeXN0eOfEIKcdaZHzmHVno02Vvem7cBwJ/mOcFSPVjGmeXsnDKS5oUwbYiNmbbWiA4JkOw
QSQkz5CUfKnp2DsMwYSzQZz/7ckW+XBKpqdnFsEp1B9lUjM5sGS89fxclRuPhZ12q+AuTojlnOVN
swcoxEBXccG4W0P+9ouECsfgkND082FtbZGWDidJX6gbyew+oolsCSF1p02NloK8RtaXRcTosh3d
jA8puRcH+C6MJCr9LmzizaoxljMTbUZMRWWPNxJel5BLcq78x67t1KNeb+6XnYIzGB0KbK/pkaEl
tXqrg+rBX8fUIDHVzUXtm7jpMZBc4WWFqAfeYf6Yrvf8zPidAyzcVHr0jmNhMRsNh93QFXwtrm5e
PagrOWcRiFHIL94EHm/JixM0f3YKacqU1WcHGtrv+ANYJh0TrynZZqzciXcb9SSPY2necoJnQlWV
l3DM0xNstOHIdW/Z26EFUZJrc0Q66/fUxyVmBmX42lvZrdJA6WJ7gTc9ehXuB+upV2z8y7IHuswb
uVVZW0VOVxvnBtraaAlowmN4aSq3Wqfm/kdYYZgocbGZdvLWaYuG3TRfErfHdi59VMF28HNOnS7C
dDrujVRcUuZGXyczIe5Ag5WjJH2wGhL9nAmUUOsOe4cGynmg1LP82vpBaugBZiDTA4rQKqD7V/ZG
x2xT0NmJBlugtm5V+CarMArh3yF0za5TQT9hKMXZsrr2sTXrR1r0+zwXzXeAYb/dpP/p1lV9jEM1
vzW0p2ktvGWNnR1HTXPpfjzcj4zYbCKHkmPf6KLGcFrGpwIY45aDmyNe5e9O15rbgHZGpCqne4Yl
vZtTqBymPcPio1XGHOrbkGqAkawbG4bx3TWR1hsDcHNX4M1Bw1qjtVr4PwjpnLZ9pl6GvHROwIA0
yGagYUNXTx/gAn8bCjCYLAozos4U70tP1VotYonuF2G7ZqqUBdR07qR/jshSbmWnzGhegbBzxWSz
k8LAJua7t0X5H2ld67cKIswNU+VH3j57zP9fvdzN3sLOokMNy4z0sxCZwBp45YwNQN17ONX9sb1m
Wt3vLatL6P4wnWHT+VkWstZploRMhif77u+8Zzrdb6pq/GJ1ObhTJBjOaqTr/YbJvbnGOf19lwQ6
84T0kmYzWU3rjbuabcJ123W/Z/arR77WNMA55UHNrXYtLHV4VxiEYlv5+36VAVFNOlu6SBSKU7ya
V6rVxnK/gSjoQ2RrL5ZuzZMiky3XZbuXd7/huOYX6dVXdr9n5bXHNdz7Iu+mzGH1Y/59d1rvZmt+
XutzNUqVC5VtTXqzVifkst7cH/65cVdLZLtaIrPVdHp/gfsL/v1S/+drHUj5xU/qY8kGjFDDvAB9
OY0f96fl96/dXyA36xQ20/or/NsL5g3iLMSMHy090nPtjT6AAJnipr4/Xm+SNShwRJSxqwZ81TDf
AGusPlpmd/X5fu/Pwzg1KFQTTa3EM/58/f72/9vX/jz88zyoIpjP/rxykbgFvYOqp7TnA0z/fIr3
x8bdlJ2p5MzBTzJ5nDnn2OnA2mDmtbeasOqWpnM0jkFI6/D1/gTD+REK1cBMnxo8EKsF6f66/lJx
dNzvIu0lTG/9zv0e9HW1N6X++edL96//HXG2PleFAWZGvz79ebn7M/5+zXqi8UcWt7crBRdhOnj/
jAC737vf3L/RZ+zAsaE726x5xTYznzRwnc084MQiB607F+2Kt9BM1BJIKPePOb0fbn8+1iI/DOtJ
dT+TptU/er8Z1nuON+dMSbKUcLdxOrdrXKegPU9Tj4d/bu5fK9OFnaFB1zyH904UcVkDT+YPSSQn
yf1m9jsAOXk3IRfBahLKAakTegFCAaoNOpdus+qa0ok8yO7ge+ShzxntvtDEMlf6kR0SzJoHb0bQ
E0Qce5EsoX3Eg3co2/ZXmaXvpCK+EKhc7MZpPzPK39A6x2eVWMgOSMicfHEJXLb4Vm4RGI66gNHh
e5GJx1LI4CDm/FcQst9hEP7u1fyHJUkVbc85bVT1l2C2T0OlCBOO0yTCp3NzONzAISPUS1rUR+70
IVr3UUOwuyZOckjxHu+5RFxjcK1nn19wA1l6Vj/oxTErZzC6QQCWNzGfDC+IJmOjlIa5HdP9nwmK
9+jcpQV4o4ZK+xR79i12MKfa/W1aZ8O9LjfKkySChxeHvIMt3bpBt8xISShyVf/FKbonOmZRH79b
ZmLt0jnAifNFe8Dsax2eVJL/5GqN0WLk70mySBoBeq12/rksTO+dko+bwWwww/pMGvddjP53A4Cy
KuV28vXPQDNnIZMEyrPFvCBW+bItZyY4qWCzwDKekcORuvjDsj53NgYpgT0u2lsSZ9/aDCv72BcW
Sd7TqUZsIZncDCV7yzh+ygLmiclMKV858cZvfDiGO9xxZARwf8dIRhxw/p5IK51WPcrC1s3SSB2C
16LwNpbNO6fYiZ1jgFhG0st1rpAecPAzPw+tr7UXwXMmsrqkxG86Eu+H+DnTD1U92/u6zLdO2K85
dEG50/Z2YE9bKMInKb8YBML1d2wrihHbbKa27ZlY0ZUUIruFnf06axESmgTcEW3ECy2qG3+72jRz
hqI4Y1/lA3wGr20RgLCITeNVH5ydf1l6pxf6pMTeEWKvx5OTcHBZljjGi8MMw06jZSBPy+vNH2wg
FKesIF+QY1vuqA/hB9Hgmg6xbr7M2gbmWGc/smYkTTwwdygk4/3i+lCkSutl9l1orvEOAnoDRn7b
ad7jHjIjyZtYHWBexFE3OUcHkRe0gVgeTAN8p0719C6KXhwmw5j3VMkiqjBN7Lq2xu+fTBj+Qa29
TTMo+tGsLgv0+U1Qlu7bUlnqman6YVm3DfcvJTm83360XsxqNliF3HCv2uWrwBB1Kxftn3wgvFvp
0C5YEuGfEnfy34w+bZmgx+aBuSKCThfOMeriU8gmcQOkjRMU1zDNA5cwjNoBT8RfoCBmPDtetbym
2JJqkKQofWIqHpPDJkTjh64FvZLNGI3OhBrepoms6KGR7ywUw9v9Rk/nacKHK+trFvNKsrV/tcBs
2WPF45vvdHT7YbAZcvldZFmPY2bMnjLbCDZjebCbWHCtWpOQVtZFrIzsJUn9c+rY15rBbIDr8tIu
LjMC3RukGLzY2vZfJis7zMUyPJm9eG2r7mdqliHfmulV4yR79BzdsVG3xlNgQf7ScYfYpramnUUG
yb4Mu6h2lP1gsbMbCAe8IPz+Tr2THyRtRPp+U0a56IxXX36UjQyo/sduH6uJo2B8Q+ihN2IYx40V
hJRODWVhYd5aL3BurpidWyWQK+K8lDDxZo8zWRL80ngFbX+f+KPUujqW89wOA9MlL5n2tKsItzC+
2Nhfb7YOrhO6qyMW2GxXlvhzcEo0uw5fGGr1Mt2jD/89F+IVZUX6qmnPp7Eu373xMi8qfHWJMoLf
8KW05vEah3Nzk4b1clfdtB1dyaw2z8nSHQeP//5/Fm5b/yXoKUB15dsubg7yEMW/Wy2WQcgw8+3m
mFtBfgSi1ux1SUgGmsH3ANHi61Sqbtct88FdxR2Tp7P/y68g/ovbg3gxLqgmRC0Qiab9bzzDME51
jwG8OZKTAri5F49+whXAGNNsx0L2tRBrYINZNwfscOkD8P1tKKCGGzDGtgrbG8q4JL2sYlNzsMrH
IUjeNMPlE9tV82FVgd67Uf/zGydWwfW/uEP4rf0V7Oihw3dQvf+rIBs3Q2HLeuKNI2JiX7hWcEqG
+MGyF2TvdeFELgCZ3TRYYKyJvWfblH9d7KPl5D+ycb7Gygm/TwDVgvSHJ8yPmmYOzR/3NwIVFx9a
RwlMN+YJbkoGPDhb/jY9/bfBkKuP57/8/qSPO14QevwZd8H5vyj2JZ4Zy6u51JGWZzhGvcu04o8g
3ztHUH1ClVFtkTzhXCv8z8HLuDw4GOFDva9F7ezR9l/H4IdLCs8RF+1nuHZAWtl85cx7klMDlr6p
SY4oUzfS0nkASdT//x1sKmxvtTr9D84tmqfp/9p+7+oiq77/q3/r/qP/27/l/sNxhecT00Ycl/BW
B8g//VuB8w+bM5kmh+V4BJHZODX+6d+yvX+4nGk4gAPTFvwYP/VP/5Zt/4Oncu0TVJ2mReP8/8W/
ZVtitcb857ODOQHUixA4qQgs0/ZJWf3PfhA/n9qyK5QE5uE6kTc1725A6WbKYV81on+WNvEL0G+Z
zVkFAj/KObsx7ZeqB1WflySwuAxJ87HyXhqjxcqiRHXIFqO6jjNtAiLU3achRqjQDE8QqJjZVfIV
JRJy3mwsr2pt/drdLbTybZ6Zy7e4r6pdFY6oTnTVXPIFOEsiFUK/zPKf23AJt7PLhM8n8yJPvAQM
Ymy/BAj3D1rAsCZkKbxQwAIVaKk1RNrSeFyDNOpZTT91aNzSwCKmibTMi1N5xXGZ4nKdpo+fZtft
kGNOX7MANUSLQriBY8EK6tVfsLhORHP56OoKdrqAk96n2WO2YLAI9HrR76oMegDldI2boPE2nmml
73TNdsQBoiNeaM9O5G8sz3OckgcRtN9D4nZ2kram1U7Foczc4Cq9JY263kDTBX2KkGPbzr6Q6T7t
fS8lGKYcriETfyJCLiqmyuDN+jB1tysa1JoyXN5qr7T3hgt80/Oc3wYi9rrmvzPVwuQSXzdGMqD1
7bCrmLkcq2V8QScX7n2Bb1awfDpkQJmWOhiOQmdZX6Xqww/zIp/NkGTMpJ8+47EcD+VUDHS1JVrp
rq+PYZSPyXBQI+oVuLIwwwbryZlIJ1ttFWUvp41XFmkU8icI72oE6DyxIe91TRVI565EtB0I8qho
t/ROJz9ilNWoDjHEBB18agCgx8b5xXnUHnNZOkd/9hgDhHGxi2v7TeWExoNx2U9Bqh4DUYqt78YN
1Rk5Y50rpqgRejq4fDgHHaYM3ubhgGGrOxVTa2wTmbOKlnOxMyRFtc6RqhiNm14sutC1Mn+Q3T0T
Vtvaz6ZxZumwT3dPCBBYNue86LaIM+og00vOtmBUF7DF2FEQGgcjlmGkPdwXcgjtJwZ3AePmEtyZ
XXzrbDO/NusNM9YLeLnsmFaoAM284LhPaVDBCyNaCcRd+MKVXdyCbBJE9tGXUQUaCrADr3nWHDKO
rHMQz8FulDM43ViuJeDWA375PNkQLq204qFieNqVJMTxa7BPNzNCKeF0bZr7ODBBTloavn8m0ZCP
H0mRUUOUTRc8XrqeP6oZrjuUTaaL2dJGMl4/UxxOMpZLJEq73tizNxz8vtlbjew3b+NU9cT5pD8g
NxWnrmVn53p6C6qm2NUmgrSgxTDud91xXl7GTF9aZDhPvllW29Ja/3xQohv04qhqjXbZaSfQOK05
WMmIyvDIwQ5VVpPDU80DerX5F5Pm7FNYC/TmORE17JNFEnykRlxfaLOgoV0bkF5Sf5Y1EWudQivL
FZhoAu+LqxMUasryD1axPC+TmE8wJji4M3lBnJAebBRQ+7SqEdFAmYh6zdRSytTf9ObAuJZspl1c
5Jxozhq5Vjc4EPFdPdhZ1t4kWyjZVd8cp4VAG9QSRfJWTe9GWOy1k/W3WkhrM3fM38NeQlOxNY2e
jK00QJFqqppHnzwYkqFM5iITkrIl/AxCZntL5ZPC55ZfrTje1Z4TH9rAqL9mSH5n0z/0LR6RpNTV
gxdO0wvjlnJb+A0hDvNCSExAi5mxvb/1KiICHaPsH8Hzi2cnNx8FZsXHYPSfl4VBHRNpNgsk+j20
IeGGQev/IOlp39buKWnkRzImC32SJthXu3qQ8kRLwN30uJJOA8y7nSp9Jlldhk0tXVuFwiACuTF+
EK4wvspYPNaFe3BSugue6eGcKrp6zzpUXz0kndXcfzFnrvzWb9NPxWPD0b8HC2U+qLUrUwU0AZJp
ACYcLmKb9DgAs8FBUK5gsrf+9ySLww87nuMHp4O9nCMLIiISCbtkiDXKcrp6pSEOM/bmg8emAi/P
9LSkQU2A2Og8+jaBT6Z9IVanf6/9vRKxQ0COH6DaksMBdcJfMgt7dK8AqnJCwq5uRTsFnWR2LHNn
vrRB/llk1itdduMSxOkORF7+1s0/myF+7FMRvEvD+Cz9/tI0vtwta8cmFwCoRdqLrcApsC9LJClc
vKE2pDS0ZuzE+A6+LYiwZo9nDuxjDn3XhlSEFejDZFZbJHDZMeSIJwMx7JB00Ly2fyV1Gn60SQs/
30zodQDzgjWWvso5F+TAZC+TmbdR1fEPZcetTO1dOUEcsBrIlo4S6ZEhymecui1Bq2XNLj4dtkOw
lEiHDRkNcYNWkdY8ATTiCNy/fuuLHryGKqfo7sUK7OFoWhC6/c7XaB9d8xq2jGQxxQRRsHjj3kc3
cUoqk0zvlECdbq4SbGp09mlbfxOWucNyLt5Hq57OmbSemKck287x3BeHYygZx4NXW3T34jWx0xVu
xErd7AS6OnBp4i9wv9/R0Vkfs3Uxhyr8mIvxhcLo+0JDYYs8M9w7uXpPhhB5rDZ7dV1aY9/kwfeU
7KFzbYyfjToblo3IsW3qrbpbEx3r8vdC4s/yhP2FVVH61t5pO+KuFWsiZhxBDcBwPO/aZp8CEcFg
VXSYJr4LwtDgj5vWCaKOfRW5nR1ky0qdOsDdHVUFx073JuOltH4DGb2QH8Sy3gtiTEuQWMfCVoBB
GQif6jKxNn0+n824AM5GBGMVjz+94qVYzaItE+xIWyi1uja3XnJobb4ewotN2sUwdiH0nxFEmv2Y
9I75guhkUk1ycazs3M01VG3kFJu+RmA+xSgtUo+IGNWoZxXG9Kbj+FrHNlzzHGuCYlJPuGF69lok
LrKhXQXc93e7AEJy0OPiHHpuS45sPHPTS2L2rxpmzlsHIqnQnrnFwWAeAp1EBu72aym/FTZG+kDP
vzrThVwZxrQnmUOtxoPbtIA50Qp38MbNkyqaTVJUiGOn+5hbmwGC6LeRrdVBwGBrxiTYEjljPmQF
x37dkHaExcY88EnbKCG+BgRKcWmse7W3tZGcxkVCGgtWRVXQPw4eUopAsvOfkUXEI5mOcG2cnUOw
7KYbRHr13Jr4sglryGQdvFQj9YNPeFJj0D0hO/hCsNEqyHzVvlG/yuheRjD08DAzvNBUtg5m2+a7
Me+rTyIAe6JTJmN5stz8py8pOxyhdgw8/FtAXbjD9tNF6UI30Q+/Vu4LbtPxEcXOd9dJ+6hcjozb
1da0pHrG90lvT/uXoCjIKPGsK6g67RTVpRjmv2zXTq86TmhgJQuLgp/Z2xDXJ/PfMr9o+iN9RmxA
ZTUp1ZrUT8Dtp8kZV+h8/0TNSvQI7yJzcJQJJIcUx9TO1zDZdN4MhAUcCt/7KIUipiBfzGNZg5EU
fk7w42BqKDQIc2yU26SGJcc5mN8hi2WRLeI33+iyIyOtLHLl+IhRnoKgWxA/wwlaNOc8Y4cteTNv
ks5XHHSfftvwCrtmkO1j41R7OxmfQ5G1NLsRZsr6SPphvAut2Ty74szU0HpopWftKGSWXdehq4q9
Aeyq03ykTrjJe7c5BUPJ2tksL7lFzkyWzrcavg18mumpRtdPFIh1UpNjg6AN99AJhp1tUIR3Y632
hMaah7SofhFxhInFsLNrXs2MuGZSw1LtAxUKSG6FLrtE7LqIujVsUoNTIO0qWECHryuKwmBWYrk5
3Yshfl96rBPEIN28qqyHS782YlCQbONxCa9+Tu+sL5os6kTz6k9xss2sTB7atHhmGEsS6zieCy9A
qJNjvzZyALSZi73LGgd7UzkzQt+1KBv9cbrKFDcdAVztptEyvJBI+o3+DwIHoyqubS9bBhOYAXwj
y6/uWCGqxTce+nOzD7yWoAnIGMd+wpvlDTheWsKssqlwXzsbp55XM9IzWS0B2cZ7sbXq8cUOQXZ0
Prun9ZugllN+rWazlM3M0MzYo/IuaW0bnLtcjlPP1KeaNA2klIDZWortQ+9CnM7gdlJVhifDpvDt
ycg1jc7ewr2vj4gUceAgRIqYFR8xUd+qkNhMXlntyOFi6IB1o+6/IZzhsGMfsPFcaNHO9JcfQPwF
8gbQWec/HWFyQtoN7PwGi6XMU2NLArraJoRY74ihzKIwDDrAkTmzHISgRTicRDLLLQQg8YCBXEKd
b9MYhIHgEEixGBSJ/JTAP+mGBmuWOZcBPrq9Kj4kyvNHkJguzfqgO+k23xKkCcerHsej11lARkXy
EOKrfrOa6jPsqIBr2EjMy4adQERAyNOUXpxpesUIMUQ1JH94/zZOWsoVvUYVm8XqV+kzHPv5jOKZ
kBHX9xDshPjd/NcGTy9DkIWraN6XLOBeRzUdd5FvGENUyPlLKFvrAdURCl4Vk9GxHpYdMBhrdRiW
eU5wb/MlS0OPww+lXVDZGfKL+asigX47rBZ6WcceeZmMwccl5gPN8s8+JGgVJkG2g3qtDoAraQMb
8ILHmhMlrv1D4cnkTHjUpRJOe7Ja95cFvRJCLPEhdeJhu4UzepySeGRdVTaBvARdJ2p333BnwZyj
lCpf5znnHR+sv+jTC5QMqdwT2vKTZCw+bsBdbusgumPzuU0VpvmwBH9KgHyI4p5TLSvNHrYBAOGu
9U0QWxUDQ8Txuzot7QOYCbVNu+CoVFMdHYvwvcxHFZ835GTmlnfLray+GQ5+K59qxcmYM1g4I9ON
IjKdSNDYbOs9lluB9kRjdUbqy+AOgDJ4aa7bh9jBoODOP9Vy0uw7j4uawlsz5Ohuqyq8tbFxaiYS
FjpiwYgotSes5ZPHZzjT18Yav6PXUWwbhQhMLPENqtY3dq48oRji8xLoL4E/eCQZuvqpq5+wpkWs
4voxZj2KHFo5uxaFWErTKuptnEFFeF0IhdlqZh8AXnVxMLvc2plManaZWn4HcrF2Uzvhw23YhMk5
uBbCsN48DBzXDLE7bsKmhRoxosS3qpcUX6ftCv1YFMQdDjpJIy+A9RqU6tRVDwgsnSsjwgKEZqza
rV8xArR8tOOKpv3eCln8alWihYzRaRgOAYrotRggupX1YOrmAGZkp8s0/mD+GvVmkx8Sidjcsql2
6opg+XAhdauMUHTlD+wIdISznAlakZh7uNPNFhd7RwC0wLe/LoFTJ0ymA/Ld6/QE/pV1bs6Py9w9
zaUGK1qMWwRq6m1NiFTkW/pp6N7Yd0Qru/RJT+YLUtG1n/OBFMremF7gAS6Ia2oi0rgwShfo2vL2
Sx1DkYnprPfZErWxCzZUjVxfOjGQDS3PJQ7Gk7EEz1aprKc6+DYofPjmWD81Fmp5BXgGA5q7M1gO
Trhxt13vXJylMo4zYlZQGd50yBuaVL5jhJzG2Wm2bgjy0luWj5+FNtRHGyw0DKof2jCyV6fIPkmB
R8MXp9/uK5aEjhwrAAIWArtDvRjvA42YxfK61zTn+mJ3NrAZhMNpr4eIi5w4cVmhZH+2E030r20T
GudD88HCDd9Fo5kto5LAjscR5ti2VnESkfJRaYayiEG8Wh3hRAEdQT/ARsQ8hgYHNWv1g1j/WniE
KE4rB/CDHCEvYVQ4ZXPkT9R7yWjNxzFmnucklHOtFPSarOQvst7mJ2a7RxPUzMtECSjml9Ltm6+S
RnygJb0jO4f4NhX0ppz64lbyL/DP5s1NSS0tkWSCiRInaVUOgebIMbUy0wdvz6Q3OLXTvI7Stwzh
I1TxxkllS37JJrvCRh7qQzK1/g2xtHFsg/61ZkwSLV1Oy7/sjgirq2hI1+CTXNaAYlNyd0ZXRA0C
m00ywy0MJ8f5sVIbWyIb3FF9WqTlOBZdTUiwyyOD9vRYyJgSX/k4D43wZta/gklH09RCPVQa17oZ
fk0N3q2A/sz2Pyg7s+W2mTTbvsqJc49qTJkJRPSpC4IzJZGiZt0gbEvGPM94+l6Qa/pdfaq6L4pl
+RdliSIS37D32hR7ATbiub40LHT1mUB6C934hcpmuFTvjj0X28GqK5Dz+dH2/eImyzRxDYleihv9
Jexb6z3QXn1f606RJdCuwLInOis4xQ68VyxZZ9mA2jZMsm0J3t2nEec8d3FtrWkaw5hMv9digRsM
h8fdYCzCSWxCCTL0h7yrdi4mAE7NcoQixHu2WIa11tBcRVQzzHRIVonZl23m2My9wibeBi/jc5Pc
j3jWGKXIH6ZFsFCvIfq3bfSd3fCI2lid7eEAJUTcuNyXTWPw96IZM6+RE63Nknc+Sw3PewYEOXNI
xGVwzhQrV/wjccrW3AcjiPl69LQg0PYR/vRV3k3Blswixyv7wV+ZbRNsRdlDDl0mFj2KOJbZKtuR
A2yvGOi3mz7Qsm1V18kWb5i7g+XozTAhGAKFl0KbrgR9914q7btu7PpnlGwzkob6brCdH70o3Adi
mt2H0mZCMDKbcOzLwAYV6g6eM0bO8Ray5UHDG+tpUJ8fQthUGsXdLeGWLzBsmiPHZeRlzBnumY94
xVgkm2Ees8NIrcdYnyQyRAy49InvZEFwnAzsyho71VVUZUhCzTeTqTkmRLmBXh29SFXunaR+riAO
9hCZmHA4a2ByPyVWIEaWjD+cgMo5HN0DWFVUX2V1h7CPwrbJ0/t4LB4k+/od1dd4SCdCAdDUHgI9
CfduiACArKAGu5EGarMwmbhWJjxaDY1E1xlHzNA1s+CaxJmerZiGkdRROfUR94rYZBeBV+R7X0Ys
mEsyJCDJXcYMkpyj5d8cDUXhnAS7CJ0adxyEuxpH8hfnvx1hoKQ1MbMp9yMpGSoEaolCUHeKUIRj
X3vgJ61VEzM2TtIr2HlER+54NJYH/WOMGA1mybT/Sh9oI/GgM0LZ4ux/16rF+V1wTJIEQqgKtjVZ
M3HV+CRtiRV0unA/ZY5O5iQBBE2vn6lArO1g191RNXblOchNPYRrxV7giZMtty/V4LNEsmUCDXGp
/GUHBIeqegwd2GDuxNgo2owWaY5fsRwjki6Hl43ZLWB0hQ+WtgIdhtDQLNl3eoDKmzjTu6aTiNnm
6t72FwdiWizS2qDYfH2fSS9JggQ+urHSllgJi9ffLZ5UV9zGdmB4YyXXae+Me0pqDtcC3h0Jlgvf
FqjIjy9jmWwIa4kn5EPZBFmtmhs4IjwgFlolBZEKU8VwcBiSZpMh7ilbfyv65KWo0w8iPSLOouAm
aySJAhGtoyXSn6roZmzMHTnQNiEaSZ236xBnKtYNtRvG6gf2Le6iGqOqBLOB+zb7r1+xC+YMX7lA
yCI01WCl5iFICCALwslcW4t8UtccHFFQD/4he4SRL0YO9i9rzZ36I2SpZOd3/U1ikkozjeawKcLh
exsStRKYyQNaZ7K3AzKoMHWzl8DaYwO2DfKMuK9g4Xqztt8OeXLNgYNj98vFuon0lSRjhelgsUXl
SGB4lt0shLUdpa612B/zaZPQZBFinwwbGAzFVsvBhlfpR2HPu7ZUj3OcfsLZ3+pFD9wf8ZzHXRI6
lHv4imwwrCDcmqH+7OuqR6KHsm3qp3eBx2OFi5wqMN01o3ZpRsc4TOVAwCqKLS/MtOOkj93KD6AS
VxO/iIrUM2u2152uN6tIkmrvjBfeudwCC3ELTCI/SjvOtnbjn4oBiJ4Rl/OO+QRvniB47u3efCrm
1lh4GXvBIXBQFc7pAIvsFgb6k5ta1vprRzI3BWFw+fJv3d0Y0QQFzemSN6do4VhRfQjVoBE3xGOo
jSYKJGWRIDA9m8MoN3rUaqsRSS5rjGCXaANnNmn2r5NETm6g/TB8e20tglgmVpPulaxP6GWkg0KJ
EPomKxeT7Yh1pwgsOOvoDJE7kiBXgWkq6y2t5vXX+3LRX07MGVHDySc76m/rST1m7odon+sovGpT
6K/mrvqGD2xgcuHiXMrl2cl04UG1/Tnq4GdchMsSrD/Zruj+TNtZnNGEzzatJFnDR/hV2Na+zJV5
1HhyaObLwHFBheWtWm7GnoW2cz/wpkwhLs3+Vnb07T8oU1xpbdymIUpes2+GlKBlrBREg1dHDbWE
Y5bvetRz8eanPqEAlg9jc5kDCEIugceaAljBuOEVx/lL88MJ7zJDdhvNv9EblPN9tzTVJv7N5sEm
OYOMTPgf/bV0ukWXihgOcbnPLEiSGqEbaDIxoz4lNWQkzXkK+dSjCo3NYMXJ/iveZPTLYT/MmpeN
OP+I6GW70R2BD/MSyxypYNOxEeqoeGcmZFWF+I+JNktmIAURWd43Q0s7WBkT7pqpuHeS0fBMNknk
Q5uZu6Zh1VfkboRzEDC7A1VQRME1MSumEbmBB6FJ7mykijO38Cl6CBg/Ub7gOnG57QTWMK9Dq2d1
PLv6MtLQsfAjo5tkBgl9/IgXFXW+L8N27SCe5vyBbYQQdF1OVnaoZ3sf1sLdBTREhmyHvTUhRA4D
e48mtTx+pdLosX3sKghmAtX8XpEiT2DJFo9cvu9Jd1mVVUWbZLkfWajhFw1maubMRECmGH0xH/A0
GdNUuu5tJNUrBTGGM6zcX8E/XbmEdo3C2Ad1AAbDIGIr9XHMSZ5vxE7kiSng2vB1AtjY/2+ACFdU
SoONCL7KtvOk3/Q+1iLqSWZ4OMICqzjOC/EqqyirRwBDKzmOSK7cfosV97lcnuYHDTe8it9Oo91T
IXRMmP2zzvnzdbv7eiiXs93G9L2JhXOp9PA0miE/n0+6eb0oxmFIPlQCFU3gWxTEuGHWPSwozrqK
XsWkLyTmiHhG4Mz2EY3N6IXBzKWdZ1iXaVBRX2WrogvudJ0v4QY4oLoziVTJTiZc6EkxfXOGchNE
7NHavKZpXu7Sy3f+9ach/dZHvrlSzWh6Y6G9ssAsPD3Pnsd7K8esxgtbluAQJwrfknKG8SwBoWaO
AaaqvRJcRoxmj/vVsKnb6uoWsY07DeuR0DuWAIaBDyhTt+5ojF4f90vm47cukCNE6wH5fLqkOxL5
TYdsfXeX6kRsXIvj2cpZqjlo9jXKU4LJSIj1VZ8favJXbGgFu84YnoXgnsFxXqxmH1MkBIQa3xMW
9qys7E3qOLEn0hjmt+tz60rhY4HpcbFBmT8rG9+zYI45YnT+um8zwOoOWvPN0rVHOxrPoDuh2lrE
RgZyXxn2tUGHs1ON8r2yTWamZWwRVD+du4aAGYSioy5ZTpZyZ1vV89THAW/v+i5px5PFRAgzbLiZ
rNq+WjWAibj0OYrleMNvskUIMDwS9Hqmsr2nW3PWjqhrZIwSK1+U/xQGBwS98trVF0fInL44XElV
B3rKx10Lz2rfviRIJQ9zMykvB17iyaCH46R/NkNF9VSAneSk83cRgvfN4PsPNS0ggvKmPjMRrf2I
lqVx9r6ZZ+SAl2RpdOOOABBOwWUwZ6ki2CaPVayRrhKG95wTPmNFxhjA41OHyXZpcDIaAZnTNcrv
Bslz3CpnxfA2uxSZrnMBa7vaqvydSJp0HxiR8pjYLdYzbQvymwgqp9nmQcO4IHPeotQBwWVQxKjp
3LMSOdWRwzQBxU0XDec2QARAYZLW3Tc/zr/r/IpX0pkmTxjw/NFvgHDpq3cSxt612EutVpz00sJD
HH/PDSQspBCgFoCLfxgFkds07I2X01nD4Q89rb8W5nCg4zG4S65iV+9BzlnmhvtjvnYTXNDAoHoA
EtazC9hub3QfuqHtG8P0DxampRR9N1JrcYmx7K1baAE7I1MYuav48ctO3kzdPul94ziIT79AQRna
wUHQS3q1TFvPLX7WhZ++usTslE12MJsweXd3lZsGXkwFuR/s3MakKj7dspGbmGy8FQh+pvf+KYIW
STDYSL55VB6sxiC3wdUhB0kGZLZIVgyXzTUL0MRrXQW8bgQt6NvymTcBoUgLArApTfojhAEBbKVl
M++7GWjLNNib7VXvke5o0HOAHFHg2QEXlZfrwTeMC/myTvkhXWIudD4YYqiVUQDDsMV12fvIyhO9
llvcE1zgGZZsObAhMnxeziFg0vRQ13FwQII1YdCxYfzF/SVQzbZMzFXmGh+M78XF6VRGK3XbzujG
+6DUdkPEuK4jIoaV2tmgwRYZGGvy+3YcUPHeKUrh0Uq/Zh2hkfqHXxNUGlgjxDDXRZOEWJSIjHzn
MxjitKJK0eM1mDs4IkAcFQw46KzjWFOAKDBwdd14o41qCxP5i2WSHVXUwGSEI0nDFqrdm5b67G/n
Dd50dnIZSZSTbZM8KWOW5fN63Ogs0LZ+bL+b9aOl4PF2AxqFaASNwP4K5Q/qj43eSMBMDLkKC5lL
kt8jrnC2CqoUC2UkDJmzT2yN21GCwtKmgxJz57GVoY0Hk9W3E2Hx+sC6K7dPo750ayh0CnwOKg1O
Ui9e1YjHRmLE4BRUFWgramoMiaxxmVlwaGhkBayaJPvuDvUE9odvTJQu1K4JTispxfuoAZwYheaH
wzyY8GRNjPkmCJPHtKyM01QIz6o0+rseiF2F10njNgfce40crF5N+P5i6L0QUqorXR43aRIgvDKa
Nwb+5zTqpoOdogOqG2MjyK8IM3LKozm7x7EYr62o/65q8TC3pEQx5l+XZXzwz9JB4GtYrI2YO3qp
2x10UAEOVK1j0ZgbOenJvu0w+vkkYsf+wPZQEGVmW9iOE167wBiuWh24Xsi7o0zEkcVo6lV+uYtt
DdsDfHcx6oAWYKUSv2VOq6AxfrD6hTJeKmvdxIBAZnO86MAe1+OVDqfGZDd7aEyire3MeD8I6Sh8
Ag3TeHyVxW3gElcJe+t7OpAO7QxKh0fCdZ4V/Rvin2zZ0fn4FN0Ti2BtlwLKdnjKNgViW+djR6U3
IkNavsogdXtbAQepiLn02iJVjIJgPAHalBl05xQmEfsbubb96WdBMsTeyhGkO24OlpR1BL3q2jJD
brxJYW/NIDzjF135fmuDWzQfsrS/CXLHWFl2X60WkEdZlcNa1woWzewt1sjO2UEjRiqHbBNowVtt
3ufErz6V2Q6x+8YeKK0H0zS2IBJLr8ENwnRSZ9arBh0IjXuDbsyCmFGPmwx/CADH1zydOs9pOoQu
40OQxTT3wgSkBjHO07Pl3dAotvApGCsoqjWO042uk7wsjReH9VFmt8xXkIk6RkEMRfyUokPcItGg
Tef9gYjMau6Jlw9PrKluB4SHqyoFM+6axsmR/kvoFv66a8lzD8boJO36mGRYk5cpfttIhDFdAAmM
+n/WMKQYbIyyaQAya4cJfp/+UpUkSyuYjIbB28axax9xH8DFKouOWQ2auC6nt/hu7OwfVsrlOpX5
U9lWbHl79z0Cnr4NiUgDajIhgyMnnGPzlM60Fnnfck2gButXOOK7Y2DFm7I6LfyEyOS+7LIKo56P
nn0BIW2yzGChLxykLtrjkC9X4kgNzdn3V7djpXd9C2zwyVGqPehL5a5ox389/PpQ0TjJyZbrL9uo
NlUJQ44Um0dGbJu1hMB9PRh/+9P/9O8ybHKrlsZzdlN7/XdbYR/rSygbfeYkO2Pr1M6DTkuYFP6E
2gjXfk0qXRy35LAvfwr/9qevD/+7v/v6lL8/47/7FNseaRYi0a0b20g4aSoTZxL08BA80CYwZoxB
RYsyb/Jh3TSMZ8IZllNYP9mD/RFAEz3Dix6AkSXk2VcOPmssG6XU862NHNmTfJbdIzNtLeBX/gYN
UXl0zJ6B4MTatWuZFg59fMM7b8cRi+WIvDNos+F4HrQKeAxoyVwQeo+ilE0lYw7BqnZld9Ep4L8D
8++26Fi8DiYNgUPv7zj+XPx6PzkzR6/QOeYgWIqNrNqdIJwJA9u3ILa69eQDRM8HpkhGzClpKUqo
bsXw3TiCD4bYDJzVl+t8tN5L079MwDx2ihZ+WWJr3fDdLKVx8qMW5iVLUKmYC02YsJLwXLuxxczQ
QvzYoygypbMi/IoC2deeu+yn3rhEnBlvpBt9MlwN17PuPwUVHsbEmnZW05bHIkngDY3oaubatL3a
2SUlHH9/oLMfxuJjnmKimQAduHrzjB6aufTMUTA56R3lwobkJuyqhko2kdFdM99zeu2KighOjyme
BqDYdOkRn6FDBDKjHw0DCrB/0bgFD5btzdp5zLXQ4lIbprXRRS2M5f6Me+PN6QZcLxQOuoioeDLQ
N0VpM2whGNMJO2sXzTPcWasSx75zxNEunMdUMzpqXjq6MRvbZVw0rtU4OVtsyHdpB2yqAijj+Z0c
WAx/VIILt12SNovG0o7FGDPIug+YwFYKrloBLoFd9YpDs6s3KTeadZQBUSRlLcdQmt2DoHwIMd2y
Xjf7db2wMzUi444yI6bImXBpNyK3D3gfkb8zTsXsvks4BfnumKVn2bRza50DxTUPcOzT0+QWhNBm
w95eery+KBP2B4QCBzVaCbfgtTCCzARGN7/QKMKhcoFau0O4L/36CH4KzfcIFmX5+Y36bEnFCGXU
79iWH815knTe2YtKkosYrUs8oHsLnzEZJidHL3VkCQyWGUpfu5h6x2T89PWFXHFjSX4mbWDkHEpt
2zIzIANU7tFtTISVMot1lUE45uT4WNHNXTa6w74KeyC5EzAaoU8srUjhzYpTQuicld7FeXwsso5/
t2emP61UoKSnCf+oKo03DvUwGle6/8TdUuS91SG94ELzz5yh90iXA30Ali2Obh1hvLSjIB3S9b81
pXFjxXLXpgrzS/o61j2aRmg5avDfLD/02WLH3UNvhSt91sNjF2Z0NazMbMtG8px+AUlejarTtwpK
jVdF0xuYj4mNP/OoPtaSjR/7/GLhgj0UovrUsQ/XYRJfO4QMK53cxXhIdwMopmsestnq5vRZOWSf
aSn1Ou3DRrGRYjXtxOcsife65odbrbBD7DzShbgJdM/Njh388ZtidLU9Vmw2jjXOT4wOaLxDgM0G
7cw3aabJTT6TONBtpkpdR0Y5ARvHElHHFk/qfbp0UYMi4dqE7lk7bB7YO2LqTIdHJ2XOkXaxwrXF
1qEo3e8x7gPUXF2+MZx0OprL268VjOrdhpc9yOfGY718Ck34dkHCdEunIvV86gwMq81dGEj2VmX8
EpeltYK8CLyV9StYAaIZuG8HM6cfNlTsT7gvA3TAEPQHRuGwJFzlAWZwaWkEyA80M+x2hrfejcaj
1cFB/XpwS5J8BpO5QRnVt7nR91CQ5Z1jIQpKK5KB5vjot6bOGqG87w0iIpeI8a+Hbkm7FroGwNjx
n8dklCt8B8Rpi6jbWP34kekFeaIuUueqA8y6n4gY5w6StGvQyo95RqGIc4KYNwbWR4yyjJ2Wh7no
GRG2bBa7JiKl1oyeZxAd7BF67mrS7E4mwSRzVn+YUQJda3kOCgAaq+VMwwP4kyweOCCR/WwDgAS/
zEKbcM5D3Ne3Dvqmt7Jkg1ciNMthQ5N7N+3hwy2Q7+QDuVR46J1SP/cN6nfVARsIyJhDr5jNfnRB
ZNx6IwEQdBeJvR0a2XDXHNkD6BhVSyfv1ozjFqLUz4l5PZ2EfZJNBMdqoQzls1F/OgS9eqnoScsd
DO4q1uvQsSjWdcRYYnCic2JXN8zP0x2KjJy6rLuF3n+o3by4+kp8J8TlIbDD+U0ripOrhvEzs/Ay
g3CawzfIfAUgNxGxwSlRJ5Nwu2Zr92zCVIpnMWz7mAn+hGVgDlmiumYZvZqd+2YNov6YmhdodVCU
9UvQ2pJuaRBrO7d++goxalwEcGVrJ974vUlvmCPYsvCirI0wCJl5+5/JbKOjbqEATcgAg2LObyeF
RLQ2ZvdBLRJwt6iddyywbdlcWl1cZRV1cPqC5NA4ztbJqidmVCyu0sUtkIErG6dvIr7YYxQ+5rXB
GD0S64ilPlcGJ5uq4m9mWgcnAcjwpm0tIiEbRggiQFSSFMVDgUau9PUGfXGj085WIJRR7btW/8sN
j1e+fizD8hhT2a5EfpVTB23RmDfVBBU2jgwfrQDCLrIuAxwwBqYofo8yVOUhcJjBmtOnC3cXEN+u
AEX506zCg1Mj+aZ5l9to4IVyIYqfOxyiB47CbmejsHjA80Wfi6fpUwR7Y9bK/UyFu1bB3J2CUOCY
6YxLDej+MtasFZWUgIILoLpDdfsV9NHJLtwlZsgImHHbrSP1+xa5NPLlJr8NqoTtaswwtYfmyJne
GW+NOUfbKCHPRi1riq+HjJ7wmLwMYVve5klcgouJ5MbB/7z69SGD/F3T2qTHU6tM9jxcnDZ8DSc8
XkDNLA5U8xo7pGhZbo+eqiLDOCU+ZaeI2PWSsPWAOirOu5Ho3hFyYYLR/tCq5hVndXITiOU1L5nc
2Ilh3xBx/SQ68F3MAfJNG/40lFxukdMz66CeHpXoxt5GLS1YB3fYsvn1oHJsygSRazofm1D4dz16
AIJwj1E4JRfnYZAJEiJ4FQRkdAgkXGhmdW4sQRYgO7SMkti0mSWVmGYKDuO9luXOxiE/8peT8/9r
RxW/+5AxDAr8jCa2QVNhHvwtB6wLfcjl8HD20mww8cyNedu3+jGCDH/Py7UlHDo6JraVtyvmNhsJ
IYK7OJv/OceUQimFmD2dohRFS/zcL7zTYuGdRkmk7ZGvZJnnyCxZDaX1FyuUlYamV9QqBbDa7OUY
xVDnImrnJJWPbeo2eD8642Ql6PALw9QZJOjzhnlSuDdL/+0LgdS4VXwwO+tcgrK+/fuDk+XNPg26
x8Co2GuB/y97FHD6pCQMzI6k+VI3rp1y/X/zMtq/u3p5GR3LYN9lK8fipfzNlQz3xWDH0AYwzNRH
2QfGW1fHvZdYsQOGW5NMOProdX4tJ8BHhHlba8b41hW1I8SBNC0OnZ1aV/avzVmRyoFmAQOLnWF/
Ydj9wIWLGadTj/rUaIfEhbHHSO4yJrFc89o3m0LKHyDJmiPi4PDexIaI5CJ8T+sUTdE4Z4S8jPka
lgGDUztUHvJP/04Z3cEhfuqEJPTSmvj07KY6tOydqc8a49mx2Z//g6328suI+o8Jg9bvnnNeIMha
lICmxCarfo92y63OL0J0AfvO9NcjyO+N9JtdORBjLGNzopQUMQjAqj31OlLWsN/GvAd2gwVnlvHw
nb9gG0M2FGqCSf5lYItFW+1FAPkhY9/ofYgyC87Ophrn6Skbo7tRz8C7JGgZNT97gwbXP2iDfULD
869/Nv7dfzbf8sPJ5X/IhUlx/KP5Np9wseb9jOxdpukBeSnj0+1QWNF7WDZYIIOi4lLiF8H2yt4C
Jh1XpRZp38Eycu8qKILrtNzbsUg3ucOylf0pdLap059qVxC7UGeMunlbrZoZNBejq+YcWCr9hz8l
IoT+ZrV3U0dCjWYm7Y+eI1LqU/4iQTtsgfMvKwlcucbdXMCODQJdvflldshstnH5qD/rbfwWmX30
RHXT7VIcMHsbJuc1RQi+QouEEHMAgDkH2gtTH/mAVSJZdXFE3hA9h1cULjRd9ib7CZg5hEOuHONk
hpfaAcldBYZD7FFzRFreeQMo+JvShbRGM8uB4OOlrOPRh+Gdv/SN7D97ll2+3b4X3TShcUcKaopr
26NjSJSoSMkBZVsyy9+V2Qhpi4YaCjlG0qxCzqe6Xr5WY3E26ll8crTumX76JwmskRu276/aDmRB
7Nsg7w0h77DZ4bjQsj2mSwDYmAzjcMt9u97OGhaVYdvMZfOG7Q3heHPg2sW/O7jtjRnjcrF7bkdD
Xb7mSrorskye0GLZxzgU2b616mknWqSYfWyStFe01ialzAj9wnj71+9C659PIqGUIZQFZEBXxu9X
GAueSIMYku5dBqZ7HemyxWjzVvUvaW9eogVCZge13DBMNE8p/DBGfnBgkdDT8TtDS2rUgjvUze+Z
YM5LIlOwUzp7cn0SbHqnicQ97B1mg1OgW1T1c+usVNtkMHuYQZIKs7EKl/m9H74hbEO0wXTUs7P5
Vm/5zNQZxB7c97+5+BZ7/W/Gd9QUuN6AQijL0I3fMiM1UWlzZ6pwP6viHCWTScx5FHgy1aI7qH+n
LDfJnAnyxwLI4cru9e6RjuasDR0NZt10l8bGY9krk+2PCG41P5XLsNJCJoNnuexRfwdZj3JwEUIu
qem4/1aWhgMwiOMnLqJy7bITS+rmTlrh0SzEnnF0sk1Hn/20qsQ6NTOxrcSuYf+1nlln/ZuXwJD/
/KuHSGALV+L3YPr4O1pC9XqJI7gK971Z9ucpDZzbrrbYl5mvUrXt/Qwh8FgF0Q9lo92wo/JliPx1
rYJxK5XOQC5zy7c0Obe98ZBOCSrmzLQeMxXYqwqcosNN5CSqun9xozcfmcKlH/rv1ajre7Oa8Llp
tv5sxeTbtJIrrYnxq0zFubV85PusscMifc5ZvJ3nqH7RgjbyIj+Jj+A/uwdXkVqUl48dE6F1lYH3
6LrikkKqP9eskG/GYHp39KZHZpptm3JCHS7kcwNj+dzCDTtzXr6SbKOvpWnwNm2j9op+yAJp2NyZ
VSdoDTPsIYN22+EqggVkExg2zOW5YVWzbifz9ktbwpl9aFJa/l4Hoyymar6Wwrg6XVmcuqq+WtaC
nEEQdc1oBkt3RnGMXnLHrvWkFeRSG20e7ZxO4KaYHXiu7qnVK1YFgx5x5Dn3wuiSnSZbopfbwN4M
GoJUbIpBaaNAV6VzY4pGQ7SE/IUQeVqPof9QwAw3uKmTFRawHEZO6l9I1jgzcUh3cQ+LqnRQEjd5
QPoR7ftGNzKisxyF+M7Qkm1kJvlFj7o9klPkexF9OZnozDqNIFnN4RCf0HQ3pF0zNBeh42+MyjB3
NjHcdfpMcUX9B42IGC6Mz813YZDBCZcGKdfcv+nKanZziAgFZyS1X4fBsYS6zPSEvgFs7k+SqS7o
Nm8NJFvnIWM4auMwJVUMwwdt16VOO3cjlbA2I1DcTQSflNV6jhZQobaYIv0Rn3lxn4Zj5A2SZ4a+
pFafnWeUYitL0fehMJU3WTex4Cl97elfH6hATv/5aFGmsqXh2IYt3d+jckNDYzDUKw1cOgPrxUR4
ThXhAii6zdU02x89TfQ1L2N/PRlNugHzD50xNN77XAXQExjcafCUbwvXHS+NZoaHzuW2lpFYRQpz
tK9BFmx7ULd7y5IvbQ5bv5yyW1EIWK+ThnSv6puVFabtnQt/2RVOQYN3gf4bXpZ13z0FKd4Kw1Sb
KEf167Och/wZ75y+bVfA53hewDhlVHnKXchKQLsifujF0K0BzohbAaJrFRaGwWa4+MbanEm1U9x2
gK5Q9/N+jISh7sy0JUpURs02HOqYgBes29nUvmSDqS5DEm0s3GaLT2+bhcdM65ofQOoOETlKCC0v
pvmd8UW/1wq25QVYaIqIO0WFy51kGPbAQ9CfSAjZHMiboedfCUwp2Ev5896SwaXNYyQ3tGCs5qYD
3AviUBYfvFAnSzLWS2HK7jMmNsR6DO4zNtrbZKqgU9j3+YzmisLbOobCxQ7YkjeCfR46XuBaGxsb
9moG+nVOckpzhEk36DA9QysX9Fx2rFOUMQPWpJPMA32LjH0RtS1KCMTV6F3EY4zzhskXkLfeR4sZ
J8W8d52kuovQg8xgKzZ2gBkPlSRB7dkPN0EY4MYmsTG+eTJJx/gFdvqPPzR1v3K9fxQli8sgbH/7
8M+7z+LuW/bZ/OfyrL991p//+CFP+ssXXbLM//DBJueInO67z3q6fjYouP8aI7585v/0P/6fz6+v
8jiVn//v/34DnUi70rR19KP9DbGztEv/js6z/pYU7e9snuWJf2HzuFB2JBQdZRo22cxcqH9j8xi6
/SfdlhDG4F0r/g8Az1+z1d0/6boOHcRmAKcLXVFX/DVbXfwJfRQMHZ5GT0dB/79h8xjK+mOIuO24
yrYUviG+Q8FRYv1WohDFjcIEeOSNtTIXpuzXA9p5i2LJmjldlLkzF+6stvBk+y+d5t8//vrLVieZ
qEfe+Yt0OtUoX4mTOfaZTYLt7EIxTevlaBomayXsjrgo1NoODd1CFa2TZQsTauisGGB+PQyDA68l
snr3wDTpa8kY1FTf+y+059fHwvRP1lhBJw+ygJQ+/Kheds171qBzmD2nOJHCybqSGK/vc2IjSmNG
ZRahEGAs6/dn2IDjOo9ZaGOyf2qC+THTh+5mGLKDNpgbF04Qq9Ck3MagfBg1oVgNbOd+ANZh+yFS
wBkaScINuHKnFqJP0VFO2PvWMLJ1MJEyV2AhYn9b/bA4W9iIqUtpUfc7ybWpCGzV25dUVGptCm78
VhpvQBwEnspwh2kRNEUp/Jsqb/B9Re5POQI1yxYJJGPTNmJDn5ftLSCPtZMNt3YrNKD74qXKpjNi
p3uD3k6AqyM4NIOxrNa56cMg0q+SVf7WwXfqQuazbBNORTCQlQddZfmCbdi8UEagZ0RENObIQTKo
/Mmw+IcCdwIfVGIJEbjPgCLawMCvBdIAj3ahptVa2TE5wW3+Xi4yAZbPmZdI4HaWMZ/CqH4rHecR
U/uDUdUXp1FPeMyeGwdsYzDEezeT4Jl8XneOIFXdm8TIaSgeErv35rE8DRzu6zCoPqoWtUxh5R9Y
NscCDVI6+xu8nkwIhh/DgNLX8pn1L5ruBBxzvkFoSv6lwFsQwXYst5YejfhGCX5Q8lDrzLMaI2Rv
mQt/U9jVT9OkUZr0ed6FHevG4N4lUz5tjU+R8ttKy8esR13U5hMy8P/i7ryWGweybPtFmIBH4pWe
ogzlzQtCUqngvUkAXz8roZ5WTU13R9zX+0KBpOhgM8/Ze+3I+U1nfI3M8JR0IZ0WT9XUZcWpmx+N
h2hDiAvr0uvZ8ZroLZY1XSavnHaN2Vk7r8S2knlrKf2PyskwOcjmpihepG4h0qPFsDbYH1YwLu6N
Z4qRNTK23KcD4O70Ibi0Rn+n9qdKLw+lLmgYEv2F/AHe9pyd4+xYSA0iOzjEHIGz596YA9QOayZt
0I4RVVHupbc1/SLP+JrUKewEXULpVddB4OCC6KniD0Z+24wTNlk9fWqM4NkqyLnukS32cGuZ0zl0
REEIaJX5y+70s4YLpDPoWaUGHl6RHBzLhDcqopIdgv5+BflLur96YNibVKXXDITURk12L3TqS8Dj
jv483liCMmwpy3oDeh7rHwlAtQsGp7XPJE2jfsmCa4eIpBzXUO0XEsDIobGA1+oT8wozvmpE9yBT
mSIAybd2wZ7smt0MOpORYxdSKljnLnKOrAQu1VXJobmXg2Aje/TzMazIidEHF99Nn7pI653wthut
E4jIE7R38uJu9IKKuYCPDuh2+s0HvOaxfdaiululTfyB5e0IAJJWZnMfuMkHyzHlCfcgNPxiY8L3
PVbxkO6sILmM65AZ92bo93IglYWeLpQ8J2RDmQBoLRtDl2kjKHUcQCkTyBB8vzetAQIgrH8nncaE
7hp3+UPXkOkV0qrtDI7pIbHOfXSVUdFENNfeulb8JG2MPC0imrrrj1KTJF2U8mxCGvSoqHCVYPdK
3gYLegf+gN8tQQb0dlP8kNp4cjP93k/YmU0HFRNzli/duYZOielZ3LRZ/BUYo4FdVd5RVoj4kt2D
UVr9yp4QUuGYg2yEkFHMXFKILbkfouGztco7vRrexoovCVb/2jZR8HZYxfjlG+HZ58gvyJ+hvu31
+bs2No+GtDaDaT+WmADICRZrzDO1gR1vyPS7gIsAet3fEC8epKyJiUh+j2Fxggq/08yqw3rD1aSj
V7NG5wwHbONlfQdPN12RYLw1y2uG1HgYHOV2LR513t4UXrLVA2QxqYVPMCenOOj39bz2P92Ec0XP
WFc4n/Nkj1vsTLxJTHOJ3uWW/EiGWXMhVt1MqgmNrTArlHnzOYj1Ly9QZAib+s1s97BavMvAHHb+
KE/eBFVmyOczkQzI+pqtrbRYJtk/FAzXg5m9k0ml6+GdrkZ1eXdJwO2Y5mc7D3CKeujo+srZNr2P
Nx/tbWcg8i1usyH7QgKCggJhmT+M78Ia9Y0Yy/NAoFCsjq5xrncQqJQrLvoimWk7SMK2AsVrTvyG
ITkiYe3NbSkdp61PYR2lSiiHDXGy/ZrxyrUogs+BhBIG1pWgeffRmeHTOIKDFdTfhgQBELSoQ0wV
ctV6+ksRdPi/rAgLoJiOY23BnwJ9B5T5ctTS8xQxnJDBmlkn9not2ESu3OvOfGcwp8I6S/ZMUKOm
HXnf1L7SCwgCSYcjLHEPlTSoaXjP9Aaitdrb6dwZ+1YgBwkJEA1H8zWU1GHAKHzkVnOLQwFLZELX
+6UgbMubxi9/7LYawnZEe48Yde6LEW0BJt7XBEXMnlCei3a2sPnh/S/x7NYh4Z+cGo6dfzBagX5t
LG+t0ryz5+gESCtaGfnKMiEN+417xnmKxp5/EsWDj4WDrsy7LU0y5OPkqZrZEXX0zQgMTi2JKhvP
qTjfYQ5jmlLvSWJIV/nMtLhw2G/I4ULeDcu7n2eyOLP6xZF5jVqFx+krYLcHTHXJkGItS52rG3uI
ZTf7sMgObqWSRuyLweULI8x89Mf81KA2Z4u/xgaJxcns/iLxZu96FEITqX34dBrWlUMoWOQfZWpd
dRnap7bO3jrA3/uyYn7XEjSRSrHWdcAkEqcXuQWFeYodc9P3aPmruHhwKQ5s0Ke8W3byUEwKGNTU
X9ZEbUrUj1aq+9ukkqBYsuySRpC5CvDJj7r1WA4crlElnjwosJV4jAd0ppYXPKdQrbZO1LyagjwR
t6w2YZncuXnwVRQNGSA+wycvgcAyUXPGbBDbhCvqMecbgiOsfPywqgrfbahfV9YHwO2VLbMHw0dI
4L3mcGORa4Q0/CmGc0bM7fZB2DbTrVx/1jSd89fAnhAgwx5aXqKX4hm6mMvgx1vpUFSoRcoLhGeE
2vQSfSgCBNrU94aoPqlYWb7+Jh3xq41wgrStvExbYa58mzZiRD5CWT5iRULVFennFl/TKkHsJCxE
tmbn0luXNi6KEUK2CG9optK0OfZ6zPgoDV8zK0VWEb7X6XwdWckdHZVrjDJX0A39NU7nk9UCeCCG
p5npdrQQx+jXjk9TgZWM9Oj7WVhvJKidSgeJipFl9z2BziR5Yi8dg3INfxBC41mW4bNTjvB70ohi
nMV5l0o/p7+NVtgPFBf0leZSivdpsBfx+OIkc8DJqzoHDKz5KRhEJ0AGsAW5CEXhTelQDhrzvW8S
x47OwADbRP03zMG26GL6TDC96iEOkobqwQ6ZAkHBzokRuWbngsJACV1h2tUyeKD01K3JIq1WAdZ1
3Vc9wsixMHbclhYKkqTlBDdF2Z1qvq78LuQDFN4F8f47TakHV6BT1QoikpwJoAjIyufUUMq2+hNc
/l2iIR7Msuh9FPLFi4ZfdMS/zNlVotkPIu8xPumsqyhAnUPnj+Yyc3d/2A92lxxQkwLJyPeTIy+Z
dp9c0wnWU9i8odUFro2Gk3xOSuFVm0Czi70XM8lPJBb9jjousZNBxIwpNo4hDoiPQmTJ6a1B3uEa
GeVn1GkxUaPyytDTG98Y8JBH7keXofUvPMJ+UnXBG9dcx8teuTxloyyR+VG4SKcmveby39+jZfsA
Oxwp3/GeEy7cNMSE+BxS3Wb8jzIXs8H4yQnnzooIAg9uJTIKEjPXRYfwoUQjC00s3ZDueIsaB68f
tbVDhPXZSR5Hu3iYwpDL/zqAX7omSy9kskGfJlIyGS2BE2EyUu4dZ1U7IyVNBBMlvJc58m4kEV0m
xqXNVLdI50YmQa1LlFi+G8z+si7lvYn4FqNHeehncyN0/9MOp7vWypxD09fnSRpPeiXoMSWXGjIZ
Dl0OMEE9HV/iKgPQNc8yX0vNPA4xx1SXugg+jNtUI5l87BkPzPFlVHCGqv0n04CPUsLQ31oxRhjd
s28ai1ZNZzylXrQlOxpyhgpTkvkh8XJivh4SaQP9ydSo1obq4iZcAGMKnVp81SNF3UFk6ddWiYB7
4hzl+/QogtdAGt2xz4kCDiOUfw+aDlaqoIa+apXozc0vLYn0JMi9R8uOngTYjlJ61xXrNax6pRf/
6mlbGjVZiOazbQ5fcRT8Cmf5Anbgo4/cp9BmvO2LC+bfZxhgv+u0ug2EQL0YA3CmjrlGnbNCM43q
xPkEcHA0jPGyiW/oG3db8CF7UdLIAIxmWP2hhtfNUZwBp5NTuY1d2j5hWT2QhXvRJdTR0oJJra9j
NKP5/J4De+LgHDVmfNFr1NyAyXPWIYmuuBiBh8XpnTlb7dafoq9E2Ls+fHC47pnu9rOXxNSg7fAO
+BZWi2d6uYE+RZlhWUyA2Kxc14i3y908x4JZsa/ThybVoSBmNAwmpajFBTyoSoQf3kRxjfqmAJPm
V9Wv5XXZGFITb+pwQ531f967VB9fQGPZOm4Tfn/e8tgIpIHgiRE9EY5T9MukhQhV9BgGA1UVwl/M
ImbzHqjHlhvJkQZgsoWe6yblKq+li/6BsJz1pIJXNBXKE8Jo51fp4dsgUUz6bUT7bHEud2l7P0xk
8bipuKFmCQfluxgj4xT7UbrqMGlf0DPtkBkj5G3/+WuJqiUHzEEgTIhFftGpNbAswSTnw5ZFPx9z
GiYmOCl2WvDrrCQExiSILIvqptTCYpNq+5ryNBdvSWjG8rOyVrPn7R+Ly6u9CbQNRy0cj+9FGgBb
t3Djw/J5Y9vSZ23VsO4Zx8z3mvteSzFxqKWjRPNqlS5rJe245redQdVFPbas/2VdL0vLY9+7w3J/
ubFUkCV0gkONEbGT/d2y4WOAXSmeT3aEn71heaYZkdDQKyLzTa2K5UuaQ8P66cISkqZi+U9O/dGN
7Va0Ga1a9SZ24Q0zbhtrl/uBw15HCaTojqEV7QrS2TcdsBdOsPyjuskT19vP4QztomazIocvDrhl
exf0YFH+nw/+4zssi4g4ipVhRkroylf83npxhN6TxCJzM6qdg3SB8qJvYDS4sKrGuyxDTbOsqpFy
Xwrd4J9HjTC9gHxBtUL/XoNWHV1jNxIayCwrKlCBJSJ60/pc3/6sYQ6RC9MTIBPVXrV8pRLXBPqx
Adk732XA5Ju5s05wnwOiq8050KWp7b7/VR1XyyuXd/y3j5FnMtMqiIh8VscHjXhqCajrl68Mhco7
wIigU/g/B5n6B2Bn/IPNsLgKJxoA7Lxj70iwRMrdXm8Lj7JUsIRe/dvPdUtisiIiBfzCwgGvPnv5
yOXbzskVzlWoFFbp4gBbjrTlFy9lzp+9Sz1WevZWnZEcc/a2gVfLXeRlZy/U2BGXPW+5+Tla/9hF
vxeX52fKoABZlSyWlf39ki5y9tpT1xa7761a1GG7N8Pm+HOELz9vecny2HI3VHuhPsDb7lJWkxfv
lufsZWdf/uPn9X/vgsv9ZastS9+vWe5/L/71/HL3r8e+d9uqdt1/nHrKnFGUk9nAgOFLZebBQPaz
1glG/V4/pu/0q9AEaTvh+yLkUzgtsyG1xSXoH1p5N8Xc3ZK7QrmSfmbGMBDPXCfT20JYB9n0J4ds
iAtqjbc4cMoWcARQr44aEY7Gg6UBXKu1/qBNMBOWmxIh/EVjNLBEl/teJky81Dpx4V7pdYzG8CSL
YoiogtY8s/z/v14siGjfSUEgSFbNKDgeJuLsT1LdBLHkKrDcD0wXNeay2JvAE+NGKZBG8BDYLMPT
8kQYcqFwBYRccjdh+3D4LDe+2jV/7v48Nlojq3h5+ntxeUosu/3P//+H53/eOR698mA3ZjJeOmSj
7n5e/sfbfS966uv88ej3R//xwM8X/HmXf/XYz6cvz44uWcZBAzbDavGZ/+cfbaqd46+3n5sihHzU
PX6/3c/K+ev//viqP28DEHhEHc5cavnv5eMTdi4j01+jAsswrE/qVn8sLmlkZj75hEs735F+S/vF
GBsc1+pmiflblpYnlrvtmO56gCn771y/JeevVubP5WZawv5CEL/M0MIQwqC6jCyWK74MJ/+f+2le
uWsKVQxCl/P+kvO33HyH/S25Zn6D0qi0jNulM+Pkkut9p85eOhc4lDVMaprl3AZujrGYB8BXneCE
rJOL8bunUy9DCLjq4cFOxZb5Mh0hYkojfbs0dEJ1PdJJByrjwj0sprQMoyDrS6X0LfcXf9pyFw3y
W07vYGssYYHqoF2WGEnsSTVvqFTGxDcDx4bq0jMzbwodrzrqx02h8D1CQQiqfy799VjT6KDgEkn4
WE0HqzPAFS83Et3SxfdjiT7uIVOv9dleLc8Ntm/vIxKjlu2Jj/wfOXMGK+bi5zH0zewDDsSEaUoA
9jYto1/HwVw/Qv5DQ6bab8t9tzGfgrIMtkt7bem20bFmhSxb+Kf7NlVNumZ2TcVYjetqdbMsLVv6
r8cwQbYUBuvPZLm8f3fgvpeXDT0U1NQ64a+Xzbls4p+OnLtcir7vqwuWOzP0KpA4Ls24eHEZLovT
4hUcWmIe07j+wqJeYa/GZmhrUMn/2KLLg0lRUptlrNprOmuAuN1273KWX2IXbbVtgwFMBZNByHtw
TUHM5tmjo8hM2dCV8lSVSXec3NdAJ1RziQX8uflXj1GBOWhxS1KnYbUXE3qA75uO3Duqkhao/38+
NtUh0YQh1WVgCPamUUmFc/xhhX51pAbpbGU7vDjGDEJj2U7hsomWRQxkjwH+WgCIKsPxZ0ssG+Zn
60SNwSTVA2uwbIKfG0+dnH7ufh+UnVtu0yn9WjbDsoH+1abq1faRpVkdQspdy0apXH9nV7m7X460
7020HHkiGZw1HEZaIsoogzpoDYtqOqRBkelrIsebCzU6Pzoagr2F2RKn1WdAJ2Er1XoKDVZ7Jlws
+cv970U/9Ia1HjF/Xlahrtbj9/pWS8tdw4b1AZF0tRwtcWIKkBLi+Seo0Z/I31ovB89yY5RufHRL
6meVoDXt5mJcW2x9UCUYWSPNMElzw0cd6WZ6GAu5pX9JoXl5dlZniqDAZOTO1dNfkZ4/d5el0gba
4mgajQcGEMueFqnVoKn3WPQC/98qIhDjox3+94oIpsPl/5JQfL/gH0oIof8XGBNf103dc1SmECLs
n5QiMiBQSPiuI5SkwfpRQhj/Re2BliuFUpc/Dk/9Qwlhif/ClaWjf7JM1/AMIf5flBA2b/S/pJqe
7xvCdByPSCQDThUajj8zigJJQjZuGufIfrPxhD3dBP5I8IGD3y8PnQ+rxxMkPsRg3FU+MRmZTzoK
1oKX2hfFzqFNQzEtDLaNPRzpBlAj4HnfSuZdKoZzVuKeMOQYMNT35kMBm9rxm9uKyC1knNRADUmi
zBzQLLPwa4YgjI9zcl12tE+njCawo7+mKYQZrxAcrA9Fuc+mOTrkhhI8tEQ3t725/WPrnf+vLN78
F6vERIXisFYIq3L/Vq/CDm0CQ/r2cdY8MM8myPYw067hfk/7UtP2bmFCKWwrlJSzBZgPL8ScvmlI
RDcA+am080u7CqlVTx9vJjjUr3R6a4m/Mkla2GHRxcbnuy8YIarjf/7uBpvvrw0qCKkRSOMcF/2M
ay/a3D8izYKIZr3bw2UPwuAlr6ngVhY4gdEFpNX52INm46aQzwUTKMycNW1R5l1HuxHPZaLJvdFA
TxtDCqZSwq3wSugScjqQygJKPSHg0nM2JiRVSjRAHBFZWCYlj1KEAKEpJbZOdrIyYDs54grDnG9j
o27pYzVfOXycFfkypzqLkeWV42kaQqpxM9R0cEvRKF7MIXz0qo5yJ9x3fSbiCjSykSYACsQ5jEoH
H0/f7xgTPM6X8JNn4JLmMdcC2MdixsMKFd4GGG4BHcbxq0YqH00016vIBTdNWaMW9jrndWsZ3QjN
aLYtIsyV4ZJl5Ha/zCgCJsDUUyTBdAyzsN1G6JQz232u5cj/tTUoMfzarvZU4eKmLal9dn2KXM/r
HOxF/QHpopqe+TTnApRs+HEua8AQKxnRzUTwdIQy8FDQlF83I9FeHW+ilSHu0N6+RX73Cd03WZly
2HsJlCqI7e/p9DAOUIfS0X4X0dGg/7GCsnGOHQF6qbLxjfeIOvL2lOZiF2bJ6zzDiQ8yvEoN1erW
xiYc5+1Vbc/WTo+QWDizufeK4n1OJyIbAFXQsK03/dC8VE7DtpRxta77cSSFxqT0LzaU3U+5D56c
wBuAMAnoEDhG1g0mxnptgGIMjEvEPz1l4nsBuEVROrdABeikGLQJhvEi97qPoOlQtGLQojO8i4h+
01xauzkenU1AYAhpr/MtbRF0I6Aj8uGxGeDlZ3XxVE32W9O1H15G7rbdv3gCOfDQFb/aJL41I9yk
RhzfNCk63rgfnhE2vc7OWgMGsupwpqxnbd6GAO4cOzhVMyWhUbdfyB8HH2Ve1frcIIE09/EUFMgY
QPpVBiL7ikQfHdwfFgpB39UmtSgiYz6iVt8NNxO6hcjsLqOy2XfID8Uoj23afHrmLS63i97PH1uc
D9tQH981w9nWfX+B/Wir5OuloHxeztNq5EINSKXGq+6h2sKEpUX90ckLanxltLZ1+1mk3oOqUtna
fJlUTBzgt+QU/0LUXfTze5RPQ1zeJW77Doj1NcqGPRkRO4cjifDK/q0ToFC4oJceDTPUwK1hkKUD
NmylA5vBesWJ1X2YS6ZKXvaBvfI3AKi3BhNyYVvvWhtVVPc4oXstHOXRP8eD85KwPY0EhkoQn9Ka
3JOmfsS4pIbhZ89xPkEOVYQdvNuThGAPaQJa/J1IyPP0NWYPIRN7sMWZ3Ww7m+w4JMC0GAPamXM+
7IlZ+So48lYC8hySn+yR0JUdckHowi7jHEdHpGXOJYnJY7CKW4oZrVfeeYDQjZRkq7nLEs4aqI+r
zLohyQqnFmnR+XA7eeIcj+lt4k7XvqUdKs/f0LHPqFxibAbHzukaaLdsr6c4tVZuiI6ATvaxDfpj
0kRIjIIP08kvwbPfo30DSj6Nj1Xmmps5QGEeSP38/blpN28Ct9xRc6aCmbxnqbdRx/fUlqrdG52a
PD4GxLRbib41JhArdvg61OW0mofxK8sRVNE2YSVZpJAa56AybtUTie+9pBJ74+h/mF1wFyJ0a2Vj
reIA0YwQb2JEYS8IOzt6ra+MlsPLfJx01E61AWsFSFqZzeM29pG715jJJN32lQ7XrTRxRXhuQ4JE
5NS73o0eAgl1MIn7o2lyyow6mqatEULOlzfMOI5FZzxbztZOmmyTet6165XPod8owMALnXESgmcb
G+677hUYCHAMzDE9EOQ626KHq4W2cOMh8ltVPXI2jB0PbTNUTBGjtZzm5Ch9gW2Xy9uabj5YOuvJ
ioFpZ4Ya3ppyh/PkJquapyAaz64HDT8svCcD7luStr+iWAnGeuuXRTpQ2TGLKlgAAqYg0kOzPDX5
9V1loy32BddAQcs3st7MkV5ilZEb2ISbyJ8J8LDxpY0AixCW02lIZw0A2fB7tPpbN/bXY5h/uBAe
LsYmQTSN/daH2IWiYlSVg6HamZNzE6K72TL1gLrWP4xaKVehPnF+4dozGfzm1PjMcXGsLHQsHlDh
lWc5r+lIgRq00nulBc9N1F9ZQe+rwLZiN0KCtGw3pnN3lXvMJEzT0VZDM6FNmwC++ZN9VZnoQSZx
nzjjRhPeS46DedVTPdi8JVX8PuXgeF3HencYiCRdtGs0swOVRuuNGlCxTRvvGpMqar6eXbHq3PNM
Mg+Q9tBdI6AGdZQe6KI0Z1s1xXRMshS25EpUVgfoVMdGi3XlyoWncMIZ+WsW+kM9Qk/iN4DQYIfX
2rYhdA0aqV7Sd/HJdnfLrxjDzCojim010e3Cv7RnmgVKAHVZrmwrwnkgSi4EaXn0yEiEQOaddVuy
sW35a47BTNbmtKcQ+sh0utjbRIRzcqnXvec9SPK901BcmB2aWH1lY+Z2S4fcZkISBeetYO7eM5ek
GIdd4mrnZMmVDPrnWdjKIJYDLTAhldr3SunudWn3qlZdFyA+V9tDOs5LWPe/Zo2DOI/0FwJe6GmC
nMF1+Rwa+T0N/IgdHU9xabx4jVntPDtekRL0aygGaqyMtmF/oBb0MYBm2pke1hu893k944eXQfHo
FhMyKOLbVnVdPgmQDpj6riO3PvaTe6eZ8iapIJjG6QPDzwutHx/o+ztKdcypafaPhr9qedVqDp3H
5ddxeVyTC7LKM+w76mMtFzRW6t+LxP1qk5F9fvSeKi++HfiFrt1uIWscRHDt4ivQ/IYvTlZHRGRh
QIRHB+NiN/p+du6Hj3mASxWmfbunrIH+29q6lfTWDgjELp+8Yze65K+j0aVDQOGGcvVkbuuiepTd
9ErPr7+gr3mAn8BUN5tMVGBTCfwRsCJy9ouxnGvokQTdaS4jHx8YVuXamClnQFxV3p0g+Z9JdDS3
WgkxsC4IdqpMCyRLFG9RE2+cfqguUxuVCwFBu8RkBoOlGqt/YpxkPq7wGck94WePpgYoftTibBPZ
4oEUGhd5V8tm7PGsp/o9/NmiiItt4CR7oMMc/oY8Mi7pD37hf8VhE2wLwuDWeBQQVkgZX04mTfm0
xdHOcQjFHoQ8KlP9rihGLoRhTHQXTcTUh81dFbZiufbtukKbkrXHEXEEcRIteQaNRQ4qPfDRpPuk
V+gWM6kfa087ZbbTkcKiIfoM7Q0y5PzKy2tC0r0UpUsG/iJSGdGmtkdr2a+0Oh84pbngHIIoOyA4
othmTXG+KVtUcB0Oygvyy6jHCpTwP3eXJWNywc7CjF+elFoKrKAoahqK/3yBdc6aeWRkRIXv5y2W
JaTGw84btHPdU+4qpe6jadC5tlv7KJxdaPkeWtohpgAWqXqHRr4PY2V2mOXGVF9oeaPlbjWa5wIz
8a5WRdhxadcsi6keML8IqnUoxOuo+kNFZAXrwsHO5IHsJXnFOOaNhn3QQ2SGMds+4rSnwlkBneXy
ca8guX0yBQ+2Q9L88vbqbZal5SMw0dI8XN4brgElYJu8dlJ6UHhraZ3jP25jZHA626uWl0TPe0f8
RVtS2ppVRXTF0W90/RT4fbjC3ztfA4tnxmQ51Z5UjIOI7fnELgNsSjOiG2JYjZ02odgFLFxsFZFw
Dbs8uY6CMNuO0mzILvN9jsr5HgG7th4Bs9wRJY7KOukBijs5ozn4p4RyTHA7lGAMZ6xz65ik0Zk5
WTKhXZtrADbQAHPD2iIDWeXlpF2VgagZt0MrbNNE0YioKw3lG+MRiOn05i/jqHnqcm1klFhscZrt
JiOvMZpa81nLGTwABED4Ofk7zaicXWrw+a0zhpdycF6pL3zOzZwec/iPXB4CetC7DHv0Mc4hGdpa
Zd/BD7rwpx4AioMKxW05PxQVl4ouJ/ELsEP2NnNBEomFsbUamlOtzrO2GKxtHTa3uW03J9NoCEyR
zb1tmGDxZiZTej61O9iJxsml1BEhZLgxRihmZuEcmePbx3YIklsCv91VyCHDUKP4GLpLOAL+RWlz
AWvBQZwKg5EYgjMCDqcY9JXmM7r0NE4U0ZBBsghvyfDzKAAk466Mh/BBzsVvq+b8LTE70Onojr4M
LOgL8rVOyXT0pDdfsYvAzDU7fIbApKFCDIwxPXEiXcI7DbTkneSO5BaKJxny+RANSFv5043tDme4
YkQH9+GHU3bTsSrhMI5edEoD0sJGt603ijNx3ZH3eq1ZEpZgiA+7N92Laa6nB6C2BCoWA2fLzLxz
SNt6CLW2OGpDn69LEylO3brnEcsLevBqHhBeK4ZyIszLSt0Muo3WCEVxRPj01pk78zH23HNaIQWK
+/GqnbTq7PvBtUyM7CCsrj2Fo3wk2IHGBxTLefbOYlMUfXLXQM++jAmJiUIQBExN7qaJuJekcaDM
VvZLTFIDGzEddtKxxDEaQ8JH3dDcFsSOgYV6CRiNbLiIWcfWSfxjNpRbO2+q66p2oMvloX10M7jN
jnUmRkQ/aAgjmCJlgCxbEivkg0H6PGN0F6MeEj3TxJ0ZZma5JxLjIkYEv4vy4FcHi/3OQFycFIO3
nyIbDbnhsMKM+XVoxvQQd3sNXOmxL9KTNehk2bDnEua4I5P2Ec/MBa4K6wiop915UfEczEZ65wEK
MoKmPUmIyLWek0vosUMMM55C9FCnkKqMUq9D46KQL6+dkXqJcMdbfJv+jihAAgDs1DnoM/N4w6lI
OGtN/E5apJ0C+9QNYtr2TYUguO+/oGhGN/2INiy3ngafkcw4N8Agpua2Yc+NSJi7MEK4Qf1MSHME
vHbAFpCrvFvGEiZ1iPgNpv2AJjjcal160eRFeIvV8jqwIEvEADOZgJBlNaOoLrRTJSaVA5UnW3t+
mgEd73wgo/s4yS6ollJ66byRggLKqak72TLtT6pP1tw6cY5IfEYvF8A/3btTq9I3rGofjQVOBW26
YTyd7PDIiGNACnLa+zc6enuu1Zm2DT2wFelsXiw8bT03/X3c+e614yJxsZtiArEUgJhyi0fwBC+Y
r/Wr5rlutPiB6JcNLsb+HKDdNkcGjCQC4LSysKqEmb0tbGNLo0oZbBjaNWXDIFumm9zCuK+I95t2
FL+Igp72s+zr04icxnOgi1TEmlMr3VWhoLTm2o+Tn3eHAbtKRd90PWaJf6iAWK6brrhs0kdazQAE
AhIiOxlcTOgeu+qUk+ByMWftySRV+5aa5UrAMFase4kwBrG1D92Nm2Upji+rmkuyVhPGs2rU4thc
LolkQLBVDndykBN8wARywjbQqSVpDSl+60xD9D7BBFvnODIvsqj+XWjGtG11zYSOpCR6OnFSOP7h
Xhp9aYGeUYtxNVpUFOoM8PxRFFIPbswM7MosUGS5jEuoLyY7Oabzhe0zge/yJN9mjjddkAi3iTwE
cswwSEFQDy03xMk+jT2lDuRPdC3xUc8X8AKGfyymZR3jRVEoVUe/mNTNsmTi4mIe2Ml/3O+mLN7o
RGkB/VZKpEb179RSwTycEb5Nh9YdQ4v5TgFpnSf6OFQBPbCFSfSqLmqX/oiZuIChS2JblseCZejy
87TLtX8btukbp3kaz6nv/fHa5Q2Wm58X/HUX7itNQpxg5roJmYP+vKT2GM+S6Dv//YYGRkLapurL
fS8a6NypvpGr8PPqP/5peVBoLvgFRO0QGtXg699+oeW/fWFUTIGj5vv/ojpwV505euufD/jrDZYn
/nrs564xcuTGHYooNVrkREhghj1myGmVJ1NzCaYisRMYrHq6tmkfm1K1j5PmLg6JpUEl0jGp48YL
4MZSPEWystwX6sGRPDOCObJyCzeRyZub58PGHXquopN2nxXiwQWRuDbVHsBx9elT8tk65VTqW3bx
8oK2Bk+EDRP8oBmxE5rZvd/NhMiP9V5FMU2nrIUVONJYoARQlReJrb+NxXxsBvkrykuw1TBSw+Cq
N6uLIsf7w8CCC+TkmJwykC2wF+FZYpzuDI92inWqSav7OPZ+R2V14zv1JrT8c2mE726Zkvw4pNdU
Yn9Dmm6H+FyPPaThnlT5ioYh0+4XWtBYLxyBmc76cFsNjYamdyu90d577BEqagLYW3XQ6vEzzXOL
2sdIAIjW22tsn3x6N12R0vc7cBkA+8Z9Ie3HJJUPUU0EaW8KsgrpIBQBJoUsk5+w4XAeMDNyzeq5
sb/ESCXXEcNNrg8HMz8OCn6iNxI7Y9R92WSHRtZ48qL0lGvh3jTCN1P9ZtgFVWutTUOcPAcPf+tE
fJrcdIz/kh7DbI8GNwyLe/jfJzn6BEjkq7T2VoVj35hO/0QggBVRTM/qJ/iXd07ZpqvStvddrP1q
ha3DVIzJYB/vhTE/puUwHgwbo1zjl5dd0x4qjcYuY7c0DdILso3CQ+5Pd5UKaB+C314J9yatCX+M
cDPAlYWS6VpXdWhlmxh7BWvCsldeAC4aA8xKGswG/OxxtAQxcXLeiVPDYGtN6LW/8alD+DVmGuUs
XdsJw38wt3dd/Tilk/yNLwoFuZ/iQ5g0uSNh+mj8N3fn0dw4lm7b//Lm6DiwBxi8CQF6Ui5lMjVB
SJkpeO/x698CsjpUld236/X0RkexaZQSCQLHfN/ee3X+TYVUz+mda5tXDJP6sjy/EXb8aKiO2EhI
ZESuxtO1MsHotP21sk2QQhOiXTSzjUF5U/k+ONUl6Ql2KALjGcZ8qcUvo4+rIvCJdbXL+EyLO9s6
AxA0iggPtkY6lG2V74We8ZYJyOgZSPZ6rEt3AtG7GyrL3HH2kAagVUDWsMd5Ps2kpeXldiVNiEwv
wo1Rmui6sRMltq3ujIKFfLBsZCwUH16V/aiVYXRnrQf9jbyCbMBQwU+dJQ00npgDWA459aeJvSA7
9ZPdO+704CgRJKDZ/iG79NaQRutqo4/WrcKNXPj3+I0wreRJ4FJSfLSJidtK03+KCrnPydNlU3Zk
L2Ftsp7vzhAOXlDDvKM373slpmOu9PlMkPTPItrBnvlSpM4H4R7Vti/Kk0MOB/Y9xB2+o702Qrdw
SYxQ5snoNaiouhq5jLO0qk2M29aT1O+1lyLF1VVkEMzxDtKRaKxuI0aytRhSkkNSwnSk/0Saow1E
sDoTIUoOUJB8JXTk2JG5QaEIZC+HoMwVk8iu15RJbqct11ppZWxaTiSk3Cz/+aT8AovlaplKfZu0
zK/k1D9ywjPSWEhGnbqFdt/ZXl1QsqtSqgz1zORY5BELoRGXlsANG8WWW0DfocRQeCTpwQOfoZzU
EHEzWgXMZhLlpgiQ4GNlgWcpJkXbpgEzdzrkFIq/NZR7zk2RhLvZ1snbH+vRK7DS0b6FrWInX0Ej
zFs9q4nVr6svfgrZrzbS26SZKTcpX7NR0qAauK4WkZVvvWoFiXHVciDVGDs2qbo37FboamGvNKbX
xnS+19RD+DbUV3sf1DAH4EdgHhp/tvQh6yR5iEj6lUNuu74VPC0Nabpd5M+2IShGK93XC1vEWlKE
ZYI1c6gQXfg+S3o1mceNNLPYnYb4qNth5JEjDHuyXT5+KyPPxulc1Tr8bUfu08pnx2ywHxx1iz+I
/6YxxR1Az2Hb46QhB7LZE7QWbCtxbGik1WnGKagZ9PyMj95mNwxgxeyV23Ep2GP1jt28I2+1CDyt
A6C3qHdCR/muhfElSYvv9VJP13qg0CWlwvMV5jpBiCBEQITAeLEO2PvKo69N3yuuoJqys6Kqz31E
6aadiBEaP0YypvEnkPhf1DeDSntXofSN9WsWlE6F9ZFQMtiVJa0DKjJui7kzNOcckBUJ0xmbGfR4
djEtYQTJzqAGi8bOxFRH1zhOvuuplm7NdKYiGJfSdUCIz5h2EsbQUjGfZKKeMV+VmG20WyXrCX5W
jbe26aIN13fttg3vKYUxlyv4THy4WnGSdSC1GmcDWdPjaufoW4CRWCLE1fpVGI801rDaOHXGQDVx
QviiRpGuPNiLCT4rgd23+NsKfAz7UXcSD29xqvysES5SN6Cz05nKyCRKvk02Vs9JepuSqOUByNM2
deDqeqldu64aN/h5t0kHsCivtmWHJ0zvro7AS4+gtXZJrnIYEoLD2vD/XyymcZBb/AcxTYKTt8j+
Gi1iwDL/jBYx/mHoKieMpgNP0k0HxcofghpV6ASIWOQTSU2gq1nELH9Ei+hyeUWiprFRzIA2I3Xk
n4Ia/R+WaiIwtMjdXP7tfyWo0djR/FWBwRPElGjoapb4E30R6PxFUlP3CdF3lgqvLZLntKCCPUys
aCX0GMqsz0NNRsAIMq3EvOh1ypfEVnUcXlQNwyTbwE0aiCIXXN3wlPHKJBD86LFAGjOORA4pJ2Eg
QTOMU14Htc5S7BgOeXRm7i6Fmbg6yC93qNv3sRI0tBo6ThluE92ePWNS4Xc6XJgWZqdZz5wTTYHe
i0PWIlphyVNpmc8lJUK3btC71kKx0NMTP77e+7xRDHfUiIjGpOWZkqjs9SWNQiTbyeUfVUMhIUoE
zQ6m47NDFZ/Mn+CPm6ApNcAG7IgTkyF9fcgKFLY5ih7384fXF9abaPkX6731t6z3ppzVl2OSmY3p
kpyQj7BZyFt2hjBIpNl5vQFhh7V39olAAz1uTZp2cgh9Ov261xZehlPNpbvXU0UFD+F3IE3mOT3T
wqK17DjKfVdFclf4FyAnMMwalPe2jrv+8ybGMeyi2KeVmPjYvX2a5F7vLEUCUyvPkRVd6OfO2+Ym
s0wyHRot3udksrBzye60wf5ulSwieroOW0ukX9OZPV0Yla+2DbvGmeS9P8S1J0ILQHds58ylOZvP
AKiwrXzr7JDSdZ/u+kpJXNUZ5wMm24tumzAY6k56xlhp16DV1Os4TAbUgpZmrxNYYhfXZKCTgHtU
bMy+WhMQgNmp4UWZPvRcza+9w2aEd3MdmhxOinGuY727+FO3jVvtHVBxT6i5RVsX7duVwL/eVevW
93SzYDSvTcL4ewSWUdp/mSgyj4kzXayReLHaJMQqUMzwioeIs7Od091A1OxhMPQDFPfsBqBjDRen
7vf6EDDFq0mPdKQepr1RKfvRQD5DCjy8hWy4kIxhkP/bIlsZmzPWfvMi0sjaS3t+Xl9zyoGjB68n
87WeaYIfsGLLPmq1slf56NfJnvSrurzrtgmfe2UxX0ZIWJfX5uXGirLbSTMlvOb5yQpiJB/YLjdT
ks8XuG3TZbAijoeZ4ttVvsu5DXbzxAQ7qHO8N6fuanXQBd1m2UHGrJp3jdX85bmh/kaQ/U3UBjN8
qDA7K5ojDpNS77Qc5Sh7k5bgYjEj6l7urk9+3izQZUKK0w0DYOuuyXmqwV+O4aGvj7RFUZ8AzaSi
J3F60klZTDvbqr6fzeBpjFjecW5oZ/QJv8A+IxdLpVt3aaB6uiCNPoKavkuC/mYF6nbmXLLmqQ1P
q4CybCxKX4TX3iVIYk5L/ZdUn+x1tQQNZFscCoeF+2ob/OVnWu+WEm0xiZcH4Zfp7H5PbYiAhCQN
J225geBnmHxztkNjN6fcdlrhnXWPe4/AscP6lFOzC1IR1W5rHTUXQwKeyyXhI6I4SVOZzYYogmxb
V0mL47JqwNwsqlbSQr8nY99vw0W0Hi830wIKXe+tz402MOAkJSBSBUTY+JTmQKsfshaTXtk7M63G
pmKn57zptZPumkUkvb6lOQve1KhWt7+OZEdpvbDxdqJRrymBsU/Eu3KYHEnKizmrLHUQwjg5a82R
E5t1LYHMAsuqqy/WOrmqx8Uiwl15t+QXEuPqQ22j3kXop8BQqmcHCOE7QUh4lFd7EvzCXaZYEynu
7ZO+gCcqrKw7rSB+wOegR/3SUVeGxiXhY8DFI3La0nh7rVZ3vIF6Om4inRZSA3wjyC9NX4U7k+1z
vgRTReg5u9wEeoXqYOmGWas1Yr27mr0+DYSsm0HRRTCeC0WEpExgzFtPgE9rW1MUD63ooIYtwu/V
EWmZEdPV6pP0u2XyIgGS4KIYPaoEuhrFJAooNVQcUHEdOAu2E0GrTyet175rUoqt2fnk+c7N/VrQ
rIZGJ74So/w3s/kZLPJ3Om8TovtFyC1dgqjUU+6Qgzeqoe6GtvUR2XEND4efTIG4eiO6118/Ta4T
O9uFcenH3VZmcXmAvR2R9tPu6ulYEehAu2qgtMNwuIXaB1l9Nl609GFAAHH87bOvD/tfzkOCs6cG
LvR6GAgadjWBunF9tN6sPj1ztC6pNr0PC/l0ji39ZOAS2Jps4H8RTrUsIoG/Ct1UcHYkywmaAHee
p5mKo0Zh1q9IHgwXVuR8M0odI6SiYnWD2Grn9WVYSMn0hlEqWBTeOnJvPF9F3bkygzH4SqQ1p1it
xxNUTjbIEdVnVgGiD7+IlgGiy0iTd+KBvuYoO8ysvffJj54xR2EHW1wp0sRC47hQUstj2NNnXgwc
CEbR70T+IbWYC8q6pGvPZsJaSmmfN+tzzdzdi6Bud+vwtt7oS1Tb50N2meUpixRKDIGsvbAImFu7
8rBe/YFQGQ3Wu+uN7ZgOvXi5yCXaC7GAbL4FjDhr9Aeqv9y0KmIGrYGbuoCts5khPSTbJM8d3EZa
f4v5YUbNJl7Xv7uOt+t7+e3h7ONeyq0MFjHlS+m4KlkwRz8p8aL11cRe1k5fGpOy/VqhXm8aBXJU
k3FEChEYF1VW1V5rCeBi/UX2jhKeNUPx5rwcD+T/KMCZiD9ezswQ3GpBcjRN9OUy/eWWhitABjxp
g7+8koNf0QE3N3FPV1kbiM2oEiSWwTay8WI2UmNgrvTkTHBVsl99q6thN5snBIOf3t31lc+X1ezQ
dJ0O5o56+efT6z3yncuj7F+Bgi1F3tg8DBAv10f2clDixSr2+fDXPd1Kjjqk4q6yAhWyOf+0SAIs
putxLE2r6M9xVexxHEO84RPnWj6ejDgVlxgq0MXsnGNfEmEQyGzaRnX+M8p69aQqunqqSqw4quMg
z6PyuzJ913vx4sHKo6Xeu95dn/z8mX/3nGzGwS2UAOn68rs+b7Jc1gfiB7zPp3779+sL1uIXWu91
Y6W4ikLNY730yjKDDbrerWorx185EsWvFdQhYPh64KN2FV2awwqT/5xCPx+u9/rZQJK8vrw+XqfZ
z4cZ+VZZP0OeGetok6ti3K5TjrZMPmhxEauuj4flOjJRBfdZMxBOulhh1htbjA3xYG1nH/pqcAe9
7C7rzUj0mzcxI7sQ6BDjqCUwBdzRzMgM0adp6vqTjwa1ORAO5u8ndNdddTAmjoZVBktxdLkLsIpl
MogpPFW/vfSnn4q6eBDbEQ3tr5/Kt2jMyuMsGX22q52oWa6G9d56g2+7+eOVMrHw0a3PsmtBubHe
nRe1hxpaRQYjgrvT6o78/C0aJWq3lGOfnoPFil2s7l11laD8+uV/fubzV/qLTXP9jetzY6PZx066
69O//VRIBsL065Vfd9e//uuNrD+6Po4qyU+tj3/9xc9fJWIyvjXHavOzlLDTf/v9n+/i19v+fPnz
t/9/PFdk51hWou53bISOsz8RTpO4C41bs7xq25T6fBADta0c5caMLRDsQnVjxIIsgCFn0Jvz5zgi
4a1wyuek1HsWs7O5I8bI2Ku+vGuSsfzKVviDJfpbK8NqO+NRIhNcyXeFxo+rBdTWDImLGzXhE2Aq
4XVx4p8sZ0byR3xW5pMm1zSUgdPIaXdt0T7qRcRMY+OunplRNlbfP84DIU1dJV5I5kWtDrUZjek5
yCmMh1G9If7DcSl3wc7FKDMNXbNLFSY+CwLHMCXbivWpO7ZxzbXQkuLQwFPu6zLdl3n7E51ztKjF
oWGJ/pvWjhQara923BJUU8bY8LCQGXW9m0b1VVeAYvW7vqDxrFVUtWZLQSLQWTSd5uKQNAkGMI5b
2hhnUuw7hr7oW2i3+U0Y/himd9jBYCBB7fax0u+CPHxp6cIgMA2PRsWGNC9G8Ir6Xm/LW7UMWr6q
CoR90P2wCO0vhWPuNZ+KBKlDu6Bm5waa8IVAxR+m4tXWUsDIJuZW/ukGkfZDMvo7PdmZNarCpsxA
PKfWNkz1d7pu9w6liec+e6ePve1Yct1OHcknNWvdql5YhOKuwoBHh1/XaMjJ2qV6zI7D6FBuWa+z
YwsYQ05zLBKUnyKFKhzrY+Oyy96PNYU+gg0p+eMCp6/v7B27fRNzE3pjHTyjW4/PCf0il8JJ65Vs
H7cwrPaKkYDJzsztSLl5F5Vh7uKReos5008xMzVo3X7GMRE9gnV78uXSFNAUsuRYgGasVnPTUvdj
658GQd5RSIv7MATqF3uojb0ORCTMKuMhMuwvdpnekO/D7j0ABUJOIfZgZPPVOEDpU7YO5QwE4z6s
X8vZKwOZfEHWXfIo9n8ofXPhPwLfkiRzkXsvgAAGOAiODTVWhskISy+5pF5cYLgxDcQTs7h1oloc
k6CtT0LGF9FP061DnjdWmRTZCwlZDeerqhJkZaD/7qvKI1eg2RoDPQMbfcdu1OjtdQgptdgA+WcQ
O9i276sD1xZyPA7li2LYDKt0a1IdMnQMGtBES8OaqDWv9lwsvo+QBD/MoeQZ9cDIe/kAKS6exE5J
ISblZvK10s13szEfDNI3v5ZN8VIyRLlTn4iNXXXCHRYJijYP/VWIa4SVxZUj/RFDK2p+iuZvSkeA
duxNAU/Fovk4JOq9VXTN3ZR/YIUG7dTQfNDAw40hY9+jvFTCSR7qssCsNhoUsJQfMyXwPPJ3aRge
nBIzghXbJGUGVrtPCARmn99Ebt43P5BImp5vOF9MWTWH6tzFjbE3DChv6LiIkepGnEtKuqh+fS43
8zRT1WKZZ2MaXUSaZJc2CIfQ83Y/WeSSHDvqg+czOBVZj4wtBdzc0ezIGueU4X9AwRPfVL7abq0g
eSWQgTkAZ1MTUgrHmYB/o2IR2lL30cq8pkPlv8DriwkHJO7BTA/hIL6UUvFPaZsQrAGTpa2McyLI
mVVGdMWxOiQ7iWR+aAH9+IxRJIlmyDda9rjGyC66bW5yYs4IzLawBRCdaj8OHQYoh7QodGniR2Rp
Z3PSyYAZord5SJfMU+EuFmDiZVV/lzv91dfqZ702aZAAPtlNPQdae+779KOMEEbaTi0PKOxzU+H0
Ld8oU/CZevoLQEq/Of54QJ76qIYIVWgiEaFK27qYQ7L28TSDF9cRV1v2DoqjBz2rQ/l7aXQsv1Dt
H3rwXMgZSWAbghbudxkVO2dCPBuTihmqc7mNxrcuGF5Hm6yleXhqg/RE/QpbTkN3P+qfUFoSOqgh
mWvC86SMt7lmveNVAnKIB0qiR+yRN1e03wo52N4oPoawFB7A8w9bzQ9J2AuKcrIn8YbTLyrhEDbl
fIN7kd2DHUKkCMjJH52Wtp+B752cW1JSy9wrdWDmDusjj6b+ezls7bTA/dT1AA473MAVuWWofA42
U1W6Bwh9TXWgETrAEYIGjcoVufpjypHMxdFXwyDU1SR3c1M0/XtHWJArnJLrAppmFKrNkl/taa+9
RPjpl4k8UIcqCyyLVmfcBE20NPhw7kyTTaava7W0PZzMSjBWhd8M8zpnPkHTpGWFA8E4ht99M/Tk
VLAb3tWDee4sy7pR8/BaiyLH+EgcK0qaG+rN9i5eaHxBQN+wozy8iabynk7kgVmY7KnW2MUy0rda
PL+g/CCCKG4tGmda7oUsGjcEx5abiCgTK1qsgdTY9XB8M8Cco8LDfd6kz7j/RtaM2k+tuAtgdbhG
MZH+bEwMhc9Wop2btzKMn4xZeWudiNQCvyN9eO6TI9vVGxxh6NrAReu9ejVCNd+b5W2Wq3f2TGhf
7sTVrlfG7ey0hRu0gYq7j8E4pOnX9foTyOKC7ELmZQoID4aiP0mfATKJSnFfBnm3r/NYp8yjPBgF
Ou4Mh0ffI8br2gx9QYEncoyhnocOQfhtc5eAKdQkYvSxmy+RyO7GQlCs5ivLJL7CADO9byBDU6U8
K3kQHgvw8ASTpNChIYlDEmHl17qBlE9lUp+7PLyTUdWcibR+XxQQaglL3IjggADgINSbWmAIF9jq
AIb5qshRMPrf1XB87GaOo0J7DdE4fgTmsUU+QfyHU7GC7bUH1dRPZhDfzABZNUVvtwIF17aEB+Xh
G/OwwL+nxBzvzKoeMAORm+Y0GGBM+82P+4giKktA3WluxVRndNXwCuhyH9tIls0i+Mmegyo+vE3n
pVbyB6cM+o1qRBMl4RKwxmnAIzzkMkWVFbF8EkRqJpq+K7vhgV0uEzVXXa3i/zJMm7InmOiR8GMU
J9Mjm70v2OiSyxCp24H2fkZaOqO5cw2XbcicPUBJxPEkek+1k/k66eW9Ggn1rNBKpyN/buKWtMia
0Dkh4TBhqyzvnb6m1myr2zlA+jEHJd3zqjhTEkcylbC6lez5lK8KHU460CP8O2wZbpHYO6pN+V0Q
OfIWnsvYFs4rwxGobBbzO9qWzjbtRvWmr5NzLcQJ80UDBTgYmWlzOqdpRAdm2MoJWWmhTfidpvFO
6iLbCpyvHjXwyO2ikuY1lcmDYREyoXYHDWxJkMOKnZrkA3liRP+WLoLo8u9FbPyIFNZaqUSbjVyY
qnEqxtsBsGUyQF7EPqMVpbW10u5YDiKE/qjCi2BoYEB0xP3QjtDCKpIMbfOIZcOz08HZskxSaFIn
tEh95j6zuUmMsGbvhZ6k6ClQOhJ5tyKaaA9JxgNtVR8HtY73ulWnNKBLGtsjVgfdcFstsnYFnRvm
jvfOygBmpIzKkYZzwmz8S4yagoVW+BE11zhXdxnzK8tI/2Bm5YNufZGOqj76teoNwdDsHFsSUZ94
ZlV9a3oK512rPRsai3tH6vd4418Qn3sU8O5VqHrs+/J2O6pz4I2N4yMHnB8KTenxj6HWFRzxKUQO
TmQiNrWyO6Tjue8StOwSoJ4xPqAVJVEJLaMnx5PsQkQkmXbX0uh0W0HWZG5PXm8PaDrIMnQVX/FR
U83Ptlz2Bb62ReaJbgO9DjKvhiRNOnNqObeeLAVLGPpi6LSILA+JvWC2Gdr0ccrq0ZVR9kPPpepl
WJTYj0FTViNiKItKO1XVT3AcLZHC/ui1SXeKSOwpamzutaQ7mKBLI8sTuWAsSTtJiQFkl4MyuwMo
omfX1OIvp4VJTFiD6mvQbwUiBlZdyRYxYoxDG+oHHsPXjrHf1TuCbMLE+la3cceAZyP8w3yl1t2b
NbaPqHjvDchsYzVTY8DL4/oz8mlCZfRpfJtyQtXR8r70GZYfIQVitsqCAIyjLA6njDN72FJIO8ML
DLlS0Yw1FIAyG9BCrSyfUtsEZnzrl3vZ4+dqsv5UnPsoejeRreOuQwBtas8E5HzUmJfx1Zk7K+h/
GtN8kyXLF4iTn++MbZsBtjWrp93gFE8AgmDSZM5LMqv7UvY/u2x80sLgiPJqz7L+zU9CjOYOi+Xc
sR4EVM5QGR+T2CcjU2lhYnb7vDAnL19C4gXObUxOm4LAR6/Xx2sBZLfwiYkc5Zs2I7Mth8DZziXy
/Agj+TNaYzAGQaFeOqGVtCir8dwaN7SGAs+ak3wTztmTSHyO05Jaq2e6N6XTLXsXKkGmgnlv2zIK
O5RrRNs9z/gPb9ilaHgIgN5xyMoJ219eG7spbL/Tt/0IO6wAzUzhMUBxbqJlZpT4UdE825WZvlf7
oOLCCMF6OYzavml7zM84+pSeSTQgyJrOOnH8tBYcs986SvVsBaLfebES2A9cPYNZJuxS0NdNNg29
NPoh5nDeyMz8huakmUhKzZNGek70LmuToh/nZCORPo60qzdRjzk/nyOgdBQTm7r4IBsgccNwQt47
vat5q7lVHx99f3kDos8Palh3BCkRt6587YIlGw2zK2uEF73Vv9S4MRCy30PiunVivqUsDiilZmgh
nXlftcxPbOSrTsdcEIVPgcR1XRI2rAeJfQKPuuQIhOyQw+DO0QqieTK4kuxCWQHAYt0SIpCzAscm
SPYoVhrNHREs6akz4Wpk9d6NOQfEZ4o0BAnChQlyOKB3E05E84oJonyEE+mSUGGIzAVFIoc3KIeA
3RU3Q8NFjwxjeDrEz6QMhJr6LcjQDbUNbhuScbAvG27Uq80N9GGZKjRKRuuq6dI8L5hlFGr+BjkF
wmNxpvqEaZ98SBwTorrpcVMYXfcUTaZ/rYclJ4d5GOQQcFXIFl3fQd1eMpGYkadS7tRWiG2fJB9O
TX9aqcTJl8SRNXpIipdMWWvqA7qxCSdv1qpUEifppWCNd535MBbKUzd8OCFVb0t9GsyqI8HBfl3E
RNJiltP7jDWfPPgpu0X6RAiJGAFkwN+v0zhyaX4dw1LemKWo3LkI1Es+9fwQK9UqNlg5oPUcizJy
VdRq6Gelm9nNXajQFKwSg+EhvnNCMrc78a4Gfr3H9FLh2GPk4z2Hul1sK3rmKsvR2hHXZY+KHdPf
qL5acUHykUYxvnSEUm4suMGxommoW02W31ZFEjqO9VZEW2VIvQ7IwRZE8hNesI82Kz4WTYmZRbd9
Xqgbdir+ErhURc8hUkdPi0g0ilJW58pXvNO4f/HzXWX03UizOzObzSN6JHSZrDtxk0wbrdKvolGe
8CTTJbZIeeh9sVGfM79zR7YCDMaEWqtt+F3pAYpUZA2xu0d8Wz4yaV71cr6XAadnttWX74nMDscd
ep3PSHqB21caLveAswV2+0aRkbYNIDr0wnnQB/VbES/mD+QvunUsYytGGSy/hBSgN7ZxTUwkBqlP
czAI76jHYawdEnIGaJ8is6ia4dGa4seonx/GMboPoukYteVN22S7ur4xE+1bwUfw4WjL6ntJQEkw
KHcNtotGVy7jIpHOZ7lbNqZzVxAcMrOgDdRbPQneNF9/wjijIvLs9h3YgziUNU4D8qKyJcJfebLh
QJSmuPYgxDZ1tKjIfD4u5HbMu/29xrel+8YWXzWI0S/2PD9Wxkj+9TeaCkjhEk5I/LNxn+3ajDOm
NvLCtc3aa2dnG4n6dZbyFRkiJQT1KtTso2ucV73r3vP8fWh8NM80ODLhP9FGuq+Uys2s/EPjzaZz
+RGgV03N4pH405mwKAc/Ri7fHc7nfZN033IW2Js5YkiKqynZ6G3xlsb1sa7llzyiRWSkFArGozHl
oBLLL6YZn+tGvEi1+TLIbBeilPMK27+3R9y46Dg+Eju5d4LnwehutUYBiBMTxp5+LwVdpXpxpird
DsmIdMnLMXZ1X2UYgjFmaWr1okR35Rx9S9rmZxbc6A2YxLIsURK39rXAUVN04a0PJadSdJwv5oep
giYNjKVYpenQSrXCpYdGFYmVNnJxdJjg6F90o8Ez9rUeA+WYtdO94rMVlBgX0+hhjvb/q3V4bKYM
gqj+Zx3ey1uDpSVoi/zP0VZ//LM/oq1U1fqHo+qmRZvNWShfMLb+qcTTjH9IHbwWmVKAMf/M99IM
m9Cqf0ZX/VOEZ5j/MA0TK58OGc8A7fff8b1Q8/0p1cqw2crbKnhjksCFhYTiNwkezvmqw8hn3SfC
RC5aJ9OxaQPCBAR51x0+1Ew3qVWxUmqxz+2toTgjYyp2a0++KTG6OrVziKHKXZU0+fjTkfz7gKn1
3aEOJMRLOIbFAfqNPRaY0CRl2Br3cKo31VwY15S1zqa1FfMYpep9YfgPJslvm7yIO2+ipuhKS1UP
5ONjzsjsaJsEZGP58KZC24wv/kztAK42SjCVZKPOj3YUqNEE4OfRC//9b97+cvB+xWYdf/zf//PH
29eFELZtgVAzl4P/p4SpOmgTCtGqcT87Y/kNgAJVyhmCasI2ADG+oXmBGjp3DPWdPnybAtHetap2
ziwZXvBmRBeNMlvV2vmNROdiw5ls7VZ9csr6GBUKts/Mz+BkVvWx75sHCG7N2Q9UxtYs9vRSyAtl
7Pu/+UzLIf/rZ5IsV1RhO7bDOfj7ZwK4FFDPSfV7TvSc3AIh6dnIYMfwdew0CAgyVM1LwvmBPwkI
s19UyonAkukyGv6wp1/+tNK7ZabjY6xUAjQegeJ0Lvhv48FaghuCXEUVHrR/E1e2ykn/5a1z7RiE
wREI9zvJLi9zvwtKR7tXS+AjloIlWN0PmCA3aUZ6iiTf7ZzPFaW+KWGqSsfXsnFbe9iZptIT8kIh
oahBB4/BPO70rsjI98DVT2SVW/ER4Hlp12XWxxPe4DCo8yU7S9/iu8NuaTiNJ2VDRlyUOCfAjGj5
ataelsG6XGd45pRsRizamrOt2PUBwwvDXWVRKFSGsjhI/ZaaCrFyRhEcZn8O70sfN4gPOqRTHPVY
TcFNFFrOdb1JqHn3YEdNC+tpnYjrBD7giDap3TElsP1FXEJi6fTqYPnasFt+6ZWiu8LCTbcMFeO+
Eb6OQ1yNdyya+9v13pDgliZrfSvw2z/omlbciMo/FqqztyuKsAN6ssFKHq3ZwOs2JiplWqPdTHFd
Hel4wwhSyh8TNvhjFjVf0eUNm3m0jXsaYxQWmvqX4hsyZPCz+Hejx787VS0W2qalmSiejd/A5vYA
NwQrt3avgHzoJVaRFCn/3m+WJTUhorbUbrBL2EeaH0+EgOD+yGx6DEGBMpZ05iv79n3nKK6a1MSo
der9oHjBUl7UnWn20KlfkdU6L39zhf2Vx76MGlLD++ZY0mZI5v//OmpYCq2o0awJMzJprQkrfAgS
61aXCaQXYi137JXp5foBUn5p55Rbm1OkJF8a5004QjtTTPiwl0rVYBs4ufG6wBVhuVnlaPHD7o/5
/H88ymvI329XFdJt3ZaWcBgWfh+je8fJMXqN6n1G7MGdgCBnTwkku/QSdkXn2jZJF3FuI5xClDPn
yUUN4qcosdu/SfTTlwDGf3kjjpD0wHg35u9qckw2QGgF3xI0+y8A5oxL/ULEEjSaCMCKULrnrP+W
FLnxJZqTa6Atnjgi527XQ4maZBdNQ3pT562BEKxzA5fYJ+1YkreyoX5iIqhTLnw5A9DG/NCPmTxq
Uf/QJ0Zxk1fTafCxkgc+7caa3v6FhNDppMTpV+JQFPe/P0V0XQDjhGBr6v8ykiFkKpxK+OK+Gdmp
dLCQB1ssznKdHV9sPiw1Sauw7xWlwgfqj+krIrirOvXWlpDGeVfGFNsnivPHUAJzZVHdI9wb97OT
K15FUXzzn9+w9dekyPWcliwumDP4H46E38Iz1TIW8N177b5uWjZd2Pj3DNL7WXbfS+xAt7bJRp28
QxR1KPG2NPeKc1bHZErAJOgS804NZ3VrFNT37N6+AGSk3GgXr4ZQSZIVfCm6rSdHVA63ZFUoGLd6
/WgbLxY0P7TbOnLWgo1Uzl84dA1IXccyvIx9/a4WOptuVWYXMuKyCxwgWkPFWWrjQwJh9dImvbNF
56gelFHioFw6VHZ/U9k9obe9fQs8rvXg/d3lTWB+KDFRN1Gp3pPKctKxKp6KWP2iOoH+lI0KyYha
YZzMhg1Uno1X39KVUxbCcFs+lFbr/e4/H3djGSt+uyYofEoOg/H/CDuvJceV5Yp+ESLgUXilA71p
OzMviO4x8Lbgv14LmCv11VFIemGQbLYjgUJW5t5rW4bLgvLf15I4xaoI00p7uO6sHXam7mkMp+I0
OQDibcUenhSX+MSI+uI8jlO7CvsRg/CIdVHJ6n2mMqBtpXmchIZoTLmiVkM5jVR+HatBd0BCuQlw
MZ3K4LXt5No3hLsrq7akn4AXyW+oDfPRfA5yAMO4reZUVfsFOf46JfBrMlr9Igryqir6Yxc9MXcT
xKxSFOkzKn8DKbRJKnMLy4vr4Irsp3ILHNM9MNVu/58jVKPY/h/vlGHihFFN3i9L/cc7pQx629m+
qT2GMn83iZtfiTb8lqQciLLSTHydCml3fV0hL8oyZrnMVNusXyUm6aOjnxJ1XY6X3HDGzf/9Gdr/
rCJt1WJNY+OgapYqtH/+ZVkT6LGajPLRl0ZxivtE3l3LglWQvKJKFGc2jQTioYVUSATdaHaae8hX
rRVOVGW9HL6lkXR7a6wtfOfsDGthwlVuO/U8+u5l0guFaBvcfKZeKjsC1PFwygl7VxvO3qx90Jrq
U2+8gx5jTeyRYk9wpPaJ03woJLgcNB9sKfvELLUqElJpyw1p6Y3VhDG1KiGHIHbDycDBb8ypXB1z
KoJiNzhp8UhGaLA1B5VCDn9jHYLO3mGeHTY9+iND08ZrknzEydieIwZjKUsztUcxD/XfkkzTdp0w
yKxH9rfDIlcDUUHXJANdwsMjTgbKRgA/L0r/v/XXNf+7dckEGqWqnFAGq5qOSeqfNOBJACcgXz14
QHMqrhmmjp2pENVqYTJA23C2rOpX5A/NzpnQOjdxdHSNPHxpJoWhjMVoJHQ+xVBjTR9bEyuiM+E6
miGzlN4HB3gJhL+GtHorMOU6tj9TGSwdEH87ur16Baq0g2mS3FXte9NU2lPiD69NZ6uXtiBdPbmp
nRJseMNUMk7qnxGaBHqRc6PIssKnvtPt56xRIG0C6tFjvYPJsR06cpYFp/QKqVd7ob23g7CuUavG
dFrdQN1wxYkRczCeHNInJqzpZgqpkjrb3dtwbWOBlrgM0Z3YYsw9tWbAnw0kqEiyUrCeJMP57z29
fQyZCX5gMCAZ+/5Zi+RWTYbkZlX9NisI7TSU2vEcGINlAFsPM2i+ZXCu7YNEf0KA4D+IfbbR/ti9
v2mq+F3rUY7GKFEHnB+kl0H4qaeRIw2rlBeC2U0rJ7oFoXBpV5Yd2FjpgPZSZ1cVmXOADNiMtZDE
EmuIab2PFWl5sXat0m9jrWnQaBp0RFJFvUbQEB6iEVixhmFCbqVLPVD7/UASFlNpjbHOdRSzRcR3
7a0xZD+ho477vA75Py3zSkv4TJZcdCOesw3qG21HVAiJxDRl9CCFHYICM5wNzMjoE1rd71jv05MK
bzMjxdSzBUOmGgITwrL2YfYcPXy8iOYy55cWK75XhzCopp5EWGix17hzjXvXxD+kMX3kIg9xy6f2
Y8TkwjVDO3TCvpu1j7k4nO4R8AWTYGr8JhwQsansFMRG+wo9/w5AwC8z1fXD4KCNrztghSAgDlBU
JhL9mLcpojhSGGt7wzLAA0t8OgpJ3nGJV1olueSUjvYdudu0xyjQXMoN+x/fc/PwLIr2t9AKxCm1
jC+pNjIOtw25C+EGXP0xkte0djdT1tYHARzrpLvjlnbGPFfnegupBSKo7LOLX8oLZAd1pZpieDio
MmYh2prGb7+zmdbfRKpXKxRD5Y5BA1pIC12E02c1PejWppPLLiyYDo6qJdhn/xQpJ9iQgrbW6Na7
/M0+JVcRyIGBth9sWuLcmZnS01lVVOAsyDCHFMM+NeAyvL4G4shT9Q1XuLyZ6UTmi6HztoZqeqpT
hGUFOh6QeYjrkAS/mXzXWcEVS2tAIR5S4f/vpn0pGUOS0qze06ZR7+M09vf4YCFdZ+jBmyTjEsF3
hhwQfBMTmDAKrmXnH5vCtM5ZaH+0tFq3FqjtCIP5TUs7rC8F/h+GNxAixMTAy4GgqtfuT3BM67Qz
fgy+ULyO6EMkIA3jdocjfzvM1BljClhrAVM4TTxc3fmGwSkzAEFTiL2dc/IJG/O6If014gS+T03f
HBTdv9MDXSvVZL4UubzUtR9cItvQVq1bd/P06C2rEv0ZGtUMJpqukeo59B5WRFKRHsZh+xlN06/R
VxyvmNBZaI3bnSc6nxRj4VrDaXEqrdewZC+UTGGyJlh+ZbqTc19qmSCObhI+4dV36msQ+uE+KDPf
CxK0UrQyqO+6yiTsNWbIJLvi2DsznAUhbVsMPyqMDCnSjWczMSEY2qCzjembxfRol1UOKoa2SjZo
9oqX3ryVMRjMBNUm61S4aYmOljrJi04ofQRkqDWgqawbmwRxrRtIOuyU32GjGYe29u8GLOOVdFvz
VdP0V4WB33YQPuE+kVWnq5YtHd6r/7q75I2M3qAjsFxSEbrZl8W2CAfbbA3Q5YA8a7krYvfGqjzt
zMX7kYtJ3aLaQfi9PMYwiRVTCpClQAOr2Uuy3ISDcoHh5ZCKztvaznEnXze1e1Sj0jo4eIuYzbDK
bh2h//LnmA2kZkj7iMGdbatY4uYbJ0Aw7yPrUmCz7SstArgFiAk6SOfpUE/iQBlBmXYff58OCU+0
gbOWs+UGnFN7zAy/gSnEMNU2rXiTVpk8ZqYPiZ9KNhpIylt9JXMsYRLwwuQRyO5PjFc1GhF0+b4r
x61eqEyd8/Q1MIPXGsuhJzpmvC5ZgySUkYAD6JMLUBi6G6PTohMAXoa+dadCmhif9ZCFOtMx4Sr9
MW8H67BkmSxpGcvNPx5O5FpuJqWyVg7T/W1vMiTuZP5Gzm5OcYBef7lBIIrN478eQqk19x0saXcO
NlmCJ5a0k+Xhci9Ax4AvYP5yjK0BoQ48Fye/1YP2HM+yX6XhkuykDkHuLPYbPRxXdai7mxY8rwce
8kUz6YN2QYs0IxkRBOGdVURzQnOjbB3tt1raFzgK5Hqols2ettPWiQCO3VQzVpSQINRhtopSslc3
ad+vBUFU19R9aWCP7pjhJluFMOoeweTUL4BVJqltl9gbvwfqavvA4ImLbEPwmXIsAPKlUb7qq4w3
in7Fsa/VP4qrfDCI2USKw+kZssPFnXiAIbytm2A/yMTcBB3KHUqcs0hGYkiK8CAqrv2pqaH4zT9y
BeqKgA7XTBIpAyhPpCPdWR8YpLFXT9daqjxjpEs2oQ92jQgXa5NpSMsh655oDe3z2ZqTLs69aM5N
SeYbLl8HN4DZujwVzyzL5XXLveW5r9f+/d7/9ctfP8EKaQ42nYLw5B+/M1vyG79+TVmpiL/G4fRv
PztZXqNXXeoxvjqCbsJ49PXDy7kq8sPqd41BfNouXyhYnqY1jmE+kYm93vITlq98fd/ypywPk6DU
qflRpgW49aw6JmUtH3ZxzBlSCAjBo8IGSRTNrzj2IfgZEHCmftrorm/gP5pJU8vNpOv1uo1V8nLj
hgV/xE81dvCRNKSlg8v0XlgJ20vkPicVr/gmcTt2HCbw5nWp/wzjyD5Eamgd866y0G1ZKDJyy0Ur
3YTPvRCcycuXl5uWfdBRoMFZ61Vpzil8EcP6+bu5ClpH8oLwaiMHX163PLXcLA8zKzcxb4LenH/I
8ryVin/dK1N1lszFgArmH7R8A5X8nGTK5CErR7EHZIcLXWkOGZzzo1Vz8fQRZ+mY9xXAz5O1j78F
vf9sZZbYLmYmP7AwbC9380yRGKFLwQB0eWK56W2VOM/FEVWUFGFtxXDxy/v41wo6+0OX5xZbsbPk
b369Zkm8+3q43Fu+b3n118PlHiTdlPRQwRrTExGxaRef22JnAwQsQOomw0vQ9NGOwSb638W4+nWT
Lwafr8eLm/V/fbh8YQkN/HpJsPh5vh7/4ycsX6AcQIegJdUmbOl1ILjFPZtlhfuvu9NiQ/r6TjQY
jWdxyQH5zCpPWOm/hTh+vezrly6xjV8Pl3v/eN0yDft67t/+8eUr//gWuFLKdjIurlHea9qnDdLC
+Y8eWscAFbf8nNKfZPO8pB76Ger4/fLOlEmX465SnZXMHGu/fGZfn+jy8K99PFsivP7eX57+euly
b/l4o6JDv/z3RV03583mTjbBq4r2napT9/eTW25lW2wqNuKLZ7lGtjFtlyNgmPRYflu8iv8KmK3Z
HWlVz8YH4ISV59khmV2gi9t7uaklMLi/HvXlsW8FuPcA0pIkYc8xYBY7jP+0Qi4hpMB2A/oSPlNx
mGcWRv9IFXgHe4ILl8+lpvDd6VXxglS9O/hzBaPPH/DUvKYRgtrZiPaPt3957t8+IgRw2Er/vutf
d/+aTaO2/SHa4KejREyxrAi5Z4FQemoFvv7KyeEh+cQ1K2jLJ2t4KpIkgb/FjksVO6FIsYvA93i2
P6tD5hmmmfTJ1kG1uC2xPHmd2+ZQo9hsxvpUXxhBXKBQVO/WXbF94yzyh69ZwQEixCEgznzW3WAh
CrXPSZPmtSrUF6vvooPeXFt8Vic3Mx+VqPU9jZbPaBchZbmaTpJuTZZgrnlMiWRVY3at7EvUhi9T
jVzJSU3SpomnsCvxWbBYrdo0VpGLdyFpwlzrYfz+qOpcuxYtcHL8EP4BdtUp9UtaY7b6w8UKvuvQ
nu8boX23EiBVY48cVsfZVARYppKp2tVt3q991R92ec+GXjHHj2gafuRKV5yimA6UqrJ5YsKkUxu4
9q6WCTv8xCG03iiGA6KXnxMD4F2fKa7nBzK4q5BPnY3MzfoRB+Mb3lbE3bnzK/ezcafK1t37Vt+v
HLQzVR5ET7j0K6/s4tcuM5stw+F0o41lsDHGQmwRo1kfOtbXtYEw1ZNBdEAand1IozbWEWkhuyoq
Lm6svlujaXGJ9d11lA0BEuf6in6/XWOW/ankKjSQEkR5msd7+qB3FqTqZE52eCDL5xrHdkd8Z/Ig
Bit7abuAyFLT/Bz0UX2rU3IDLOTOiuPsyKgrsI2MXmuTON5Ms9ZOBFtMc1wK4woajUHPgM/j5+Sg
63BL6xQRypL7JD8yHfqTFfQp0UHaa6SSGjqbIF0dM+ZA56wV+ZtI2IsZL4OsxUcaREBG9FYnMTVI
PQdRVjO058SmjWNpsrrrEgeBJTUvlZpLcrpYiUaBaKOgK62K7taNmKscbRifwFrvLeiKimO1Dxx7
tFCMcSbWieQUNPAGHZQzb1nBdVA418n0g0MeM8SM84BM99Rrm0eDDXHTdqYgtah8CzpHO5hFdKg6
P921cD7ImUYkXWO2I41gtE5Dr/xAIpyYjxFuyjkNMzBxWdidIu1TgR62BgthcXUNxpU5NS4Ys8o6
GLbluXeijCZdKCwX5RVJJeVRIeSvDF8IYHHtjfkNFSw79J1GmgZnd3EdKg6skdQ6GGz5CUD2c1ga
+jn7mBg5vzWkjZQwl6PcR+tu/jCQMN2DwbeOxTheGOFlV8tBdEut0h3qYlDXYyHf6qG2nvUquaR6
HZ8lAua8pkcVELZ+GZUMe2XPHMlFuDgxXH8RSrrt1XjY5lmC9FsWb70hygP70wOiCNWDmXGG7cb8
IuoOJXMTu8jrU6ehk9L1mL+ON5iIDxNy1zi9xsDPXmAiE6ABk8TYBXYgHwJTRV3YLK9WSquYqaiW
OpRIqQ7wZxy8OjJVj6HNgAQ0xSWgBOpZ4Pr1CE1pV6AdgpMbwWSyjNmGgZwvAdtrID05odZ6Hzo9
PZuSiKROb6cN2VXqBsI9pGPfNE7UUaDKMx3pV2UQvIzLVwOkC0fuG/ZRCDqTUODbNN/Qf8MI71L/
Apj399jk39Am7nhJvoNJyNGN9/pUDW37hPTgWa91+gk8hJcN48+kKmMW/0lOt3bNS3Ftw0QeRkf5
PmMIrg3A79UIXaQ07AjI7ZSdGbv+1NXihcC3lybArhOUeLGs6RJn5bdCqa+2VQ+e6jNrdYfvagMc
HsjtuI3d2t/M40fN+K0S14IF/EP7pvv5dFGgwtf1oXRa7SUaf0SOgfugM3/0emvv27h7aqz4j5XE
9X5ImZtApyjTLMRL3tcvkgn1iklDfcjGJxFVqEIHG8uOnU/PfUeH0QAAmRu2nEXaKxguyqumq3vH
Idc41l9QW24GxgFnq0J8zOQBraYCgG4UnXoaA/VQhPWus8Z3smnktgxkc7W6PN4WReVuXedZ7c36
HOQNjf5w2AxxJzzFZwc4Kk7gxfSjVpCAV3kEc0hNlYvVbsymLZ8xF9DSMspb2CLeF5HWnrPps+jH
+gF25dHq/TOlnI2fpPSGtB+/GTK5GEaKTS0OnyExhZ4WxsQnybqE+9+Hr4rhdw8HB1w0uch/Jrt9
dOPPSDfrT0XakNsrVOBNwkFLNzJnGw2JznGGcV13QU8PKCkfI6laa5GClm/nQR8nRL1vp0fXmIRr
zM/4RlCfjCH/jVIz3dvmTPIubE8d8rNANLqfJDWUPkUhSQacMCQweFHJ7zHjrrwE8YCYz+o5L3AH
0RpO4tcRPn6NAX49iiy+NfioOKwzJh4ugJZ+yG84bdMjDpt6yzGxlhgH0aRyRtslSIBm/GVbzXUs
NFR/Y/ShqLVzALXPsp3Riwb4zvlNUUnpVbu7tBlo3Y+IHtpmP1FD3R3MmkdDLazDIBRnq4K44dJr
AvbF4ytM808+tj1ksxgOEnRu00cDKNMAo3IUeCrW2TtYtA8jHIuL7HJ1JZlTH5uHAvD1ZFco/lno
PcYubOVNx6sw1tHvzriG0RXV7UNX2P0rrRUOX6VBEw3osTAC8yhsPG5R3H/QnFe9FPgFvtbevZix
i3ho0lfukAzXun8E5Xd+5XToeRfQek/fyCEwMUySv5VgFGByb8z2Llqm0AuddZk7r02RUF7A9IR9
hhaU9Kv3IIW/BeZuAk+ry11tj7TmVGa7pR/mK1USj0Wlih0wfe16kwqWFqtLmNxmjHqbegDrgZXr
iMvMZEfgwG2o6X7GNn9ErAB7jUS67w0QirSFaa7AbFHtD4Z32lV1Wo830siy/jt5Y9rWtoLfQc1k
rmDO9BgG9PR4Vc+Oex+Czt7oOUargEO5m+3+IJYIBOwww6Hgv2mTga2SvXLfOPI2aZbE/jq8Reya
6SBP0Ytvt5cg8K11ZY2TN80AdN/cG7H7K6qG1FM7TldyDcpt7MirkjT1ZhiNLV5d5101/1DVpXtX
J3Qut0h4GNryN8OcJ6vFzQokk0aya79z9Sq3JMJuyO7UH2XqvIZTNn2EgY1ZIp4wDxgVNWOXiBMm
cnA3Olwy18HPoli9e5ABmSWG+qZW+aeDNcaNZH/0I20i0XxSaLP57RlboXuG2XrTbIe6HvXINkrb
aC8Tdho1tfSZrXjrJs5DkXPl5aeEZbeJl2jiMVV5vW/mdgkeZ6ZsWlns0rQiTH2wN2GABFcO5A2F
WY8AIsZz7iex/d0N0h8ixPpipXZ17rVu0wPZPqkNhtsk6dV9k1SotgPjLvJM3K2893xc4MxCoxMj
wT2tbPoq5vS9ApR9ItYQp0ePc7ylDUdQNo2RADM8foenGM0MrHa72VeKpFq2k/TAsIrvHhjYpRT7
YAEGPKj6eTGfheaAKeq1xKu8aiAJoeCFCYHp/14O7giyS/0+ZGm5STUuKLAB8nzozpQKDX9BaeyB
b/yqLO02jLuS5Acvzhz/VCXAsqfqpms0W7QqPyQTjKcmk5sos5x7FRffSy05RW1JoLimy5UyES8X
M33zZM+fQ1kVo4loukOoZU/xqHQHV7TJZlDEHwoe46TUgIlJipkOA7E/Nte2G/qnQw3n2WuJNqWF
O3zYkgGMqbTRq6Umt8yUx2HwKZtsOe2iGthOAvhBFIbFSQ/9q0ntK/k0MwT4h1WOzu9c+h9m8T0y
1OHJJnQlbY3vBdLSm+OW77mbaMdGN7OtXsqRerMn6i22YHNp7alISLgBIyjXYa5lF7tiB8yFBbll
l13RYh3D+WdmFgp0fW1XrvbSpeXeUPyMSdskjk1IhKJQxVPC+puOrQXJktC7eEQ7h7gw89Sy0z3N
HMQWte0feuNPYYiXQiscPj6JuaW0x/0UIO/v/QvlkTzCX/Zm2O9VjVAb1MO9S85OkH2vzF6743Ml
x7GqSozKxXQb+CRWpUGEElT6lW8QvKk1huePzX1sRHtILCJlzWe7Ss2L1jQW3hetuOhh90jBqBOz
Gl3wvI7rEtXULtXKY+CSLucIAYdslmcGUapvTSUkQACPHv0SyZDDqpkG4X8pwq7c1HMxnijD9bMz
mN+0ZH0t8pIsRKSvqs61H+VPTYBQYEB9xpq3V4WcDi046zXvwsgIeIJ3ACJ4OcaRyW6SICsPfdT/
QYbohVrF9yYm036GNatBZ1wdES+GQOpUtelvMqOnDTIcleKoSI5gf2g3ZtoTYYlvoVDOTGmKazD8
UEqEmoIm5B1BdLwJKq7uy02C2PVSZeN7nwDjovLLzlNm7TOBs4R5Pr6YGCVSKpp1aI7Znu3NiwQx
2STfZE2whnQxy/p2CWwO3ci279mDLGMnoFLHmKyaS+xXb/9qDaSASYJEORU8OSRnXgcEBrnpZJWk
7LEfwRWow/vkYrNPXPEr7vw9i0F7ApbyqJJEOwUx+WNAq0+jgePOVy3lYrr9BMobeIw2YJLux9/s
r+VeGa1PiNcprrA83Pch9hf2RKeUEDYGfOIgkpBQD6H+KqayRxsER0Q1LXlq8WIzrSjh9xUJEzEF
eIvS4tTUoYbHZgvuyKQvVNCDxzXtromWwzXlklhBC1g/VA0PoXyY6AhG9Ug0MFY8kI5bmWOVJ0qq
99gR13iG0Q7TtklPeaHGRP9NdzvNlM0stGlrZjd5VIHvdwfESEQLDM5Wdu2eQYTxbhX42aiPxqI/
N+zGDtTh7xwz8iSNp4auxiNJ3KtS0qXBM5Xt2lAd7iP5TE0TkkZroO4JAtN8WK5yor9A9mucX9LG
2OVBZuxtFU83W0JA3KVLieAT5aPTeT3qsdKSLSep55F1Qa7IYCya0fvs67pYde6vraBZIIzRNg0d
1wtHNVmjw+w9hZgiUAFOeuKHjdhP185YjXtb2qjdat1fEaHWr9NG/iqjzr8MZXDXg+4WRr77NjQa
EuUc+zTX3QZTrIChwW5RRRgIKRHGXZaa2R5LoLE1nBSdnNVumfpWV1jkldckBqlgY5ltFSMGKT5i
pyPqyhzj30XPjDWQ+eAlvtWe3Sxx9xaDMpD42h9FqrhIANxPbV3d+r6XGzuKjhNH6XqoRbvPycRi
Ms1wO/RT7apkkHaK8Fwy8mK4gguT+dBAnjV0lHCKjzb9GSXsb720X8tSudjkp+1MR2uwbKlQMbXx
0sQugWJZ0F6cIL0pVY1Zbd6QBBUGZGhy7xPJXE6X6L/6ziF229VJY2z1154l0YU4+dLVDYPfzrlW
Uq9+uFm3A1nzU9fdgP24/lxZSkR2PSoKQMq41o02e7Q2FQlgvZ2vEFQNsVpSmZdQHdP8jvzSOPjQ
jiBjh1uKMUkMpB1vHXoPa9Q68QYt5bxl6Ft4R7Yjibvune6iDxWiKBKhHVzU+5pwLHpZDM77OoeT
pI7s1ueiJNYI6sLn3u4YXzJpL+t9ha0RuxFix9LoXwwLJrLPmJ+BAdblIcaLQWCQP5AqpPtiY+ot
5KJWw3ZFZshaYoJkfqd+uFRQFlk8Fzspv+EYVI6tpcdPmsEwpNwKs4Y7PlsShGDzooIf4nwNsLIF
wadpJd3RjZ8Closr1KQ/2aivLYMtuYDCvJahm23HDsGlbHPW/SlV1zVbvTVzFGXXpdExiGWydvI+
Povxpoxhzr6RaFUbjIgn5KsS53AGgF0eGMEbqJlALjY+OFRRMLOXmYkZvxkp05JWhzsVaQyczB1n
dI5QkhOVGI/GV256PjC6qs1tEKvtSU0EmS2om9J70AzhAQircYDUitPdCUuv6KrnJHUEInACQi17
j847Y+BrwmqZ+2uqfIpdKup6zgSDcaysayXFm53772NZQxnSBRkraSlvRn/nahSdFel8W1owmEXN
tYUrdJ98N4pUY4aLIKhYN5xuE9irOcJqI4Ok9SDqR7UF8CrqzXvedb+szCbC0u+3MlZR6qe9tXYG
69mSRH5UuFQPIASoDgr30bnaeEjKmj0rJny6pLjWYvVhVNEr0VH6RtIyXRtWzU6yxN3adHRR+lnC
Efrqj0aL440IEhXZbZORskRwlh6ChNdbFaO6uRumOgK5xQDFnvBPK2A59rpT0P5zqKzBtqdPupa+
ii56cgdCwAJyW7dmRwFiqzjyVLcwYQlY10E67alkiKBezcIfj1Zp/G6RWJy1jAQGLW7AtKCewK/H
4eba/TomAo/4S65wEZXKZoqcgX2yhtFYzAVGh8ZRltYlTDp4aYl/63N1J5zC+ujLiz6F4mxkc9R2
jPvEiqdfiQJuJVNbjqd6Iu4zinxq7uL3Iob3B/GZl7Z8X9GrAu1pCd9T+Se3ISf8jeD2jaW/WsPQ
/5mMYj2yY0IcZ3b7Tvuk4IpuzaTT96uH9IJV9d6RantOi9TYxQXy1ISzeU23eZ31bX0penG2Ai1/
om+rr7XIngHU4WsTV5HHuBn1QGSJM4Kj72ZZEr4X4JFoSTnd1qmvr2KZNtuxkigexMDoo7bPtm9j
v83QJMXFye9alck2eQWOG4QvIyMJpLroQ3C3rmMCRiBkGe1eqtp5Skvz4iOLHnCqmOPzmIblwQrr
YEdbyVovrcc4qOBPN3c9GejSKyPI8yYGN6Um55j09s5n/iLQfJ6CpLzJaBYvuspGNxh6gv8Kjr37
VDqxc1puUnKAvVBmT6njGyg3zd8he1SEw6jnVr2Sf4zxlSq5OOeJPbwn5JTivgcxFmJvyBP3pTRd
rJhpfwrITrEBq3NWJzTjhpQWVxI2N5Rw8qaXwnOhOLLGb1VB2xX+49Zx0z+V26lbp5y4kMnyYiQZ
sbqNbA7jROBUWITN0ULzryXKuUrb9DUa4uRRf+qy8vKoSF65Os+mZsAQdUUorh4/qyjrt5kGqg4Z
6HhxtXpNyIP0gB6Rqy7ryVt6CxrBSnWlgOwrI/JQURiGzD9UUUd79ddCHq06VvvEUJ7zZuaQttZm
BEtyGTOY4gVRRJVSV0cMcD+iqhVbLYMUUAiIzb2gyxsNcPEpah0zH/Z4HOhhhbqxTkjspWET7ceY
OCYr1Px9ZwIAGceM3lImxLqb7clsRuyN4lfPqjQGr9fCXYNr+Cl3Rs9o0OoVQrsS/PKjmWYFTVfK
p5yovLzvC2SnbXwqC0sc4pxGoRYVzalSQq8AqnkL8+KNt6AklI4SfDS0uxHy7+dMKNeI27NdJUhE
aXOwmwYVsYdGtz7O4W3hUCDZs/XzmCqfSt/ZXi7KaYcGON+V0VsTZMM+9DGFNzlZQmgzLn5OXnmQ
kiWZCjhN/tBm1zr5dGGZRULPANFhKDaQr+D4CS5l0vTbXDfinaXFrEYwjzbWgIlD6TXjm9XRHE6a
96RIwX1J5cUocUFDpYaYZgJbq4CagJmaHvXQ5XdyPnKG8tsuZHdBy2e826Ef3wbIXiR2f6vVUoJv
miqkeepMOJk6NLJ5c2nzErS3xf5BFyuN2M4LpiPrYrvJT1LL00MhRuXGsP/ZBRy+pl1XX4G4CJUA
H5pBz1xzXDgBmQN5auuDMcPs3yr7zn2i7508K8qfdGwKAlFAyZvzVqcvk/NAZ+SSqilKnCDiaIuj
8Gwnxi2Gu3ZzNSe7pvL17wO947hAkr1WIgR7NjTYk2IgWCWI2dxGpsmbzObsJdJ7DhIt6M5GYzWr
rh1LUPmTs18MF3o/R3FJdpSMigpPEJkFalmcq45Lqh4oxbkf4/cZ6y1UTb0XDKxk2NrbdABj45Ra
TSdK3y87Rf4FVL+xsndkw+eLz/skrAaBre14ejS1a4dwdvboNO8gPd2tgB1n4D/qUBvwULMt88W4
S3siUxK/GMBdIHDiw1pT02gb1KHOxZ6qjykj9nZokXBUgWbvzDr5HszrieP4xPo0yiOQMOFgAA57
dIwK+CXH2XdjRQu4faS50V+YGyhe1YNxquaxYym57PfkRbsm9LB8rlhzymIkMcTKtFwcaHaJlYL/
YpU3wPg6WZxUxab5xHW4giamA2vbxr48VRbQSFCQPWAr/Gb8T2gSm84TLQ25YCB5pmBbVvU/aWAm
+9Ecw53fZySWlbWD0R45v6E3xrnstVOpTvGNfXLJVgAEuQgtZhF5WWAWJVy5bizthYZ+R6ebHuve
cvrxxYzN+BGwZIHGQtTijM+9hCoCD0egK9PWXTmXZ5Ce/Ek/01zAaBQrjEiKUWz8GkpGiYVm1EL9
hZAKdNLxJTN17DVwKVjByt+2kZgHhbr4mvclPFNzkyiR/cPAo+gQkQRoomFhasVJmxfPzFEhYvO5
KRC76nIk+BN1B6G8Ub3XC4f+XXbqUPPhog1BUmIMWqGgds8MsY5FUMX3jn7GGho1IokmBrOP3IKZ
pn0twTlvJjZc59rW38lHggLSvPFhvUZwTJlX1CATjBZ1gT2w74REsAtN/bUzik9Tr/qrLzw9cyX7
5//g7rya28bSbv1XpuYefZBD1TffBXMQKYqSadk3KEm2kXPYAH79eTbUM2p7eqbP9XFVs0lKpBiA
Hd53rWexASp9j/WHnV2nEEPyUENp7MovuqOsRRY9ZrrI10pnt5epyPZmFS8LiwTwuTMHk1+gdxDu
rtVGvj09CphwdO2sm/HRGZ86yAdYmVOPARLITBGS1+Pb4ovlEu8aA0zSC2OnsFO6S81XBTnuNuiC
FU2JimkTAhUdzGA5pnZ4bAuVkUNL/FsWtms3xD2Say1tYpmgAbCZagjMP5QLZrBqQHRt84wSbCuO
3diLy1OAWOlomYQaxzeWThUZa3XMhFyr686WkVMGrRLFNvZ6nn1CKj0cPXMgkYVO0dBANutEUp1q
BCtQRqdXR2aBqLqRHedr0I6IpUu0W1DVQO2NYjoEJhfztWEiZI+AJWpJaXNyFArbMj67tdAJ1Jo/
LnUd2ZgbBSinu+IqsA/RSeZrzvsQWWIM16pwYNqq4ISeRsJflpWDjb0OCH0a8nA41bTvZ3tZTnv1
cYrfEGLdV6Zvf2nYrxDF+0Vy2a9GGpVHR1SY30W5KG3FORqJNBVEFAObYiKXoxUPRvwVWaL1SAbm
1hw9wj5UiJwZ4LKG3NYCUEnS/iii7Dlk5b+l/UBVF/U6kzJADda2B1pmrL+yCHLH8GyqGcNcCCTQ
cw02kVn8MusjhgD6hC+i6jSZIliglEZdLmDWkllQbt2wfwq9WL9TQkZKylAvHS8kRqu3QE3xQ2ut
ijBoTuNataVepT32pnnLtOGKPM9bBXHxFkdTBj1YWQEh0g7WZJ1M3yW0ucW965kdPLGRjaHbw1Az
laPnZ3dlFyQrUWLjJaPOAY3RYdfwiLWyjE8BvvcDyyR71dLlpnrK7NCCuXuXyNb6OSpHYxNJpXKu
uCXtwLSF2AWuosRHt0bf7W6ajOpJJAxlOYLd053yqUvdah24jBK56mM8pzu1jPOxXSak/C6agYJ5
DT+Wrk7rY0tPgBpl5MF2SWE9RJGdok+19vEJDaT/yWgqmvGM9kvPRpESOSm10Xx8QRpeQeQ/BIpi
nyhlseyHPRs1qv7JTZ3vhJ3tBPPmNqPzQup8herdjXBdUtOdLLBG+ViA6aS/KJAg5CGF56rfGUIl
MDl7xehSbPsiug8pyC5wljS7prHXjS22SRc7b2JHnNhaTKKDiVbfuyHBHrWlpCvRUf8ELAFrNOkN
8o88OEjMP/dV355iIneIHn/OKKktsBM5jC8l4WCl026Ezy7PQTQxesRt7by0xfdiOwREBiBSOydL
T0PevQ2xRl3SBx8/Op8qjRZJ5ZApPJjESZhtJtZtSa4ofQssgoW+sl1IK2xQHmpfq4nSq78Ehgqp
sskuraVvjEgEp8bVLmMXThRqU3/FQEjUXYChXoZxqBhWCGtVDmgexVkxHXVfT8119hO0pvaERLPY
ty3rItOMH+O66HdTbt9aE5poWzojLhXlmwVhfZcBylsro+dhtxHY9Og6wdLRjLu8bV+CumqPUT9K
Aan1/zfIRMcFjyv3P4NMLt/zvBnT/iWPfg4Ve3/g7ygTx/zN9nRIjmBRDNzefwgVc9XfLCrnGj/W
8a8bGn/unzwT/Tfusqn268Z7Ftnf/0ZSShv+4++G95ujWboN6kQzcN3ipPvf//nJfd78cvtveZdd
SLBum3/8HdkCLJU/GDktoCmmaeDLU/HlAV751ZmXEiM9ZaU6opsoHwHRTYQaxo/mCCuSqmvZ4EQN
FO0eJBCR0iqCdlc3m03mqtjUUmuHqi+9lphpGol6axmxvamt13ZE2ENmY5dzBghEdtoPd4WDJ9PT
m3WmtPgZQ3LhXQw0iKx620VlQwcx6/jPIOebws11EAj1Pe1z7pPD5UcEFBegeXguIh9dQznrKVtU
ZH2phV3mNa5R9tUEryK+IvBCeOEuoq+6ploXEjxoxqumSsqVSTLldmRvuGyS4LNnpBoYVwvxggeW
sxY2hr2m/RSHV/T95ZbpaQtxqN8FuvOFwna91fC1oY/6QVV22xiwg8IRX9VINwLYakz4By1pJU0P
6RSyRZLTsHShYY+R1iMSkRZq7lfk+OYIm2NTXfidNmILTJCeKUOyd/T6lTrvD5boFc1P5ZPtQKyd
Yvqt3cg43qfuPutDwnZs/eT4qY+lwY33kdmcEuPEStnBYYtOLCQ6zMg9NIT2xLBlOu5+wGJDEaSr
9pOuYgnwkug8Mv0tYuK7C7s/AdRvj5r92oSQSo3ePNHXYyvgkK0+xE23rssy2ZKASfi1Db+iH5xk
IzPITZu4YcrzLYmgKd3alm1Bj6VsYUr2MvLYz6jRMbcOTDxFEDN34Dta4UuCWuo04C/KY1+LCUa2
i8OHFFcrWahK++ZrxUtNGAzpUvZ95yEvtLDc8qHSP0ew1C8pVpymNFX25Fbe091zdk4U6mcPW9pQ
mF8cLWvv/aC8wz9XHmlPSu4xvnSVUF0xuVujUMYnv8PnTiN8GSfCO46T5UApqfdp4CKm6vxPg4eA
Da0k3RRsFuuRjtqGxHlUe0kosN2xpXSDqlklNtWvzNWHXZfSqHMdYW2r8FtNumkd+YTFZo308Gcb
K1e+Q3hr6Fmj08BBscD3RRfG3YRCcfYxe+Jaj7FqNgEkHjGUGwZ/7Y6HgJJuOU4gztF9UtpuZZvB
BVXktBa4sfdT2YNL752vLSTanToQWZmWdrBuKpRHU6s+D9iXkJGxGseQflKd6hvrIR4yNI8e9INV
0PhfiW+C/MUaL9Q44vLoZLLmXQjWWHmS2GtVV9WV1hvPXp0+NhObeDK/plXX1PvaV3irFH23xWif
CuSqNrujYcgXo/44Rmq2C3Lx4CnuRsVr0tk6dVgsb9s08p9gp31nlZIvkkFQQrXGvRbrKNCSx9EO
q3VGtQD2HbV1ClNTg3YgnHyD4wWUnOpsXC1Am0U8wcKtCTyktU1BJ29YPavGA5/yK0IZyg6RRnEj
6Nap7rzS4tzCc63uDc97qrX6js6ksbIdnFK2l7XHNvnE6v2OxcDWLCcqpPaUPcic9f5bIlhYTgPA
fxYyyzBSlYUoW1Ioig5lINMpdN4pfvYrDbcgKdmsrvKp3HS5i5GJxlVmm0ff7YsFhGq4PQgkVmNl
vhp2Oh00ArGQIFRbNn8cfn6LjVT3nnLi+yBERkRWJBpQOTMSa7ZcXVJxLlUaYRQRRp0J1S1CpYfa
IE6tHMJsRyi9gmvV2YoJ/QdG5QAD3EL38k+p3nj7IkPg6x2TrtqGQFoUlfHB8rbQq/RdrU+riNDB
NV3dZ8ullyVSo9piRlxUqvG5SPEStmOHq7of6ZUSV4z61WKDMyTEvvYU3ZuIJgaQ93WPVrDKUbW0
VnObTAY60T61lg3ah/rTDih2DAE5PPaV5i9tQ0bimQ8OwmaB1o2aBCa4Ih4/lSlRuJHTutfnKTXc
RUKk4npy95hhIKk7LEbVBMQtmLyRaiyddHgSYOxyD82wcRAigRs9tshscAaeEjtipW29VXK49jpj
5VFbXHmZ86Z4FnlHuB0VPeP4rVV9TZuIbQMohqUtDgjNV5OD8J4yEiACpDR+jDIR0K1tT4TEFtHr
1Br4WqL8c7tugeMqsUN6cUAL3QDW2/o2yUw7p1Nf1T6q1q0RbsnyQqpWarugYMfl+d2epkK9oEjP
CNOujMD4Udn5LbEYMEYW7Aujhs2rkbysuYD2OksFDu6lJ39KrnoBi2VqdbS7tfFo6NHJouRFdazq
dgrp8GzZtW2v2rigcxzvaAVXUzdurBEMuyFhw1SUSrR3NKHQNrXntvcfqppefUb91PA4iAh2QCny
pSItgI0rpZUgRGqq6P2+VQVrVp1cAYs0S5G6jyriimXm6GBmEUHjqO/3k+uy4C0dpuIUdSC6Mq4v
o5zPOEAVWyUsPGw/eKi1aZ/r4doMywf8kvsi5pAb8w4UgB997VXLOgWEL8Zdwlux8AXUoPMXFbX7
wDPOmZfvlAZdkaFpbI49h68ZNBVbQPHm9hQYaqoTsf8SsHz3Ro88OYT+gZUROgapManGt0Rxg1VL
65uvR2w1z1y1QfImPAclBkLxyvocje6bFWbaqqtvaDUB6LcXzRSfA8KOVnHV3CvxHYOCv9QcD48z
FGBeYJvHUIq6k2LCLKUaQMZ7gkOLKs3S6dt1zliw7EhfZm4b161PZjGrjW1a+nsUylYN8SCQOYTu
2LzSv8sgwCiJHR4Agd9pZcVyxAw2nR4Hd1lr3Bd9f0vGrF9Eg0tWJwdXaxinwg/RMhGWs5TAnqAo
PtdQZBY1o9vSKZxtpDWfKLH6C2NMvtGadTeDYtyXef9pYmdBukOiLT0LNOwADCdoxy0HN+WSQFlU
Zcn33rFeqch5SdNrDp82ryriRuxNkuVs0n17G3hoOFP3yfQsdAOZs/XVcW2HyNOMkKPPTHCtDGzJ
fHq69OgwlnE62TF21Lg/qG7+KXBVYeyY2bGEC5wt84VorQwrRlasE6JIqbwi7+mASO/9QAyHuiS4
6+Nivm9OYJvv4wBgyWn3CQM4O2y6Hb9fzNFh1ADcvRJsZk9ZbBG2GTmUp96NZpyc6R5++ALpUiMd
a/Vhoty27kryU/2oGPdxiU63M5d9BIx19vHMoY7zRSINP/O1+QcWMrPV/EZQHGAo8KU57cNuhm57
LwNatvP97r+ca/PN2afUdNUbgbTN+uOuj+d4f86Pp9NKn1myHJMSMM0rxWjjUPSPQaR6exvK/LZU
knNI3AgFHD8yD/MvgOdANe/6+3ej3Bwf6E4Ixhbz8863/Q7KwMCchQEWezDi4eJQI53jEJNX5zs/
Ln65b36GX+7Dbb3KGspnv9z/cdP1o3yJM7Fh3GIgD0NlWpTSMF3LiyDBkVfawpmW823TsW5pCbRH
/CtObf5aZ6cgBBu+2/l2Osh41flrtwdxy5LUX+fzfaoTFLvG9N6D1+Zfnn/tlyesoQsgcwij98Sz
OeZsvlClfVmXF/NNnEcZ7PN0XHzEtyXzMTY/4ftVmDOfdQRo69lDNtvL5mvJHJqXtpmcTLpv76F8
aaitJppSMmMJOPXs1rKLdB9oTYxjOKYX8f61BTiTk9+vz5+97GItaKejX8oHPgmkHsWhlC73+Zr9
r9hE0Z6SMlP3+mQCPX5PJJyvBtCHgDMHW4voYN5W+3k+jeYLh+YnEGJ5RuUWqZtuxKZGKz0LgQWn
Dp2whtw2TPHzzfmaKm+afUzPeL7t9XHCTrRd+znB80ZZfFEQUB6LqA8kDGRHrE594e5lo5T1E7W5
nBroWm/Hr03lbzEkD1etuTPHOsELYG0tCfPw6/TgKCJa063QZX+63pSOj3K2JfbBLJ9yqaRM3Owh
N0CWWEEeb8NiZLrsjESOl2zm7GhcF5NceeiwLUxkQQCPWKBVbgrVYLLfdNQrux7ZpkHk0kLDiXSw
YvWMJE+DK264SxTo8V4bWEWgeNuTHBahZm+So5Bkaa33szMIQWZIe2Lt4rC1xnCBuMUBrGwF5b1q
kVZgQbTrhv5Lr+eIhQDaINtFZxmnurGqKIkebJH/4Ax/Mpno9zVYPTRuEvKlqukmA5iPN30VUku4
tI0qQw3sABXSaJ48eBRk4QAGDfrorBusCLWaPD8xB9glelvR5WCrWcoUvEyOykJ6CcfZ6Dpf/bjz
l9+Zf+rJ1LqP3ysagP21Wy5rwzvNP0tnr+F8derdbkNX9eLjy4e1RUKnJi/mm+8XbEsI/E6Y5zuT
8Ee2MyQgT2TchhBhygFCstd5K0RA5YHU0sugAiSan4gorPL9KeuEOEhIhsPeHi4fP/NzAH09GKPF
fF8lt/jqaB/nB3by0R9P8XEzb/Dt62OUrZpIZypLyHzajQQSkliDQT7NcJzNVz8uUjdutsIW+zhF
12daOYmx8lTgYOccSXNcgQln+Xzfxw8+btq1J4CRE9Wzpa1MXiaPnS+CZHzREdEwkPzzrrLB7q2x
zqMRx+c1fy44MZFc+SZcdpXlAWlHd6gx3I0jv6n5e6CQyw/m7zWYDcTzVV3OS3jzPmsGWuxaJRV9
vhi7wjjoeBmoNE902z3HX3WUh3E1BPpBxKW+c1k4WXKAYV1eHOZrM2Tjl/tMHdKPLnQvXUG0BQrL
28jl9OuJ+S2TQlM5dhTTgHuAzhPtlQnNb8QiUownPSfCUaf1T9w11/osG7epIqVChDUTtzBurV6H
VzgE65pTY8EmB1P5/AqmeUAEHP37C6yFqcvg2XA1//XBHq0NBsizUStQJlKl2bv91zEW3UF0Ix19
Vd/6RZ8fdDuqNyDMHgz5XslIYn6Mk6A9zreHdCjwsvtEDMQDcmLgXBnYHQkEMdN6QIb6vZUIhfki
bj2kjJ2kLKgZynHkrmOx9dT0IOR980XT0n9H+Y+8Rx5s8+PmH3RWzFCVzvMHXjXmgS6px1WYcWz9
4bfkE338xflvzQ//j/e5Mxrh4xnma/PjPu77uPnxNB8v7+O+uOJk9QNqZo0T32ju8yrnn86/7Myk
iffX/vGYMHXD3aTp64+73n9F0R2qJrK50pVGfwBb2R/KPrA3ZZ3c63P86+hE4BSp3c/EF2U2SFte
WOxm+Mt8J47mTwJl7Aads72bBNIiCSKBgxqtzBpIjzofMvOROx/IHxeD455rP9I39RSDJhAPMToM
RIaklWKCGRdiItF0yjNQJXmhkJog52EgOUwmGl67w/wi1Lp/FDrZia4rxeDEdNNpI3I6L6VyCvK8
m2nRgbdQ1G17MDJItqFZxw4EFj/eZ/rQomPTLlraehFWLDYFWtIe5udgFidLWUxWu621lHEp7LcR
wZh1S+TeXC3/P39Si34ryrEGo9++l6b/dfN/t9+L80v2vfkf+aiPu3++yYN+f9LVS/vy0411TqLw
+NB9r8fr96ZL23+WvuVv/r/+8G/f52d5Gsvv//j7y7csQgZDly56a/9IKNcd24bC+Z/7Adew+Pb9
b/smfcm//ckD/9kP0H6jBq9rtkF9X3c9FQLl72hzR/vN9UwTKqxD6d/5A91c/41HgAMFPW4DsNX5
0e/dAJOnA76oyfYBd//z7V/emZb/rRNgOz9zdGkE8A8PgMFr4HUZjsQD/4G+XdVBV2eeVyDYB+BD
kNxXNvO2+jS6rY5Xs7jUDYuu0ah7CGEtEjlvIBQpj1lFQBbsUuccL7sgu7hV/+QW0zHSrWcXFyJy
gzu3kcmB6FXBE2Z+cnIKdSMUpC7xKcyKfVOcDSt6oEqEZs8rl5YYtj0ibs/rW0oqrrt1/OkaDbZ7
0MoHmgybjJI5PTIB2soPdkFGq1KFzNICVFnoBptpPEViAWb91k0n8IAUzAe6zJViolPEvqHETbVQ
McT0mvUDOeIxVwhCRBKbhupNie0zmIkJhDrq9BYtGRDqRdFTW5Ju8XhEkeA2zrlM2THqg3ZJ0nRH
r+1bT2W6RkVNGJ/A/NKYiMyzkx7QcEXgYaDkr+ruqTX520D0qGh/F+N4RbdN4GzwfbRWjkEV05fN
5w4rfqQ84j/0yTTuTyh10CvwaTqDssrz/kGo6Ym++glA7w4xIw+holKpCEfGS1Q7ZyVSjxGsucJT
L8j/bqFi7QwUWX5FwB0DUKbdaqXZoE9YN824pdt7qtvoB5avhadEn/0Gg7rbPemh9dwl9HIOjQ+z
qnDPDrq4bEhOdhK/aNZ0HAVvM8lPGL+uoerv9WDvJe3GjLoNoVYnBvqLif0ipmfr1QkKyIjZTiGU
Nz5hpuCoiE6lRqYrkZEkuLRmu4qo5Oup2FpotwkuPAuCqQrHfq7GZuMo40Wd6DSPn9WUqqNnhj/w
CLGgs4vjYIV739aOfmXuRB6skfoFsBOQWhkulHv+ctH40yIdtFVECwptznPSpy+Bld4FYu3RgC1D
a1e24SGm0EmY4kGtE9TpDJa+uHXI1ZMpeWW788MKwh9VO1zlx1gq061yOajN6Umrtqwb30a1Y8me
Lokx2445BlZXW6V5sq8SQMmGuHp5nS/qQhwnfDDgBACZGd4Bv9eFXgfTeQS/a5Fo1rmYrLMe8gmW
w1ELzV0QjEf4ChCrmcRUAkCiwaAgjPHXmm7ymJwqa4febGla0cG3hje3hBnrrrGDPtnhiPLNfA4J
UZyEtjTK5FRX8cv8N8YuWWBnvDRk21GOT5ddFfzwG9eW2KJtMKQvjjqgfWvWUlGPEGuV9Mvc5Phr
xwsgRihC0bPVxT/qBFut0W4yQizVMaXQlRwMzvNsjIDbE2Ndjze0s8sM2duAP1bCpRNBGFjMsarU
jxhf+hjbfNVfzbR7qpXs1MvhwH0dwunmTR1sVZjjw1XnK6nt9KXpv3gjmVZiujnVdJPfYKeOR+IV
TnRsXuQHI49HLRBXJxIrpZhuIBpWPYE0PV5D+ZZQrOHwrvGImzsLEP0C8t5FNOql1cW2CDb6kO0D
o+b56pXH+wFmuqbtthDCem6GZu1BJyKQ99XTyM5lTMBk8dgp4Uoe21LoI19bGjCWib59irQBMoC+
jeP8FEcMBfT8jzau78mX5ems22RN+mMwkRZGz4L8Vi0aniiqbuTB5FUNaA395rcEa2Y3eIJbo3ee
hxLtJHlhNxUEtOI9BiUuXUzJSlxvCoPNUj5dHIxxoTU8Zaq1asGDZsNF6cabE4stxC9GmSJ6cQPl
c+8FD3fNYJ3NWn0LyW6NYDf2Opx+Q7XPhjO8eZb/KSd3lfrdjzYfEehqKPDFUQmidTuyECKWcx2U
ysUXxZ1R9CubdINRx7U5JTK16WxahGFX6oWQwGqQV62dZUxH49VGYoxr+tDWxq7S01NWzRu9EL4A
hwSftC39E1+pBd133XT0yvapwfE4pQ5QhuFI+QG5T3JSomhTwIEzOLwG4rORl0vN4FvjD5eBY7M2
u6dK5xSLzXLrhwS+QQeSgxULA4Q3OE8J60kPgM2e5IBt0qkOivjeY2Zr4+mmxdlLW1WfdP/WZcOT
4ePPjczhTQ+/N5G3Dwb7LE9JOSaonnMOY747TqJG5xzTNJIw+8B97rqyIjqHmcYzn6vO2jEnwpdT
2yvAPikN8YFnX2g+v7T8jTRndCOMNaTCsRCGzamGkNcTnB/hXR3C105Ome6c5zNOGwiCRdzvK+bX
VlHISPVlOGN4TwkSh0TMtjAcZQYRvdWg1OPDoBBgpY8G4YGBv1QtKjZx9UKeHxjkWHuLAV3sK4+6
EYXVO0MGj+nCxquXB3cEzaXw0UZ1Da/OSBz7wHQHS2gadzH+8iysGnRKyXM2DBevSLDhkebeag0h
5BaON99tqdcqTHo52D3m2VYBhTF46Pyo/6fq00BcxEGTe6gImMD7tfm+cYrGrcjafefYD1EY65u5
QPlRqpxvKmb9e+USEQQvm/a73CfKLfS8+/Wc4DMyw2HVG+0dnCH/oHqg9lIlJeDCCiOg2vWkHeYL
MVbaIYvNduNP7G5dKh5j5x98F+B2kX4OI+quKH7EwSU7lC59Qt5aj95JjW7A28P9iCzIDSeGECwJ
VWvTvYFrlferfkoACiOF7JoFc8CiUJ7d5oddUzMfUhgFFu7YdoXZw6lWo8M9LcK1MhTrrKE0LgNp
qOIiNp8vOtb3R17chFa4OTt09jYsithKoH0LcZClSnjJC7MgO9q8uQsvtV4my9uFzALrKnRfIBe5
6wqj8SHKu680DpY5PMW1hmIIxRWcIhsUS5GaN0S/hJ6XIoeGYRN9apHrJXXPQc6BPcX6W6okhz63
zq5ZAv8msBje646twjObL/ZXnOZxzeDBKQBE4Zp50zXAaMXJth59Fjqm5X5JVVr4mB09BhutaNYu
w9+gYxYbE+fZUeyzlYknvR6fZKpAiom+QnU6WdFLBItO1EeTAtkfFvW/r5t/Usz8+zLZ04nWtmmD
0g92tF/iJiLspB1Q8WJHz+RHlQApSZ/gNT/5LsAFQAjIMCvWUYNT/UUei0aO0s9KHdfTAfpROgG6
rrn2L8h1zxRdjvYhp/OBUsyAsYBsdZ+ubKI0KSAtorgBJY410rPPcqn0F2+c3c6vf94wLNfhFai6
5/zKVReOMxgxEKud3rKIZ6zJw3ajVCXVhmuiiattRC8NKrThIbKyY20yqrGwDePxXUj2077xp2/g
Z8C73Kh4Bgkvjs2izZP//3mjEqBrCd3GzwlBEU/W0F8tViapcnTJ4BpLFgZpe3VA1bqVtey0ep2n
3ZW+GsYZZp+UBatn4ggy16XzF1Ekco/27x+RR5HVQaOlQaH/+ZWVSSCmeHTzndexhVLzoxEaYBbI
PRuEYBFqIUdKutf58C4b1ufp+MZKDIX5hUh28kiGNyNkAJiXh641XYKtbiufiSK4tUxdBv4Me2QZ
wtrOpmwFomcrlyC2hxwyhm/HCSBX6SoBm26KCT+MD26mXibD2tV8F4IkTByuBFP217ir15r5nLoq
ykULph+JoBSpare5VqPYpfgUCA5nDRtx6pK3btcblXJlZdD0zYKbEtAhndTP9mCeST5fOkZ9cbXu
6pcZvqKOp49fapJrmcOWCM8gDnLULFIVqXnK/i8rqOp0AhFuTSDifz9Q/+zwMJGzWYQWqZau/3Ka
6GkERkI38x3ee3SP6gVp1yFLX+eV9XDT2vovklSIEfmT7x19n9y1uybnyC/fuyc0l70pZ2Zgj8cm
RYGZbezYuMWFuDZMfBvXTF5Gic6YZLxu1+NUjQ6VmR0M1vVpb+216TFs8n1enKasv3oeDTQ9J8RG
HgwqC9K0Hy8GGIba1e+RmWMAnBZ2jhKlY+oQ+d3EeNixFJPPi4dgQ6aH1ds7kwWo3BWQ63Lwwuyg
6ajOyQMenenWs6vKMA7CxMX/9NVutKXSiS37+60Zp6c86iHivSKpZZmSdCvPpmU/4CxAWLyLRp0+
lCBuOdYsrB8lTDR0THqJOTslgNz1T76L9pW9/pvWwhhjJaVXxFF0wX2eDDfh+E8yxKpnC8YK3HjW
sSuxIVqnlvGlZjtapNGLXLS2pdjGVnrOxoYu9fgGBevJzCO27OGVHK8ISXIX7KnWksIenxI1O4Wu
+awX1k708I5J0VLiH4pekj9t4ersNkjUXjS8TI5Oc/8yQPkIR2tHi+PYt+6z3WsXud1jxXIc1wqn
q+W875MKeweAi2E3PFT5w6AzafE+aMWfPTsgFqmgy9+tHK2X0TJvvmueYbyJvzi0f05ReB/5kOqh
UlNdR7d+jSeZHKWoyHvPKTpqS7mlG/jatZvjl5/lW87tcpf/xWj7Z6O+pbLkdF3H8axfk2hqehYQ
D0cG24QNWcPGFGbEfz9hefH/fv6QM6ejtOaSGHb5Iv5QegLojyNAJQqeYBdISFZDESednuoh2VYB
1nJKQQTuVdcJiMHoNrhYCIcNkx9ylV170xGT+TqCS+5ZQJd1yhGKfk7Y9vS6+ewwEDp5egAjf0Qs
vmzi+NW1+TNVn5xcVnQmxVU5ECfZcOsC/dbHDNV1je0A8m85ZicksDQWu6vB9w8m4AWcPkbJ9ljg
0pT7MseYbiRpnJPS3A240OsmP1nOdRLDzmKjI1+kxTqE/tV5NOyngqIFsrzeLT+VVBhcuHqRxMnF
J090T5pjPWPpO7p2fMpr4xTqwVppxqPcNrVhdFInB2ddfcfhcZyCe9en9NFQL4DZFsLxR/nYF5+1
DmESaKZ1N7D0UvXoh8V0gVv1VEFe6IfkgMWfCO3k4KYGOHlzJ/+cWjPQ9LH1nNvdE/li66RynlGf
I+ZssTJD8Oa1+L54kiO4yX7trw6DP1ngcIh5psuuSDVN65cKJNiodqCrSjxyyvSZZ/2yqOIabD/7
ptqB+68k6rEgwHqp4VhYKANhck25DwflEb1TujKn/lyzzevZGnamfe5M99C0N4t2Ckzindy69f2l
yYYrFL474Kp3mC6/eFLxlNO/pBlLX/zz6BKhovP8js5HKvJub0b+pqDwh2dp0emMeRUlgJ4zn9Wo
XFR09XDtfOssR9Vq6t8KH+qP2sCYFG8OIz950i+OUZxMTAagjg+KabH4GLYaxQWqd74yXDGKXLWu
IyNh2GTFV7lJdZL4UBMyZU0tAVQTqI5uS7zFVVbFaGHeqlC9sMEbMNQbFMvkaswHmR+wmSNz/Jy3
m0DrDmbdXLNevI3dsJWLIKuRJQsEnPGwsEEOgu3fdoW42RbvGIPKCRfNQ0mJrnVfEws6Stm2q//+
Rf/JKMbCTf5DwU5l+5evWQRIxltBCjak8VXj9QuzhKzuCLGVB7nRDhfThn0f/MXxpVs/p2rNw6fL
8pkZWtN05Aa/rAwq0xgJlOjyHQyiW1an4NJSpkdE1d1aqHwZKZkYgngq6mdJ3K98w9zVLHhKiHiy
wqlzohiNtegmfZV3lKxYZCeUNWtVW8q1GNppm0KKScCFXC+5FEodWsdUN/LEfe69ZgM39iCHDBGd
OkXZNrh5kQ45gv0QVpsdKNY3ZB5n/Mork+JePBKVUaYnK1PhgCaHmIMuBvCIknZRZ5BQkJ3G2WmE
5lcn4hqw6GE9UVTTm2x0OTnfZmze2Wj6EUkStsR+PCbPOB2PmcO4Ic/hwEhe5Hs2JvU2aeotntRT
hTGpSV4VJz2NJts+HpsABw6deq1DJBgQS8iFDsr+Y8th37BzlbTrKj3DRHMt/5l6oBT7uM+yQhH0
6gJJMtOteSbb5Icsh7j9cJ+zMv8GInHbE+2ltcVKEz+Izt60JJPYMHIW4zS9Zera8BmJYEwQhoSP
6Iy2kb0hy7rJyl8mlZ6CGAmq8W1GP9LXwwrzCrT6hu0uyS2HkeTG0FVPZUolNnbOCFRfutE5y6o1
7oylrDaNVYCV3wQu163Ye73JN+0ZrFgS7VIp0UF1qKbF3VXO8BHnBgblc+CPF3m71MejSiQ65aK6
i0455WTgkick9EgjQB9HCZokHy9Am5o7OfrKylrBfhG60z2k1HkTO3ZP7ijeoOQ8ThRntE59VA5y
1O0okkPXOem0DrQpfjGj+AThk81m+GJiw6gVixGa6mvWI/LxY0QqwdECWCQrbVnOL3D25qr1zBR+
jFOmD1aXZfgYV/adXDBp6XhDhvkcB+G6gJiiJdNbHzLVsZrAiYg2Iib7jTqiV2/Qui8Dhz5lsJG1
trb9v9ydx5KsypZt/+X1OQY4svE6QOjUemcH2xKtNV9fw8l9b57adarMqlsdjIiMIDIjwXFfa84x
c8qL2MuqI7Pbc10vl+2Ep+khp5EJt+F54vtk9DKoChhliVGABRiZ6JiqAmqIvl6QhsU1VRo9K0jz
ZuzGoIy+q0ADPHnCyepryk21nlk7QGI+u3NBC4LyQmePL/lKh4esmN0IXS5fx8PYUHVmOJZ1wrUO
f/7Po5Ym/otThiw+3TYBzpoWg8g2i/nbLCVfRNrohlkcO3v5XnZ8ket0EuEzdS4KHgPOT7kYdQb4
p1B5S67RjAtJ1p7liQUJBtlmzxqALBa6SVP+kGfmNmxvB7D1b03KBLdNfsFi/546+GTN+Yab96Ob
uQGKqcjDe9FeUQ+CgXKfobj11IoU+QSFhTFyzylbxdipee+587AcRVPjxRuGu8JmkR7paOXNmimz
s16XVfKmySoSBJOQWPai3Wt687VuXfLpaEx7NkWNtqIW2lfUNlVRT95NSdPRJx8Volh1mNKYSvjw
mPbLi9uwRBx/qa2ofVwdv+T4AsgCxW4Kk5YIVkZ1y+gvO53BSY45jwh3iUJtaVDHX1WHWcg4vUhq
3Jwax74GPqGdR3x98h4OlZxxuNuTuxpAwLvIIdAd8mukSHt5/XW2+6iJx5G+BhjuO3k0OU3C7snS
GBztLcFYu4qegDwrMhu7EAdxqfe3lJdlZUChnYBr5yxXGkY3PmmZdTSr5ftS8AtQty+WMqH4tD+2
NbOganhQr5LGxgWxTIcRgbFVArxpul95PzwJlELygu7tf039/6+2y4VgAf63C0w25H832mXH////
vyfscz+77idX4Uf/XUZA/37X7165o/1lmVRSDNbUstTyu0/uqn8JzRQ27XNwUg7bf/vmhPUXPXIu
BUOnQkb+H6Wh351yYfyFAdjC4eNy5xf48f433XKN3vifaxYd/A6yb5V1v+q6f675oQkLJZ5MSSa0
FX8ThmwSjckQPUr4l0EGAFVC5wJYJYNfacik7uST20+2jUKCDwpLbfr95B/JQdsPtudKkmD8eaC4
Z9v9hxhpkw2pUYREcxMnfew6gqj63O0PJRScY04FB+xMccYKReaK3Ns2w6boGoZ0oYAH8kLKdLWu
Qwy07U4hWC8aXDzbSHFSZqQwNjWBza8yyRSwGtJJcCudGsOKfH2Osp3hZC+m1KQ1BYE9phzl1ssk
MopFLVV7FYWLt4bTxOBRAlwri4vWgPEvumYJEgaQFB7qPoujr9pMB3yZ62esPJPXZzgybokq/lLg
BLpZ6FWYTPf30ELDY6wYNZZiboN1nd/26ng3GXEGUxIWy6JRfQCAHiRSaz5Ewo/HCCN+mx5UWllH
02ilfTzhNgY+fpK0vjJ+q1txWeaIEGcHGQ/+eslVI6gaoMWcE19jUBUzDnOzYoWcnrN4jPcFWMdh
mg1PJaZHL4xX3FpP3dSvOwu8NdIx3Uf3bvtaUdwvcO/8zsaPaCi1uXfcRyfSxj3NQCwbmvNW4u8A
cTTvzDAVYL5BGowqVfXCAZazVMhRO8DL1cBoNLWys01abd8f0kpdyb96mPr0Sz6Xu5LsL/BbOHVC
uBCZGLU9bdMpsF3DJ7WuATKh4BohY5CiyGPBBXhUkxb0SnKLqcbYM/hTzmHczVmHBYhY6MvEzrXR
1fPRMADdlYoVlInunpu8vhNZ29zr2dlE6Yk9jsXZYtVepNrG3gG+jecI6UOpQd2jT/5AqFO7p9KF
BRnHRJK7GAjAo85tgnhfzF/0BH1tBsZsT5pfE5Sh9W2SR7GW6yyd3/BO9keIf/BrnPU9CfWEJsrq
bxfK+tjlVYEdf75TyS7HFBIZAQwB4Rux8T3qLfq9pEIHuc1pE6b1qcSEeWCYP3QDZclet84aSIK2
ANGoqPToVUxRgOnkrB0wYhkt9FvEfo57NyBoJztGo9hxQ2/PGHn2ZjudViBddWvNV4niFEF4TxbT
yYRDXDrj6Fut+UgA8rd8UOBVrNU96XSlrzFFVAY8lAxrqND05RSLNdAydaeFNYYbRU98O+keypa5
1DInPoVTfCOmGaSINyy+jdJCqoBtQcMSRs22bjT6sNlTq4pylyjaRV2PjWH8SPSBnnsGp9OqVKgk
EKc7g4bjjN3bc0T1jbOjhKOPBlolac5bQG4ja4SophCyKRYQArMdJEn7NlJxuxj5YdPGaUgTQ9y1
Fw3E3dAv055yn+ZVlYzOhERT6kyLsDLsOiU6gB0/5ijPlaprD/gD3D0n0D2CAFbFy1s3uYWHDU/f
LfIXa2hS+YOIIPljgz8VxlOhWe8Zta69tk9MNSD7iqIlU3iAWFRJwxETz36CgG7/HEy7P1oOE9a6
DUuwfwbWxKx7zTnNSIYneZdCPSMUUWxkUFxCl15aR2BK7V5rhsq/B9rd2AOMMMtDqpJqHrvE0Sv6
nCJhYYJuT9qPhoyRon3LosH0tVqkRwaQQ25wacRxAdKqvLXkh1QQbddxgvOFlCcI1WtVU5iWAYK+
G1TjB3AUxAzDfqAERKBof7MwU0cg20anzn0MZzd66WwTWe6SzEgay1PLOaYOUF5WTMderDNLXBJ8
fWNqeyv1G1NOFqdR/a5nPCrU6CuZMWQQAJ/PEvAzJWjEnKVt/LBEoXLQ4/wWmy5+JktPAgjJUQeK
yYgFVrYw8V3DehEzOahMMksPXgQ8Pqck+pOEPaqpha+U0OTs0iZDdGpOVo+5lHDfxEuaKbzEujeW
BA+Y02Ltxsn5yZrW2I/WgvSZFqlfnyCnZO+5VZ7qkDuV0xZvpvFLKbASa4qJwTdPTsgSIr+qfzlV
qZ+zcDwqrTYcoyl/mgu4o7MCrR2KFtTWPLbu8GNBuOhYvirhadUYN4cfdROtx3AVL5CNxmDONMXL
uqkE8+Pq+Dnsca8zTNUGmoV8IUz2ISUjsVXIoHE04smJn0UO5yjTCXIGtk2tIEox/QYgmuOI3ryE
qV9Y+vs4Nu+iTYVnaGTEgavGUkeWOQbt8hsu4q+SIl3QChqU+bYY6wHOg0tVsoF56N6qtgaKrIRn
bevhl7ZSp5MTD9xlYu0UFvEBGIkByxIbZS7W/KjkC8GlOc5L1qu+G63FnVIDT1JNA8StHu4Ku+pO
8UKiZ9zLddOl07gkxYx7sY1T0j9S8JcvbQHHU2EOEtRrP6IrwB/qzjPCoUamv7kgp4qKU9jPVhQX
ZTwBisnipwb41G7Vp/BAfxYjc8mgMWVoosZyV0wixzKz2D6gSf3U0V2vj+64XNcDhmRnWQ7Wmr86
qiGBoEOQQ6hg/lL+Kl1LwVXWUhSIGycoualE3XK7ZJSBra6nzpIuVyPdk1VrGj/RhPEQackuVVbz
kiGgYZy+SawatKFoXlq0t4cFtYqS7seOlT9s1lsM/bHfE5S9ExXXRFd2ycEyrAcFYZxrwuAFQLqX
0xcCSMhJ7GF4W8uNXZqPXDlvKvLcM/42ZChZfHalYnfbZEwksi51drb+UJvkmRqAIc14klhVk5Z9
XHV4AeEjNFN1KnC1nCu5EbH+DoOI6FzHuQ613t416moGa5bfx3XNmRe77yNM9V1Np3mOTAjVkToz
1hmN4wEaf1JHWv9xuHxRnVHGJLqBArsq92q10EG+lF/rJIVqAP/zPGYKeUZ9UTyoVLWwsaU+UOTo
lNTmsXHQu9hVsw/dH+HSUR/UWEgmLoGTtHccpHKU6RTlG2N+R8xOcxv1o7nfHD6WYggcsS50Bcvg
nuWiX24bya2mzuKzVhx0FBqp2d2X5AWGhZKfqKur5ghCVY7f6QQOt5Viep1sun3TtQ9CBmxOmTRI
FCMNoZCYj2ASCJ8zAabcjAKF7FVuEpi61Fjm4fCZnQSkFH01FcCbhu5AJfM2wZluw3Y4bj4ztSyf
RKpZPuP/NfrD+WwLfQRLCE3Wis39NMe3s6im8wI/0mdhTIsUx8yxamq/j21sARgC93ruPJRdv55E
8rjELxGErYBWXvXhKbPcXo6w8cl2C0QWI4J1rZlh44WU7Vod67munyUtEbUEoX2geHMi+Oonwqf5
axdm0vthJofYzcxTQbYH455BkYAZeySdhCr+5J2Waj8bU0ExU5CQhCUYTlODYx3jNBx/9Dl9MjaB
mnQ28YwDztFkIDJU+hqK8N3oqFSsTJY7oyDFqXlRhfOASRQYL5JXQWFv30feGJMJPXUAaIYFFgcL
5v6Yajg6R/TufWuh6O3Us4ylDmh5jF6bR+u5UlWLONPivUha4ivz8rwqCGxs5lHSlYZd6r0ZH4vU
+TkljBexWt2UqaYcKj0/u414noEgZE32lDSKDj0NZf7QicwTqfXVTXDyrSa6HNfhPw/XrgmSCZNo
xeWkRfkLSSYavzh5l4X7xjww3rs6tlswhvsMkXGujz/HLJQ6G9g5GaEravyrn/MLpFNxrtWn2tEh
jPcCc4VcRBgVmStWZ1K0qMldBDfObBTudumisOU0Mo0h2pUqczC1Rm5fztm90pjNwSzGHQXnBroE
ZpSQwGCfSV9NoEa3nAr3oV0smTLJZoq+g9ZdTmu4FhDvyhcBGYbE51WDf51FxwS0oK9EceujX+gO
goWbMcVib+f1F2YU2NkLBhsbO3KPg7iBX0cpeIXeMJfPDYPt3gJ3VC9EOiXN4zjF+QHY1HhRnNlf
Vkc7LcPRJtrk3CX9V2YPL5iLEi6r7mK6oJ2GFG11tleneMGmAhgsc+smIHWUVA/HOmjcyI6dORCo
ZGMTrItcPysZSWJ29Zoo1kz/llTS7aI2puJeb/TSB0iOn1KehXqLL8Yyqoy8GlxrYVRpaH7f7bTh
dK8LfKaq0vrRkF/lM7ZigKouw4peeTTEuLqdtFRYEUbHkMKg5y6Jc2xdUG5DkRwkUZx2S3Je7oiD
Gcj44HCQ056qBXsHXLv4MhSrdeqxNyhlqp5Dix69G9svkS1I07JXBjxpdDGbC7FAKU1eAioSPntA
pNgPS3qKYAl6Vee+NAn9yEiDuL6d5kuslpRsu2znWl/sRH+PM8yH41Jfpbp2sYQAAN+ulzwymQiZ
mpfUSMDSdTXPrcqU2jZncj6mqybLiYQw3ovS7Ty9KsagcX7hyFPO20ZVY6mSM8X9VKyco3LtauA4
+djk9SCZhzOievP3U40FUVwQOLDbNqFl05XII+I/VH2bpO9Wod1zI+3OGpEAZ5EN2k7pm68oMSl/
g//yZ2WmxIgZJMARhEPFQoAH18bBqmZB9aIkYRWo4WLitPxcacZ9/5owGJ3DVTXOCdG0H3sZGTBR
1jBacx9CEWLSWoxKqEClMkBinGMFa/0Eg7cxdv3Usqw0mju3jOKDajX2cW2swG5g1IzyZ5+b7bk8
pXsbKXO9c+VLmqoIz1aaPpQass95oWciknuSLDDKlOHy3aDs4i+SaZlWGTfQynJvGiWKDrGlcmeW
lrQeYSiVVJwzRotwGhD/2yT9MTQFEPxWhGVXtv4zOtSh+ALRLeVycQjByaFr7omBuN8c5JvXddug
wRS0K5ntpg25pttGTckpLwc9EJ1VMGyAEp0xOJy3jbLeN0KxTttt7fNpsgRqk2toKUxwYHKzDvhS
e0PSwQd0gYnxNQRptNdCHVm5zUmVrgy+K+co/ojqtK7ZdAERW1SwSFL0v1CCWarne7ccT8Db/FB3
94wBkINJQefMKQwQtWyApH1Th+rRJH3D713tuaF8yo0zhIkIdhVw6qVq8d6Pel8f2o67XJcAwIFL
XZeHhRsCUPWjFqo4AlB0Ds/1Uwzmwo+la2/zyw9uZAdUm7h/y8FTYSZwXpIMYIzagTpEXBy62kQa
LZctbdf17LQ037BHPW1PcQ9bzndN7g7UI9gs0tWVTqLxch0M7SCra6Osu/VyowC6cTuTL412nABe
7lfawOmryUQiAq4zecW1I8NcJOL95ojenO2L3t6xGps+ntK3YlmtW8/E9qEPt/GRbhuELjXpTM2+
6pvcT+RI0cSI6uEAfNi9pfEQ6AYE6jJmjC/g9PiW3jEpsqSJLI+4/24bfe6CJexY7alj5w1W3BKw
w8rvvN2swo4/etvLtZSskVJ72WaoFdNRu4i1wzxr5XEum6OlaT+0hniSOikQpVruUbFq96KDlquq
kUKPy3I41HSWyYtMYYy4qxNHD0a0d4cjfx6LWXj5KupcK4z5vyt3s5YJYII9FnPWeZ4xWz/hAmqX
xXAujpNqlG3WGhsZrJ3qIY5oIcH0PXP0AZV2BvBJpEw6qfolegH0IURUVFfNbdrwWWMD1p5/112k
R+FuDC3sjwtBL3WZkNNDUh+zVT2Id0oGANxZ41sExGhQx0MlAHo6OWcenkqW/VPg1tx64+huEPZd
OhrZDh8LQei6fsKE/pBF6S+KEdmB/3c2z/s6VltyCxPEUPX4nKUFbSniSRZHirZN1not/wKvRUSB
3JkwK6fTFrqCSJ3Fz2EpSya1WeVNER0NPbwdIjIi3IwVeheiN3dTX6coRGg3SN2GodXuZsR1Bxaj
cIwUItmoCo07YYazZwzzdEYHyjXoLBAiE75se22KwO4yF4AHvhphegbU9AyzWDCs9jdg4KfezYlu
WWBqzfz57vpqTvY5zXaNPme3jZtTW7E0M6g7nHykZdYU5wI+mZtSRrpQP1DWqFZ0E4uWHexhfZw1
nJZMOnChJlQdO0H7qRH1lSRvgp9KtdtqkcnuMorUSa4EX45Fao8sJEy0vrlDZm5zbVHjypX056xS
i4MsezVTx/VFW7wnkyTtFOHiqXkerP16o3UKIS2O8JpeeaRA+7hrQurmtfZGsnt9WsxDUk5fVVZF
xL+qyBrW5C3ibvbQ1fzZHQYSz+gLCoXcxpM8AgvtpwKjEJjgKInBVRFXaoSMVHAn/bIuniw9uraZ
y4xdH1/P8h/dLEZzZaf+jIcBx7P+3W4cWNv9S+kS+pAX9jMl+xfTIIksHgzjYPf5NcJYguWtMOOG
Xd80kYOJY1KKAOV8yjzcPnWxph/LULvO04gqh0Ka6ACZv51fhzSxT4q2PDlOvtesxQ1qxiycZi1Y
aEIAyJY7ZgKgLU0QEFIEDcVKGh5JwHrIFZ1E7VyEOxXr0qpZ16Tmel2nUu4u6vZcdCB6izy8z0Is
WMrgrXqroQwFHxVOI+wqowwWpWEBN5k7BXGXr4LqMSJK9IUL4lQXPxW3/yH0+EYvq9oHUJ0zofkS
xXfxEIWnJRo9qj0RzcFMI0wCbnUIO82RXCc+mxADAcy/o8FdQEpmAtTwZcnU8fDsKO272Rq/yO6k
u+PlUXmtLKp5VUTxa5l+Z4URU3Tps11Ptuna5/Q+daba9d2SCMnyodpgKPu56OqnzuAEsdfHxlQd
5rmoJtBAXIbkHZgiV9pkhf5qvaUaaYsa/NS+W/B8ZFEbDLl1rjMrUOtq2Y8TSzkj1spdpAotCFke
tw1/SpHSJXyjjTkGaSaejV7/lgjafQ3eOzrP1QvRY4OvDZgDEy2+tENb7XtJPMuoApWL9rRSxmwX
wl245jDWP4WJ2x5De7xCzIFkHSiMS+hbYI0VIm4IroilYwaK8mukAQurTYtKAgQSQcUbd/4DWTXH
KR3hNItpb5V5hezgOTMo6yc1vE+MNo6tPKhq2D/Ghv5aLe6XMqtnqiWxeyACbN/F1o0eJqRhGKm/
TJHwnLqUE+uUWn/J3YgADBAkXe51Di5GO2cNCuEJMC214J0OlWKYqPe5S0oSn6D3TOBr602aSz7h
SJJinijfiD86mKTU1lqHUCAhpc6eNWPntAZCF2iKpvKdiz2IW5V/YzlbLAdx/0cxkHP9FtzxqHGl
Nelzw7zas9oaUJtKkbmL0DnmfXJgrQNDqiZQ00SYRUoYqJoqQHNzlUGePEz5Pi4XNLIO+RAtsDER
dxzmGr8oTiYte2xq8UtvcUdQ6ubcmb5MNtDEMHaHU9Hk1/ETsXaMhjiycGYQe83X4HKIMa6ba4Kr
vU7J31VJ8FCS/pXiL3GBQr9NKeqc0krBZoSgByGa4wuDGUje385xTGLSuBZ+VsDjRlNILjZ0Gl0J
uOrbNrb83i7Fbi4FHZ2mIhXG/d6DsYByV1tkYq6nUV5QHWv7UGlJ7mk9OvpM48gS7DPuE51Fia7k
fumZeoQgZmbtsAw49TLV3jmWE8D5G3YspzgLS0wp9jtVqe8NUbfMyWpvnk625qpP2C4p42OlEvyT
vEh8T5b+Ao5LIl6aYMUDZ6nU9rHM7JwfNqHOBb390rYl4YylvkTawXCKVdLk9PQrnZFmn/T94lF1
NQNDSR/bitBM084exoVTTJ1ptJRc0gQ2L+UuJ1LFy0qUxlY3Pxl2dS6KNt07zUxmakznKCb6tsC4
zdUVM6jaTgW1DHGg46/U+89RC+vcBpsG2eUcqqURwAI7khfwBiCUU1MnxqQZteuExtSUl1+N7+iK
xY1ej1+UAZBJa1bGyWxwcEy2taOVTOoKgcE7c8YDOeDHYYyx/Ua1McTM4wUYGAVxxowDZBbwa+uw
cwr3W0VpwV5p4aUTeVu4/enBYfSRJZ9qNEiZP/SjER9COcf93NgSG5XqoAD+eO7zoQLvDWVQVEZ+
QxCmv4GhS/hkiFc3JNWGLWL11/iU3msU3RIpwp2tOgtJffjb69tQp29Z5M/19vbtNX/b/TicPGYl
F4GWzuWxwRYcMRCiqREwuH2g3Gzv/XyYbL/E5+f97dDbiz5f/vF5C/KQXQQBcD+H6YSMkV90Q0tE
8uDThqfYPlojDulYrAitEJk/G1A5e5TniM60r4oOsC2Si4kP+sefuxuao3EWaBCE04dyhcG05/cm
RQnMzVs+psnrarttN9ZdYEPbbqdiYy1MymujATDx8ufPt+PZJQXCj6PkG4bk38e39PRfR9reSaoj
U0ILG2zNrfPjKfniz1/r41ifj//pNf/0nKH0zsnuYI5SrzS7pTlPEhtjG4sItoexPL26f/9029ue
2366Pdw22wE+H/7Te//pUAUiUqZb/C9aWYumr8EyXrK3+GspucjH//ikqFuWCp8/r+Sbks83bY+3
H1sNi5bBOaG1n9DacSbSHmQ3rOzl9+72o21jghhXGuX0+fY/PmJ7KODIfUj0/8/qdJjEIpL577EW
z/3X+D9JdD7e8Fuio6nuXypzK8dRWTzowkC5/1umA7DiL9XCKWZqKvhr1UBO94m3Vlm/0IBVpYRG
M1Dw/EumY/+FulYVKvYp03b+l1ALLBF/aH5Vx8AspqIQsYShu2A3/rO1oKK6GRO8sVxbmoLIlnBh
2remU5//tmvZA8CVUVbLP3b/fAHdbqoT9rCfQEoWFIDwFccmyzm3QmljEyhIH4QCnDnth8q4ihai
q8pFuYvx7xzbwblqW2U6G6Hh7BRt/TVXSnJXErPEpHShdjln6b5qFctXDGaM1hzhOUEKcCCpixQ/
iQ+K0y8g7d5ijS4vEWjJsTYQ62T44vViaPDaMwd0JRkQSlZGRTQjaTqZzNXf/hJuTGV1u+0qWuWs
j9uuUUCMvThANALW8tzCaOj/fsOWM/DxVfztMNu7/vYtba/ankSRdUi6VTsMKT7P3YbD0TLmTm/b
bsjicm8Y8ZMpSxzbU9smk8UOmjP1Pz5noGfhf7VVRYzwX7uGMkKb2965/Wh7++fD7bnPj4Eqyhu3
x/9l93/+9M9fcNuLaJadlgT8EhXK+syKt4Y4wB71yN97nz/oJDns8+G2F5nwMMnF+E9v+TzM9pbt
YZznMbUEfO7/9GIkb2S4/XnEj2e3t5uRhAVtu+T/jGsTf/yyf/xOn5+3HeuPj9oexvKkUHSDHO1/
/z2klPLtb48hlNPVqkepTZDoqHLbJht1ykg5O7fdXN7SrQKcJgkXh+2pjxeW26REvnp7yccxtt2P
F8kffz7824+zDQE1UJel7yppUNur/jjc9vC///GfvyWubUJG3KSirSBFbKnka0EKZNokN02kAON0
J4Xw3h4u9sfjSpLuthdtL98ergpGu+lhe3Z74vNIq9VzkO0xd6byvO19vrMsJiCan+9xiMMBBqFD
7opRwNV0TnqWaJzMn7tDWLLQR7mLjZCfzyQsBjXyZdinZNqYVOmCkaS8gAbuGGTGfWGaOA2lAR67
p8yL7a7sZVSobygkKiczMeiS5OlIwNvHriZ1gybfJkR2SS772N2ejXv7YqAbP2yPts32xu11nw//
dsjtye3H2ws/37c9F+rUIKq0jPfINWgxUKj+RppUDBajvayyW6eWueGhGE28MO/fP0vsosN+jzBB
Du2WHNoJhEMmB/3K32ppW8fXIFr0WMpYsqW5WY3mqTLzJdA3PKFbzMVZ5hwVNOs2jurGVt32Pjfb
c6Ul6qAiSAwRE9/H2oqSSMWG/r/SilcD7i33Cc06xm0jDlEMeXZDzeaWxmKIdJ3ko5Mlm6jhGD7h
Jb4HlI02TjYc+qQVXjI1SbA9LChCGD1/hT4OLNfnjPYBvqTCSxwyW7IRyupG49zgnHaLkwKo4b6n
JHvShhdTjF+FQ3O06KLmgpe/vqC9y4A4UlYpVBGisFsfw9zxrVryCJoVLoLadGdTwsS2vY5F+9FG
nLhBSp2kjQE7dyDx5KpiK1J3NUE0VHAYxz+fTEaV4M94pf/CxbNtYjmf/3y47bWLou1FYSD750La
NllMu8AutRPSCjRYW1NGiW4blRwxq7XqQKknLoGlYAFkRV2HTo81ejvc6e6IQUKerEJuPk+/z+ea
HJ2ZPRo5AkD1olRVfnDkVVAvdMDMjZX4+Xjba/Rh5sPcdjk6RAYo9jifs5o4BM8GnUM3OEaRuT2O
8bOckQryX5l0icWxe2PXhbIto5JgOziTgtOEfNPzx27fSIe4fooRkoYThIqohSYRgUUlZ5kLMC7d
c1ZpzsemwYEGe+IMmNWBjNJhahMsfRKnREG/LeEIgELvgJQH9O28g3OBBhfx4pgcteW+S/fLIy1K
EZ+6x/mdTgAeJfK4IeZCpTkqv6r4EEEHLXyV8NzBz34k5FjcJeOhjt6QeNVz0KrHZXjbfRfUN7Fr
dUc9DtR4NxJwu7PHZAf4AiASruJj6fjJehOpd9qya4wfQ/iV2AUOnba+IEuSZf4c9C9THLTKTo2/
FuJqoA+Yn535Mjis1ineBCn6yuotpni//tT1XQpppo7PyQTG5TRS0VHgChPS4I/EI07Gs2UcDfMk
xGWMXu2fliwUP5vuriKwQju26XVlvcTi0ORXZGc6CHGWi5FdlfF1q55q9ei0QdfvKoIB4wOy2XWA
aSEOHV+nrlCuNzyDXyu51hp/cE8KVZ3VV37NdYc7EKfq8NbOgbZSabkK61t0f0W5j1V81FcLYpH8
MA2vBXHgQ3RX9z+s8QDr74IEFaq3Mx6wamPot+egzE/QuXzHOdJg7VF8ZJT6PKqDoXoTjWfLOXaF
HzpH8XUik66sDupA8fKkZ1dFdxobv1JvYtfvRgoWu1w8JeKFLndxt0QH4pA796ASvv5Lz331rX1x
lPOsHsWv1AJFc2BBf12gbMyPoQmCewezv3IP+eqPLym8md10GyWB9txfJ4FwgJv4GU5I/BKEhFqn
WRzq+EQHx2x/9jb5AxfI+k5GhOuxCvfWeuXo39KVKTXD5OB165Xq3ldKUFkHpz3E67m177Lhkibn
ceW6wLmapxRnf1XRi9FdR5xHF2Kl+b6p66sAy/nbcIASMMn8PWAMUzhN5/hMZzUSO9KcjfGw1hcT
+wnokB9AfeI5IKbE6c/ar6q9h75VU0pV5RfG94R22gv7M2enbqOCOgHxL9BlUhAfPQ7WU0G+mJRO
Z9hJe4JLpBuHchXMsmFXuj6mS9u5qP1RmwP1qn4wFWgKT4AGVvVoxAF61f5ItgbZwXZ1yUnoIJcK
wAyC0K4NgKSjzjYw7S/ebn6fn+mdpLjRUE/c9/ppQjQ4jldmv1/S/Xzgz4S/45n5cehPmFcs1AY/
03fkctY4e1N30NHC6g9TcWVbe/WJsqKhfFFLCl23ELkQ/a0HC4QOCY6GX3xxBdXcqzA6FMDOoAGp
yQOVPW8lE5Grtk1PKiEhURxoxt4gvGfx8yKYJlbewWjCI/cguLGv4TYT/jCA4rxK2299cciICUm1
p8G5pWDfpscCWzN2oR/gKN1np/fNnbjBFQDZHtp/5Xphe44BvFOL+wJKl+DKlBR7Ek1Ry7Z+9UZY
gMvAWXuCGn0TcJROOQAqAPnKd070j29fuzfiUhzKI1wYRdplPWfw4DZ5HV+Y8NHc85skiicAivXP
LJzoYNWX4c0Ubw0amHzXH4cH/Qeh2ll75FezQYaT8Zg7NwT/8DuF3cEprnT4BMJz/ei5fkUWZCQH
4V5yLH87OtqV/kiIfU+tiKFYm67G6cpS9/G3IblZ3WAgx+Er4lb6WSpeBDQqNyPFW/JoUz95Ll+L
a9RZt8aTsuvXhzjZr7anIyEVxMMHQzXAd2AOt0OOTCCIyK+1+UoxiOK7RPgm6mcyvxuK30TL5fcj
Ou7ML+4R0SPmJ9SMKjEi2/7OfaVZ5n6vXuwL9kPk+7v2kWy4mlTq+/VCcsKKbPzVRay0HNSSpGxs
6V7BtawE6Zsqzta6QyTvje6xg/KEbB5JcBxkq6cwC+bqu6qVJ1Pxh/XJWGm832P7zLqvrnpFBJQ9
oqLzBFZng+IwaRZ7ggUXenTV49NAEjN9fAfJWu8n6XnIdzbBtsMjTdlp+UKzFoQi6Xfxa9FRe+9h
KN6O8eyrPFD3gmZVjln4Ae1T3hBQf2XNx5GRJUHRFSQNgddXmnLpoAc4u4xboePJpJQZhTF8R5yE
ZEFAb/ZyOs0/nK/8lrfxW2JcOHp2YUETC9oZaFy8+Alh9GF6qCQMkB7lrqSQPHgl62wUdLtm9vpv
GvEkh7gljy54Iv+bgulZ9xUv3dsAvQNo/H79Wi+BdZft2pNxL7L9uk+D8rLcWe1OvIfY0n2E+/aO
M83eoVBTf9QMBy/RU5r46qMNEXPHb06Fi8rh6+wGYXhEIRQ9G3fOj/oYXUfXP9vXAd7HTdpTICZI
i/QbX+GM5YGyU3wMQw9dMPvhsfD5Tr3Y17x4bz58937C6/iOjSA40WvR78RNedTvFgYFJgDPxiSv
mPI1fVUFHhSvfTUfSAMWtlcY/8HdeSRHrmXZdio1AZRBi64DcC1Jp+zAyAgGtNYYfS2AWcX8UZmN
3y17zzzggi6Bi3vP2XttB8GNd8fnwb8BPuoeZcy67hCAO/FGyR3v6hluJ9McX5vRhsgs3J40XmkQ
+oONc5ApVO7QoaN1uSMbOg22AdlQ7/WmuITuAC9E3Pj1A8ulfIWWwPar9eiGe9XpbGrgMtGUyMiz
87RXDJv8jU8ipO1pG8lui7TpZUf6Yv/u+bZyRPYDV21Vn4Vf4jMK6y5c1R8+hwGhETdtm97EJ38f
n2jPI+Eh1cOLzshO8yfCgnlXm/BmvgmsDBlxX9BflrlNMCfvGj8ywYUk++1ym5VWYDJts7ktXEVO
eMP6i+F19mm9YD5mP+MG8Um6y5CvH+Xn+pw52bq7akeCcbtrfNBtxWFnX7eWrfKl2dpROdbn7lrt
vM27kK+m43QszwqtENvfCly1AvfE4Z1OHGxcRaRV3UEH4opZT0wQxuyRR+Qr8jjO01FbB2/NTqNr
+DG65t7bv9cfwzE9D46Wr8wNs48jkp0jWv1pjWXIjm3BTRxyZVeoNU6ena54iJOfEAqtZTu6Njti
j4p7fC7uwmv4QLjYB0KcVXQ3VuKf8rl3i522IuueLtqb/6JPK82xUN8yxDMEELFE7tGqcqQ1Z40X
RjJ2Hb7huXdIcpjNHjuQHkoO7nV6qI7o8ItdfBa2mmMctXvhGDRns411zexwbbzRjRMA3J/0yp7e
Wlu28dLYjFBARUn8fBOULWoQTi5vtN7sjb9hUrJLDuwOz9G9OfZ/4rO56Y7lB7Y6EBGwLv68pufw
YXS9P8Fb9jvdinwTjDHaQTu0J4KGJ7SNj9ljeyK9bd2+i0/hTSethrFlVXNQhau7+IXjF0kEYsun
uRO3uluf7Xsj88vGh/KWbs0P9al6G88MhAyQ6kf1Fv1S7f4c+c7wGB/ig/yk2921vKlPsSvafKkb
+cSlPTkCL/BZ4CDbJOvazvDFrLSjsdXtfB+8zjvdVnih+czwhpKBEa58pwPZnmhtceOwSm/SNrtw
StyXX+yr+RNavB2G2nX9BAaAMaZ5yWM3P3F2ir+W/b55iS5oj/mfIPXcGQ4pv1eE8JQ8rL3i2ci8
8AqTBs3xHH7R1G1euI+DKaSJJx1m6C5fjYr2nbRNWye/j3PG5/QZPQqeDRDY64k1WEsiLbsN9LgG
/8KT8CmeGJd1W1sPO+T+HC1Xfe9vh93ADzKeh9/VG5aXGq8P+3t275mS/0KsMdr5s3CZ8Ab5W2Jv
20ja1oh0n3vlNd6IO9Tuu8HlXIzSHAPAXjihDMlD13hIv0amdjVy5t/xaJNdm6L/swCyvJjGivDD
4DY+iBvjMh3b8QZu5sCUQhtijhXxjWR2t9t616/w1vNVDxisCHZweqbK++gS3qaXYRkAl1ECswqD
SklH/Sn/QkzDoCKutM+WPwS3jhaR8YPT4GdP7rmtPje7zBl2KLvNj+ZS7q3PNHFR6eFLI2Lig63q
LXjVjt2FSGje9XT0I7t+6Bq7rWx+9+7ReBGfqgtd73japLd5fvAufZbvvMWocELNKRFtHacXTojd
58TPiNMrmwdjBjamCP2pZliCgbTCHDPuR/ez2zLDS1bDg3JGbQzviXm0DST/wljKafJ9Sk/kn9dP
yYUhL7n0J75Xcuhs4kYPrb+SLvI+4AhlCmRL7+IuQS90tFwTyONKpalto6twkKwx3OgbDDEb8Zxv
oRdod/+FNA5npF6Fz5yD199+Bk7hapsh4Jw23PRjt0IybUc4VFZD6UoMkqINR2WVvpSccT6N39Nb
09vab+lNu5icu6O1dc5eigN64ENQ29aDjIXCcNvI5ZQmX5kOUodhp30atgrDc7Xr7coRDtKjuSk3
zFB55s3VdDSQ1Kv+y5w/vb/vDvlm2rZfHePEFkiAXdrSNlpHj+EtvmmHbN0/rDECSC8yuwCwXcEh
LJsj88Yx6z1TW+QHVL+UEGulKz6PH+NHca3u8UN6bo4Zo6Dxy7oEd+NRulSJPe3QuW7Ss3kjAsuJ
3j4jR3gYDh2Hs7Kd/4PGGQDlrWz9Wf5IroLmRmQiJduyJtHFFl7FZIsTL2YKBVVj9WoGJ8404nPt
Hc1mzbx4r+8Rum0syrs71gs3ssbOTDPZa+UnEsgS8nCxJ+yGu79Xd9bkZNEaycVkfIljSCLiLdZH
fsWpcYx7c7eITN7r7EdIkO/5g/XCm/j0N0zw0daslygbHFzMeGVDYW3E+mgpuwlzIXLxQCwX37fB
RcUUjrd5LjqZ/6OZlOY2wnLbdzUKGN0676MbqxCKUOpcTl4ulkrUz9Vlyx97cyX3ChlNcylqeT8m
EQptYBVOb0iPcU8KSOD3eOL6YgcNwZaa2thJPXPBLjzUwntHMWfuY9NScctODrejmMN24qieLRwh
+RKSgZNHFP0LYooA7xa+ieWCpYsuovddPDWLcn7ZqmucGZPSO/JAy6D+jgCYEwooACEelebNuBFJ
aJ+9RnoCeTFDtiuHJhVMk4isKnUnX6FCkmUPOQwaBKcKC94pop80KuW1UqkNLpLuha66MFWDQKqd
Zow/pUan+gIyIppVF8WAzDkfQPaFFCKGGCxMoTMNmnN+qGrN6T8R2ggtJssHQmy4GaaciBiFAbcU
LhRqt2SKJwycvCfyski2y1+GzjAImh5TIgfnXooxt0eWzXbQKWmEs7d7Kekuhd6lrrtsGUuzri/L
Q+oR5r4YC5aLxe2yWAx+biuENtxWgb/2s9lpv2iBFxnwIgheri4XYkHhqutZgS110OWiEIRSdpdN
pHW3pk07HLqUab9rtfIkJ6zXQi7JwBG2YZEUcO7wzA9zZXj8ny2sU9Q+59uWi7+uLo9b/iwWCroZ
aTa+Sya6K73+isX6SwTASm+VASBuOVRFzjONlB+kRpah0p6TpuBzLSjbcQ5QKiWgQ1E+nVNv16NO
d+RWYSRSqYoXcxdnqIk2W7YQQB+mDIp+NA3XXNSx5XtY8vcgl7GLSGg92rKS1p2gl/tJpilfUlXH
9ak/G7LZ7r6vLXdYwOqcEO3t6p9uXP7u+/qy2Q2ulRnFQZmouWoM+HJFEbnxK+rHtTbHqX1vLzcv
Fxm9yj2JM/jD5ocuV3/uLWuPimuXbP66/ftZlHZO7vq5S++zm9kS752TbA/PLJQwaIjaKSQ9ZVrJ
9RhTZehW3qDqfL1Y0pBf5XC6Otm1pOEtT7SK0EN193PfsuXP8SDmNPEZlj9Q9LIW3eWu5aKUBX40
FV/6Ki862VketPwR1esGpMLSRpxfbzASHvn9VD+3fl9f/mD50+VJI8BgMzTiv9/lP72J5cafP//5
m++n/3n57ycmNipDgNY9/vUnyzP2RlXZfUVN++dpfh739zv7p+v/8p39vHSpxclGtiI6z/P3tjzl
9+bfn+77gy5/6f18x//0St+bywO+P6DVss7UE6q2P+/5334nyysb9Zzuszz6n77Xn8/514dZHvi/
3sHPS0zvU6M+0aZ7q+czyQLbQG2c7peLv2776+q/egg9AOpafz2NtDStfh6+bP08ZnnafEnL+nnM
z93/6ra/X2Z5ir+e9vsxsA4fGvpt63b+fN9BP0vkUImZconbWYJ9lnv/uvqd1YMF7B9pQrDmaSsu
D//eXB6fU2uC3YbjYH6Bv55iubpc/DzN90N+3s2//bu/3ti/fZrlcT+vtDzfz23D3AVbBDX/ZyVD
ujyjr/69ZOjlq27+4zmsCDEPP/4f7dD3X/5DO2QY/wmkUpEImzF1REAi0px/aIdMGfKPokLXATDw
j5Sc/9YOif+pKyLAGJOUHMXUDeiBP9oheNAYtQyMibPYx/r/QfzAC/5fwC9FNyQTxKuBmMlS/kZ9
+6OKUJQW9w5XHUpUOf9KO3D2ch9eaqOp4NsoCbrVXMQh0340rZmSlXeMe6k9Y7MOVJ1TcBdBDtmE
gNzsLIs9R1NT+kq9vy504yOMcIoMYubmZJEicYZ1GpcFtvooIAvK906hDtSduL9R3M8MDrvyKS60
chW7Xj+99B9wWwt3aksDofzWbAsgL36x7UWqSIhtS6LDWaA2ijOV5a4yh3ynqjgTulGAXIqXwvCD
9Kia/ZqUSN+WoLp1fjIdeyIIJwOOhB+Ul7SbCJG2CLmXzFUQszJMZBq0QR1sMg/lfi6VjgqVy5Xk
xzZIaRTFLUHUandKRPIXBj2ns4LdwC1rFMJ1E1EpH2OWe01huYNiVRS5g5TUaYoD+PIpuYQx0YYy
1ZBWM9cI+aqOQtmYlYRVtR8VgIyVSirUJbKY/RLmTYpxRErb0Lv6WJyqnvKhERoCtugY4aow0A1I
mtLxS07wJYnVfdhG6yAomBuBCwimkQSHDiu0Wdt1nuS7QWtoCmn1iYb/CtVpId+Lhso+Bsy7JEvQ
9+tn0mpvOFSYMurrUmf+TW8ZZAEV6JdJhn5h0f0UhUNfWBcdilDXWk+iUXyo0Na6YmzhRlTrJh5Z
VKLanO9VcEFASWS1mtXvZCDltpZRU2xS8JiipJ6RBvQrUW9gHSX5QcHdhZgdwpyALjamGtP7qINH
nNM+uoaDKXYnuRNfw7yOj9Mom6wipHwdsLjKSpF4IlnwIIHDhrViVdpgRywchUHX8SQdnhAm8bwL
mIvWcucS9U37UMO3LZYGdbAwKV8nxa6a7NAYRsUO5+c4X0T6ptLU26WMPm6UiSxOSQwxh19N6t9F
OYXaAovA6SGMyhAooFQoD4UkH2NPuwGsusCVQNncv6t+YtC4jV7LIqhY6YqrIZz6rUBSBDg9aoiz
5L9NybQUamsdVpLOSjoOjjUVTjirAesdaROLuGj8rNzXXUHDobc2yki0ZUlSsuvPMUw4WGBRty8y
ucsYe8FZtES7MBJwmGHIE5FArPCQHb1KuHWyVmJArS6B0p88yDUo8XuCBzFh5aQNYwoyiWgJHuMa
FMc4WTQPawljtnFu1LQ8GXC0u6bpn4K7KhcPYfVgYpra5FBX8JBPv6MmpeCSy781szx73ogfU+RY
VOt00yas9DEUQrKaqt7NzSZ47bWrl+jN1oLIQnBErRASbWwDCuNh/IrxlYUeGQ194XSGHLqA1M5G
FaE9oT1fjS+ZNHyNQmdsAhCWpT7s4OPLAJ9YcGnmuJ5iKUdB0F3HMUjoQWkZTXaZem1LPwiHrpRY
5WYJ54YGYInere4unlxPLuBAniGBlpFrDAC6YsuFTGihapR2NxFM6udKCt6jtVZBKG5FekTjBDeH
UvTQ4mwTDWf0xQ+CnfiB/IkOhQyHyms3BkACu4pqCt9m1lHXrX61spg4aYr7KqmmXQlP+pj0QIyQ
tDwMpeU9BWmCE/SR6JGcAPbsY2wD1cmVwIdboPNh8uCrQHcuWb1yCfuaUpxiXBTf6/ZD0D8bRHbt
A/UZgzjdHJrJgGt2YRyYt04ZVnHRsQKezRymVfmO5eeFmwSB5vZFc0xN7UuP/mCEB045R0KPFvWr
WP4iuGHVpxCSRn0coTeJdyNNa+KHfxHf15N9lmNDBYA9i57WoBgIhDU+zQy4WjqatEsUBqxGsZUI
tYJZMDKV+bRhNekTeK36N3z5RludUHGh1kCRQjsqTDeeRteJasGqEyxhpZbiMTbwhMXKYSha7YDc
za4C9Skt6PYouFucOtqNUxLuPQptZp7IrgKgYu9LwioNoVNBouY7NtpTmfpPpbitzfLSI7sZisIk
T400+Y6zpIe74JZSgo9VGFwgKPt9rSE/kzQX9ZlDOBHtRHlw/Z78Jy2mf1TGKUYfSXdwOz7i2aHl
bPnRZoqtd90yum36B17oawRk1DaS8lYT8bCTtsPkkfAQj5dEPKuJrs91ktZpwOpgfYKT3yimE4qI
hUS/2ig6KEzPQkyGLxCLjidCeLdQlijsO+Ez54LS9mIR46Pgz2UuZddVnNb6tLwqcW1ec4nWOfZ7
nYX46wDS6qAHCAImI9y1TYYvlQXqEfrMqd5mii5cVDoYUaB3Z2NOes878UDs32NYC3PCthBfhVbk
IunTHVFz26CoidkxXKlpHyejfNJU6x577Ch+/BLk9CwHs3+xgETspaFc90U77nJwwzgtlU3qC9Sb
FWtXghXYdvWOcZXIGaHeh1N5Mfugu8XmoZir5KVRna0eRUiOfWoFTaMkhdJaj511mxRhvHms9/fq
OP1uITjRLSX3nUPtvaj6B8Bewq722f+JQLLTgh2TOUe/BcDW2NOo7OkeyVjuXPbfC5ADJ8/jwmnJ
6XDyHui1WnzlkDPW5ZB/lcCraJmMpiPRrq46lbR3jXyovEfXFI+zEix4Swfljm46XncqnB8mIGGC
760lF8GFebOy2pyqCNnT3tgc62oWbnA6Il99dDoSmDkpdCejew2pw3nTYDr4Yld66m+1IU0vYmW6
ZPX476UB1zeUBIrUXUla5hQ8dbkHHyCF4eDBFp8sTvARirl6eNGruHDlMoUParwAwCADaKDVm/ei
t1UKKXDLJpO3UGBaenD8oLlEa2MIPzRh6l8r0f+Vz16hyqQ9KlNTLvuaA4hvTBQUaaXIFqXg1jFC
Uz/KuiqvcZpLNMvQQPia/JwmzLt0ss6iRmxWRH1jACP/WSspvAtC95COzXPSdpOTl4Hv5GSGYhjG
omk1R5LbEnbU7gnXPl0CmAB23QvxKY9mRbsxFad8UFEorUy5+BS9UjkrUDa0GVY2hENERmqzS8MA
UEQBaKnQPgpCpFypmm6hUMyMPXzr/utYWIyI5bteCfc4asg6DHCjqpRoqakI9XY0glOt0q0MkumW
hHDUSyXSbp4p/UmxaGO17VZMH8xdxfTJrnoj2hV14BKBPDi590IKs0XtnJ46v/OO2UpyNElR00g8
3YS9V6FxxKrd1H3hmr6W22HcjetyRNdSVSe4HQnais8ohmI79EmBRxAjgPwpgLewO5lqriCLn7Uv
v6tyDnhBCC8JZ9GDlFqqk07ghoVLJjJEZ/1UAC7MHryyvEhGna+0NnqIpnOZBzdPjVO30UOmlAnl
rcwyQ1uaMO0XeXo3eqrltXobs0p2RDo0Yykq66oWH/KBRnbD3McImKJbJuexvqCxJ8+De6SWm2le
NbQPmjhHPqBjMhTtaKbNyYtJbs27od0mAn2t3kPQpApoIi1tIil66ChJ6gXknnqq3lK1fGHKy9yu
7pBzdjkkqaK+khhCjqck0G/Kg12hKuU9bmjDZWhLYUPTYKsVweTo5vs2YLQX/I0PIGyjdu3TYEgd
03Kai6E5eOsJ6/WhE2YnLS7deFB8YCtD73iRDDVE+MMYM6OK2vRd63bGTAlR2ucKwgPuQSapqnwm
FQ1WI5+ZANpcJhW+2o2dArHNMgZqhIRTm4yrhoT6AZSkua5HRGONYMSXyKNLyzypfC+LQaPQXbRb
+Dqc1wDpuHpaUtknLVANjc1kZKfRiIi4b9L+1SuiX53JbDSKh0sddF9USxU7UnUf0aJ2JU1NPWot
I0oYOcTeQBgkXhLuH3ex/+WeWu/0Pvysle4gmuyjMQeAEyTyZ5AchVTjpYQ8XAd9+TJq45dcxg/k
bqOaEDAPtoN8rE+qAAO6zE6ZRA88r2sV33gF7RpYgCEGnz5VXxLbaNvV1c7UR857iLTCfd0WH6yi
bno3PvcgWUUhmxxZPqRJ+d4IfbPxM4ne62Q9gHjDj6uiYiCES4xUZ/KTzp4egEA8aIP/YZp0nq3K
rXDyJjJkgMr/8IR2Z1WSram0U1neGGp/kuMEeahEEEyHMzAx9zhFd2EahCsZir2G6E2v9S2ICFIQ
n4ZpcidWb91QvBXwxiTdelKNgTa5Cw7o7o3WL2afb0bHGKJ6CCaLN1k6Ea3oVDqwIE4t9F9YG2TX
qWH4M7zr5MuHLCieQ6FzCxr/k1lfVWs2oSfGgxZNThJMtGQlFDpBFNNnjmwTWl+NfnJ+qihJbwXR
op2uIA+PRyf1aPPKoPg0HRVTX12hsL5mVb6N8IprXbPPPEZowUOTlx/EzD/nWk2kJ+FjaGEsmmsI
LmbOx+DLt1yUnpWyArcrAaOJtU9iGLycKB/BFOkjxndLVU5RUV1GQ7jKXuISbt8WOQyL/AguABiE
gOJbBVpehMfXKqSXJiniPcjEbRsxKoMAzLH5TpF6GSr1vcyLu1jLJ7/0zsT/yAJG4sJw/SF+1yyN
+V5JVzm1jsx/ZTsOBhNRWPtrKHWi6OINyfN2ISVOjD3WrpkI0CksmdrpUXZG6+2mdUDA43BLvIGK
AJFiomxcNVN3lKIjs0e2y5SiwfzTwE+leZOu02prYXDP4SwAJXiMcj92JJRgxmCADgV9XAgpvQ95
31ik7SiFbWryi4n/2o4Y23vOSPN3LvQmyHF1Y/nB3SvI/CxIHIX4IAOK6jDj5prhTKN1hY327M9k
rbpzLTCuDEE2ZZAnphXPVC8SplGsnoXAu8ZzjyqCR6V2qvb4UMDvIOZXal1w8kB70/gaD0K4U3rm
U1RcTqSLwPaGuSXmU73Dp2t3RTB3hVhH5am8MvmZEpFOXYfcRa8LFsoAFBSUvJz7IeIoyGR98TLA
vcNST92hLkgy6IXHELCgEITVVvDUa9YgC2MFWKzypBncePQOmT/MAU6Mu1bqVnn5leu8AW/sbLKm
1hO17UtdGi8EC3dbyJDo4tGRDm2NiC2yIDsI0zmJiIsUPDKKCpavKKtB2NzCDhUjTFxXlMyj4hcb
KldM43zlrAVRuzbOunnCpzDPVWUW88GJuSP6JuUT1mVdMY2Les4WeoOig73nPI4K8HeWaCh1w+1U
5J9wCUzIrAV025nQI6X9OrDqa+Fjo26E/EXXUREbhYmWUvzEAjfexfBSmphtLC+jsdBod9U3T5z6
rp0SCStdNDbGKNz1Tri0Sv8s15Rg8ppqlVhYayGUMbElnBfz6R17WblSlEBdN+bI0dZu2S/XciWW
dpHCI+gJvwgxLp5Dsj/j2fFsFoFbwXcBWJasOw9hRA7IwU3Y7zSpbjdBIb8rec4kuvildo1nD5Xu
RLR+dgo2+khWRDuP84/cm9E2wJEnA+KAnJ9FUMl3EIc7z4rcIKiaQ0LF09FEYDnTBpIawEaoRSuj
hsKozwgapThkkmdtBlg7lNX632kEYSUxBCwPU7XFVAH0mVKnm8b9Uek7NJqGfJA1lhz58IjFzmG6
hTIra2gV4hBqmNj0SeX0qjDuNAn6mK81hzGgwNa03qtPU6ushNDuY3ENXax2sK1IW6nqz4CWwfFq
FCfDCchHqf9JOw5Q4oNYSWrdqw5fgBb2Y5IArfWriqCLPGIUt1iV9ImhHAjG1NdyIdzaBIIQj47d
QGbhl2rGhhCbeCvLHqs70nc4p+JdNGUKAl3NKoHJmRVxsgW/kOxijQyuQd9XAbKQMjVcVfUQLtIE
d1Np7B6G9neu9IPTk+DEmbunWqWcylY1YQCKcGzI8M3llnlBOhybgkJlUtQIJ6urMeQbiVLsqh/o
QJaQw6Xyl+ZRCoz06PdEOKwds6BDXS/9MjztKzUkhBqJJ6xa04gOXSE+Vla9FYWidkD/XRvRvymh
cPZMhLIeCd7QLqEqsMphLkhii4RRFndidC0S9VdYW5FjRt0xzP3TJHnrWK7mQ1RJnQpwI1RblEo+
VI1MvntTBmTR4IkTUhzHOc+c8mUWNbckV+6tkFMcGIX3TCAaJjXEfdMZyJJLYDq+KJw8FKueUKxD
kd65HjJvE5V4o6WEbhqbymue89qnHuvrbmFFKXYFpGcyjeEspTKa+fIeWkTQV9ZvQUR/NlGR0iMf
xRCwzg0F1a3XpXBLWHcIJGWtjGrIgE+FGEQQaBoSmLHMYPI7tKYddJY9ybvSOyYSKo+q/EUohex6
7MrzkukGJVTe4+6R9zNpeA9nU1vrUn2FciNtw4gMuhiXi5jPpMQAq8uyhXwACT1xs4wbgrDnQGFF
yFrH0aBM7JeLNIDoAr8T9e1YsgMuNzZWONqywqEO+aTft/7MTqJgtVsUAn4rnSnIaDSFscQVmRg4
lGbk1WKqAowBOcGf8frNzMAfs4FNxbfQeJoViw0EZuo4R9DOtuFi6rZ9SsbW4pSChVLsl62+YVID
7HGWtOQJ0M42v6VSGUZuHVcHr7dYiiyvvtDQCtVz9CxH405N3oRVy+sub2bZWmxef93GLNQZokKG
yciP2KU4/vsZYtdXk2nLAXUfytDIO3XUAstFkLFspbPysvikhrk1GaTkjdjLpmGGtBvLpZk2a2/C
hvNPJmvHcgkMqFXt0OVhtOHIQ7IR4ukPZgOoFOJVWXyFy0XLUeP2svjxcxPG7T2z3GLz7an6uWNx
X/1cjUbkvPBXOaRmW9ZyR4/HCbU1kzmyY3dUAOsNS8l8/3NhVTMGY7keEhtTVnJuRxZHgVkjg0zl
VoBoJcClAybe+HLsmGn5aCReesp95sMdiNGhp4Bdph7BSJm4M2HVJGI3uVIrSY7YpQrujYoc49R0
gniXS/C60haAGoiwVWQJAgNPLGw4E9yA/YMJHFvxIfGqM2lBmR1xLiX3gNAo5jnh0YjQ6MKyYOUs
x54bdPrXJAtg7eHwsSbQ0BmGG+K3YP9SlRKGR9mHh50yu6UKiUFMNe89h6EjCVQVxzB9GqOa6JKx
R3IcSYdIBdyCa5dflApEPEZ3yUsK8oLxhkpGMBNj9qMPXG6igcc6s5dJ/mmvamLVsOIJ+s1H5HZZ
tp5McnbzAbJ5Q2nILgx/PymWbjPMoYPuWpkyDDrXNBa3mTi2+9zr3kohfRKHGtMW9SC0EW2P8tCQ
SF/QCmOXeC3LpcqwGSQV+kEbIWq5yJnEyf4na9/kWghSuNa9xKJpY7eZ2jtVVvwu5fxS44VS5W1J
HlcFpzoxqHum2nMsNUj1K+WLEOLHikV1UhaHJBmTnTKi9xZUz1aT6KQo8lNcWuNK01YAG3e6Si4E
czJt5XfDHVw1qLR7J2PW85X+QgrCg1UVu96KzmI4OkWZP1OMZ72fjQNLyexpVBlxJ1TDXdu9B6l1
nV+2wJe5alK8YTqqqSCMfhO0s+qo4NOIG1+9UnRTj6gvQUwfNdV4UQU6OB1F2SQQX7OWkTWfqt99
pbyCNNxoEYWRBrCI0sr1WzBSw8Zvgosob0OMUD7GA3WsX+ZPZ6uUG06xrk8bGEgfRudfLYHJea7x
LgOQynM0c4fG2GTlhh5X1O4FjBhI1FSTiiTbeIX4VDbDppMnVolh+5sEC6ZXrHOpgHOulLHKqTgq
mrscDZ6rEcvMeGbu0D+R9EQkbECjRkfus+rD9CtWcVkaJVSrbFxFIaGLgV9xttSG1ehV00qBeFbI
1i/d14i1K6hBSS0x0jEW0osw6piw+5J5X4M7RAgqKg4braVMbwqGZiux2W3LINSvGVXMXEOLKdLL
SHLypdKqIXFg4iNkdPbmr45GkfJRxqPbKcL7Oc1ZpcoeTQij1V4FvXdIhXiU2mhDl1LFY0LQRUcA
uSdT8/YkCr5eearINYa6RzRuHqKWCWBekl9wkkbzpavED8ZKxcly5a3LsZmoHp+5rLoVea2/4gpC
vwBSX678TdMnkBK96q6rMQUEgPippFzIyi7WfV9Wa+o1yOsi7ShRrNvqhMHvkyb6HNGlSXJ9C/X6
jxFTCAXjif8176gLCr0dWlNixzQiRH5FR0GTmQXK+1RA9c4tE92XdZys8sFrld992lWkA1NzzQlX
LBqIFyob811haCDVjevfcg3g3VSf9ZCD1As7Dsf8uTKkizV22C/jrncrVdgk5TOLLLx59O5tP1F1
W+1xjllYLuqYJWUKn5yOuspOSvHXApDnTIpAtbF0lSiOUBF2TJ3D0CnfxBa0lEZoO/sJP4lZHTRQ
wqKgndUwBQtIDE0wvYC+2slqf2kkH6QU8mhFhiAahxisIOpuOz24R4FWrk29mqepNO9MQd34PlaW
Bpwo3+s8d2e1ZRH4Uc96fXn2wG6pZr8KgeKvMVcSkBYbEqQO/b1kClZr4Liw5DteYT6Ulv5pQiwW
2G0ypf2S8+lWlFdDzsmqoAw4eOyL8x2RhqUvK73XeYev8CC2oeUKqr9TVHyXNaBXsIG3ODYcYYw+
iPDZWnq+5q1NTqtTiyOb9zp6VGKYLMiONmINzGeMYSw8pHFyLLpPwQdxZXbNbtLE3VhGqq1X/pw5
QPNQM12lJkoGiaErFyZ6PAO7kCJsEeOeqVPddEO/Kklzy7ALZZnu5IlyWV53bPBeQjULWO3BJDPA
dta4RuUZUjkx5VaBW65CnaQWJkjMiOJx3arJkxEMGEUSH2BxNs68wE1uyoi8qamsBo0imyaXbtQ+
1AbHUica2DGq7GRl3oMO81MZ+2qTqh+kbBQY97VfBePWbHSuq/IpKqNNXQUHLRPOigV8OGBUHKyr
STVJaSgU+U3ACKYqHzVgfmE03hvT/GMmn2KOipLe2T1D+0DYK8E+hrSKc7ru2JgZXIlOrKiw4oKd
+uqdMi6LRZPYQROUCwOtkJUfkZ8+IKa4VBYg8EKdtk3nJU6XGpPLHOQYiP5etNS7JqovRc53lvIB
mFvuwtHAOsN7IT0FkwKV9wIpRUEbZiVQPmVO7tJ93UfkgNMO/BBbSsZtUpAgN+y78EHUml+izxxH
jkF8YPPgOOFEu0mIChQ5GUgBLRt1/C/uzmQ5bmTbsr9SVnNcAxxwB1BmbxJ9MIK9KFGcwCRRQt86
Gge+vhaY71pl816mVQ1rkEqJmSIjEIC7n3P2Xvvc1LSJnYW+ZNA45bZ1mLZ3uGiymZlYk4ljZ2Oi
nGtxG6TpngTE13ax1+lVdKkj8gBRJwz+XFAlrvRNvGdt8zUbxi8aQTH4wfQemGez6TNcDX31HgR0
kIAVvgYFcZO9/g4k860EXE56Gq7o9KVV41fPx1IyVuaRs0Z1oH4EbN1ClCCx7lvSu4eQ6cSGdike
z+675POMAiN4GPyNqR3Cyp38FMy4/6z+kTijK55zYbfwiRvj3heRU2zZaaoddduylTxKtbtLfT7R
ZjCgyCeciYAIEeynzSsN/R3CJJuBF2g4y8m/9S2KAGjreDDJ71F9e0sK4szmiTtLphn+BxCYk4i/
agsD7dxeCINleBGwUyIhudB5fZAWiTR+cs6M9w3uNUYImJ2z842mWbEFbnu0QjQNsNp/rM93VMft
VvfYAkyJilmg9ERY+smz/fOYjKw+iinc5M5X6TNpCzpVrsr3maV0OMV+L+/1kFOACutH3fJdpPW5
YtW0dYtCvuTcIjvvC9KAk0fK6B4wE9AKWsYfx32/fxeK/lQfWx18MWfdmu+rEQ/d2LJkIoWHZf0D
YSsZipbzXXcxXs9pt4TESeGwVgh5tqKTIbIO55zz904WmuL0JRfVcIjrHFxs8ECMRHoZmJS45To2
g0+4kNVT1vAsUvVqJ8wF4sjcznn0ubfHi9Lk/zjknEQDIMWsanDckFkkxPJYZcvRB/W80WV+qSmH
6CowCumhIfhuhqrJ/+bqFJ8blm/fZA6NJDwauTlVJSliTPi3DqRWWNKB2DA9mI61Jb+0SzqdW40D
OXOYT/rpl1YsqJlFfYRZg81M5I8cgdAozP4rwptTt3ThluNWh+F+5h25zLiHee/YVbsvhruZ5uo4
YPY0tnoztCv2C0zQFS/oHSpyt9o2xnQS1dFmyg6qju/rRL+KBUbmZAhzshAm6dClE+rHR8etNlz9
4SaMUZIzvdn6TFwZBl0aTVVRa3nnRKN/dAPzwq2AX6J9EHKazsh+Hi0/ewE9igXDYqtNKzayNur3
mZlqeK1zu+Owhk+04p2zRJ0rtEPRTN9Ha7wVpIpw/GpzDnnQe1EiwAqZMgDRTQwbHEZrDDjDhmXJ
48C41Om9iT6BegiBZx1qmd4W9K2OzJzt4+jkT7Jxvzdxnl1teQ7zu44i+xEm28UksXtmZNbbCx9J
X3KyYcMqMyIvZRwsZ68htbOx5WZpMrRSdPOaoeQcmWBaDg04bQZSonoizgMErlBbZvife02ulytf
w+aHAkK+s0CmbAjGfCrT5alyadN1zCxnHU9PUf4Y1PFloSfiAwvhgFhf1FBMh2KxfnXkhwNxmhTL
sgm3tRjPUg6/RFiqXRHNxN7bL571VuTqp+0t26kS1cWFQ8/ALL0uTrzsw1hIju/uPp2qO7EUnz3J
bV2FDRMM9AQLAbtBUR0slRDn0cSnSfd3o2Ns2NpYjJKeiOaE1Br60RhO8hbehIvpGHz0LgEsu35q
nG2ysx7gQiQ0UecCgC1EBmXAUNSVfwzMZ9oz9AiV5R+CfvxeCcYyZRM9T8Z/dYT5TDviZajIyEUL
0x2tUt2ZiqgGPb87HR1Zku1JgWJqExeKLJIhwgxtnZfGHo5w5DHkTbHcsYdymxb6IVPEdyV1V+38
HLw/yNU2pFcfB9m3BbuDGMrXqUD+FA1v5Jseqr5jLt9ExMkE0y0D8dsZeibS+lg9MpvFEvFTVaBR
84ipxzCYDLQAaTULbqnFvw9S9MDlMjr4l33npBZxT4QbBy1andIlNS49jpPIN41xvk9zBYyiAEAd
Zyf2vvhYOy8Dav4tY2LEJwUgDvIZN0FRPmQSB2Pljo9hJZ5H/11n5Y5AR1L4IlrY/fCqsm3UdOUt
nFDONvyzIFmCc1oUxyharq69OvsERnTSzLDEx6c8Vfs+XOila/tE1WfR99tPFGKAP1VdvqTpsElK
F6CA17m70F6AnuBVG6pfbZXX+3CInV2Qqu8eQYebvMxIx0qdp8Sz+7OZ4E/pWb0O34NaJKe8ZZpE
i3HwV7fgXNDu6Sm5quaQRJS0+fQSyJaUeJWCs8G8sFTzTrYvaaTbY1guz0pY+U3K88uBryAuUDQk
NZuEZOCC2DlUMkdBlH2VVCfHxSPHfOt5iSPBw3ovOzrrTpR+U4FIz6MY7zV80W1nhnFXmBLPdGrm
3eLJIxEC/pMl4T0o+5pZ7kRWNHeurqHN1t0ARQNEsVOcGOZE+3qexpO0TpBXh8c85pWJbEShNzLD
jUmrsM37h/r4/199NfmlH+/wh/lf8c/6L9GpX1L9oyZEofqjtvrjb/07OlX9ix4KkmZJZ81HYf1/
tNWh+FcQOIr0Us8NPF+tGan/1lYDXwxIQA8c/ovwfZeX8Z/aak/8CwW0b4cS9YlNEPL/XXzqH6mM
XhCG0pdExHou3875C5VROHaCujdRFwR03cmPeoNm6kkCODvJ1syHAP3pnWSWiyjEPVdxY7b0mPap
z+4zMIz+3eV7IJY4rqv/UQ3lAxV6r//jfzpr8PtvX15TZ397Ob6ARuk5EjG6w/tufpfsTEjUKlcs
5cWVaGXnJmkOmfgxzn5zb1ffwrVXItFcQL1o7tee7c3f//zwv/rxnuLqhqEbcAT5448PM8Z9ofC9
S2eir3UwDs/SRCfEvtUFeVGxnxSK5BGBISLX9Pj3P/tDxP6n986twr0iJeM1eyV4/v69d8mUxEPu
eJe8nCTTrTk/KijpJSkpu6xLxScrYz8lCgrqJQjX7F0hr8zrrLxk2uuPHM9A/Sd2si0nvZz+4cWR
8vvnD4Z7VXK/BbYTAk7744ubWtY+MoG8S4Hwdp/p9quk0XZo22jlmuHEHjR1UewRDCarACRQeSTs
leH2KJ6LmmkY58x2MsHh71+X98fw348bhqeB7CGpHADa6/P6+4sGb06XyBm8SzJGNBrayECRoudX
ReEvymjgHHaG0KtANrvQwyT2Qd6ABpY3QOnSY37SGa1MV48HVbTzZZ7B8ls27C3o6tm97dyE4bgj
LLF7dmuy42bfo7sWp85lUuadMbZ6HOqveM38E/rtU7pw9EvSuH5jVPtiZcJ7svLmgYcMsoVT7Wza
wo/Kzg44Y5ubIZwfkT//0pXXUang+k114GIa9b9aSnyxRRVe//5qOeBc//QpKpvHStmB4yvfE+vV
/N3jlTmkkRVx5F3Surah4SNyUdIBFcJlhLFF82cxjMPSGswRULMfNbx8ZAf/by/EcVh5cJY4PFB/
etDizLWLZJ69C9MhxkF2clvakfu0DObYiP6ZNJijbGZ9gdR67vvy3AeW+fT3F+Ovd45Cr4+pRPq2
DGyJfeX31yLtm85S9eDBmUl+WeKEopTqEEmnF4YPXgokRzT/tLz9dbXlZyrhEFhtO2wJf7pb7THz
/F4U3gXs7sl0SLQtLZ7rGGErsXwHjBTLpZTZnejRr+SLf2t7xabDSvq56+Q/PDorXfgvN4MrfEcA
5OWD+HNudhC5Do4Sx73Q9brW+eRe3bC/DWCO2VkRPtnB/EP6VkrklJ8iap/wVI8V8KOa49ZSYS9J
Gud26Jmq61nKm4mpAcFbxZNrczqtZzJm2i6Pzoh/rrgEZlLgWLwdVNs8bsNvsOff9t2Hv24c4q8r
t7I99jF7XTw98ec7m0axiCKVe5fJI5qmWprovlvbcdJgaTEZxqAoDIAkaWuLMN87F2Sn7aNZITRo
2icNcG5qbOqhIa8OwYI11Z26fFc3CaOgyb2MUlh3hY5hTSVA8UoHKcdAN9ua4xV2j3KjVzQcZcPR
OAt19w/L7x/9T+sqx5vy3BAXFrerb//pccmLUJkyb7hvctmejIWI2rZ5uVM11Bdap4Tc1L954f7b
K+qs9/8ftyPFboTZxIH+7Io/Px+mCbqa4bh7Scmieirp4T40affgNAR0Eg8aHsISgmFSuMHl45cA
tIp6z9uq/IdN2fnj3sNG7yHKtiEnc0Lx//qkNklfF23bWDd9lFvohO1nZmTF0VcMxhO0sahpMjKb
11M3Kmz3lgKBnVB37ikQyEnCIt7FcRc/V/g1/2HTln9cUdfX5gecxlyl1o/IXc9wv19FGrSfQjl+
eNOiu1UWlhlHwpHKR1D1Kg6RQQ8ZCg6yRW1faNziAwi1KLhf95UYAxdKZt9m9OXiUZIU08oQiT7G
7gGjF2oZGTLt4DauKumfyAHdh5zKCBvROLYEfzGbyZnlLH8xzgDGqC1iEEqtc0dN057mPgh3xose
7TjYNHEQ7istwRYwkiEn1YbagdEhWM99OXaxY5mbQ9shUuJ4lBOMnTImzeq9Y2EE9UBiPiAzd+r6
8vfLMB/hH+805mvIp12fBze0XSYV6k93dxWYzDOlC3wzpr+opXph/Lkc6lRZhKuU966JJjbtgaRS
q4ezxGvf1iiatpzQkhKAXT7dZBn7SGsTup4GkgZv3c43pTvn4AThWPSoHNKephDHrrfSK89LBt8r
MbD2EhqbN3OGGjH01SPT5/RY5DnJIbgFdo6hts2FT+Sizo6TmkgVyvCCxNj6qPs19pR43nao37bL
B37BMTAiMtABmM1XmsLHn01WwJUK/Wpjf1BqG9LpkGAA4lzANlqoezGtuPWFzjp6NbLcbiZzAtU9
36FzPkQMuy9iiqs1GJ2Mv8znFpryS98aF8k/8xLCWh9V71pHpNwk3VdfiiYfz0sCbiKQT6xryWk9
FnXF+Danhmj4RD8nAvTlSOLLPmwtMKVKRfc5YvONTdBczxp6P1l9DfCOQbSyG9peznJss0RDugyQ
UkO33ufuKkGZdXjF688IkDwgPj1hbrxqiLbtUoBmNA3HHhwbNy6k2KwVr75drDfwUNDLMd80mzCa
presyl5deSoWejLOAC4QmKm5EirEgHuyv2CwiXFIyW8Ds8Q9OlYYWRZT5Zpm31H7TNyMbxNJiWbq
BkxkyximSQkRGe/SwVW3qH+OCy6dS9XpbdGH/jP4zpDMwQhyX98zqo2QrCzzS1al09Vk7kkgGjvb
pfpZGdimdFToP64yc6J20oPHoHLnJ338MI5Ia2zIFm6hk7ecuBsvqE4M0cYnH3mQnlwO8v3wpPIR
LmlRIRqQUbVvM7Jd8hofWt76j4kTETHKtMEjZwWRj+rPadCCh6qKX1rp+Mkao18fWdKTZEwxJgWC
NXxsOy2L5baKP+cNURpIR3bpUCV3fVTOG7EEwevUdGsv+bbNJv8SJR5NQw0iP4/8aY+m3N3F89x9
GsZhz4id9DWQcoGeccWRcl0n5s4ijdwtU4kc1oYjxm19dsK82/a+xaSguRMtUim7kET4JMxe6S9w
nnH4bNyQ/lEiKgg/eTHtcEg0v93hXQWUoSTtvMVbRyc6+hUSVHupl/qd6OxlE4ZL/TAF9R0rmdg1
yQJJmUHlVmp7vgkH7FhafycPfHqJ3K9ZtSKYUnFdJk4WLpX0sUm87EIG3a01FAeap+0zaWnH2Jui
hx4fRTZr5rYZypZQ/UwrAutk2XUHjXdzG+YjsdAxY/ACHYCXZclBLVn8OGftN881+tTpsDnpuCDc
kaZtRl4llpj2gTdINGnW+edIRN+8MJovfVn/orU83aJrslFEurTi+FQ32C7TT7HkDqvQjTvp/NmL
njuBhiAeBv+9v8plTJ7qdfbbBBy8PZ+sb13lu0WV5U1hV6Q8t79CbAI0yDTjtr6993zclsPyPbar
6aYaZvi/uVsf87R7TUE7FahVUeq9pU6007VMMMHCrIkj1DZzEOa3MLG30+S7N2iqW1wNyOj6liVw
aWkA5ENxN3gdQEqLT8suQzqUNlDdirb1tW6tzx3l8FFOWAs7BrUsBPWPkiMFMDzah47TPDR5rM9j
kBOzlUa3IoFFJ5bq2TYJBLgQc5e1vCVydvdZO68WYb84k5y7TpfeumSTDaWmo6V90q02XdxvSKbh
kqor2O3TrKPbLDT60aXbyTSBcRISWU92GY8dINJO95ShtXA+Vf4p7v340+DAkpRF+dJ5GQRPh6FI
63k/Y9sQh77MOWU0rwT3j/tYNEhlP6IkhjCv78D1gKoiaXxXJTTM2ayrE+lFG9MVy8aJ2i+QeEK0
3XFHxsQA028MPyVr9ESrx6NL6Na9lai98RAttUYDgq3k/Cm+GnvkdO3Rd/Zj+y6tw/xtZF41ORnh
oR41dWnkWWvCU8beeWgj0thbb7hGWge31nLbjfjFP4ozAoGDA91DLhkpVs2K8qiP3UBG/URrnPPi
86IxABnjtWf0qmCwok1fV2bvYJS8kOyOFhofb0f896EkOhrUqf5Eaoh/icugxhcYvkWlqsn5CxFR
9RlzlGnCwSiM+2X0EDc1mdljpQAqtOTsEEL/XBgC7KrJHc9VBGrWohraTLIF2VsfJ2qGXZJ4M277
3HCTiMfY0vQsJbVEKCKsw20u9zifvH1TFZ98yxRXV1/nsbNOxD8POwTd8XwZloZqsTEPmqS/zoM/
TMajvDbCesEzAXrEGmHpxTF8sqGhjM879vzOh6o4sKYoOuTGWgXxtu/eiwmve44NTbRT+Nrq+XUs
0IkzWRqOhBB9JQ9sfIVDsJDQWSqi/vISfQmWs3yB19asxUXgTfp9zoBL9n5qX3JYT1hL6Bq1XvWr
1G6yCyzpXon1eSSRq7wnt9KCDtiYQ0kwyTj23SPn8IUfF8YI6uWhaBi7F9rDMs/E4MaSh8ZH72lh
a0JThfZnYYhaJ9YKlKKPHLiI/ZIc1sFsqC7dfueF1nhMFyyjBuWlZTC2CGLxrmOX0YDOso7PcZCc
g8Cqam+da7cBgYeQqaUxzSUdoft2yzjdsA7bFSVx6M8+9Tiua1UjvHZCdd/VTIfHVYuceclKo3bs
ixiLu3DoUIu581sKE7DoGYUns3VrtMcsKxvudKRSTO55uEcff5eRZ3nIELIfTeX2uItoeQl6qWz+
eM16U3U7NEnrOTkPTlFdkhRZ1hPJnwLjfuiJDR666FC6aQaOk4YD8Cg4ax8/MWuT4dioFMSa/EoI
2XTNotDe0slDcCiQ+SQLLFJ2XnH1ihu37L1tX83ynCRVsI8Gld8adnCMqzrkeUcP3hXWgZ2RmeIS
/mRA+iupR1T6gfc2VlCWm4xy17P3VZT1O8LcvmMGSClJyoT0h/FhLHt5CDvy6Mm2OjQdIjqEWFfb
He8qNVCoeP1XYREDai7WzP1dOs1PTzpvbih4uoQC/Wyyo2NS9g7vR91Myd4by9cB1/5pzFOW6Rru
sqOeTEmUakQK5K6tkjelLmszzCRucvRrw0gVPHdFRtQoSgQ1wxep87NPQJpKAdtilAMmV8kD00gw
tot+Njyye+1XSNebNx00+bEktGA/k00Yt6Y/YxSOUERUu46w+i2jtVuvBX87ZvrWEoE52dWhGpz+
EHwaJyfZdMb9HPDv2eFjm/r5DY6jOqSJOTNDwQYuCauLx/qbXc7fBic7kYX6Q+5HpwX1ahfPI4mJ
5HYhufEa71R2n4GLCfSPKKFwjYBEkO+iwDKPtLfYZw7TvaGA88eHUXukJgQh3qG6ARuPR+1uHpN6
O7V9w8E4R9bWoJuqgJBHXcvkcWaensTV42i321XosGc4s0fJw9gIniOIPS4PWqIuRW7vt9fWBGaX
o2hfySLdripaTr/Ie/RQ41jx9G5K67s68/o9zF1foI/vTP88NGjJyMMdz4zD0mhne6Gz1cQ2Qkwo
HuJ+xCaxmJOzqhWWsaH2iOU+kQ3FTq9Ps8jZZNc54SjzfYOWkjJ4ipjram/jZMhlWxPh8XWsPUVf
3acTZ1mibRDm9hgC7tv8znLzr0Nuv2EoCg6eIguyHyw8L9W95XekFNj9dgxZ0KnUdpwRg0OoIYsG
ngMxM/1JxYsCIumRpEXVbuy8z2wMWBqTd29RNWsSO3fsNzvOndPOs/zHwErTo9Dewe3QilVL+1RU
JBIg1G6Jg04OnNA3WIPOJawCllBWOZ/pntX+nCUlhktsPcvmF5KFvU1IK0m6JcfK2HLAlohnO2G1
KEu0hQQUE4wCL6N0c8SFIPdwLez9hoElL/RYxS6+/FqRANGkOxwQiHh1HMKV9vHs5+9BIn9ORrJn
YDs56Dk7zsb/lMJm2+dtwkaQga4oE3en4vhqO7i43R5RA2EIq/Mleiyb/C4NpqeGQzDrRw8txQp/
rMbMzdjRpmfsQ4Kn2ajAWj1hO3eUz+7kLfhOoxfkUe9uU0IYGWicl6iZujYlTVIcTAhzxlEO4+ia
k2PN9oPCBUDK8N3FpVckkDBDS+5yjGgkWU1LRX9XgoIuR/Ib6vp7Yc0MV6tYn3LxjpIQJ2ANUr5A
wOhb6CfmSl/rAC1W73wdhQRc2RfXmIMgw9zxVPlhDda/8VlpTfJlOfatvgsiOQKRDeNt4elHIfie
VoS0ixdylhHvQoO124wo1C2+HXRGmATdXalAmQf+YzUmeqdcsNS2U9xI9VV264jVq839DNQ1E/iy
M4k5bUyszeRzjbl1A65/foc5F6OWQzlO7ihmldK7CagmWCq+Ez1rMKh6xnyDRsJWjwijXBkaweCG
G3KHe805n2jZrd0B2A8QSqVV/OQpdD1NjsEqmhOx17GCq8/uWjrymBc+cv0OD9ZxjMm0EES2+mr8
1snXQvTvVphzPMGwyBYmzDzsYu1dtJsWW6oc91gvzjXtgMslNjRVa8hvvCk5+WX8ubKbX07M8jww
hc6mkHJY4joIiruYXQ5/ZLLNQ/Vg9XNzcIt8u9CePvnMv7fCDp8QXe0KXY1XWqDTcxwi46K2WPYi
pEvkLm23l0FVs/vkGUoaaKMOlq3tCjGKQu+Njqd900XwKRkXRLtkHIqTEwe4cUZjQwStsNqRKrVt
W38++FMqwF20P2UYOLdK1deRZfjGSTloQ8o42GMH+dKuie30THbH98nuPn5XmCq7S+LywZ2TBavQ
v7+uEbdsrGV2WHVqqPyejUdS8Fx8/PHjF4qSxuYys+M2LprDwVvZt3rsj2PRJneN65Kx1tfjfAMT
9NyvX+s+vjb3yXtSQTSvTRffTcI6xTZpPz7O/LuPX8gY/c/fKRfrq4mhopo4eHEn9eoV7ngalKHp
VOgphDlqXZn58Ed/aq/Y77mF8m0TOswJQE/um7Ro3opD3QCHJ5iWzPLV8zdnM15CH6HFsIZNi9J+
oyo2Ox9AzyEkAjZH5GU78T4tm3ddZSQAY9rf6mh8DKZTSEAUu7WXHxqMDXWIQyxPbNLd9SqJwpfD
WxorTfxsPmPt1LcdsXfJ2JMhzPCQhRM8vK+sdyk7bN0ovvKY/hiGdlxew3OWxfcDevcjjnOiUpx7
mjJr1gfVXOiExWbDlDY/pJkIYUPMn3TrfptTrXaUJ7+GFbmpvDVyfu0xJmTmWpiASrxkOZRjPtOm
87uzJkXvKXDGqxZu8oD2JQfPczt51dGkdERdrcbrulJOGBrZuWOOtVXmXqx4IoMFRccZoTNi+wXW
KU2P4AIupb8GurVJh6nu9ULATRMX9ZFNinQOeEHYx1PrSQ44grBT7CiixVnbRl6Kcnmf3Tp5Znpx
64s+uQZBa526Bq23mSPgUABkpe4e8XqFp46jxWYpHRC/ks0kip1xZyV5edGyvIeRyWYdF9MpK+fy
lOdzyIqNZN+HsrGZkZG7SYssNXWys6kzsBABmOEeRviok/TYibF+sGmVbQwqXL8M9TXKlr0vpi9l
YsU7xhvyqqvqWYE2QBSZX+vVhd766nZqoCoFyEgAmYngyL45HVX7UNnaB8YROI8yecqLoN1PURp/
GTVQYngY3+sGSa2h6aZSHwOFdHeW6IHjRtPX2iqg1xc96Q2mJfd5LrpT7RPR0bO8T2bBiQugAWBV
Z9gH4iHtnovsXAivvsik/tG1nb73ihoP6hgAGZrZXYU0b+Hof16EwM7cOeWFt54cmxKClTExnA73
hoNqfuwCT1GheOpi8Lj4FLcEaMeQqx/EQpqAiad4z0gy3ISNQriinWjLRJDYZ9nNTw3H+z4e2ksd
119EXdooWwp58v3cugZt9RzO+SG06lWIzv7f90V5rUv6J/FI4WNCQNZN9M1CTXOj6uBpnrzuiuDi
xSmkc8FajtOfHh1mMusFHWL95LjumXI7AOsBgOaj+BR1G5/7Ud3SKYofcEUkEGNxdOduDJma/uFt
Y48Q1L3MudU23FHmseFBaxsd8scXP/6fqZLjbfBcwbO3PKUfUR4lz9OUg0NhBkzDiiPAdiL2YMYg
+DiGXn9mK8SqZoq6hQvlyWsdGbyZygXGUnrVuEHKSG7BMNEdgXfnB5+cxgInk9HGWGrg7FUNEo3y
5zRN6lMYueGp7cp55yMuV7RFj83UhjBImIHz0plriYl4JoLXvSISuIfwQnIfPyWL82qb12yKhp1b
pHrruflV2/bIZ0DKNnJha4tCPtm5FUdPFiybOnTfdRs35Wnk1bLIiRLSdrTqtlLS1BUuxzp5T3F4
cyfthFetvnqUv6msDiVRtkN3H1KQYSCdSf5q8+SHqxJnv1jWfJOl2KESFZ6whosbT6CJtePP6Jrm
m49feI6eFg/AvxWwkgamZdml1bKs2Ndhomf/8TsALCCU0W3rfUXfYJP1McgBin7ATxGqU1+Rb6sl
V6UIaGkSPD/djAWaM+XcLI5OL+O4DuWo+ycyJwYilsbA2chphEsXGxwdY4VmvqF/ErhXVfFs2CzN
dmyZQ5g459JN/E0fFgWeb4oQMavneVI/dIzbJlMf66vzaWqNPI5O8zh12NINy/XeSHOfZjE9KYKn
Is1ldoEdYk6qKCdZv7Q7Uf0P2U3ias54bo/FdPgJi8OcfU9f4OIwq+KovlOlhG5MN7qN61+yy60L
q/+JLhzpP4M3n3LCRRtKvlkh8K2GjrSwJnxpoC89pjgSAhn/HLwWFs/MKzbSyvZjz+pISbaxiy6+
dVSF/LVEpJlZ0AebCtMqYmX3RBUbF8QJtqycmyaN5pukNR5lVXFLo4n4hZ70HJtWBNaI8LM7WuIy
FdazWW1mCuOrhZ829GnuB3FPQsEEtT6nQRUW3dtILXnOUhrrDjpJf+TmRp0PwsjbD0aCjtJ2fhiK
kuuNXHGeYDXS6jmUs5hvKDsRp2fLg+vgbzGrD4CENuU9NYy0tnIZIOoPCEsG/Gg9/pIhQ8gOsyQ5
lhZzDInCL+NMYs8W2nSfpLjIcr+mjrCPVgElzOvKc2GcHcPbCNN7cWSkgG8XqtNemB+05oDTUTp1
imMo/UU/pt4JlvbdpklUFsRJzu3a8jFlv09gNOQiuUvM44JB7bTkBL/FYGZQzmjGxLjvS889o2ME
YWMNGKemYQ1mXIkE2b7BF7WnGUKMQ1ruksWuL6MaeG8r8swnDb5q1M/WKyEVhDnBOWFI4ZNtixUs
wMZAeAxVD3lHkYy+Qhyb9q0TTtCbIOeU+QKdj3VpuzQmxT6/MzN1Nd+MYUousBw19eOYR9HBaRDB
w4lS4XSqE3D3pXrClk/MlIjeO2X9lDGQzxFb9oaD31uKnmdjhRyuvYJRWutTB6WJj3CaKCsWiJfE
KZ9tEcT7WEVfp1Itu2wMqoPp6BJMoIXoKE3esauY0/Slf4KRCRfb/RzF8VdsrLAy3LnZVgooyzyn
zq4OU1YFqtUkrdkTI4apbrTD1IS5tTIo0anbtXbFnT9nn3vgGvsp756ybvixmJ5b8deUclpoGTuJ
dGqQKjc+K8UhyGiKkGS22K9Ll9LCT7HckojMMoTaG4ZhurdqhQkAWT4FvDLTj7BZWxxMpMEM5OT5
tSXOzZhjerpVmX1kIsyOVxjEWc58dWhRHJCRvUhTFbj2i89SdWvqRE41JDk0h00LJrNU7S4v1ONi
eW+zPSrWg0AQO1/tZ+WhkxUuknytp90ceSwW7np7W79kNtu7rmuLvZoRn9KcpuXhXFovgofmzqzx
c/uORIzHI9DvdqTFzvRmQtmbNPDQHRgANIEm6nGs0gSrjDQy7ODQTsuLVdaP4RIcSVjvT7qf7Ju2
Gdt9g1D3AYpbth4kaX7BKEhTZqR0tRnEwWQ5xk72bCjhL0jxXbRzu5mj940bZpxJFYkdKGuyHcuq
3MJT925kCtnRa5evPjaAl4ww6XuVjPfDGMaPQhPwJKf8U7ENGKx2UaeuU8GagME/OwqLefIEr35b
evN4mTjbgUCFx4yI3lHNFdlvFcqXKgi+KQifuGqIt8t7/74hUSykT39Y0i472AWFRSkonxxd3KfL
eCkH1zyXjAzJeOg/LbEVXRKvCq7ekHC+IkTWDaPjMnjhsfE5KDWlzmg5udTBguoISir3YruvtWKc
P0MQZG7A/Tc4L+RVmz3m7F2VNzfW6MXPckl/DpZLK6deqtuyNneSXEzCCsnUspv/zd2Z7raNpd36
VgrnvwzOA3C+Bo6o2YqHxHGGP4RiOxRFkRRnUlf/PXvLKVlKqrq7WOgWDmAQHOQtktrDO6x3rfgp
oSR7RhCvmME+tQKyRSXBTlcetWCP2lpIKUUSFbNdGHpV5MBYr7d3CQbXYp0QeTHcT6lIdvgwvOlt
+ilucuQqIOCaYZU+aSlPk1K06zlxTMpovy+m5caGgbcsdVKz6p0S7JQpdAbtCAuwhNZ/MFFrOB6j
EO4MA87BgFKXBGVCl1ATRZKpQiqYLFHNFz1AqP6c2tWTkcG0U/rqOzO1oF4J61kEmmSeO7CzpPrW
265Tfaqp22asm6zQ5JCcUbHeoYiwpmqAqnIFokZn6yUVSnaN4hTErCp1Ci7mG/no0iM9eO8wF1Mn
skUa1sogfSly8IdJicoM1X7xFlKviBr+cU70MjR3ZLha4z5Q46ml43/GWQR4IR+ZIbNbZWD8dH6M
tWUgeRC41JvvOtQhQ/d9lZtI1QZULQdA+ccAU70ii98lZoO6ZBch4gjzWj2wKStNKtKS5MOh86U2
PGDR9dedPdFD7Ytf88utAUdstZZy5DaaK8ycnhOSFCWgG5lwgOxrejvia0abE4XEhiYiCCdlMfOz
wXqhQ0TLck4+c9Nm68ddJUpMMEVSMjeeAi51XO8j4gV23bHUWPoc/lx1oimgz2FJRchkb+2uKdKi
yBNlnTr/nNtxMq1FbtBQIFsw/c136BwgHmj0b61JUXvl7JEM6fDQsyAYlUU3pc5nu8wjuLSc1rBh
GV4H88EgGnzws6kTmaM8RGuMcHR8a8GM6yUvlD16QbszlmnZWiMgKsYwGYD/tExttksnCb/S7SDB
VNVzFm/QM56xhiWoskOyZxSlrRt3DI3LECIUxHasHT10TakoYVDKwaAM8FsVrFmGe11Y0BCm6DJQ
Kko8Dbco0EiJD8ApecTGcRBsFAbDGOczsI0xDNLuwiFgfAeICjIpCPnSULvZwiBDVQkW3EbL/Kma
qWPrs9ZSa0V8RjBFR7S4+YKX7bC6ugpsn+b3zEE6AnpOuPzDWRzGSAKtQ7FsFCCp3WbBAnpTb8up
gVt6axbQfg7UYqnlyAtsrQAIbbVb1lb+rqaWaaKnyLPW6fYm26v4n3vVJnKADFQJlnyYd209suqW
4rAAdsC90qkjv84+2h1DxRlsP1LFIuoiGuLlSnG9L9YaNfMJq31t7m8q3hx4mnJh2Hz1rqAceu86
+5HfBSTVqN4EFzMLtHKmu5mGh4tkLwEJNBB2+K5wsiHpRk0yHRvYlUDNwzNGBqWjgm6jwgPcbezu
rjEVjE6/cMZOlS1BLSAZaOzvIOgrxjpemKdpO4ANdolmVmHEKE2q3bTuUB3KNZsikQ06qq3u+Iuo
ftx4VqHAeJTCm9f6EOXBp/UBQk97WFWZPtEMwu5dSyZnV5MzceL6fQBU8EPsatdRznvL1I2/8BWY
tttqXAzqTyGvz1Oouaf8KR9tAve6ad2PkP98U6v1DLsQDodw83Yjz9WnF+S5wRZRzkbX26GjRIOx
sSMZLUShwwBRno0t5DzkrjwpN5ntoE9VWI1X5QliGkA0/azIUbTe5IvBXoW+Wh4fT9oDBT0T1q4t
lja78pOFTz9bw1E4im0b/7ththj6VNqTvae1ONlf+ynLZKSk3IP85rW8HbmrxEk8p/aABQS1oOMm
q0Wt7vHY7rBDQ2vzNNjAcZLxeAvKrd/nFCdPDFgVpgNNkFdw7fgBJfMpv9Hgwi1IyRzulpKxAjo7
8YhysxZ7dlUvayhgMOutchFrLRvx2huG/xZqupktRI1Iq37IIj2emOLIjcDuWRahUHEkTzWOjuRi
YHwwYhh9IjOIoJ6LUmqQXTLBoqhqmupdOKt90qxQ9q6svfks/z0SP9LOcGCyTh4KQyd60mIcD1wg
DxJl9/9v5Q1VFvIJD3jVnytvujQmGn9adyP/57XuRlWMKypHhWiAwnlZQfOqaaCqKpds19HBIRkA
D49lN+YVeRoDKKfE27oaSMUfZTfKFTUhlHYp/N6KQMT+O5IGp9hzUwHECvZcd03Ys7GDdIF4fYPD
V/caqUk3g3A6+4zepi1oWAeTpCXpcafE/wQbrZ8CvX/+tjOMahboyq5t+Db/XfcdjUrrMYXMlWF+
byKjCEMTcoPXwTsyFA8hLJCfd+PwBaWEuQEwAZJuD5902TyqS+LWc1jgRUAK+N24xH77J2BQlRjy
CeyYmwWIzu+m6brhmvx4Z2DQTi0IwpHDf2cXCrGAbF/AV8QGjvAWogwBuqyDNWZvqUECmjzYBYpg
g1iKSmVmvijVJl9UYo95tcRWyo3RWjNVoDNwymgVC6Lc1OoejmxD+QpHVbsg5NyiWA9tfryBtU2e
S3zqU8m57kbZBt20KCxCD75ZYPAO0QI8vx/yKcUaogNM5c3YAAM01IXEWSinPdwsuKvEcS0nZXFI
WPAucbJmIke/ZYZ7L1V3pDVRUlkcN2hV5WhXbaxJgIYXUKxsITdx7qtT4JcCnfV6KleRvCLbyTrN
S3JBrRLQUoQuWSXFvKpqFxH1tIPDUmDajTZLMFTlHGQMamJeltzKE4qYkfdGHRJzR126cXKfksB6
korJFwJHXAcx38o99/eZt8gxrVRtbuLy4QesmW3l7Cs3QF4yoLAo6wGvpZ5TLCKsh8zAiQE3zPE4
BdiNML3/KUNNGCCaRqQrYlbOKdFm3n+nhKU/kafK/UChYl/TrbHvhF8cJSsgQou+O/UmA7DKkTwl
N8dDNdt8NhvyRwPBYnWcwgn0tZQ9iCeXv4qTB0u7ABN9fEq559e6YGsRL0Fxot0k3m8+HJ9QiwbZ
62PbZSMYz/XqebceFOh5sSQ6rVAIOz6s3FMNIvAMB+goqmIxUODaknthltbT2tjPiVWSJbbNR3lt
G/rBvMD8rEmf86tRztBSZ4zDteWrXa0MJk6VPh4OdQcNtG6qiZ5gmgiPyT3ZO4hPa7OGQIE8L0/x
i5NzdOnzgSt0rTINXasM9DHqWOtyAIVXLaLyAxv20MwkcyqU39cZhpiO5McCFCG7qLtl43APP1zr
hu0iVPN20RgkE9NkP7PFPchuW4t7Puztq/vYxN580193QO2wYUUvLtIUemE/fyfvJpW39PvGFMxw
+IbcpjjnC1rHMN2bs7qj0/gOU0WMN7mQh3LTigvHw7OPwBYdDalUQbc95fdSOnoocRfMHrJA9tRy
YTB06bry6l7snR0mPgANSMphXt7UUOxvgRTo+L8wJIgGLRiFxrtt9fnYvNwrqTCdVegVyiOSzYy6
ttt4ucH7ImSTLTqxkXvyHNF1pu8kD6HeqdcC+8YH9yranmbmbseHy28+WSovg3oQg4VnzoqEDKPc
Aw+2yz/L3Q6WYhh+xHW5yRxztWbJIP8ttKGOF+R/Z8eTx9bkZwZOjI+fOJuRfPPR76/fMoi/wkr7
vlpncEKwzu49xgiqBqbQG4S50J01RPQa+Wg2qZ3D88qH1vQayEegIOMiHtyw4B0frjsx6x2ur1G8
JMX+Ke3wwKyNvvQ73BXRyOGz8lPyOFW115blobwgzx2ae/M/yaCKp12zvVbxCKa6MpiA42eQ/aqZ
4zmt0Z29p+XlM3BxtFzckuJsuqnTmAJ0ba/k0UacUkR/hSzZomSQw0boyMm94+b8XCyoDy1TD6cD
3kY8GBAnlJ9J9uvvnXj4X/6v/LfjlVT+3/FY7p1/1ektAf9YKy6vodNqL1e07+RQdmP4jfOFTg7G
bnfbGSDhz4YPXBzuJXwPsYF1gcG5hxBvOyDeMK3BbgDwKgn3UBPqEQAjol92wKKEayM3Dua9voGt
4kDgKKZkuadA3nbYO14gWPpShDuQW+J7lB3Z1qTYtN5G2NVJUwpYUKNVkEUSmJRionKjiQX5ePjm
nFj1cviYma+2otsTlcRt5CUnTaGOqi7TSP+gb95k8URDhdDZVukE3/Irr6OeD1Rq7q31dgo/U4uS
zMJU4po5vf5g3BpRFB2+Uyqb2nIEZUYajdootgljuOk4NHk9OZJSnZnZAAhgUNRKEiK+WC/ruGgw
2cSupKiUm7xcm8O1FeBPd+mkbTp/tquf5AsyASmnMFXsqNYjniDeiHxLlvBbALqi2rTfoO1emGPK
jb9XGz0TkkJDeCJWWYFQJxWwFLUWHTCEUQW5y8IIPq43DN5CWFitME9cu8Lzq3f++zBFzlmeE92B
yvbtLG833HAx2LvzRls2KksIWWzknWEGsVT3scTW7boAToTmOs3VCBMphr4cka9MUGiqA109bPZG
dUtyNpqRTJrBN+nc7JBzXWv7B2gi6wlMlYu6Qc9HxcBJVZtQGqzkuZ/Y9xsj33laSYqFssF4ITdi
sl24cft6eLgQEr+KtgnlZBvINuXm0APkbmhFGMFRU3shUDa8jcGNvbY1An147yi3LBugT56tEbEt
9wLv3gS3ZWuKzB/QlFbDbrUq+9bab6luVWByhZ9Z/V60SkyehylQbqSOrJRdlYewZKjTvUWWPzWe
4dm4SwCkLCIH0iq5l23ilvgeWklrCJfwW4UBHMGjtXhz7CpMdqAuxOkIobDDNYepozbz7fR4Sn7i
0EZMPQg/m1W6ULanpleItSUTm+3W0UXmhl0wOMQUwxpRYaPCIlIal7IC+VEpaSo/dCZzerwgP3f4
l30bPm9FvlWes7PMnTq5MbF20Hg7YqPsE+IM8pjOrkK2lcQj3O5yIc/ZA4PLu3xZd6o5l6fkRSSC
K+Gdl4t0EAVQLnF724pyGNtRxnnjO/OkMu9a3zIm9BSWdG093wIonDYUFSre4VyZvwROkI9hVc6A
SPExM1YHI4VkAuq6HB4vHA+b2x0WLsBLclVobJPqHYzoACqVUlPVqW+2UyR8S/1adcewxDWfkhdH
Ra+bMhFWxyk4uIftDW7HewCoLtwxcJ2972CjbgmOA7cdav41CVZSiV3+vmiWeQjrNRlrgkiLrn6s
tFWNtts6msIFE2njdfRobG7VzVSAIAfXhP3szbTUGDNTG1n4uhjCVO4mS8BZWbukcgEsq+9CyX9d
DuaOCyL/PlBA8Y2CcB7F86hLvRxUMc81sRbJ0vFAK5JbLp/2yDSM4+8Q5eTltALbOPgqSDp5/g+l
PYeAzlO6W+BVcfQJFXN9MwxG648UmWffwMAbG8Q/Hqr1mGI+A9qkIcStugZv+UTEhPWprUyseE7C
PQgnBP8y45YKtM3HfHNXKN+27yj9HC7NxW6FYvpNO9wxRL3Q2y8oavE2X7tlMSKgPIGeDrTzOB0N
4BAbwrcITGXaejBnPqv3ybiZR5/RV37MRs6onaH2sr7VZ/UMAstheGePLSjR73A6EbKfE/F6p852
30IcyxKMG6zfY4jItuHER5unQUwdqYxdNVGxsMtRCoHl6Fsx1G+TOYDqB4vKwHF0P7gJXrpnwuff
02W2BJ1jevk4/owUGbF2+2OZjMwb7aH4bIxeytn+el599efcFZU5U9RM7hlzUBjcLfR2Zk933bAz
KEkYpylL1oiEqz5N4rGVfS43s3D9HiANiVYKnagJ9ScuoONtDH4bWjLbsz7sITkuPeXZSO/X8Bx9
IYU1UMYWUoXdqCXKSty1mrW4tXDP28MNwYF2gfoHegQAOnYqjPD51/x6ad+7PFYytzygS+3CQRNg
HM7VZjTwP+n7WYrIOLjZeoikmP0RaR5/uZ6599oIlMek/Vq6HqSXy2CD1N0ocmdBOIJ5rvuwjUaW
SwHArHRBNc03BZmh91RtJiuo25X95At8HBvtPomI4t80E+VpNxjv9mOozxVWCDQfQM6gOk/pZd3A
TEfOYWgr1z6mcOPpt6o7jB6zzrs2H+rBEFl51O3TT+bzmnUQpCG0/u7Sfx+A+ftSJ17ne9uv6IgN
dHHRIME1o6Dywd0tNWOmLLG97rdf1Rew0kQmlG+UymwX9QpA4yZbqqmH9TOllmvnuQFZfwAd1F14
wANDFU95qH1KpiUlwUAUHq1v9X1853zO5i20CORBQEosGf6Deg5Cs/lAejb2h9Vz4OUvEEsb6jix
0AYetepkm06QY+MOaZ6cVolyxDt9od8n8EpDuhmDsxmGL8q7ZjV42t4Z49TDSXvQPgfP0QN5YFir
K3QGhqXn30Sfsk+gX+6JDqCkM66uTbghb9IZqnb7z9u5cfPYvTc/DGb63eYFpiQ7gOdvCGPVd5IW
1qKdUDdEiqib5h9Bat7Dr3CtzKmrzR+19QjILKvVvBi1Q2M8+KwAhJuQTB9Wo+ohRCohHaoeXsGm
I9U/ylTB2QRVMJ1+cF9/jefAiEAlbizkJ4fKEh7/afDJUBfEXT+k/ohHT8cxaOOhhvfbDLWhNnFm
yb37JRq5j/BCjfaz6CuFa+PBzgudW53MMRhoj0lzFMBN7VHdAg/9MF0y3Ejx3ugzQrrmJ/rhEi05
dUjoa4HEBiNfo670ZrNGXXFCkdH9kz8Llnies2S2Z6CC1HXuypkyp0KwzicGiHRmQN1TwACMsg+8
03l5jZJdNIImO6GnBjPIPQM4nah0ZljfUYgEJKUF1u6RZyCqrdPzKW65sYFaeGjuFFMfat1pMCbf
Nt18ad6l+Ud8rw1k9rToTsxPKok5+h6kC0tnFMyzJWUyC+vR4J6nJAhnbeTdUvRnX0PmspvprCke
4iy2FxCOhBlsM37pbqOluzLuoo/Bu2C6/pagRnPTbuPGOy5/TpIR8JFLpM60EZNlmhE8WihkeKZr
3b856jj7go0aqlZUyZpGh/JEBPg1B+ov4vVCnKChfhSKvJEu1NqhbCOAJvYC4ZDIvcZEe2p22EV5
VBlvtvV1ZFCgHYrPbKV388f/rcP25mWFhlNSmptRWlkeKeHi2rGp5ElsISLvVovq980mV6rFQN/C
Fir25IWi2H1FCADy5wyCRLfJqV3f7ydrasXnBZErpyFntd8bzJRyF2XZPcBFpP1sy6AEqlhjcDYA
IyBwg3GUfDOItjhZQ6moE4PYyGPf5pKtb0cdGNOZlQuKegVI8MJ1CBXJvXItnILjMYqKeB9r5dqq
IX7eIeE31FTBJig2tiCSl3vHc6pbN9M4r+58pR6hY1p4VscPjHuCp5sl6m7UbdTB1A9uA5hlFg56
AVBkJup8s86LgzL0QeY5Mm+ybqBOGhFdOG4C6QX+fk5rqOtf18qtjLLJTJDcy4EAMiEIJ0WeBAoZ
ktVF4Fmmgiyt8uABNGYyHFyKkKDckyX4YaQps3jtChTeB1A8/sRxCU3t2jqCtZRlwq922XUOH8vE
0JmPq8c265p5EzaUcbXu9BhAUpyk8rrIEoMxrGIEg8r9It4TidHLnFmd+lcQEFieFXWbrVnph0Ol
CQExYCq5tf9APlSByL9thIKI+rDLnYwEIR2BPEC7cNVWn+qhMwv24hfPDfNT3O2ccb0Fl+xtRLzO
iKhStaExBpNR46mIX+64OZ4DatjNNX8p9cQhtkAuwKjSbtQZGWnk4sbG69Ft35rVIhAnQ3SCfAxF
JSR7QhE7NgoRTDkEj4/BZE2rv5omWDxlkAKwgnZ+kXTlNb7vmpk1+9aVEeDwBt6XSVpQ/lk4Kp4b
GyVGYFkh41vkQPVlZkz+lnJzPIQOJuQhcQwVbHL586rCtYc4WMUxyiD63XWNM+w6h/COzPgdNiKG
bO5yTkITMYpdyhUhlvW9NylLmdo7HDtKGx8YUf7bObTX7xcpLlCl6CXfVy8gmF+KalsW//i/xwSY
JE17SP/ah/68od9e5Dc/dLuX//k/q2dSa6OwKPPwqXybYTNNl2zNidy4vCd5w3/WxHbFc1XPtK3b
V/CbEd0TAWaDdAh8KjDCI8wjL1MG7F5Z8EJpuurqugkJ29s8p3hHf/QW/vwBD6/zzz/zZ09weD+C
o46MgspN93sL5pWpk/XTDOTWXKr8eMq3b8F2r1TH1G38cwjvFJ1ko/jCNz3lP/QWntKKym86YxCm
JySH/Hb/2js4a+FNT3DhMTRRmzdM8qyOqZKVfPsOXOfKhffI0aDVcR2FpOx/6R384XDQ6b1kJ/v1
BP0K0hvHJA3NAmT/1BMc5cqBG8dydFUxDSruyRT/V3rCH74FxvKhd55NVP/OpKBdUb7FhKA7yBar
kD+edgUHDk1D0RU6iw4llSE4NC/sJWiK8i8OiLMX+WZAaFeAanWeEBZDGzZQXuvbAeHoV9gILL0q
w4KZ8wLfgiJ4/HqNB0u/Um0K9Jn+4JeA7ezsJaimfmUrVCIaloU40iWOB2arc+jKv7tKGtqVYjPj
uQZ6gCbjnrnvbVdw6QqgUSwUqzQ40S7xLaiKDnimV1/QHJ5Sg5rRgAVXdbAGTt+CAxOurWmaqtsw
IDB5XtwKAbnlYb7uMTcaV5pLfblYBDQNWtjzAQGYiSnRgsZXd+kzAk9zYXMjKKeePUE3WAWFoWSo
0GZZumB3PBkP9AToepkzUaeHTVUsIJf1EpjWtd5dwWQZBHz21jZ++xZYJnWuGw7c0PQT9fUL//NW
49kS98Z2Zpnvu0wa6pXhOLCWYhHZrgqd6mlfsLmOOaWah5nzAudGW7Js95oadYxjF6tRs1knMQr0
czdKwcOAmRIwo2qamkQ/XtaA4OfrvUAwLbD66SyAmEwuxtOZ3UgN/JWqYDoKItNXY+Ky3oINCrXn
3Mh4YOoHToryMwYyen1n4wHjGqDXcRG9vLnRgPOz51vQ3Std03lQBeKJXw0IsUzawAGZMkD+Sxr+
y+oKDi5e/5cAPJl5H/ZoYigM/7OuYF7BbY8XKRhpL9FqpGZRjOFeU6Nh4Eap9lsH4WSRdBkOvAS8
bY1BwcQhv++SFkkc3d4OhH5l4TiwPDAvqDwvtvjbt8AiCY00JC14k7YAx1/cpOCqel9fUiySaG69
Lg0S53/yDtDYwJwELYeAt3CjLs9y1qUmSK/hQDxV/My4TzYrhIglnvYEzIOryzWVNCbrvm6kzgKI
icBvLWZEYRS/7QUO8WbT4ucnAGeJENvl9QIM+t5GgnKlqkScqQe2XY24yZkDxVugd0BaALW86jIi
MCIua3lUDfv1pv66L83SoDuEWzGbqbvBjzq3F1XWDpPYGvBDBwEb4zANX9LaQD/tOy0ayhUBFSwE
urumHSIGJyOC8cLiiMgLvhOc54LS/tL6AtI8Pc0EDEZYrIg381vDDI1jejYvWFcaIinIAKki4Hx5
vjSdVOttMBJh49k10zWJrRBcOJsWyMFgUbNI2oCZX/NUl9UVNBKGfX0HpgUHD4S4s6tZvzCbHROT
ESuKGJwISF9gXIUu6vSdFsjMYi9qOs93WCSY/E6mBZMBQQySNdIwRGr24kxGqGycw7r115cInTJP
UlGEluj0FGna5yNCvcKYchEM0jTUiy7QjyQUIMpWexmNjAiFHLzCqCfZ9HN4ySZVxYiBJ1cK0EnT
+tLmBZJIfd+CiKeSpbffZKDfjgjXuGIFwa4mHCkj84fp+ILMBW6vd0bOMK8IpmoEVl6zr2cOhOVe
4VWQiTpkHy6xL+iKKLDuNSJEfIlIK5FGxcVi+AVuxcJ0NAEEYEmg7XV5RpNGYqBvWEF41OhYknOz
UT362Zm0LZKzmCUYjSLoINEMFzYvsHz1XSPIzvL7kl7AOVWNn8POIrhCIgpjQiMtd4n2gm6i9tl3
RGAvoNxH6B2OHPJOApnydna0nSsL+9olQ+sCEbnAlZLgQu81ghFBR3dxkg4xpHPHGo1Xg7FC4Nlh
4FzmW7CdQ8zjr1tNBqE0+BocFX9R/thnawQZWYKykohCwncuz5siq6z1HRG8BYNUBvYjJTS/sJpA
ShF/R43CJWlJOEZksS9sdtTIIfWcF0Q+Cj+CCIuNDSmCSafzguteOTCwAHrDeJRMKpf2FugKvQNu
zAuWAbwT4UL9EHk8fQvg+iyWSOCf0pe6RKvJYI3r2xdAN4LLUDUwvw5g3vM1AqbTK3HFIZYho6+X
F3CDDL+v1UTADQATq8CPpfLMp7SJOtrMGaDn5Dp5ebOjQLoeJqseawTJejq8wPyiHs2SyUTz1l4Q
syPBTRP4I9fIy1xc2BHIQv8RoTEibCY+UvIHHqnTt2CbzAuKAPZdqr2gm8i69J0XWCkJMZOHIJYk
cm+46id9Qc4LmM+k7CXQ8/LmBVbxvn6ETuaNVDyK6gD7ZPz19C24WNiIdWs4VIfM3eELLyi+QLCw
P8ARvJZFLI1wE7QQ2AxnLwHHm5ECAlJhZrjEsCPK81rfrsASwawHiJW4o0O67xzqattXDksIhpVh
/cjiXpbpqFs/M/b9BdgzKE/ibSYrJTGbc2gfbwdzgWAU6StUy6Vp+a++hX9h1PxebAUjz/Z5LCqi
wpfiV9VYf/SBH/VFP19/rS2SBUSALU4+KKquDt99QEqK43+cYChl5c+biz8qgeT3vP776wP+/NUn
3/XjqX6cnIUv+Sp/WnfyQvd6mzermFqt/7ddfVvFq7cVYIdij+Od/FQsxs9xMBH+ScNFdNauiFP2
bjcP92ly2rBEYPdvOFolCKr+uEXxM+LZsAz2bdlDe+p7mifhyV0fCu16t51u03z1nP64S3HXB+xp
/5aT5OWpDJ+q8qRxiWbs2/joZbtqVvnL25YP4LjeLb/WNP6Wfv/NS5HN/nb62g+Yo77fAsdCHj6f
/J7C3cXE6dvy9CXNg9Nbxm8ShUd9W57xxsPwRzuyex+wR30bnj+v1icd8BXH0bvd7TZM0vB0RB6A
Mr2bTp7D1dksgjn+N/x+87Q57RaHUqG+N3z989x0wAb0bpgGqqeoO+kXh1Rz36aXqM8UP73mQwK3
b9vvVmFyMnu8psH6t5t321Xy/PZ1vGZV+jddFKundVW8lOVJnxbpdozL3u2HT+swWJ2W8B6gE/2b
Zi0o0vKkZ4tKnb9hwLwLi0L87XYnc9MrKrD/nReQO+fnTf8tN54m5dkcQlZMxNn73vTNy7d8dWY9
UT4toin9m65Xp+sW8RiROe3fcPPbbBXvinV4uqzTvoA6/x3tL17y4qX70Za0sw+hu7+j8Xcvbfh0
soy9lq/8HY1/Qb/v7L5FmKl305B5rH/zVnnKSnk6OA8MBn/PF4xWcLieNy9SKX2bv0VH6Ucr8uc8
QB97NxttsUhOvRoCUCKY07tp6ADPWRJkDL1vw3cvSVJ023p15ia8Rh76Nv9+nT6//DYvflrbDtV6
fZv/gALHrzviK4HC3/MFP3fE16h13+YfePsvRfFyYlK81nP2b7s99SpfI2p92/1YrtY/OrQYPGga
iBKrvs0+vuQxK9uPhmTLB7hZ75ZDPJuz7v2KUujb9KcV604SlKdD8zWM3bvxl6L87fFXN39IIvZu
Pyye0gRK2pN3fiiT6t32H2to/DEb0DHedhJp+p2c5uTsm9jZP/0AETARwnravqzyf/wvAAAA//8=
</cx:binary>
              </cx:geoCache>
            </cx:geography>
          </cx:layoutPr>
          <cx:valueColors>
            <cx:minColor>
              <a:schemeClr val="bg2"/>
            </cx:minColor>
            <cx:midColor>
              <a:schemeClr val="accent1">
                <a:lumMod val="60000"/>
                <a:lumOff val="40000"/>
              </a:schemeClr>
            </cx:midColor>
            <cx:maxColor>
              <a:srgbClr val="FF0000"/>
            </cx:maxColor>
          </cx:valueColors>
          <cx:valueColorPositions count="3"/>
        </cx:series>
      </cx:plotAreaRegion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_xlchart.v2.11</cx:f>
      </cx:strDim>
      <cx:numDim type="val">
        <cx:f>_xlchart.v2.12</cx:f>
      </cx:numDim>
    </cx:data>
  </cx:chartData>
  <cx:chart>
    <cx:title pos="t" align="ctr" overlay="0">
      <cx:tx>
        <cx:txData>
          <cx:v>Top 10 Tax Liability per Person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 10 Tax Liability per Person</a:t>
          </a:r>
        </a:p>
      </cx:txPr>
    </cx:title>
    <cx:plotArea>
      <cx:plotAreaRegion>
        <cx:series layoutId="funnel" uniqueId="{FC5AB1FA-BB3A-40E5-B4E5-C6238B16C6B9}">
          <cx:spPr>
            <a:solidFill>
              <a:srgbClr val="FF0000"/>
            </a:solid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2</xdr:row>
      <xdr:rowOff>160020</xdr:rowOff>
    </xdr:from>
    <xdr:to>
      <xdr:col>2</xdr:col>
      <xdr:colOff>746760</xdr:colOff>
      <xdr:row>17</xdr:row>
      <xdr:rowOff>53340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A8FBBBD-5732-4410-A323-ADCD269AAB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" y="571500"/>
              <a:ext cx="371856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18</xdr:row>
      <xdr:rowOff>68580</xdr:rowOff>
    </xdr:from>
    <xdr:to>
      <xdr:col>8</xdr:col>
      <xdr:colOff>548640</xdr:colOff>
      <xdr:row>42</xdr:row>
      <xdr:rowOff>76200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7094810-E187-4F81-852F-8A2F35E989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406140"/>
              <a:ext cx="8656320" cy="4396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845820</xdr:colOff>
      <xdr:row>2</xdr:row>
      <xdr:rowOff>152400</xdr:rowOff>
    </xdr:from>
    <xdr:to>
      <xdr:col>6</xdr:col>
      <xdr:colOff>548640</xdr:colOff>
      <xdr:row>17</xdr:row>
      <xdr:rowOff>30480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7">
              <a:extLst>
                <a:ext uri="{FF2B5EF4-FFF2-40B4-BE49-F238E27FC236}">
                  <a16:creationId xmlns:a16="http://schemas.microsoft.com/office/drawing/2014/main" id="{D961E290-EF94-4267-89C9-AF787AF1BC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9060" y="563880"/>
              <a:ext cx="3528060" cy="2621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68580</xdr:colOff>
      <xdr:row>0</xdr:row>
      <xdr:rowOff>220980</xdr:rowOff>
    </xdr:from>
    <xdr:to>
      <xdr:col>15</xdr:col>
      <xdr:colOff>434340</xdr:colOff>
      <xdr:row>17</xdr:row>
      <xdr:rowOff>144780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ED21A3A8-43D5-4DDF-990D-598B2726F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34289</xdr:colOff>
      <xdr:row>18</xdr:row>
      <xdr:rowOff>144117</xdr:rowOff>
    </xdr:from>
    <xdr:to>
      <xdr:col>17</xdr:col>
      <xdr:colOff>144779</xdr:colOff>
      <xdr:row>36</xdr:row>
      <xdr:rowOff>85063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30A27363-3B49-42A8-934C-20D0D5578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2016_tax_data_by_state_Toledo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ntha Toledo" refreshedDate="43883.524163888891" createdVersion="6" refreshedVersion="6" minRefreshableVersion="3" recordCount="54" xr:uid="{9BF0CE8C-C4ED-4734-A22E-0C3EAC2D9170}">
  <cacheSource type="worksheet">
    <worksheetSource ref="B1:I1048576" sheet="Q1" r:id="rId2"/>
  </cacheSource>
  <cacheFields count="8">
    <cacheField name="State" numFmtId="0">
      <sharedItems containsBlank="1" count="53"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  <s v="OTHER AREAS [20]"/>
      </sharedItems>
    </cacheField>
    <cacheField name="Total Number of Returns Filed" numFmtId="0">
      <sharedItems containsString="0" containsBlank="1" containsNumber="1" containsInteger="1" minValue="269390" maxValue="149853100"/>
    </cacheField>
    <cacheField name="Elderly Returns Filed" numFmtId="0">
      <sharedItems containsString="0" containsBlank="1" containsNumber="1" containsInteger="1" minValue="59640" maxValue="35682760"/>
    </cacheField>
    <cacheField name="Percentage of Elderly Returns Out of Total Filed (by state)" numFmtId="0">
      <sharedItems containsString="0" containsBlank="1" containsNumber="1" minValue="0.17385727611940299" maxValue="0.29208862701773769"/>
    </cacheField>
    <cacheField name="Offset Ref" numFmtId="0">
      <sharedItems containsString="0" containsBlank="1" containsNumber="1" containsInteger="1" minValue="0" maxValue="572"/>
    </cacheField>
    <cacheField name="Percentage Elderly (Compared to National)" numFmtId="0">
      <sharedItems containsString="0" containsBlank="1" containsNumber="1" minValue="1.6713953741246473E-3" maxValue="1"/>
    </cacheField>
    <cacheField name="Rank (Natl)" numFmtId="0">
      <sharedItems containsBlank="1" containsMixedTypes="1" containsNumber="1" containsInteger="1" minValue="1" maxValue="50" count="26">
        <s v="N/A"/>
        <n v="25"/>
        <n v="50"/>
        <n v="16"/>
        <n v="31"/>
        <n v="1"/>
        <n v="20"/>
        <n v="22"/>
        <n v="40"/>
        <n v="44"/>
        <n v="10"/>
        <n v="32"/>
        <n v="4"/>
        <n v="11"/>
        <n v="21"/>
        <n v="18"/>
        <n v="14"/>
        <n v="5"/>
        <n v="12"/>
        <n v="17"/>
        <n v="2"/>
        <n v="3"/>
        <n v="9"/>
        <n v="8"/>
        <n v="6"/>
        <m/>
      </sharedItems>
    </cacheField>
    <cacheField name="Rank (State to State)" numFmtId="0">
      <sharedItems containsBlank="1" containsMixedTypes="1" containsNumber="1" containsInteger="1" minValue="1" maxValue="52" count="54">
        <s v="N/A"/>
        <n v="34"/>
        <n v="48"/>
        <n v="21"/>
        <n v="33"/>
        <n v="46"/>
        <n v="44"/>
        <n v="19"/>
        <n v="7"/>
        <n v="52"/>
        <n v="16"/>
        <n v="49"/>
        <n v="5"/>
        <n v="20"/>
        <n v="35"/>
        <n v="22"/>
        <n v="13"/>
        <n v="15"/>
        <n v="40"/>
        <n v="43"/>
        <n v="3"/>
        <n v="38"/>
        <n v="27"/>
        <n v="6"/>
        <n v="25"/>
        <n v="45"/>
        <n v="18"/>
        <n v="2"/>
        <n v="26"/>
        <n v="42"/>
        <n v="14"/>
        <n v="31"/>
        <n v="10"/>
        <n v="39"/>
        <n v="37"/>
        <n v="32"/>
        <n v="23"/>
        <n v="29"/>
        <n v="11"/>
        <n v="8"/>
        <n v="28"/>
        <n v="24"/>
        <n v="9"/>
        <n v="41"/>
        <n v="50"/>
        <n v="51"/>
        <n v="1"/>
        <n v="36"/>
        <n v="30"/>
        <n v="4"/>
        <n v="17"/>
        <n v="12"/>
        <n v="4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x v="0"/>
    <n v="149853100"/>
    <n v="35682760"/>
    <n v="0.23811826381970075"/>
    <n v="0"/>
    <n v="1"/>
    <x v="0"/>
    <x v="0"/>
  </r>
  <r>
    <x v="1"/>
    <n v="2043750"/>
    <n v="488220"/>
    <n v="0.23888440366972477"/>
    <n v="11"/>
    <n v="1.3682237584760819E-2"/>
    <x v="1"/>
    <x v="1"/>
  </r>
  <r>
    <x v="2"/>
    <n v="348100"/>
    <n v="71410"/>
    <n v="0.20514220051709278"/>
    <n v="22"/>
    <n v="2.0012465403460942E-3"/>
    <x v="2"/>
    <x v="2"/>
  </r>
  <r>
    <x v="3"/>
    <n v="2944180"/>
    <n v="753930"/>
    <n v="0.25607469651991388"/>
    <n v="33"/>
    <n v="2.1128690717870477E-2"/>
    <x v="3"/>
    <x v="3"/>
  </r>
  <r>
    <x v="4"/>
    <n v="1221530"/>
    <n v="293680"/>
    <n v="0.24041980139660918"/>
    <n v="44"/>
    <n v="8.2303050548780416E-3"/>
    <x v="4"/>
    <x v="4"/>
  </r>
  <r>
    <x v="5"/>
    <n v="17817140"/>
    <n v="3839230"/>
    <n v="0.21547958875554662"/>
    <n v="55"/>
    <n v="0.10759341485916449"/>
    <x v="5"/>
    <x v="5"/>
  </r>
  <r>
    <x v="6"/>
    <n v="2648930"/>
    <n v="588830"/>
    <n v="0.22228975473115559"/>
    <n v="66"/>
    <n v="1.6501806474611268E-2"/>
    <x v="6"/>
    <x v="6"/>
  </r>
  <r>
    <x v="7"/>
    <n v="1754200"/>
    <n v="451470"/>
    <n v="0.25736518070915515"/>
    <n v="77"/>
    <n v="1.2652328463381195E-2"/>
    <x v="7"/>
    <x v="7"/>
  </r>
  <r>
    <x v="8"/>
    <n v="455680"/>
    <n v="124720"/>
    <n v="0.2737008426966292"/>
    <n v="88"/>
    <n v="3.4952453229514756E-3"/>
    <x v="8"/>
    <x v="8"/>
  </r>
  <r>
    <x v="9"/>
    <n v="343040"/>
    <n v="59640"/>
    <n v="0.17385727611940299"/>
    <n v="99"/>
    <n v="1.6713953741246473E-3"/>
    <x v="9"/>
    <x v="9"/>
  </r>
  <r>
    <x v="10"/>
    <n v="9668410"/>
    <n v="2546610"/>
    <n v="0.2633949118831328"/>
    <n v="110"/>
    <n v="7.1368078029838494E-2"/>
    <x v="5"/>
    <x v="10"/>
  </r>
  <r>
    <x v="11"/>
    <n v="4435080"/>
    <n v="903380"/>
    <n v="0.20368967414342018"/>
    <n v="121"/>
    <n v="2.5316987811480951E-2"/>
    <x v="10"/>
    <x v="11"/>
  </r>
  <r>
    <x v="12"/>
    <n v="685270"/>
    <n v="189160"/>
    <n v="0.27603718242444586"/>
    <n v="132"/>
    <n v="5.3011594394604001E-3"/>
    <x v="11"/>
    <x v="12"/>
  </r>
  <r>
    <x v="13"/>
    <n v="739750"/>
    <n v="189840"/>
    <n v="0.25662723893207162"/>
    <n v="143"/>
    <n v="5.3202162612981732E-3"/>
    <x v="4"/>
    <x v="13"/>
  </r>
  <r>
    <x v="14"/>
    <n v="6100090"/>
    <n v="1439450"/>
    <n v="0.23597192828302532"/>
    <n v="154"/>
    <n v="4.0340209109385038E-2"/>
    <x v="12"/>
    <x v="14"/>
  </r>
  <r>
    <x v="15"/>
    <n v="3102060"/>
    <n v="788430"/>
    <n v="0.25416336241078508"/>
    <n v="165"/>
    <n v="2.2095544178757472E-2"/>
    <x v="13"/>
    <x v="15"/>
  </r>
  <r>
    <x v="16"/>
    <n v="1447550"/>
    <n v="384070"/>
    <n v="0.265324168422507"/>
    <n v="176"/>
    <n v="1.0763461122401967E-2"/>
    <x v="14"/>
    <x v="16"/>
  </r>
  <r>
    <x v="17"/>
    <n v="1324260"/>
    <n v="349330"/>
    <n v="0.2637926087022186"/>
    <n v="187"/>
    <n v="9.7898817243957589E-3"/>
    <x v="14"/>
    <x v="17"/>
  </r>
  <r>
    <x v="18"/>
    <n v="1906300"/>
    <n v="440430"/>
    <n v="0.23103918585742014"/>
    <n v="198"/>
    <n v="1.2342935355897358E-2"/>
    <x v="15"/>
    <x v="18"/>
  </r>
  <r>
    <x v="19"/>
    <n v="1968280"/>
    <n v="440350"/>
    <n v="0.22372325075700611"/>
    <n v="209"/>
    <n v="1.234069337685762E-2"/>
    <x v="15"/>
    <x v="19"/>
  </r>
  <r>
    <x v="20"/>
    <n v="650870"/>
    <n v="185060"/>
    <n v="0.28432713137800175"/>
    <n v="220"/>
    <n v="5.1862580136738303E-3"/>
    <x v="1"/>
    <x v="20"/>
  </r>
  <r>
    <x v="21"/>
    <n v="2950840"/>
    <n v="685940"/>
    <n v="0.23245584308196987"/>
    <n v="231"/>
    <n v="1.9223288781473183E-2"/>
    <x v="16"/>
    <x v="21"/>
  </r>
  <r>
    <x v="22"/>
    <n v="3409940"/>
    <n v="835540"/>
    <n v="0.24503070435256924"/>
    <n v="242"/>
    <n v="2.3415789585783161E-2"/>
    <x v="10"/>
    <x v="22"/>
  </r>
  <r>
    <x v="23"/>
    <n v="4718720"/>
    <n v="1298680"/>
    <n v="0.27521870337718701"/>
    <n v="253"/>
    <n v="3.6395166741586132E-2"/>
    <x v="17"/>
    <x v="23"/>
  </r>
  <r>
    <x v="24"/>
    <n v="2737450"/>
    <n v="678120"/>
    <n v="0.24771959305192789"/>
    <n v="264"/>
    <n v="1.9004135330338796E-2"/>
    <x v="18"/>
    <x v="24"/>
  </r>
  <r>
    <x v="25"/>
    <n v="1230280"/>
    <n v="270250"/>
    <n v="0.21966544201320023"/>
    <n v="275"/>
    <n v="7.5736854436147874E-3"/>
    <x v="3"/>
    <x v="25"/>
  </r>
  <r>
    <x v="26"/>
    <n v="2781440"/>
    <n v="721040"/>
    <n v="0.25923262770363553"/>
    <n v="286"/>
    <n v="2.0206957085158211E-2"/>
    <x v="10"/>
    <x v="26"/>
  </r>
  <r>
    <x v="27"/>
    <n v="500680"/>
    <n v="143620"/>
    <n v="0.28684988415754575"/>
    <n v="297"/>
    <n v="4.0249128710895679E-3"/>
    <x v="14"/>
    <x v="27"/>
  </r>
  <r>
    <x v="28"/>
    <n v="898230"/>
    <n v="221750"/>
    <n v="0.24687440855905504"/>
    <n v="308"/>
    <n v="6.2144856507736507E-3"/>
    <x v="19"/>
    <x v="28"/>
  </r>
  <r>
    <x v="29"/>
    <n v="1377520"/>
    <n v="317150"/>
    <n v="0.23023259190429177"/>
    <n v="319"/>
    <n v="8.8880456556611649E-3"/>
    <x v="16"/>
    <x v="29"/>
  </r>
  <r>
    <x v="30"/>
    <n v="698590"/>
    <n v="184570"/>
    <n v="0.26420361012897409"/>
    <n v="330"/>
    <n v="5.1725258920554355E-3"/>
    <x v="19"/>
    <x v="30"/>
  </r>
  <r>
    <x v="31"/>
    <n v="4384660"/>
    <n v="1058370"/>
    <n v="0.24138017542979387"/>
    <n v="341"/>
    <n v="2.9660541953593276E-2"/>
    <x v="17"/>
    <x v="31"/>
  </r>
  <r>
    <x v="32"/>
    <n v="907880"/>
    <n v="242340"/>
    <n v="0.26692955016081421"/>
    <n v="352"/>
    <n v="6.7915150061262078E-3"/>
    <x v="16"/>
    <x v="32"/>
  </r>
  <r>
    <x v="33"/>
    <n v="9589410"/>
    <n v="2218280"/>
    <n v="0.23132601484345752"/>
    <n v="363"/>
    <n v="6.2166715803373955E-2"/>
    <x v="20"/>
    <x v="33"/>
  </r>
  <r>
    <x v="34"/>
    <n v="4511860"/>
    <n v="1056150"/>
    <n v="0.23408306108788837"/>
    <n v="374"/>
    <n v="2.9598327035240547E-2"/>
    <x v="12"/>
    <x v="34"/>
  </r>
  <r>
    <x v="35"/>
    <n v="360140"/>
    <n v="86720"/>
    <n v="0.24079524629310822"/>
    <n v="385"/>
    <n v="2.4303052790759457E-3"/>
    <x v="19"/>
    <x v="35"/>
  </r>
  <r>
    <x v="36"/>
    <n v="5572780"/>
    <n v="1413720"/>
    <n v="0.25368308097574283"/>
    <n v="396"/>
    <n v="3.9619132600729315E-2"/>
    <x v="21"/>
    <x v="36"/>
  </r>
  <r>
    <x v="37"/>
    <n v="1616420"/>
    <n v="395900"/>
    <n v="0.24492396778065106"/>
    <n v="407"/>
    <n v="1.1094993772903216E-2"/>
    <x v="22"/>
    <x v="37"/>
  </r>
  <r>
    <x v="38"/>
    <n v="1898960"/>
    <n v="506740"/>
    <n v="0.26685132914858661"/>
    <n v="418"/>
    <n v="1.4201255732460158E-2"/>
    <x v="23"/>
    <x v="38"/>
  </r>
  <r>
    <x v="39"/>
    <n v="6188680"/>
    <n v="1680610"/>
    <n v="0.27156194859000626"/>
    <n v="429"/>
    <n v="4.7098654924675111E-2"/>
    <x v="20"/>
    <x v="39"/>
  </r>
  <r>
    <x v="40"/>
    <n v="529380"/>
    <n v="129700"/>
    <n v="0.24500358910423514"/>
    <n v="440"/>
    <n v="3.6348085181751636E-3"/>
    <x v="10"/>
    <x v="40"/>
  </r>
  <r>
    <x v="41"/>
    <n v="2203820"/>
    <n v="547740"/>
    <n v="0.24854116942400015"/>
    <n v="451"/>
    <n v="1.5350269990325861E-2"/>
    <x v="24"/>
    <x v="41"/>
  </r>
  <r>
    <x v="42"/>
    <n v="415870"/>
    <n v="112210"/>
    <n v="0.26981989564046455"/>
    <n v="462"/>
    <n v="3.1446558506124525E-3"/>
    <x v="22"/>
    <x v="42"/>
  </r>
  <r>
    <x v="43"/>
    <n v="2991110"/>
    <n v="689970"/>
    <n v="0.23067356265734126"/>
    <n v="473"/>
    <n v="1.933622847559998E-2"/>
    <x v="17"/>
    <x v="43"/>
  </r>
  <r>
    <x v="44"/>
    <n v="12116350"/>
    <n v="2352240"/>
    <n v="0.19413767347427235"/>
    <n v="484"/>
    <n v="6.592090970541517E-2"/>
    <x v="5"/>
    <x v="44"/>
  </r>
  <r>
    <x v="45"/>
    <n v="1288770"/>
    <n v="249290"/>
    <n v="0.19343249765280074"/>
    <n v="495"/>
    <n v="6.9862869352034429E-3"/>
    <x v="12"/>
    <x v="45"/>
  </r>
  <r>
    <x v="46"/>
    <n v="325860"/>
    <n v="95180"/>
    <n v="0.29208862701773769"/>
    <n v="506"/>
    <n v="2.6673945625282349E-3"/>
    <x v="24"/>
    <x v="46"/>
  </r>
  <r>
    <x v="47"/>
    <n v="3910470"/>
    <n v="920190"/>
    <n v="0.23531442512025408"/>
    <n v="517"/>
    <n v="2.578808365720589E-2"/>
    <x v="5"/>
    <x v="47"/>
  </r>
  <r>
    <x v="48"/>
    <n v="3489080"/>
    <n v="846390"/>
    <n v="0.24258257191007371"/>
    <n v="528"/>
    <n v="2.3719857993047624E-2"/>
    <x v="5"/>
    <x v="48"/>
  </r>
  <r>
    <x v="49"/>
    <n v="766740"/>
    <n v="214960"/>
    <n v="0.28035579205467304"/>
    <n v="539"/>
    <n v="6.0241976797758921E-3"/>
    <x v="20"/>
    <x v="49"/>
  </r>
  <r>
    <x v="50"/>
    <n v="2842790"/>
    <n v="746830"/>
    <n v="0.26271022481435491"/>
    <n v="550"/>
    <n v="2.0929715078093734E-2"/>
    <x v="5"/>
    <x v="50"/>
  </r>
  <r>
    <x v="51"/>
    <n v="269390"/>
    <n v="71560"/>
    <n v="0.2656371802962248"/>
    <n v="561"/>
    <n v="2.0054502510456029E-3"/>
    <x v="20"/>
    <x v="51"/>
  </r>
  <r>
    <x v="52"/>
    <n v="764580"/>
    <n v="163820"/>
    <n v="0.21426142457296818"/>
    <n v="572"/>
    <n v="4.5910125786234029E-3"/>
    <x v="5"/>
    <x v="52"/>
  </r>
  <r>
    <x v="0"/>
    <m/>
    <m/>
    <m/>
    <m/>
    <m/>
    <x v="25"/>
    <x v="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E37750-93E2-4ACA-BF30-F399D4E009FD}" name="PivotTable10" cacheId="10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14" firstHeaderRow="1" firstDataRow="1" firstDataCol="1" rowPageCount="1" colPageCount="1"/>
  <pivotFields count="8">
    <pivotField axis="axisRow" showAll="0" sortType="ascending">
      <items count="54">
        <item x="0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52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multipleItemSelectionAllowed="1" showAll="0">
      <items count="27">
        <item x="5"/>
        <item x="20"/>
        <item x="21"/>
        <item x="12"/>
        <item x="17"/>
        <item x="24"/>
        <item x="23"/>
        <item x="22"/>
        <item x="10"/>
        <item h="1" x="13"/>
        <item h="1" x="18"/>
        <item h="1" x="16"/>
        <item h="1" x="3"/>
        <item h="1" x="19"/>
        <item h="1" x="15"/>
        <item h="1" x="6"/>
        <item h="1" x="14"/>
        <item h="1" x="7"/>
        <item h="1" x="1"/>
        <item h="1" x="4"/>
        <item h="1" x="11"/>
        <item h="1" x="8"/>
        <item h="1" x="9"/>
        <item h="1" x="2"/>
        <item h="1" x="0"/>
        <item h="1" x="25"/>
        <item t="default"/>
      </items>
    </pivotField>
    <pivotField axis="axisPage" multipleItemSelectionAllowed="1" showAll="0">
      <items count="55">
        <item x="46"/>
        <item x="27"/>
        <item x="20"/>
        <item x="49"/>
        <item x="12"/>
        <item x="23"/>
        <item x="8"/>
        <item x="39"/>
        <item x="42"/>
        <item x="32"/>
        <item h="1" x="38"/>
        <item h="1" x="51"/>
        <item h="1" x="16"/>
        <item h="1" x="30"/>
        <item h="1" x="17"/>
        <item h="1" x="10"/>
        <item h="1" x="50"/>
        <item h="1" x="26"/>
        <item h="1" x="7"/>
        <item h="1" x="13"/>
        <item h="1" x="3"/>
        <item h="1" x="15"/>
        <item h="1" x="36"/>
        <item h="1" x="41"/>
        <item h="1" x="24"/>
        <item h="1" x="28"/>
        <item h="1" x="22"/>
        <item h="1" x="40"/>
        <item h="1" x="37"/>
        <item h="1" x="48"/>
        <item h="1" x="31"/>
        <item h="1" x="35"/>
        <item h="1" x="4"/>
        <item h="1" x="1"/>
        <item h="1" x="14"/>
        <item h="1" x="47"/>
        <item h="1" x="34"/>
        <item h="1" x="21"/>
        <item h="1" x="33"/>
        <item h="1" x="18"/>
        <item h="1" x="43"/>
        <item h="1" x="29"/>
        <item h="1" x="19"/>
        <item h="1" x="6"/>
        <item h="1" x="25"/>
        <item h="1" x="5"/>
        <item h="1" x="52"/>
        <item h="1" x="2"/>
        <item h="1" x="11"/>
        <item h="1" x="44"/>
        <item h="1" x="45"/>
        <item h="1" x="9"/>
        <item h="1" x="0"/>
        <item h="1" x="53"/>
        <item t="default"/>
      </items>
    </pivotField>
  </pivotFields>
  <rowFields count="1">
    <field x="0"/>
  </rowFields>
  <rowItems count="11">
    <i>
      <x v="21"/>
    </i>
    <i>
      <x v="10"/>
    </i>
    <i>
      <x v="13"/>
    </i>
    <i>
      <x v="45"/>
    </i>
    <i>
      <x v="30"/>
    </i>
    <i>
      <x v="41"/>
    </i>
    <i>
      <x v="3"/>
    </i>
    <i>
      <x v="33"/>
    </i>
    <i>
      <x v="26"/>
    </i>
    <i>
      <x v="6"/>
    </i>
    <i t="grand">
      <x/>
    </i>
  </rowItems>
  <colItems count="1">
    <i/>
  </colItems>
  <pageFields count="1">
    <pageField fld="7" hier="-1"/>
  </pageFields>
  <dataFields count="1">
    <dataField name="Sum of Percentage of Elderly Returns Out of Total Filed (by state)" fld="3" baseField="0" baseItem="0"/>
  </dataFields>
  <formats count="2">
    <format dxfId="0">
      <pivotArea collapsedLevelsAreSubtotals="1" fieldPosition="0">
        <references count="1">
          <reference field="0" count="10">
            <x v="3"/>
            <x v="6"/>
            <x v="10"/>
            <x v="13"/>
            <x v="21"/>
            <x v="26"/>
            <x v="30"/>
            <x v="33"/>
            <x v="41"/>
            <x v="45"/>
          </reference>
        </references>
      </pivotArea>
    </format>
    <format dxfId="1">
      <pivotArea grandRow="1"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F7EB41-8624-418D-8BF8-28FB9DE50B75}" name="Table3" displayName="Table3" ref="H1:J53" totalsRowShown="0">
  <autoFilter ref="H1:J53" xr:uid="{769F50E5-A5D7-4A11-A1E9-C4AD5E00F6D0}"/>
  <tableColumns count="3">
    <tableColumn id="1" xr3:uid="{807BA335-BAC2-4D8C-B477-8E08D6581F52}" name="State"/>
    <tableColumn id="4" xr3:uid="{30EE7579-B089-4113-9C85-F487ED2EB0D3}" name="Tax Liability per Person" dataCellStyle="Currency"/>
    <tableColumn id="6" xr3:uid="{137E96CD-54F5-4F69-A999-82B199B5E28A}" name="Average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B760-13C8-4ED5-9A58-DD9599BC7495}">
  <dimension ref="A1:D2"/>
  <sheetViews>
    <sheetView topLeftCell="C13" zoomScale="98" zoomScaleNormal="98" workbookViewId="0">
      <selection activeCell="O39" sqref="O39"/>
    </sheetView>
  </sheetViews>
  <sheetFormatPr defaultRowHeight="14.4" x14ac:dyDescent="0.3"/>
  <cols>
    <col min="1" max="1" width="15.44140625" customWidth="1"/>
    <col min="2" max="2" width="29.21875" customWidth="1"/>
    <col min="3" max="3" width="29.109375" customWidth="1"/>
    <col min="4" max="4" width="8.88671875" customWidth="1"/>
  </cols>
  <sheetData>
    <row r="1" spans="1:4" ht="18" x14ac:dyDescent="0.35">
      <c r="A1" s="57" t="s">
        <v>0</v>
      </c>
      <c r="B1" s="57" t="s">
        <v>3</v>
      </c>
      <c r="C1" s="57" t="s">
        <v>5</v>
      </c>
      <c r="D1" s="9"/>
    </row>
    <row r="2" spans="1:4" x14ac:dyDescent="0.3">
      <c r="A2" t="s">
        <v>35</v>
      </c>
      <c r="B2" s="1">
        <f>VLOOKUP($A2, Sheet1!A:E, 4, TRUE)</f>
        <v>7.0871113989637298</v>
      </c>
      <c r="C2" s="10">
        <f>VLOOKUP($A2, Sheet1!A:E, 5, TRUE)</f>
        <v>19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6770D3-E810-48F0-AB76-2966D475D2A5}">
          <x14:formula1>
            <xm:f>Sheet1!$A2:$A53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7FA7-6BB7-4C96-BA7A-BF1D758B59CB}">
  <dimension ref="A1:AAM625"/>
  <sheetViews>
    <sheetView tabSelected="1" topLeftCell="A6" zoomScale="50" zoomScaleNormal="50" workbookViewId="0">
      <selection activeCell="UR42" sqref="UR42:VC45"/>
    </sheetView>
  </sheetViews>
  <sheetFormatPr defaultRowHeight="13.2" x14ac:dyDescent="0.25"/>
  <cols>
    <col min="1" max="1" width="29.33203125" style="14" customWidth="1"/>
    <col min="2" max="2" width="58.33203125" style="14" bestFit="1" customWidth="1"/>
    <col min="3" max="3" width="30.77734375" style="14" customWidth="1"/>
    <col min="4" max="4" width="13.21875" style="14" customWidth="1"/>
    <col min="5" max="5" width="13.44140625" style="14" customWidth="1"/>
    <col min="6" max="6" width="12.88671875" style="14" customWidth="1"/>
    <col min="7" max="9" width="11.6640625" style="14" customWidth="1"/>
    <col min="10" max="10" width="18.109375" style="14" customWidth="1"/>
    <col min="11" max="13" width="8.88671875" style="14"/>
    <col min="14" max="14" width="13.21875" style="14" customWidth="1"/>
    <col min="15" max="16384" width="8.88671875" style="14"/>
  </cols>
  <sheetData>
    <row r="1" spans="1:2" ht="14.4" x14ac:dyDescent="0.3">
      <c r="A1" s="54" t="s">
        <v>63</v>
      </c>
      <c r="B1" t="s">
        <v>64</v>
      </c>
    </row>
    <row r="3" spans="1:2" ht="14.4" x14ac:dyDescent="0.3">
      <c r="A3" s="54" t="s">
        <v>65</v>
      </c>
      <c r="B3" t="s">
        <v>66</v>
      </c>
    </row>
    <row r="4" spans="1:2" ht="14.4" x14ac:dyDescent="0.3">
      <c r="A4" s="55" t="s">
        <v>37</v>
      </c>
      <c r="B4" s="56">
        <v>0.26692955016081421</v>
      </c>
    </row>
    <row r="5" spans="1:2" ht="14.4" x14ac:dyDescent="0.3">
      <c r="A5" s="55" t="s">
        <v>47</v>
      </c>
      <c r="B5" s="56">
        <v>0.26981989564046455</v>
      </c>
    </row>
    <row r="6" spans="1:2" ht="14.4" x14ac:dyDescent="0.3">
      <c r="A6" s="55" t="s">
        <v>44</v>
      </c>
      <c r="B6" s="56">
        <v>0.27156194859000626</v>
      </c>
    </row>
    <row r="7" spans="1:2" ht="14.4" x14ac:dyDescent="0.3">
      <c r="A7" s="55" t="s">
        <v>14</v>
      </c>
      <c r="B7" s="56">
        <v>0.2737008426966292</v>
      </c>
    </row>
    <row r="8" spans="1:2" ht="14.4" x14ac:dyDescent="0.3">
      <c r="A8" s="55" t="s">
        <v>28</v>
      </c>
      <c r="B8" s="56">
        <v>0.27521870337718701</v>
      </c>
    </row>
    <row r="9" spans="1:2" ht="14.4" x14ac:dyDescent="0.3">
      <c r="A9" s="55" t="s">
        <v>18</v>
      </c>
      <c r="B9" s="56">
        <v>0.27603718242444586</v>
      </c>
    </row>
    <row r="10" spans="1:2" ht="14.4" x14ac:dyDescent="0.3">
      <c r="A10" s="55" t="s">
        <v>54</v>
      </c>
      <c r="B10" s="56">
        <v>0.28035579205467304</v>
      </c>
    </row>
    <row r="11" spans="1:2" ht="14.4" x14ac:dyDescent="0.3">
      <c r="A11" s="55" t="s">
        <v>25</v>
      </c>
      <c r="B11" s="56">
        <v>0.28432713137800175</v>
      </c>
    </row>
    <row r="12" spans="1:2" ht="14.4" x14ac:dyDescent="0.3">
      <c r="A12" s="55" t="s">
        <v>32</v>
      </c>
      <c r="B12" s="56">
        <v>0.28684988415754575</v>
      </c>
    </row>
    <row r="13" spans="1:2" ht="14.4" x14ac:dyDescent="0.3">
      <c r="A13" s="55" t="s">
        <v>51</v>
      </c>
      <c r="B13" s="56">
        <v>0.29208862701773769</v>
      </c>
    </row>
    <row r="14" spans="1:2" ht="14.4" x14ac:dyDescent="0.3">
      <c r="A14" s="55" t="s">
        <v>67</v>
      </c>
      <c r="B14" s="56">
        <v>2.7768895574975052</v>
      </c>
    </row>
    <row r="15" spans="1:2" ht="14.4" x14ac:dyDescent="0.3">
      <c r="A15"/>
      <c r="B15"/>
    </row>
    <row r="16" spans="1:2" ht="14.4" x14ac:dyDescent="0.3">
      <c r="A16"/>
      <c r="B16"/>
    </row>
    <row r="17" spans="1:715" ht="14.4" x14ac:dyDescent="0.3">
      <c r="A17"/>
      <c r="B17"/>
    </row>
    <row r="21" spans="1:715" ht="16.2" customHeight="1" thickBot="1" x14ac:dyDescent="0.3"/>
    <row r="22" spans="1:715" ht="16.5" customHeight="1" thickTop="1" thickBot="1" x14ac:dyDescent="0.3">
      <c r="A22" s="16" t="s">
        <v>68</v>
      </c>
      <c r="B22" s="17" t="s">
        <v>58</v>
      </c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7" t="s">
        <v>6</v>
      </c>
      <c r="N22" s="18"/>
      <c r="O22" s="18"/>
      <c r="P22" s="18"/>
      <c r="Q22" s="18"/>
      <c r="R22" s="18"/>
      <c r="S22" s="18"/>
      <c r="T22" s="18"/>
      <c r="U22" s="18"/>
      <c r="V22" s="18"/>
      <c r="W22" s="19"/>
      <c r="X22" s="17" t="s">
        <v>8</v>
      </c>
      <c r="Y22" s="18"/>
      <c r="Z22" s="18"/>
      <c r="AA22" s="18"/>
      <c r="AB22" s="18"/>
      <c r="AC22" s="18"/>
      <c r="AD22" s="18"/>
      <c r="AE22" s="18"/>
      <c r="AF22" s="18"/>
      <c r="AG22" s="18"/>
      <c r="AH22" s="19"/>
      <c r="AI22" s="17" t="s">
        <v>9</v>
      </c>
      <c r="AJ22" s="18"/>
      <c r="AK22" s="18"/>
      <c r="AL22" s="18"/>
      <c r="AM22" s="18"/>
      <c r="AN22" s="18"/>
      <c r="AO22" s="18"/>
      <c r="AP22" s="18"/>
      <c r="AQ22" s="18"/>
      <c r="AR22" s="18"/>
      <c r="AS22" s="19"/>
      <c r="AT22" s="17" t="s">
        <v>10</v>
      </c>
      <c r="AU22" s="18"/>
      <c r="AV22" s="18"/>
      <c r="AW22" s="18"/>
      <c r="AX22" s="18"/>
      <c r="AY22" s="18"/>
      <c r="AZ22" s="18"/>
      <c r="BA22" s="18"/>
      <c r="BB22" s="18"/>
      <c r="BC22" s="18"/>
      <c r="BD22" s="19"/>
      <c r="BE22" s="17" t="s">
        <v>11</v>
      </c>
      <c r="BF22" s="18"/>
      <c r="BG22" s="18"/>
      <c r="BH22" s="18"/>
      <c r="BI22" s="18"/>
      <c r="BJ22" s="18"/>
      <c r="BK22" s="18"/>
      <c r="BL22" s="18"/>
      <c r="BM22" s="18"/>
      <c r="BN22" s="18"/>
      <c r="BO22" s="19"/>
      <c r="BP22" s="17" t="s">
        <v>12</v>
      </c>
      <c r="BQ22" s="18"/>
      <c r="BR22" s="18"/>
      <c r="BS22" s="18"/>
      <c r="BT22" s="18"/>
      <c r="BU22" s="18"/>
      <c r="BV22" s="18"/>
      <c r="BW22" s="18"/>
      <c r="BX22" s="18"/>
      <c r="BY22" s="18"/>
      <c r="BZ22" s="19"/>
      <c r="CA22" s="17" t="s">
        <v>13</v>
      </c>
      <c r="CB22" s="18"/>
      <c r="CC22" s="18"/>
      <c r="CD22" s="18"/>
      <c r="CE22" s="18"/>
      <c r="CF22" s="18"/>
      <c r="CG22" s="18"/>
      <c r="CH22" s="18"/>
      <c r="CI22" s="18"/>
      <c r="CJ22" s="18"/>
      <c r="CK22" s="19"/>
      <c r="CL22" s="17" t="s">
        <v>14</v>
      </c>
      <c r="CM22" s="18"/>
      <c r="CN22" s="18"/>
      <c r="CO22" s="18"/>
      <c r="CP22" s="18"/>
      <c r="CQ22" s="18"/>
      <c r="CR22" s="18"/>
      <c r="CS22" s="18"/>
      <c r="CT22" s="18"/>
      <c r="CU22" s="18"/>
      <c r="CV22" s="19"/>
      <c r="CW22" s="17" t="s">
        <v>15</v>
      </c>
      <c r="CX22" s="18"/>
      <c r="CY22" s="18"/>
      <c r="CZ22" s="18"/>
      <c r="DA22" s="18"/>
      <c r="DB22" s="18"/>
      <c r="DC22" s="18"/>
      <c r="DD22" s="18"/>
      <c r="DE22" s="18"/>
      <c r="DF22" s="18"/>
      <c r="DG22" s="19"/>
      <c r="DH22" s="17" t="s">
        <v>16</v>
      </c>
      <c r="DI22" s="18"/>
      <c r="DJ22" s="18"/>
      <c r="DK22" s="18"/>
      <c r="DL22" s="18"/>
      <c r="DM22" s="18"/>
      <c r="DN22" s="18"/>
      <c r="DO22" s="18"/>
      <c r="DP22" s="18"/>
      <c r="DQ22" s="18"/>
      <c r="DR22" s="19"/>
      <c r="DS22" s="17" t="s">
        <v>17</v>
      </c>
      <c r="DT22" s="18"/>
      <c r="DU22" s="18"/>
      <c r="DV22" s="18"/>
      <c r="DW22" s="18"/>
      <c r="DX22" s="18"/>
      <c r="DY22" s="18"/>
      <c r="DZ22" s="18"/>
      <c r="EA22" s="18"/>
      <c r="EB22" s="18"/>
      <c r="EC22" s="19"/>
      <c r="ED22" s="17" t="s">
        <v>18</v>
      </c>
      <c r="EE22" s="18"/>
      <c r="EF22" s="18"/>
      <c r="EG22" s="18"/>
      <c r="EH22" s="18"/>
      <c r="EI22" s="18"/>
      <c r="EJ22" s="18"/>
      <c r="EK22" s="18"/>
      <c r="EL22" s="18"/>
      <c r="EM22" s="18"/>
      <c r="EN22" s="19"/>
      <c r="EO22" s="17" t="s">
        <v>19</v>
      </c>
      <c r="EP22" s="18"/>
      <c r="EQ22" s="18"/>
      <c r="ER22" s="18"/>
      <c r="ES22" s="18"/>
      <c r="ET22" s="18"/>
      <c r="EU22" s="18"/>
      <c r="EV22" s="18"/>
      <c r="EW22" s="18"/>
      <c r="EX22" s="18"/>
      <c r="EY22" s="19"/>
      <c r="EZ22" s="17" t="s">
        <v>20</v>
      </c>
      <c r="FA22" s="18"/>
      <c r="FB22" s="18"/>
      <c r="FC22" s="18"/>
      <c r="FD22" s="18"/>
      <c r="FE22" s="18"/>
      <c r="FF22" s="18"/>
      <c r="FG22" s="18"/>
      <c r="FH22" s="18"/>
      <c r="FI22" s="18"/>
      <c r="FJ22" s="19"/>
      <c r="FK22" s="17" t="s">
        <v>21</v>
      </c>
      <c r="FL22" s="18"/>
      <c r="FM22" s="18"/>
      <c r="FN22" s="18"/>
      <c r="FO22" s="18"/>
      <c r="FP22" s="18"/>
      <c r="FQ22" s="18"/>
      <c r="FR22" s="18"/>
      <c r="FS22" s="18"/>
      <c r="FT22" s="18"/>
      <c r="FU22" s="19"/>
      <c r="FV22" s="17" t="s">
        <v>22</v>
      </c>
      <c r="FW22" s="18"/>
      <c r="FX22" s="18"/>
      <c r="FY22" s="18"/>
      <c r="FZ22" s="18"/>
      <c r="GA22" s="18"/>
      <c r="GB22" s="18"/>
      <c r="GC22" s="18"/>
      <c r="GD22" s="18"/>
      <c r="GE22" s="18"/>
      <c r="GF22" s="19"/>
      <c r="GG22" s="17" t="s">
        <v>23</v>
      </c>
      <c r="GH22" s="18"/>
      <c r="GI22" s="18"/>
      <c r="GJ22" s="18"/>
      <c r="GK22" s="18"/>
      <c r="GL22" s="18"/>
      <c r="GM22" s="18"/>
      <c r="GN22" s="18"/>
      <c r="GO22" s="18"/>
      <c r="GP22" s="18"/>
      <c r="GQ22" s="19"/>
      <c r="GR22" s="17" t="s">
        <v>24</v>
      </c>
      <c r="GS22" s="18"/>
      <c r="GT22" s="18"/>
      <c r="GU22" s="18"/>
      <c r="GV22" s="18"/>
      <c r="GW22" s="18"/>
      <c r="GX22" s="18"/>
      <c r="GY22" s="18"/>
      <c r="GZ22" s="18"/>
      <c r="HA22" s="18"/>
      <c r="HB22" s="19"/>
      <c r="HC22" s="17" t="s">
        <v>7</v>
      </c>
      <c r="HD22" s="18"/>
      <c r="HE22" s="18"/>
      <c r="HF22" s="18"/>
      <c r="HG22" s="18"/>
      <c r="HH22" s="18"/>
      <c r="HI22" s="18"/>
      <c r="HJ22" s="18"/>
      <c r="HK22" s="18"/>
      <c r="HL22" s="18"/>
      <c r="HM22" s="19"/>
      <c r="HN22" s="17" t="s">
        <v>25</v>
      </c>
      <c r="HO22" s="18"/>
      <c r="HP22" s="18"/>
      <c r="HQ22" s="18"/>
      <c r="HR22" s="18"/>
      <c r="HS22" s="18"/>
      <c r="HT22" s="18"/>
      <c r="HU22" s="18"/>
      <c r="HV22" s="18"/>
      <c r="HW22" s="18"/>
      <c r="HX22" s="19"/>
      <c r="HY22" s="17" t="s">
        <v>26</v>
      </c>
      <c r="HZ22" s="18"/>
      <c r="IA22" s="18"/>
      <c r="IB22" s="18"/>
      <c r="IC22" s="18"/>
      <c r="ID22" s="18"/>
      <c r="IE22" s="18"/>
      <c r="IF22" s="18"/>
      <c r="IG22" s="18"/>
      <c r="IH22" s="18"/>
      <c r="II22" s="19"/>
      <c r="IJ22" s="17" t="s">
        <v>27</v>
      </c>
      <c r="IK22" s="18"/>
      <c r="IL22" s="18"/>
      <c r="IM22" s="18"/>
      <c r="IN22" s="18"/>
      <c r="IO22" s="18"/>
      <c r="IP22" s="18"/>
      <c r="IQ22" s="18"/>
      <c r="IR22" s="18"/>
      <c r="IS22" s="18"/>
      <c r="IT22" s="19"/>
      <c r="IU22" s="17" t="s">
        <v>28</v>
      </c>
      <c r="IV22" s="18"/>
      <c r="IW22" s="18"/>
      <c r="IX22" s="18"/>
      <c r="IY22" s="18"/>
      <c r="IZ22" s="18"/>
      <c r="JA22" s="18"/>
      <c r="JB22" s="18"/>
      <c r="JC22" s="18"/>
      <c r="JD22" s="18"/>
      <c r="JE22" s="19"/>
      <c r="JF22" s="17" t="s">
        <v>29</v>
      </c>
      <c r="JG22" s="18"/>
      <c r="JH22" s="18"/>
      <c r="JI22" s="18"/>
      <c r="JJ22" s="18"/>
      <c r="JK22" s="18"/>
      <c r="JL22" s="18"/>
      <c r="JM22" s="18"/>
      <c r="JN22" s="18"/>
      <c r="JO22" s="18"/>
      <c r="JP22" s="18"/>
      <c r="JQ22" s="17" t="s">
        <v>30</v>
      </c>
      <c r="JR22" s="18"/>
      <c r="JS22" s="18"/>
      <c r="JT22" s="18"/>
      <c r="JU22" s="18"/>
      <c r="JV22" s="18"/>
      <c r="JW22" s="18"/>
      <c r="JX22" s="18"/>
      <c r="JY22" s="18"/>
      <c r="JZ22" s="18"/>
      <c r="KA22" s="19"/>
      <c r="KB22" s="17" t="s">
        <v>31</v>
      </c>
      <c r="KC22" s="18"/>
      <c r="KD22" s="18"/>
      <c r="KE22" s="18"/>
      <c r="KF22" s="18"/>
      <c r="KG22" s="18"/>
      <c r="KH22" s="18"/>
      <c r="KI22" s="18"/>
      <c r="KJ22" s="18"/>
      <c r="KK22" s="18"/>
      <c r="KL22" s="19"/>
      <c r="KM22" s="17" t="s">
        <v>32</v>
      </c>
      <c r="KN22" s="18"/>
      <c r="KO22" s="18"/>
      <c r="KP22" s="18"/>
      <c r="KQ22" s="18"/>
      <c r="KR22" s="18"/>
      <c r="KS22" s="18"/>
      <c r="KT22" s="18"/>
      <c r="KU22" s="18"/>
      <c r="KV22" s="18"/>
      <c r="KW22" s="19"/>
      <c r="KX22" s="17" t="s">
        <v>33</v>
      </c>
      <c r="KY22" s="18"/>
      <c r="KZ22" s="18"/>
      <c r="LA22" s="18"/>
      <c r="LB22" s="18"/>
      <c r="LC22" s="18"/>
      <c r="LD22" s="18"/>
      <c r="LE22" s="18"/>
      <c r="LF22" s="18"/>
      <c r="LG22" s="18"/>
      <c r="LH22" s="19"/>
      <c r="LI22" s="17" t="s">
        <v>34</v>
      </c>
      <c r="LJ22" s="18"/>
      <c r="LK22" s="18"/>
      <c r="LL22" s="18"/>
      <c r="LM22" s="18"/>
      <c r="LN22" s="18"/>
      <c r="LO22" s="18"/>
      <c r="LP22" s="18"/>
      <c r="LQ22" s="18"/>
      <c r="LR22" s="18"/>
      <c r="LS22" s="19"/>
      <c r="LT22" s="17" t="s">
        <v>35</v>
      </c>
      <c r="LU22" s="18"/>
      <c r="LV22" s="18"/>
      <c r="LW22" s="18"/>
      <c r="LX22" s="18"/>
      <c r="LY22" s="18"/>
      <c r="LZ22" s="18"/>
      <c r="MA22" s="18"/>
      <c r="MB22" s="18"/>
      <c r="MC22" s="18"/>
      <c r="MD22" s="19"/>
      <c r="ME22" s="17" t="s">
        <v>36</v>
      </c>
      <c r="MF22" s="18"/>
      <c r="MG22" s="18"/>
      <c r="MH22" s="18"/>
      <c r="MI22" s="18"/>
      <c r="MJ22" s="18"/>
      <c r="MK22" s="18"/>
      <c r="ML22" s="18"/>
      <c r="MM22" s="18"/>
      <c r="MN22" s="18"/>
      <c r="MO22" s="19"/>
      <c r="MP22" s="17" t="s">
        <v>37</v>
      </c>
      <c r="MQ22" s="18"/>
      <c r="MR22" s="18"/>
      <c r="MS22" s="18"/>
      <c r="MT22" s="18"/>
      <c r="MU22" s="18"/>
      <c r="MV22" s="18"/>
      <c r="MW22" s="18"/>
      <c r="MX22" s="18"/>
      <c r="MY22" s="18"/>
      <c r="MZ22" s="19"/>
      <c r="NA22" s="17" t="s">
        <v>38</v>
      </c>
      <c r="NB22" s="18"/>
      <c r="NC22" s="18"/>
      <c r="ND22" s="18"/>
      <c r="NE22" s="18"/>
      <c r="NF22" s="18"/>
      <c r="NG22" s="18"/>
      <c r="NH22" s="18"/>
      <c r="NI22" s="18"/>
      <c r="NJ22" s="18"/>
      <c r="NK22" s="19"/>
      <c r="NL22" s="17" t="s">
        <v>39</v>
      </c>
      <c r="NM22" s="18"/>
      <c r="NN22" s="18"/>
      <c r="NO22" s="18"/>
      <c r="NP22" s="18"/>
      <c r="NQ22" s="18"/>
      <c r="NR22" s="18"/>
      <c r="NS22" s="18"/>
      <c r="NT22" s="18"/>
      <c r="NU22" s="18"/>
      <c r="NV22" s="19"/>
      <c r="NW22" s="17" t="s">
        <v>40</v>
      </c>
      <c r="NX22" s="18"/>
      <c r="NY22" s="18"/>
      <c r="NZ22" s="18"/>
      <c r="OA22" s="18"/>
      <c r="OB22" s="18"/>
      <c r="OC22" s="18"/>
      <c r="OD22" s="18"/>
      <c r="OE22" s="18"/>
      <c r="OF22" s="18"/>
      <c r="OG22" s="19"/>
      <c r="OH22" s="17" t="s">
        <v>41</v>
      </c>
      <c r="OI22" s="18"/>
      <c r="OJ22" s="18"/>
      <c r="OK22" s="18"/>
      <c r="OL22" s="18"/>
      <c r="OM22" s="18"/>
      <c r="ON22" s="18"/>
      <c r="OO22" s="18"/>
      <c r="OP22" s="18"/>
      <c r="OQ22" s="18"/>
      <c r="OR22" s="19"/>
      <c r="OS22" s="17" t="s">
        <v>42</v>
      </c>
      <c r="OT22" s="18"/>
      <c r="OU22" s="18"/>
      <c r="OV22" s="18"/>
      <c r="OW22" s="18"/>
      <c r="OX22" s="18"/>
      <c r="OY22" s="18"/>
      <c r="OZ22" s="18"/>
      <c r="PA22" s="18"/>
      <c r="PB22" s="18"/>
      <c r="PC22" s="19"/>
      <c r="PD22" s="17" t="s">
        <v>43</v>
      </c>
      <c r="PE22" s="18"/>
      <c r="PF22" s="18"/>
      <c r="PG22" s="18"/>
      <c r="PH22" s="18"/>
      <c r="PI22" s="18"/>
      <c r="PJ22" s="18"/>
      <c r="PK22" s="18"/>
      <c r="PL22" s="18"/>
      <c r="PM22" s="18"/>
      <c r="PN22" s="19"/>
      <c r="PO22" s="17" t="s">
        <v>44</v>
      </c>
      <c r="PP22" s="18"/>
      <c r="PQ22" s="18"/>
      <c r="PR22" s="18"/>
      <c r="PS22" s="18"/>
      <c r="PT22" s="18"/>
      <c r="PU22" s="18"/>
      <c r="PV22" s="18"/>
      <c r="PW22" s="18"/>
      <c r="PX22" s="18"/>
      <c r="PY22" s="19"/>
      <c r="PZ22" s="17" t="s">
        <v>45</v>
      </c>
      <c r="QA22" s="18"/>
      <c r="QB22" s="18"/>
      <c r="QC22" s="18"/>
      <c r="QD22" s="18"/>
      <c r="QE22" s="18"/>
      <c r="QF22" s="18"/>
      <c r="QG22" s="18"/>
      <c r="QH22" s="18"/>
      <c r="QI22" s="18"/>
      <c r="QJ22" s="19"/>
      <c r="QK22" s="17" t="s">
        <v>46</v>
      </c>
      <c r="QL22" s="18"/>
      <c r="QM22" s="18"/>
      <c r="QN22" s="18"/>
      <c r="QO22" s="18"/>
      <c r="QP22" s="18"/>
      <c r="QQ22" s="18"/>
      <c r="QR22" s="18"/>
      <c r="QS22" s="18"/>
      <c r="QT22" s="18"/>
      <c r="QU22" s="19"/>
      <c r="QV22" s="17" t="s">
        <v>47</v>
      </c>
      <c r="QW22" s="18"/>
      <c r="QX22" s="18"/>
      <c r="QY22" s="18"/>
      <c r="QZ22" s="18"/>
      <c r="RA22" s="18"/>
      <c r="RB22" s="18"/>
      <c r="RC22" s="18"/>
      <c r="RD22" s="18"/>
      <c r="RE22" s="18"/>
      <c r="RF22" s="19"/>
      <c r="RG22" s="17" t="s">
        <v>48</v>
      </c>
      <c r="RH22" s="18"/>
      <c r="RI22" s="18"/>
      <c r="RJ22" s="18"/>
      <c r="RK22" s="18"/>
      <c r="RL22" s="18"/>
      <c r="RM22" s="18"/>
      <c r="RN22" s="18"/>
      <c r="RO22" s="18"/>
      <c r="RP22" s="18"/>
      <c r="RQ22" s="19"/>
      <c r="RR22" s="17" t="s">
        <v>49</v>
      </c>
      <c r="RS22" s="18"/>
      <c r="RT22" s="18"/>
      <c r="RU22" s="18"/>
      <c r="RV22" s="18"/>
      <c r="RW22" s="18"/>
      <c r="RX22" s="18"/>
      <c r="RY22" s="18"/>
      <c r="RZ22" s="18"/>
      <c r="SA22" s="18"/>
      <c r="SB22" s="19"/>
      <c r="SC22" s="17" t="s">
        <v>50</v>
      </c>
      <c r="SD22" s="18"/>
      <c r="SE22" s="18"/>
      <c r="SF22" s="18"/>
      <c r="SG22" s="18"/>
      <c r="SH22" s="18"/>
      <c r="SI22" s="18"/>
      <c r="SJ22" s="18"/>
      <c r="SK22" s="18"/>
      <c r="SL22" s="18"/>
      <c r="SM22" s="19"/>
      <c r="SN22" s="17" t="s">
        <v>51</v>
      </c>
      <c r="SO22" s="18"/>
      <c r="SP22" s="18"/>
      <c r="SQ22" s="18"/>
      <c r="SR22" s="18"/>
      <c r="SS22" s="18"/>
      <c r="ST22" s="18"/>
      <c r="SU22" s="18"/>
      <c r="SV22" s="18"/>
      <c r="SW22" s="18"/>
      <c r="SX22" s="19"/>
      <c r="SY22" s="17" t="s">
        <v>52</v>
      </c>
      <c r="SZ22" s="18"/>
      <c r="TA22" s="18"/>
      <c r="TB22" s="18"/>
      <c r="TC22" s="18"/>
      <c r="TD22" s="18"/>
      <c r="TE22" s="18"/>
      <c r="TF22" s="18"/>
      <c r="TG22" s="18"/>
      <c r="TH22" s="18"/>
      <c r="TI22" s="19"/>
      <c r="TJ22" s="17" t="s">
        <v>53</v>
      </c>
      <c r="TK22" s="18"/>
      <c r="TL22" s="18"/>
      <c r="TM22" s="18"/>
      <c r="TN22" s="18"/>
      <c r="TO22" s="18"/>
      <c r="TP22" s="18"/>
      <c r="TQ22" s="18"/>
      <c r="TR22" s="18"/>
      <c r="TS22" s="18"/>
      <c r="TT22" s="19"/>
      <c r="TU22" s="17" t="s">
        <v>54</v>
      </c>
      <c r="TV22" s="18"/>
      <c r="TW22" s="18"/>
      <c r="TX22" s="18"/>
      <c r="TY22" s="18"/>
      <c r="TZ22" s="18"/>
      <c r="UA22" s="18"/>
      <c r="UB22" s="18"/>
      <c r="UC22" s="18"/>
      <c r="UD22" s="18"/>
      <c r="UE22" s="18"/>
      <c r="UF22" s="17" t="s">
        <v>55</v>
      </c>
      <c r="UG22" s="18"/>
      <c r="UH22" s="18"/>
      <c r="UI22" s="18"/>
      <c r="UJ22" s="18"/>
      <c r="UK22" s="18"/>
      <c r="UL22" s="18"/>
      <c r="UM22" s="18"/>
      <c r="UN22" s="18"/>
      <c r="UO22" s="18"/>
      <c r="UP22" s="19"/>
      <c r="UQ22" s="17" t="s">
        <v>56</v>
      </c>
      <c r="UR22" s="18"/>
      <c r="US22" s="18"/>
      <c r="UT22" s="18"/>
      <c r="UU22" s="18"/>
      <c r="UV22" s="18"/>
      <c r="UW22" s="18"/>
      <c r="UX22" s="18"/>
      <c r="UY22" s="18"/>
      <c r="UZ22" s="18"/>
      <c r="VA22" s="19"/>
      <c r="VB22" s="17" t="s">
        <v>57</v>
      </c>
      <c r="VC22" s="18"/>
      <c r="VD22" s="18"/>
      <c r="VE22" s="18"/>
      <c r="VF22" s="18"/>
      <c r="VG22" s="18"/>
      <c r="VH22" s="18"/>
      <c r="VI22" s="18"/>
      <c r="VJ22" s="18"/>
      <c r="VK22" s="18"/>
      <c r="VL22" s="18"/>
    </row>
    <row r="23" spans="1:715" ht="16.5" customHeight="1" thickTop="1" x14ac:dyDescent="0.25">
      <c r="A23" s="20"/>
      <c r="B23" s="21" t="s">
        <v>69</v>
      </c>
      <c r="C23" s="22" t="s">
        <v>70</v>
      </c>
      <c r="D23" s="23"/>
      <c r="E23" s="24"/>
      <c r="F23" s="24"/>
      <c r="G23" s="24"/>
      <c r="H23" s="24"/>
      <c r="I23" s="24"/>
      <c r="J23" s="24"/>
      <c r="K23" s="24"/>
      <c r="L23" s="25"/>
      <c r="M23" s="21" t="s">
        <v>69</v>
      </c>
      <c r="N23" s="22" t="s">
        <v>70</v>
      </c>
      <c r="O23" s="23"/>
      <c r="P23" s="24"/>
      <c r="Q23" s="24"/>
      <c r="R23" s="24"/>
      <c r="S23" s="24"/>
      <c r="T23" s="24"/>
      <c r="U23" s="24"/>
      <c r="V23" s="24"/>
      <c r="W23" s="25"/>
      <c r="X23" s="21" t="s">
        <v>69</v>
      </c>
      <c r="Y23" s="22" t="s">
        <v>70</v>
      </c>
      <c r="Z23" s="23"/>
      <c r="AA23" s="24"/>
      <c r="AB23" s="24"/>
      <c r="AC23" s="24"/>
      <c r="AD23" s="24"/>
      <c r="AE23" s="24"/>
      <c r="AF23" s="24"/>
      <c r="AG23" s="24"/>
      <c r="AH23" s="25"/>
      <c r="AI23" s="21" t="s">
        <v>69</v>
      </c>
      <c r="AJ23" s="22" t="s">
        <v>70</v>
      </c>
      <c r="AK23" s="23"/>
      <c r="AL23" s="24"/>
      <c r="AM23" s="24"/>
      <c r="AN23" s="24"/>
      <c r="AO23" s="24"/>
      <c r="AP23" s="24"/>
      <c r="AQ23" s="24"/>
      <c r="AR23" s="24"/>
      <c r="AS23" s="25"/>
      <c r="AT23" s="21" t="s">
        <v>69</v>
      </c>
      <c r="AU23" s="22" t="s">
        <v>70</v>
      </c>
      <c r="AV23" s="23"/>
      <c r="AW23" s="24"/>
      <c r="AX23" s="24"/>
      <c r="AY23" s="24"/>
      <c r="AZ23" s="24"/>
      <c r="BA23" s="24"/>
      <c r="BB23" s="24"/>
      <c r="BC23" s="24"/>
      <c r="BD23" s="25"/>
      <c r="BE23" s="21" t="s">
        <v>69</v>
      </c>
      <c r="BF23" s="22" t="s">
        <v>70</v>
      </c>
      <c r="BG23" s="23"/>
      <c r="BH23" s="24"/>
      <c r="BI23" s="24"/>
      <c r="BJ23" s="24"/>
      <c r="BK23" s="24"/>
      <c r="BL23" s="24"/>
      <c r="BM23" s="24"/>
      <c r="BN23" s="24"/>
      <c r="BO23" s="25"/>
      <c r="BP23" s="21" t="s">
        <v>69</v>
      </c>
      <c r="BQ23" s="22" t="s">
        <v>70</v>
      </c>
      <c r="BR23" s="23"/>
      <c r="BS23" s="24"/>
      <c r="BT23" s="24"/>
      <c r="BU23" s="24"/>
      <c r="BV23" s="24"/>
      <c r="BW23" s="24"/>
      <c r="BX23" s="24"/>
      <c r="BY23" s="24"/>
      <c r="BZ23" s="25"/>
      <c r="CA23" s="21" t="s">
        <v>69</v>
      </c>
      <c r="CB23" s="22" t="s">
        <v>70</v>
      </c>
      <c r="CC23" s="23"/>
      <c r="CD23" s="24"/>
      <c r="CE23" s="24"/>
      <c r="CF23" s="24"/>
      <c r="CG23" s="24"/>
      <c r="CH23" s="24"/>
      <c r="CI23" s="24"/>
      <c r="CJ23" s="24"/>
      <c r="CK23" s="25"/>
      <c r="CL23" s="21" t="s">
        <v>69</v>
      </c>
      <c r="CM23" s="22" t="s">
        <v>70</v>
      </c>
      <c r="CN23" s="23"/>
      <c r="CO23" s="24"/>
      <c r="CP23" s="24"/>
      <c r="CQ23" s="24"/>
      <c r="CR23" s="24"/>
      <c r="CS23" s="24"/>
      <c r="CT23" s="24"/>
      <c r="CU23" s="24"/>
      <c r="CV23" s="25"/>
      <c r="CW23" s="21" t="s">
        <v>69</v>
      </c>
      <c r="CX23" s="22" t="s">
        <v>70</v>
      </c>
      <c r="CY23" s="23"/>
      <c r="CZ23" s="24"/>
      <c r="DA23" s="24"/>
      <c r="DB23" s="24"/>
      <c r="DC23" s="24"/>
      <c r="DD23" s="24"/>
      <c r="DE23" s="24"/>
      <c r="DF23" s="24"/>
      <c r="DG23" s="25"/>
      <c r="DH23" s="21" t="s">
        <v>69</v>
      </c>
      <c r="DI23" s="22" t="s">
        <v>70</v>
      </c>
      <c r="DJ23" s="23"/>
      <c r="DK23" s="24"/>
      <c r="DL23" s="24"/>
      <c r="DM23" s="24"/>
      <c r="DN23" s="24"/>
      <c r="DO23" s="24"/>
      <c r="DP23" s="24"/>
      <c r="DQ23" s="24"/>
      <c r="DR23" s="25"/>
      <c r="DS23" s="21" t="s">
        <v>69</v>
      </c>
      <c r="DT23" s="22" t="s">
        <v>70</v>
      </c>
      <c r="DU23" s="23"/>
      <c r="DV23" s="24"/>
      <c r="DW23" s="24"/>
      <c r="DX23" s="24"/>
      <c r="DY23" s="24"/>
      <c r="DZ23" s="24"/>
      <c r="EA23" s="24"/>
      <c r="EB23" s="24"/>
      <c r="EC23" s="25"/>
      <c r="ED23" s="21" t="s">
        <v>69</v>
      </c>
      <c r="EE23" s="22" t="s">
        <v>70</v>
      </c>
      <c r="EF23" s="23"/>
      <c r="EG23" s="24"/>
      <c r="EH23" s="24"/>
      <c r="EI23" s="24"/>
      <c r="EJ23" s="24"/>
      <c r="EK23" s="24"/>
      <c r="EL23" s="24"/>
      <c r="EM23" s="24"/>
      <c r="EN23" s="25"/>
      <c r="EO23" s="21" t="s">
        <v>69</v>
      </c>
      <c r="EP23" s="22" t="s">
        <v>70</v>
      </c>
      <c r="EQ23" s="23"/>
      <c r="ER23" s="24"/>
      <c r="ES23" s="24"/>
      <c r="ET23" s="24"/>
      <c r="EU23" s="24"/>
      <c r="EV23" s="24"/>
      <c r="EW23" s="24"/>
      <c r="EX23" s="24"/>
      <c r="EY23" s="25"/>
      <c r="EZ23" s="21" t="s">
        <v>69</v>
      </c>
      <c r="FA23" s="22" t="s">
        <v>70</v>
      </c>
      <c r="FB23" s="23"/>
      <c r="FC23" s="24"/>
      <c r="FD23" s="24"/>
      <c r="FE23" s="24"/>
      <c r="FF23" s="24"/>
      <c r="FG23" s="24"/>
      <c r="FH23" s="24"/>
      <c r="FI23" s="24"/>
      <c r="FJ23" s="25"/>
      <c r="FK23" s="21" t="s">
        <v>69</v>
      </c>
      <c r="FL23" s="22" t="s">
        <v>70</v>
      </c>
      <c r="FM23" s="23"/>
      <c r="FN23" s="24"/>
      <c r="FO23" s="24"/>
      <c r="FP23" s="24"/>
      <c r="FQ23" s="24"/>
      <c r="FR23" s="24"/>
      <c r="FS23" s="24"/>
      <c r="FT23" s="24"/>
      <c r="FU23" s="25"/>
      <c r="FV23" s="21" t="s">
        <v>69</v>
      </c>
      <c r="FW23" s="22" t="s">
        <v>70</v>
      </c>
      <c r="FX23" s="23"/>
      <c r="FY23" s="24"/>
      <c r="FZ23" s="24"/>
      <c r="GA23" s="24"/>
      <c r="GB23" s="24"/>
      <c r="GC23" s="24"/>
      <c r="GD23" s="24"/>
      <c r="GE23" s="24"/>
      <c r="GF23" s="25"/>
      <c r="GG23" s="21" t="s">
        <v>69</v>
      </c>
      <c r="GH23" s="22" t="s">
        <v>70</v>
      </c>
      <c r="GI23" s="23"/>
      <c r="GJ23" s="24"/>
      <c r="GK23" s="24"/>
      <c r="GL23" s="24"/>
      <c r="GM23" s="24"/>
      <c r="GN23" s="24"/>
      <c r="GO23" s="24"/>
      <c r="GP23" s="24"/>
      <c r="GQ23" s="25"/>
      <c r="GR23" s="21" t="s">
        <v>69</v>
      </c>
      <c r="GS23" s="22" t="s">
        <v>70</v>
      </c>
      <c r="GT23" s="23"/>
      <c r="GU23" s="24"/>
      <c r="GV23" s="24"/>
      <c r="GW23" s="24"/>
      <c r="GX23" s="24"/>
      <c r="GY23" s="24"/>
      <c r="GZ23" s="24"/>
      <c r="HA23" s="24"/>
      <c r="HB23" s="25"/>
      <c r="HC23" s="21" t="s">
        <v>69</v>
      </c>
      <c r="HD23" s="22" t="s">
        <v>70</v>
      </c>
      <c r="HE23" s="23"/>
      <c r="HF23" s="24"/>
      <c r="HG23" s="24"/>
      <c r="HH23" s="24"/>
      <c r="HI23" s="24"/>
      <c r="HJ23" s="24"/>
      <c r="HK23" s="24"/>
      <c r="HL23" s="24"/>
      <c r="HM23" s="25"/>
      <c r="HN23" s="21" t="s">
        <v>69</v>
      </c>
      <c r="HO23" s="22" t="s">
        <v>70</v>
      </c>
      <c r="HP23" s="23"/>
      <c r="HQ23" s="24"/>
      <c r="HR23" s="24"/>
      <c r="HS23" s="24"/>
      <c r="HT23" s="24"/>
      <c r="HU23" s="24"/>
      <c r="HV23" s="24"/>
      <c r="HW23" s="24"/>
      <c r="HX23" s="25"/>
      <c r="HY23" s="21" t="s">
        <v>69</v>
      </c>
      <c r="HZ23" s="22" t="s">
        <v>70</v>
      </c>
      <c r="IA23" s="23"/>
      <c r="IB23" s="24"/>
      <c r="IC23" s="24"/>
      <c r="ID23" s="24"/>
      <c r="IE23" s="24"/>
      <c r="IF23" s="24"/>
      <c r="IG23" s="24"/>
      <c r="IH23" s="24"/>
      <c r="II23" s="25"/>
      <c r="IJ23" s="21" t="s">
        <v>69</v>
      </c>
      <c r="IK23" s="22" t="s">
        <v>70</v>
      </c>
      <c r="IL23" s="23"/>
      <c r="IM23" s="24"/>
      <c r="IN23" s="24"/>
      <c r="IO23" s="24"/>
      <c r="IP23" s="24"/>
      <c r="IQ23" s="24"/>
      <c r="IR23" s="24"/>
      <c r="IS23" s="24"/>
      <c r="IT23" s="25"/>
      <c r="IU23" s="21" t="s">
        <v>69</v>
      </c>
      <c r="IV23" s="22" t="s">
        <v>70</v>
      </c>
      <c r="IW23" s="23"/>
      <c r="IX23" s="24"/>
      <c r="IY23" s="24"/>
      <c r="IZ23" s="24"/>
      <c r="JA23" s="24"/>
      <c r="JB23" s="24"/>
      <c r="JC23" s="24"/>
      <c r="JD23" s="24"/>
      <c r="JE23" s="25"/>
      <c r="JF23" s="21" t="s">
        <v>69</v>
      </c>
      <c r="JG23" s="22" t="s">
        <v>70</v>
      </c>
      <c r="JH23" s="23"/>
      <c r="JI23" s="24"/>
      <c r="JJ23" s="24"/>
      <c r="JK23" s="24"/>
      <c r="JL23" s="24"/>
      <c r="JM23" s="24"/>
      <c r="JN23" s="24"/>
      <c r="JO23" s="24"/>
      <c r="JP23" s="25"/>
      <c r="JQ23" s="21" t="s">
        <v>69</v>
      </c>
      <c r="JR23" s="22" t="s">
        <v>70</v>
      </c>
      <c r="JS23" s="23"/>
      <c r="JT23" s="24"/>
      <c r="JU23" s="24"/>
      <c r="JV23" s="24"/>
      <c r="JW23" s="24"/>
      <c r="JX23" s="24"/>
      <c r="JY23" s="24"/>
      <c r="JZ23" s="24"/>
      <c r="KA23" s="25"/>
      <c r="KB23" s="21" t="s">
        <v>69</v>
      </c>
      <c r="KC23" s="22" t="s">
        <v>70</v>
      </c>
      <c r="KD23" s="23"/>
      <c r="KE23" s="24"/>
      <c r="KF23" s="24"/>
      <c r="KG23" s="24"/>
      <c r="KH23" s="24"/>
      <c r="KI23" s="24"/>
      <c r="KJ23" s="24"/>
      <c r="KK23" s="24"/>
      <c r="KL23" s="25"/>
      <c r="KM23" s="21" t="s">
        <v>69</v>
      </c>
      <c r="KN23" s="22" t="s">
        <v>70</v>
      </c>
      <c r="KO23" s="23"/>
      <c r="KP23" s="24"/>
      <c r="KQ23" s="24"/>
      <c r="KR23" s="24"/>
      <c r="KS23" s="24"/>
      <c r="KT23" s="24"/>
      <c r="KU23" s="24"/>
      <c r="KV23" s="24"/>
      <c r="KW23" s="25"/>
      <c r="KX23" s="21" t="s">
        <v>69</v>
      </c>
      <c r="KY23" s="22" t="s">
        <v>70</v>
      </c>
      <c r="KZ23" s="23"/>
      <c r="LA23" s="24"/>
      <c r="LB23" s="24"/>
      <c r="LC23" s="24"/>
      <c r="LD23" s="24"/>
      <c r="LE23" s="24"/>
      <c r="LF23" s="24"/>
      <c r="LG23" s="24"/>
      <c r="LH23" s="25"/>
      <c r="LI23" s="21" t="s">
        <v>69</v>
      </c>
      <c r="LJ23" s="22" t="s">
        <v>70</v>
      </c>
      <c r="LK23" s="23"/>
      <c r="LL23" s="24"/>
      <c r="LM23" s="24"/>
      <c r="LN23" s="24"/>
      <c r="LO23" s="24"/>
      <c r="LP23" s="24"/>
      <c r="LQ23" s="24"/>
      <c r="LR23" s="24"/>
      <c r="LS23" s="25"/>
      <c r="LT23" s="21" t="s">
        <v>69</v>
      </c>
      <c r="LU23" s="22" t="s">
        <v>70</v>
      </c>
      <c r="LV23" s="23"/>
      <c r="LW23" s="24"/>
      <c r="LX23" s="24"/>
      <c r="LY23" s="24"/>
      <c r="LZ23" s="24"/>
      <c r="MA23" s="24"/>
      <c r="MB23" s="24"/>
      <c r="MC23" s="24"/>
      <c r="MD23" s="25"/>
      <c r="ME23" s="21" t="s">
        <v>69</v>
      </c>
      <c r="MF23" s="22" t="s">
        <v>70</v>
      </c>
      <c r="MG23" s="23"/>
      <c r="MH23" s="24"/>
      <c r="MI23" s="24"/>
      <c r="MJ23" s="24"/>
      <c r="MK23" s="24"/>
      <c r="ML23" s="24"/>
      <c r="MM23" s="24"/>
      <c r="MN23" s="24"/>
      <c r="MO23" s="25"/>
      <c r="MP23" s="21" t="s">
        <v>69</v>
      </c>
      <c r="MQ23" s="22" t="s">
        <v>70</v>
      </c>
      <c r="MR23" s="23"/>
      <c r="MS23" s="24"/>
      <c r="MT23" s="24"/>
      <c r="MU23" s="24"/>
      <c r="MV23" s="24"/>
      <c r="MW23" s="24"/>
      <c r="MX23" s="24"/>
      <c r="MY23" s="24"/>
      <c r="MZ23" s="25"/>
      <c r="NA23" s="21" t="s">
        <v>69</v>
      </c>
      <c r="NB23" s="22" t="s">
        <v>70</v>
      </c>
      <c r="NC23" s="23"/>
      <c r="ND23" s="24"/>
      <c r="NE23" s="24"/>
      <c r="NF23" s="24"/>
      <c r="NG23" s="24"/>
      <c r="NH23" s="24"/>
      <c r="NI23" s="24"/>
      <c r="NJ23" s="24"/>
      <c r="NK23" s="25"/>
      <c r="NL23" s="21" t="s">
        <v>69</v>
      </c>
      <c r="NM23" s="22" t="s">
        <v>70</v>
      </c>
      <c r="NN23" s="23"/>
      <c r="NO23" s="24"/>
      <c r="NP23" s="24"/>
      <c r="NQ23" s="24"/>
      <c r="NR23" s="24"/>
      <c r="NS23" s="24"/>
      <c r="NT23" s="24"/>
      <c r="NU23" s="24"/>
      <c r="NV23" s="25"/>
      <c r="NW23" s="21" t="s">
        <v>69</v>
      </c>
      <c r="NX23" s="22" t="s">
        <v>70</v>
      </c>
      <c r="NY23" s="23"/>
      <c r="NZ23" s="24"/>
      <c r="OA23" s="24"/>
      <c r="OB23" s="24"/>
      <c r="OC23" s="24"/>
      <c r="OD23" s="24"/>
      <c r="OE23" s="24"/>
      <c r="OF23" s="24"/>
      <c r="OG23" s="25"/>
      <c r="OH23" s="21" t="s">
        <v>69</v>
      </c>
      <c r="OI23" s="22" t="s">
        <v>70</v>
      </c>
      <c r="OJ23" s="23"/>
      <c r="OK23" s="24"/>
      <c r="OL23" s="24"/>
      <c r="OM23" s="24"/>
      <c r="ON23" s="24"/>
      <c r="OO23" s="24"/>
      <c r="OP23" s="24"/>
      <c r="OQ23" s="24"/>
      <c r="OR23" s="25"/>
      <c r="OS23" s="21" t="s">
        <v>69</v>
      </c>
      <c r="OT23" s="22" t="s">
        <v>70</v>
      </c>
      <c r="OU23" s="23"/>
      <c r="OV23" s="24"/>
      <c r="OW23" s="24"/>
      <c r="OX23" s="24"/>
      <c r="OY23" s="24"/>
      <c r="OZ23" s="24"/>
      <c r="PA23" s="24"/>
      <c r="PB23" s="24"/>
      <c r="PC23" s="25"/>
      <c r="PD23" s="21" t="s">
        <v>69</v>
      </c>
      <c r="PE23" s="22" t="s">
        <v>70</v>
      </c>
      <c r="PF23" s="23"/>
      <c r="PG23" s="24"/>
      <c r="PH23" s="24"/>
      <c r="PI23" s="24"/>
      <c r="PJ23" s="24"/>
      <c r="PK23" s="24"/>
      <c r="PL23" s="24"/>
      <c r="PM23" s="24"/>
      <c r="PN23" s="25"/>
      <c r="PO23" s="21" t="s">
        <v>69</v>
      </c>
      <c r="PP23" s="22" t="s">
        <v>70</v>
      </c>
      <c r="PQ23" s="23"/>
      <c r="PR23" s="24"/>
      <c r="PS23" s="24"/>
      <c r="PT23" s="24"/>
      <c r="PU23" s="24"/>
      <c r="PV23" s="24"/>
      <c r="PW23" s="24"/>
      <c r="PX23" s="24"/>
      <c r="PY23" s="25"/>
      <c r="PZ23" s="21" t="s">
        <v>69</v>
      </c>
      <c r="QA23" s="22" t="s">
        <v>70</v>
      </c>
      <c r="QB23" s="23"/>
      <c r="QC23" s="24"/>
      <c r="QD23" s="24"/>
      <c r="QE23" s="24"/>
      <c r="QF23" s="24"/>
      <c r="QG23" s="24"/>
      <c r="QH23" s="24"/>
      <c r="QI23" s="24"/>
      <c r="QJ23" s="25"/>
      <c r="QK23" s="21" t="s">
        <v>69</v>
      </c>
      <c r="QL23" s="22" t="s">
        <v>70</v>
      </c>
      <c r="QM23" s="23"/>
      <c r="QN23" s="24"/>
      <c r="QO23" s="24"/>
      <c r="QP23" s="24"/>
      <c r="QQ23" s="24"/>
      <c r="QR23" s="24"/>
      <c r="QS23" s="24"/>
      <c r="QT23" s="24"/>
      <c r="QU23" s="25"/>
      <c r="QV23" s="21" t="s">
        <v>69</v>
      </c>
      <c r="QW23" s="22" t="s">
        <v>70</v>
      </c>
      <c r="QX23" s="23"/>
      <c r="QY23" s="24"/>
      <c r="QZ23" s="24"/>
      <c r="RA23" s="24"/>
      <c r="RB23" s="24"/>
      <c r="RC23" s="24"/>
      <c r="RD23" s="24"/>
      <c r="RE23" s="24"/>
      <c r="RF23" s="25"/>
      <c r="RG23" s="21" t="s">
        <v>69</v>
      </c>
      <c r="RH23" s="22" t="s">
        <v>70</v>
      </c>
      <c r="RI23" s="23"/>
      <c r="RJ23" s="24"/>
      <c r="RK23" s="24"/>
      <c r="RL23" s="24"/>
      <c r="RM23" s="24"/>
      <c r="RN23" s="24"/>
      <c r="RO23" s="24"/>
      <c r="RP23" s="24"/>
      <c r="RQ23" s="25"/>
      <c r="RR23" s="21" t="s">
        <v>69</v>
      </c>
      <c r="RS23" s="22" t="s">
        <v>70</v>
      </c>
      <c r="RT23" s="23"/>
      <c r="RU23" s="24"/>
      <c r="RV23" s="24"/>
      <c r="RW23" s="24"/>
      <c r="RX23" s="24"/>
      <c r="RY23" s="24"/>
      <c r="RZ23" s="24"/>
      <c r="SA23" s="24"/>
      <c r="SB23" s="25"/>
      <c r="SC23" s="21" t="s">
        <v>69</v>
      </c>
      <c r="SD23" s="22" t="s">
        <v>70</v>
      </c>
      <c r="SE23" s="23"/>
      <c r="SF23" s="24"/>
      <c r="SG23" s="24"/>
      <c r="SH23" s="24"/>
      <c r="SI23" s="24"/>
      <c r="SJ23" s="24"/>
      <c r="SK23" s="24"/>
      <c r="SL23" s="24"/>
      <c r="SM23" s="25"/>
      <c r="SN23" s="21" t="s">
        <v>69</v>
      </c>
      <c r="SO23" s="22" t="s">
        <v>70</v>
      </c>
      <c r="SP23" s="23"/>
      <c r="SQ23" s="24"/>
      <c r="SR23" s="24"/>
      <c r="SS23" s="24"/>
      <c r="ST23" s="24"/>
      <c r="SU23" s="24"/>
      <c r="SV23" s="24"/>
      <c r="SW23" s="24"/>
      <c r="SX23" s="25"/>
      <c r="SY23" s="21" t="s">
        <v>69</v>
      </c>
      <c r="SZ23" s="22" t="s">
        <v>70</v>
      </c>
      <c r="TA23" s="23"/>
      <c r="TB23" s="24"/>
      <c r="TC23" s="24"/>
      <c r="TD23" s="24"/>
      <c r="TE23" s="24"/>
      <c r="TF23" s="24"/>
      <c r="TG23" s="24"/>
      <c r="TH23" s="24"/>
      <c r="TI23" s="25"/>
      <c r="TJ23" s="21" t="s">
        <v>69</v>
      </c>
      <c r="TK23" s="22" t="s">
        <v>70</v>
      </c>
      <c r="TL23" s="23"/>
      <c r="TM23" s="24"/>
      <c r="TN23" s="24"/>
      <c r="TO23" s="24"/>
      <c r="TP23" s="24"/>
      <c r="TQ23" s="24"/>
      <c r="TR23" s="24"/>
      <c r="TS23" s="24"/>
      <c r="TT23" s="25"/>
      <c r="TU23" s="21" t="s">
        <v>69</v>
      </c>
      <c r="TV23" s="22" t="s">
        <v>70</v>
      </c>
      <c r="TW23" s="23"/>
      <c r="TX23" s="24"/>
      <c r="TY23" s="24"/>
      <c r="TZ23" s="24"/>
      <c r="UA23" s="24"/>
      <c r="UB23" s="24"/>
      <c r="UC23" s="24"/>
      <c r="UD23" s="24"/>
      <c r="UE23" s="25"/>
      <c r="UF23" s="21" t="s">
        <v>69</v>
      </c>
      <c r="UG23" s="22" t="s">
        <v>70</v>
      </c>
      <c r="UH23" s="23"/>
      <c r="UI23" s="24"/>
      <c r="UJ23" s="24"/>
      <c r="UK23" s="24"/>
      <c r="UL23" s="24"/>
      <c r="UM23" s="24"/>
      <c r="UN23" s="24"/>
      <c r="UO23" s="24"/>
      <c r="UP23" s="25"/>
      <c r="UQ23" s="21" t="s">
        <v>69</v>
      </c>
      <c r="UR23" s="22" t="s">
        <v>70</v>
      </c>
      <c r="US23" s="23"/>
      <c r="UT23" s="24"/>
      <c r="UU23" s="24"/>
      <c r="UV23" s="24"/>
      <c r="UW23" s="24"/>
      <c r="UX23" s="24"/>
      <c r="UY23" s="24"/>
      <c r="UZ23" s="24"/>
      <c r="VA23" s="25"/>
      <c r="VB23" s="21" t="s">
        <v>69</v>
      </c>
      <c r="VC23" s="22" t="s">
        <v>70</v>
      </c>
      <c r="VD23" s="23"/>
      <c r="VE23" s="24"/>
      <c r="VF23" s="24"/>
      <c r="VG23" s="24"/>
      <c r="VH23" s="24"/>
      <c r="VI23" s="24"/>
      <c r="VJ23" s="24"/>
      <c r="VK23" s="24"/>
      <c r="VL23" s="24"/>
    </row>
    <row r="24" spans="1:715" ht="12.75" customHeight="1" x14ac:dyDescent="0.25">
      <c r="A24" s="20"/>
      <c r="B24" s="26"/>
      <c r="C24" s="27" t="s">
        <v>71</v>
      </c>
      <c r="D24" s="28" t="s">
        <v>72</v>
      </c>
      <c r="E24" s="28" t="s">
        <v>73</v>
      </c>
      <c r="F24" s="29" t="s">
        <v>74</v>
      </c>
      <c r="G24" s="29" t="s">
        <v>75</v>
      </c>
      <c r="H24" s="29" t="s">
        <v>76</v>
      </c>
      <c r="I24" s="29" t="s">
        <v>77</v>
      </c>
      <c r="J24" s="29" t="s">
        <v>78</v>
      </c>
      <c r="K24" s="29" t="s">
        <v>79</v>
      </c>
      <c r="L24" s="29" t="s">
        <v>80</v>
      </c>
      <c r="M24" s="26"/>
      <c r="N24" s="27" t="s">
        <v>71</v>
      </c>
      <c r="O24" s="28" t="s">
        <v>72</v>
      </c>
      <c r="P24" s="28" t="s">
        <v>73</v>
      </c>
      <c r="Q24" s="29" t="s">
        <v>74</v>
      </c>
      <c r="R24" s="29" t="s">
        <v>75</v>
      </c>
      <c r="S24" s="29" t="s">
        <v>76</v>
      </c>
      <c r="T24" s="29" t="s">
        <v>77</v>
      </c>
      <c r="U24" s="29" t="s">
        <v>78</v>
      </c>
      <c r="V24" s="29" t="s">
        <v>79</v>
      </c>
      <c r="W24" s="29" t="s">
        <v>80</v>
      </c>
      <c r="X24" s="26"/>
      <c r="Y24" s="27" t="s">
        <v>71</v>
      </c>
      <c r="Z24" s="28" t="s">
        <v>72</v>
      </c>
      <c r="AA24" s="28" t="s">
        <v>73</v>
      </c>
      <c r="AB24" s="29" t="s">
        <v>74</v>
      </c>
      <c r="AC24" s="29" t="s">
        <v>75</v>
      </c>
      <c r="AD24" s="29" t="s">
        <v>76</v>
      </c>
      <c r="AE24" s="29" t="s">
        <v>77</v>
      </c>
      <c r="AF24" s="29" t="s">
        <v>78</v>
      </c>
      <c r="AG24" s="29" t="s">
        <v>79</v>
      </c>
      <c r="AH24" s="29" t="s">
        <v>80</v>
      </c>
      <c r="AI24" s="26"/>
      <c r="AJ24" s="27" t="s">
        <v>71</v>
      </c>
      <c r="AK24" s="28" t="s">
        <v>72</v>
      </c>
      <c r="AL24" s="28" t="s">
        <v>73</v>
      </c>
      <c r="AM24" s="29" t="s">
        <v>74</v>
      </c>
      <c r="AN24" s="29" t="s">
        <v>75</v>
      </c>
      <c r="AO24" s="29" t="s">
        <v>76</v>
      </c>
      <c r="AP24" s="29" t="s">
        <v>77</v>
      </c>
      <c r="AQ24" s="29" t="s">
        <v>78</v>
      </c>
      <c r="AR24" s="29" t="s">
        <v>79</v>
      </c>
      <c r="AS24" s="29" t="s">
        <v>80</v>
      </c>
      <c r="AT24" s="26"/>
      <c r="AU24" s="27" t="s">
        <v>71</v>
      </c>
      <c r="AV24" s="28" t="s">
        <v>72</v>
      </c>
      <c r="AW24" s="28" t="s">
        <v>73</v>
      </c>
      <c r="AX24" s="29" t="s">
        <v>74</v>
      </c>
      <c r="AY24" s="29" t="s">
        <v>75</v>
      </c>
      <c r="AZ24" s="29" t="s">
        <v>76</v>
      </c>
      <c r="BA24" s="29" t="s">
        <v>77</v>
      </c>
      <c r="BB24" s="29" t="s">
        <v>78</v>
      </c>
      <c r="BC24" s="29" t="s">
        <v>79</v>
      </c>
      <c r="BD24" s="29" t="s">
        <v>80</v>
      </c>
      <c r="BE24" s="26"/>
      <c r="BF24" s="27" t="s">
        <v>71</v>
      </c>
      <c r="BG24" s="28" t="s">
        <v>72</v>
      </c>
      <c r="BH24" s="28" t="s">
        <v>73</v>
      </c>
      <c r="BI24" s="29" t="s">
        <v>74</v>
      </c>
      <c r="BJ24" s="29" t="s">
        <v>75</v>
      </c>
      <c r="BK24" s="29" t="s">
        <v>76</v>
      </c>
      <c r="BL24" s="29" t="s">
        <v>77</v>
      </c>
      <c r="BM24" s="29" t="s">
        <v>78</v>
      </c>
      <c r="BN24" s="29" t="s">
        <v>79</v>
      </c>
      <c r="BO24" s="29" t="s">
        <v>80</v>
      </c>
      <c r="BP24" s="26"/>
      <c r="BQ24" s="27" t="s">
        <v>71</v>
      </c>
      <c r="BR24" s="28" t="s">
        <v>72</v>
      </c>
      <c r="BS24" s="28" t="s">
        <v>73</v>
      </c>
      <c r="BT24" s="29" t="s">
        <v>74</v>
      </c>
      <c r="BU24" s="29" t="s">
        <v>75</v>
      </c>
      <c r="BV24" s="29" t="s">
        <v>76</v>
      </c>
      <c r="BW24" s="29" t="s">
        <v>77</v>
      </c>
      <c r="BX24" s="29" t="s">
        <v>78</v>
      </c>
      <c r="BY24" s="29" t="s">
        <v>79</v>
      </c>
      <c r="BZ24" s="29" t="s">
        <v>80</v>
      </c>
      <c r="CA24" s="26"/>
      <c r="CB24" s="27" t="s">
        <v>71</v>
      </c>
      <c r="CC24" s="28" t="s">
        <v>72</v>
      </c>
      <c r="CD24" s="28" t="s">
        <v>73</v>
      </c>
      <c r="CE24" s="29" t="s">
        <v>74</v>
      </c>
      <c r="CF24" s="29" t="s">
        <v>75</v>
      </c>
      <c r="CG24" s="29" t="s">
        <v>76</v>
      </c>
      <c r="CH24" s="29" t="s">
        <v>77</v>
      </c>
      <c r="CI24" s="29" t="s">
        <v>78</v>
      </c>
      <c r="CJ24" s="29" t="s">
        <v>79</v>
      </c>
      <c r="CK24" s="29" t="s">
        <v>80</v>
      </c>
      <c r="CL24" s="26"/>
      <c r="CM24" s="27" t="s">
        <v>71</v>
      </c>
      <c r="CN24" s="28" t="s">
        <v>72</v>
      </c>
      <c r="CO24" s="28" t="s">
        <v>73</v>
      </c>
      <c r="CP24" s="29" t="s">
        <v>74</v>
      </c>
      <c r="CQ24" s="29" t="s">
        <v>75</v>
      </c>
      <c r="CR24" s="29" t="s">
        <v>76</v>
      </c>
      <c r="CS24" s="29" t="s">
        <v>77</v>
      </c>
      <c r="CT24" s="29" t="s">
        <v>78</v>
      </c>
      <c r="CU24" s="29" t="s">
        <v>79</v>
      </c>
      <c r="CV24" s="29" t="s">
        <v>80</v>
      </c>
      <c r="CW24" s="26"/>
      <c r="CX24" s="27" t="s">
        <v>71</v>
      </c>
      <c r="CY24" s="28" t="s">
        <v>72</v>
      </c>
      <c r="CZ24" s="28" t="s">
        <v>73</v>
      </c>
      <c r="DA24" s="29" t="s">
        <v>74</v>
      </c>
      <c r="DB24" s="29" t="s">
        <v>75</v>
      </c>
      <c r="DC24" s="29" t="s">
        <v>76</v>
      </c>
      <c r="DD24" s="29" t="s">
        <v>77</v>
      </c>
      <c r="DE24" s="29" t="s">
        <v>78</v>
      </c>
      <c r="DF24" s="29" t="s">
        <v>79</v>
      </c>
      <c r="DG24" s="29" t="s">
        <v>80</v>
      </c>
      <c r="DH24" s="26"/>
      <c r="DI24" s="27" t="s">
        <v>71</v>
      </c>
      <c r="DJ24" s="28" t="s">
        <v>72</v>
      </c>
      <c r="DK24" s="28" t="s">
        <v>73</v>
      </c>
      <c r="DL24" s="29" t="s">
        <v>74</v>
      </c>
      <c r="DM24" s="29" t="s">
        <v>75</v>
      </c>
      <c r="DN24" s="29" t="s">
        <v>76</v>
      </c>
      <c r="DO24" s="29" t="s">
        <v>77</v>
      </c>
      <c r="DP24" s="29" t="s">
        <v>78</v>
      </c>
      <c r="DQ24" s="29" t="s">
        <v>79</v>
      </c>
      <c r="DR24" s="29" t="s">
        <v>80</v>
      </c>
      <c r="DS24" s="26"/>
      <c r="DT24" s="27" t="s">
        <v>71</v>
      </c>
      <c r="DU24" s="28" t="s">
        <v>72</v>
      </c>
      <c r="DV24" s="28" t="s">
        <v>73</v>
      </c>
      <c r="DW24" s="29" t="s">
        <v>74</v>
      </c>
      <c r="DX24" s="29" t="s">
        <v>75</v>
      </c>
      <c r="DY24" s="29" t="s">
        <v>76</v>
      </c>
      <c r="DZ24" s="29" t="s">
        <v>77</v>
      </c>
      <c r="EA24" s="29" t="s">
        <v>78</v>
      </c>
      <c r="EB24" s="29" t="s">
        <v>79</v>
      </c>
      <c r="EC24" s="29" t="s">
        <v>80</v>
      </c>
      <c r="ED24" s="26"/>
      <c r="EE24" s="27" t="s">
        <v>71</v>
      </c>
      <c r="EF24" s="28" t="s">
        <v>72</v>
      </c>
      <c r="EG24" s="28" t="s">
        <v>73</v>
      </c>
      <c r="EH24" s="29" t="s">
        <v>74</v>
      </c>
      <c r="EI24" s="29" t="s">
        <v>75</v>
      </c>
      <c r="EJ24" s="29" t="s">
        <v>76</v>
      </c>
      <c r="EK24" s="29" t="s">
        <v>77</v>
      </c>
      <c r="EL24" s="29" t="s">
        <v>78</v>
      </c>
      <c r="EM24" s="29" t="s">
        <v>79</v>
      </c>
      <c r="EN24" s="29" t="s">
        <v>80</v>
      </c>
      <c r="EO24" s="26"/>
      <c r="EP24" s="27" t="s">
        <v>71</v>
      </c>
      <c r="EQ24" s="28" t="s">
        <v>72</v>
      </c>
      <c r="ER24" s="28" t="s">
        <v>73</v>
      </c>
      <c r="ES24" s="29" t="s">
        <v>74</v>
      </c>
      <c r="ET24" s="29" t="s">
        <v>75</v>
      </c>
      <c r="EU24" s="29" t="s">
        <v>76</v>
      </c>
      <c r="EV24" s="29" t="s">
        <v>77</v>
      </c>
      <c r="EW24" s="29" t="s">
        <v>78</v>
      </c>
      <c r="EX24" s="29" t="s">
        <v>79</v>
      </c>
      <c r="EY24" s="29" t="s">
        <v>80</v>
      </c>
      <c r="EZ24" s="26"/>
      <c r="FA24" s="27" t="s">
        <v>71</v>
      </c>
      <c r="FB24" s="28" t="s">
        <v>72</v>
      </c>
      <c r="FC24" s="28" t="s">
        <v>73</v>
      </c>
      <c r="FD24" s="29" t="s">
        <v>74</v>
      </c>
      <c r="FE24" s="29" t="s">
        <v>75</v>
      </c>
      <c r="FF24" s="29" t="s">
        <v>76</v>
      </c>
      <c r="FG24" s="29" t="s">
        <v>77</v>
      </c>
      <c r="FH24" s="29" t="s">
        <v>78</v>
      </c>
      <c r="FI24" s="29" t="s">
        <v>79</v>
      </c>
      <c r="FJ24" s="29" t="s">
        <v>80</v>
      </c>
      <c r="FK24" s="26"/>
      <c r="FL24" s="27" t="s">
        <v>71</v>
      </c>
      <c r="FM24" s="28" t="s">
        <v>72</v>
      </c>
      <c r="FN24" s="28" t="s">
        <v>73</v>
      </c>
      <c r="FO24" s="29" t="s">
        <v>74</v>
      </c>
      <c r="FP24" s="29" t="s">
        <v>75</v>
      </c>
      <c r="FQ24" s="29" t="s">
        <v>76</v>
      </c>
      <c r="FR24" s="29" t="s">
        <v>77</v>
      </c>
      <c r="FS24" s="29" t="s">
        <v>78</v>
      </c>
      <c r="FT24" s="29" t="s">
        <v>79</v>
      </c>
      <c r="FU24" s="29" t="s">
        <v>80</v>
      </c>
      <c r="FV24" s="26"/>
      <c r="FW24" s="27" t="s">
        <v>71</v>
      </c>
      <c r="FX24" s="28" t="s">
        <v>72</v>
      </c>
      <c r="FY24" s="28" t="s">
        <v>73</v>
      </c>
      <c r="FZ24" s="29" t="s">
        <v>74</v>
      </c>
      <c r="GA24" s="29" t="s">
        <v>75</v>
      </c>
      <c r="GB24" s="29" t="s">
        <v>76</v>
      </c>
      <c r="GC24" s="29" t="s">
        <v>77</v>
      </c>
      <c r="GD24" s="29" t="s">
        <v>78</v>
      </c>
      <c r="GE24" s="29" t="s">
        <v>79</v>
      </c>
      <c r="GF24" s="29" t="s">
        <v>80</v>
      </c>
      <c r="GG24" s="26"/>
      <c r="GH24" s="27" t="s">
        <v>71</v>
      </c>
      <c r="GI24" s="28" t="s">
        <v>72</v>
      </c>
      <c r="GJ24" s="28" t="s">
        <v>73</v>
      </c>
      <c r="GK24" s="29" t="s">
        <v>74</v>
      </c>
      <c r="GL24" s="29" t="s">
        <v>75</v>
      </c>
      <c r="GM24" s="29" t="s">
        <v>76</v>
      </c>
      <c r="GN24" s="29" t="s">
        <v>77</v>
      </c>
      <c r="GO24" s="29" t="s">
        <v>78</v>
      </c>
      <c r="GP24" s="29" t="s">
        <v>79</v>
      </c>
      <c r="GQ24" s="29" t="s">
        <v>80</v>
      </c>
      <c r="GR24" s="26"/>
      <c r="GS24" s="27" t="s">
        <v>71</v>
      </c>
      <c r="GT24" s="28" t="s">
        <v>72</v>
      </c>
      <c r="GU24" s="28" t="s">
        <v>73</v>
      </c>
      <c r="GV24" s="29" t="s">
        <v>74</v>
      </c>
      <c r="GW24" s="29" t="s">
        <v>75</v>
      </c>
      <c r="GX24" s="29" t="s">
        <v>76</v>
      </c>
      <c r="GY24" s="29" t="s">
        <v>77</v>
      </c>
      <c r="GZ24" s="29" t="s">
        <v>78</v>
      </c>
      <c r="HA24" s="29" t="s">
        <v>79</v>
      </c>
      <c r="HB24" s="29" t="s">
        <v>80</v>
      </c>
      <c r="HC24" s="26"/>
      <c r="HD24" s="27" t="s">
        <v>71</v>
      </c>
      <c r="HE24" s="28" t="s">
        <v>72</v>
      </c>
      <c r="HF24" s="28" t="s">
        <v>73</v>
      </c>
      <c r="HG24" s="29" t="s">
        <v>74</v>
      </c>
      <c r="HH24" s="29" t="s">
        <v>75</v>
      </c>
      <c r="HI24" s="29" t="s">
        <v>76</v>
      </c>
      <c r="HJ24" s="29" t="s">
        <v>77</v>
      </c>
      <c r="HK24" s="29" t="s">
        <v>78</v>
      </c>
      <c r="HL24" s="29" t="s">
        <v>79</v>
      </c>
      <c r="HM24" s="29" t="s">
        <v>80</v>
      </c>
      <c r="HN24" s="26"/>
      <c r="HO24" s="27" t="s">
        <v>71</v>
      </c>
      <c r="HP24" s="28" t="s">
        <v>72</v>
      </c>
      <c r="HQ24" s="28" t="s">
        <v>73</v>
      </c>
      <c r="HR24" s="29" t="s">
        <v>74</v>
      </c>
      <c r="HS24" s="29" t="s">
        <v>75</v>
      </c>
      <c r="HT24" s="29" t="s">
        <v>76</v>
      </c>
      <c r="HU24" s="29" t="s">
        <v>77</v>
      </c>
      <c r="HV24" s="29" t="s">
        <v>78</v>
      </c>
      <c r="HW24" s="29" t="s">
        <v>79</v>
      </c>
      <c r="HX24" s="29" t="s">
        <v>80</v>
      </c>
      <c r="HY24" s="26"/>
      <c r="HZ24" s="27" t="s">
        <v>71</v>
      </c>
      <c r="IA24" s="28" t="s">
        <v>72</v>
      </c>
      <c r="IB24" s="28" t="s">
        <v>73</v>
      </c>
      <c r="IC24" s="29" t="s">
        <v>74</v>
      </c>
      <c r="ID24" s="29" t="s">
        <v>75</v>
      </c>
      <c r="IE24" s="29" t="s">
        <v>76</v>
      </c>
      <c r="IF24" s="29" t="s">
        <v>77</v>
      </c>
      <c r="IG24" s="29" t="s">
        <v>78</v>
      </c>
      <c r="IH24" s="29" t="s">
        <v>79</v>
      </c>
      <c r="II24" s="29" t="s">
        <v>80</v>
      </c>
      <c r="IJ24" s="26"/>
      <c r="IK24" s="27" t="s">
        <v>71</v>
      </c>
      <c r="IL24" s="28" t="s">
        <v>72</v>
      </c>
      <c r="IM24" s="28" t="s">
        <v>73</v>
      </c>
      <c r="IN24" s="29" t="s">
        <v>74</v>
      </c>
      <c r="IO24" s="29" t="s">
        <v>75</v>
      </c>
      <c r="IP24" s="29" t="s">
        <v>76</v>
      </c>
      <c r="IQ24" s="29" t="s">
        <v>77</v>
      </c>
      <c r="IR24" s="29" t="s">
        <v>78</v>
      </c>
      <c r="IS24" s="29" t="s">
        <v>79</v>
      </c>
      <c r="IT24" s="29" t="s">
        <v>80</v>
      </c>
      <c r="IU24" s="26"/>
      <c r="IV24" s="27" t="s">
        <v>71</v>
      </c>
      <c r="IW24" s="28" t="s">
        <v>72</v>
      </c>
      <c r="IX24" s="28" t="s">
        <v>73</v>
      </c>
      <c r="IY24" s="29" t="s">
        <v>74</v>
      </c>
      <c r="IZ24" s="29" t="s">
        <v>75</v>
      </c>
      <c r="JA24" s="29" t="s">
        <v>76</v>
      </c>
      <c r="JB24" s="29" t="s">
        <v>77</v>
      </c>
      <c r="JC24" s="29" t="s">
        <v>78</v>
      </c>
      <c r="JD24" s="29" t="s">
        <v>79</v>
      </c>
      <c r="JE24" s="29" t="s">
        <v>80</v>
      </c>
      <c r="JF24" s="26"/>
      <c r="JG24" s="27" t="s">
        <v>71</v>
      </c>
      <c r="JH24" s="28" t="s">
        <v>72</v>
      </c>
      <c r="JI24" s="28" t="s">
        <v>73</v>
      </c>
      <c r="JJ24" s="29" t="s">
        <v>74</v>
      </c>
      <c r="JK24" s="29" t="s">
        <v>75</v>
      </c>
      <c r="JL24" s="29" t="s">
        <v>76</v>
      </c>
      <c r="JM24" s="29" t="s">
        <v>77</v>
      </c>
      <c r="JN24" s="29" t="s">
        <v>78</v>
      </c>
      <c r="JO24" s="29" t="s">
        <v>79</v>
      </c>
      <c r="JP24" s="29" t="s">
        <v>80</v>
      </c>
      <c r="JQ24" s="26"/>
      <c r="JR24" s="27" t="s">
        <v>71</v>
      </c>
      <c r="JS24" s="28" t="s">
        <v>72</v>
      </c>
      <c r="JT24" s="28" t="s">
        <v>73</v>
      </c>
      <c r="JU24" s="29" t="s">
        <v>74</v>
      </c>
      <c r="JV24" s="29" t="s">
        <v>75</v>
      </c>
      <c r="JW24" s="29" t="s">
        <v>76</v>
      </c>
      <c r="JX24" s="29" t="s">
        <v>77</v>
      </c>
      <c r="JY24" s="29" t="s">
        <v>78</v>
      </c>
      <c r="JZ24" s="29" t="s">
        <v>79</v>
      </c>
      <c r="KA24" s="29" t="s">
        <v>80</v>
      </c>
      <c r="KB24" s="26"/>
      <c r="KC24" s="27" t="s">
        <v>71</v>
      </c>
      <c r="KD24" s="28" t="s">
        <v>72</v>
      </c>
      <c r="KE24" s="28" t="s">
        <v>73</v>
      </c>
      <c r="KF24" s="29" t="s">
        <v>74</v>
      </c>
      <c r="KG24" s="29" t="s">
        <v>75</v>
      </c>
      <c r="KH24" s="29" t="s">
        <v>76</v>
      </c>
      <c r="KI24" s="29" t="s">
        <v>77</v>
      </c>
      <c r="KJ24" s="29" t="s">
        <v>78</v>
      </c>
      <c r="KK24" s="29" t="s">
        <v>79</v>
      </c>
      <c r="KL24" s="29" t="s">
        <v>80</v>
      </c>
      <c r="KM24" s="26"/>
      <c r="KN24" s="27" t="s">
        <v>71</v>
      </c>
      <c r="KO24" s="28" t="s">
        <v>72</v>
      </c>
      <c r="KP24" s="28" t="s">
        <v>73</v>
      </c>
      <c r="KQ24" s="29" t="s">
        <v>74</v>
      </c>
      <c r="KR24" s="29" t="s">
        <v>75</v>
      </c>
      <c r="KS24" s="29" t="s">
        <v>76</v>
      </c>
      <c r="KT24" s="29" t="s">
        <v>77</v>
      </c>
      <c r="KU24" s="29" t="s">
        <v>78</v>
      </c>
      <c r="KV24" s="29" t="s">
        <v>79</v>
      </c>
      <c r="KW24" s="29" t="s">
        <v>80</v>
      </c>
      <c r="KX24" s="26"/>
      <c r="KY24" s="27" t="s">
        <v>71</v>
      </c>
      <c r="KZ24" s="28" t="s">
        <v>72</v>
      </c>
      <c r="LA24" s="28" t="s">
        <v>73</v>
      </c>
      <c r="LB24" s="29" t="s">
        <v>74</v>
      </c>
      <c r="LC24" s="29" t="s">
        <v>75</v>
      </c>
      <c r="LD24" s="29" t="s">
        <v>76</v>
      </c>
      <c r="LE24" s="29" t="s">
        <v>77</v>
      </c>
      <c r="LF24" s="29" t="s">
        <v>78</v>
      </c>
      <c r="LG24" s="29" t="s">
        <v>79</v>
      </c>
      <c r="LH24" s="29" t="s">
        <v>80</v>
      </c>
      <c r="LI24" s="26"/>
      <c r="LJ24" s="27" t="s">
        <v>71</v>
      </c>
      <c r="LK24" s="28" t="s">
        <v>72</v>
      </c>
      <c r="LL24" s="28" t="s">
        <v>73</v>
      </c>
      <c r="LM24" s="29" t="s">
        <v>74</v>
      </c>
      <c r="LN24" s="29" t="s">
        <v>75</v>
      </c>
      <c r="LO24" s="29" t="s">
        <v>76</v>
      </c>
      <c r="LP24" s="29" t="s">
        <v>77</v>
      </c>
      <c r="LQ24" s="29" t="s">
        <v>78</v>
      </c>
      <c r="LR24" s="29" t="s">
        <v>79</v>
      </c>
      <c r="LS24" s="29" t="s">
        <v>80</v>
      </c>
      <c r="LT24" s="26"/>
      <c r="LU24" s="27" t="s">
        <v>71</v>
      </c>
      <c r="LV24" s="28" t="s">
        <v>72</v>
      </c>
      <c r="LW24" s="28" t="s">
        <v>73</v>
      </c>
      <c r="LX24" s="29" t="s">
        <v>74</v>
      </c>
      <c r="LY24" s="29" t="s">
        <v>75</v>
      </c>
      <c r="LZ24" s="29" t="s">
        <v>76</v>
      </c>
      <c r="MA24" s="29" t="s">
        <v>77</v>
      </c>
      <c r="MB24" s="29" t="s">
        <v>78</v>
      </c>
      <c r="MC24" s="29" t="s">
        <v>79</v>
      </c>
      <c r="MD24" s="29" t="s">
        <v>80</v>
      </c>
      <c r="ME24" s="26"/>
      <c r="MF24" s="27" t="s">
        <v>71</v>
      </c>
      <c r="MG24" s="28" t="s">
        <v>72</v>
      </c>
      <c r="MH24" s="28" t="s">
        <v>73</v>
      </c>
      <c r="MI24" s="29" t="s">
        <v>74</v>
      </c>
      <c r="MJ24" s="29" t="s">
        <v>75</v>
      </c>
      <c r="MK24" s="29" t="s">
        <v>76</v>
      </c>
      <c r="ML24" s="29" t="s">
        <v>77</v>
      </c>
      <c r="MM24" s="29" t="s">
        <v>78</v>
      </c>
      <c r="MN24" s="29" t="s">
        <v>79</v>
      </c>
      <c r="MO24" s="29" t="s">
        <v>80</v>
      </c>
      <c r="MP24" s="26"/>
      <c r="MQ24" s="27" t="s">
        <v>71</v>
      </c>
      <c r="MR24" s="28" t="s">
        <v>72</v>
      </c>
      <c r="MS24" s="28" t="s">
        <v>73</v>
      </c>
      <c r="MT24" s="29" t="s">
        <v>74</v>
      </c>
      <c r="MU24" s="29" t="s">
        <v>75</v>
      </c>
      <c r="MV24" s="29" t="s">
        <v>76</v>
      </c>
      <c r="MW24" s="29" t="s">
        <v>77</v>
      </c>
      <c r="MX24" s="29" t="s">
        <v>78</v>
      </c>
      <c r="MY24" s="29" t="s">
        <v>79</v>
      </c>
      <c r="MZ24" s="29" t="s">
        <v>80</v>
      </c>
      <c r="NA24" s="26"/>
      <c r="NB24" s="27" t="s">
        <v>71</v>
      </c>
      <c r="NC24" s="28" t="s">
        <v>72</v>
      </c>
      <c r="ND24" s="28" t="s">
        <v>73</v>
      </c>
      <c r="NE24" s="29" t="s">
        <v>74</v>
      </c>
      <c r="NF24" s="29" t="s">
        <v>75</v>
      </c>
      <c r="NG24" s="29" t="s">
        <v>76</v>
      </c>
      <c r="NH24" s="29" t="s">
        <v>77</v>
      </c>
      <c r="NI24" s="29" t="s">
        <v>78</v>
      </c>
      <c r="NJ24" s="29" t="s">
        <v>79</v>
      </c>
      <c r="NK24" s="29" t="s">
        <v>80</v>
      </c>
      <c r="NL24" s="26"/>
      <c r="NM24" s="27" t="s">
        <v>71</v>
      </c>
      <c r="NN24" s="28" t="s">
        <v>72</v>
      </c>
      <c r="NO24" s="28" t="s">
        <v>73</v>
      </c>
      <c r="NP24" s="29" t="s">
        <v>74</v>
      </c>
      <c r="NQ24" s="29" t="s">
        <v>75</v>
      </c>
      <c r="NR24" s="29" t="s">
        <v>76</v>
      </c>
      <c r="NS24" s="29" t="s">
        <v>77</v>
      </c>
      <c r="NT24" s="29" t="s">
        <v>78</v>
      </c>
      <c r="NU24" s="29" t="s">
        <v>79</v>
      </c>
      <c r="NV24" s="29" t="s">
        <v>80</v>
      </c>
      <c r="NW24" s="26"/>
      <c r="NX24" s="27" t="s">
        <v>71</v>
      </c>
      <c r="NY24" s="28" t="s">
        <v>72</v>
      </c>
      <c r="NZ24" s="28" t="s">
        <v>73</v>
      </c>
      <c r="OA24" s="29" t="s">
        <v>74</v>
      </c>
      <c r="OB24" s="29" t="s">
        <v>75</v>
      </c>
      <c r="OC24" s="29" t="s">
        <v>76</v>
      </c>
      <c r="OD24" s="29" t="s">
        <v>77</v>
      </c>
      <c r="OE24" s="29" t="s">
        <v>78</v>
      </c>
      <c r="OF24" s="29" t="s">
        <v>79</v>
      </c>
      <c r="OG24" s="29" t="s">
        <v>80</v>
      </c>
      <c r="OH24" s="26"/>
      <c r="OI24" s="27" t="s">
        <v>71</v>
      </c>
      <c r="OJ24" s="28" t="s">
        <v>72</v>
      </c>
      <c r="OK24" s="28" t="s">
        <v>73</v>
      </c>
      <c r="OL24" s="29" t="s">
        <v>74</v>
      </c>
      <c r="OM24" s="29" t="s">
        <v>75</v>
      </c>
      <c r="ON24" s="29" t="s">
        <v>76</v>
      </c>
      <c r="OO24" s="29" t="s">
        <v>77</v>
      </c>
      <c r="OP24" s="29" t="s">
        <v>78</v>
      </c>
      <c r="OQ24" s="29" t="s">
        <v>79</v>
      </c>
      <c r="OR24" s="29" t="s">
        <v>80</v>
      </c>
      <c r="OS24" s="26"/>
      <c r="OT24" s="27" t="s">
        <v>71</v>
      </c>
      <c r="OU24" s="28" t="s">
        <v>72</v>
      </c>
      <c r="OV24" s="28" t="s">
        <v>73</v>
      </c>
      <c r="OW24" s="29" t="s">
        <v>74</v>
      </c>
      <c r="OX24" s="29" t="s">
        <v>75</v>
      </c>
      <c r="OY24" s="29" t="s">
        <v>76</v>
      </c>
      <c r="OZ24" s="29" t="s">
        <v>77</v>
      </c>
      <c r="PA24" s="29" t="s">
        <v>78</v>
      </c>
      <c r="PB24" s="29" t="s">
        <v>79</v>
      </c>
      <c r="PC24" s="29" t="s">
        <v>80</v>
      </c>
      <c r="PD24" s="26"/>
      <c r="PE24" s="27" t="s">
        <v>71</v>
      </c>
      <c r="PF24" s="28" t="s">
        <v>72</v>
      </c>
      <c r="PG24" s="28" t="s">
        <v>73</v>
      </c>
      <c r="PH24" s="29" t="s">
        <v>74</v>
      </c>
      <c r="PI24" s="29" t="s">
        <v>75</v>
      </c>
      <c r="PJ24" s="29" t="s">
        <v>76</v>
      </c>
      <c r="PK24" s="29" t="s">
        <v>77</v>
      </c>
      <c r="PL24" s="29" t="s">
        <v>78</v>
      </c>
      <c r="PM24" s="29" t="s">
        <v>79</v>
      </c>
      <c r="PN24" s="29" t="s">
        <v>80</v>
      </c>
      <c r="PO24" s="26"/>
      <c r="PP24" s="27" t="s">
        <v>71</v>
      </c>
      <c r="PQ24" s="28" t="s">
        <v>72</v>
      </c>
      <c r="PR24" s="28" t="s">
        <v>73</v>
      </c>
      <c r="PS24" s="29" t="s">
        <v>74</v>
      </c>
      <c r="PT24" s="29" t="s">
        <v>75</v>
      </c>
      <c r="PU24" s="29" t="s">
        <v>76</v>
      </c>
      <c r="PV24" s="29" t="s">
        <v>77</v>
      </c>
      <c r="PW24" s="29" t="s">
        <v>78</v>
      </c>
      <c r="PX24" s="29" t="s">
        <v>79</v>
      </c>
      <c r="PY24" s="29" t="s">
        <v>80</v>
      </c>
      <c r="PZ24" s="26"/>
      <c r="QA24" s="27" t="s">
        <v>71</v>
      </c>
      <c r="QB24" s="28" t="s">
        <v>72</v>
      </c>
      <c r="QC24" s="28" t="s">
        <v>73</v>
      </c>
      <c r="QD24" s="29" t="s">
        <v>74</v>
      </c>
      <c r="QE24" s="29" t="s">
        <v>75</v>
      </c>
      <c r="QF24" s="29" t="s">
        <v>76</v>
      </c>
      <c r="QG24" s="29" t="s">
        <v>77</v>
      </c>
      <c r="QH24" s="29" t="s">
        <v>78</v>
      </c>
      <c r="QI24" s="29" t="s">
        <v>79</v>
      </c>
      <c r="QJ24" s="29" t="s">
        <v>80</v>
      </c>
      <c r="QK24" s="26"/>
      <c r="QL24" s="27" t="s">
        <v>71</v>
      </c>
      <c r="QM24" s="28" t="s">
        <v>72</v>
      </c>
      <c r="QN24" s="28" t="s">
        <v>73</v>
      </c>
      <c r="QO24" s="29" t="s">
        <v>74</v>
      </c>
      <c r="QP24" s="29" t="s">
        <v>75</v>
      </c>
      <c r="QQ24" s="29" t="s">
        <v>76</v>
      </c>
      <c r="QR24" s="29" t="s">
        <v>77</v>
      </c>
      <c r="QS24" s="29" t="s">
        <v>78</v>
      </c>
      <c r="QT24" s="29" t="s">
        <v>79</v>
      </c>
      <c r="QU24" s="29" t="s">
        <v>80</v>
      </c>
      <c r="QV24" s="26"/>
      <c r="QW24" s="27" t="s">
        <v>71</v>
      </c>
      <c r="QX24" s="28" t="s">
        <v>72</v>
      </c>
      <c r="QY24" s="28" t="s">
        <v>73</v>
      </c>
      <c r="QZ24" s="29" t="s">
        <v>74</v>
      </c>
      <c r="RA24" s="29" t="s">
        <v>75</v>
      </c>
      <c r="RB24" s="29" t="s">
        <v>76</v>
      </c>
      <c r="RC24" s="29" t="s">
        <v>77</v>
      </c>
      <c r="RD24" s="29" t="s">
        <v>78</v>
      </c>
      <c r="RE24" s="29" t="s">
        <v>79</v>
      </c>
      <c r="RF24" s="29" t="s">
        <v>80</v>
      </c>
      <c r="RG24" s="26"/>
      <c r="RH24" s="27" t="s">
        <v>71</v>
      </c>
      <c r="RI24" s="28" t="s">
        <v>72</v>
      </c>
      <c r="RJ24" s="28" t="s">
        <v>73</v>
      </c>
      <c r="RK24" s="29" t="s">
        <v>74</v>
      </c>
      <c r="RL24" s="29" t="s">
        <v>75</v>
      </c>
      <c r="RM24" s="29" t="s">
        <v>76</v>
      </c>
      <c r="RN24" s="29" t="s">
        <v>77</v>
      </c>
      <c r="RO24" s="29" t="s">
        <v>78</v>
      </c>
      <c r="RP24" s="29" t="s">
        <v>79</v>
      </c>
      <c r="RQ24" s="29" t="s">
        <v>80</v>
      </c>
      <c r="RR24" s="26"/>
      <c r="RS24" s="27" t="s">
        <v>71</v>
      </c>
      <c r="RT24" s="28" t="s">
        <v>72</v>
      </c>
      <c r="RU24" s="28" t="s">
        <v>73</v>
      </c>
      <c r="RV24" s="29" t="s">
        <v>74</v>
      </c>
      <c r="RW24" s="29" t="s">
        <v>75</v>
      </c>
      <c r="RX24" s="29" t="s">
        <v>76</v>
      </c>
      <c r="RY24" s="29" t="s">
        <v>77</v>
      </c>
      <c r="RZ24" s="29" t="s">
        <v>78</v>
      </c>
      <c r="SA24" s="29" t="s">
        <v>79</v>
      </c>
      <c r="SB24" s="29" t="s">
        <v>80</v>
      </c>
      <c r="SC24" s="26"/>
      <c r="SD24" s="27" t="s">
        <v>71</v>
      </c>
      <c r="SE24" s="28" t="s">
        <v>72</v>
      </c>
      <c r="SF24" s="28" t="s">
        <v>73</v>
      </c>
      <c r="SG24" s="29" t="s">
        <v>74</v>
      </c>
      <c r="SH24" s="29" t="s">
        <v>75</v>
      </c>
      <c r="SI24" s="29" t="s">
        <v>76</v>
      </c>
      <c r="SJ24" s="29" t="s">
        <v>77</v>
      </c>
      <c r="SK24" s="29" t="s">
        <v>78</v>
      </c>
      <c r="SL24" s="29" t="s">
        <v>79</v>
      </c>
      <c r="SM24" s="29" t="s">
        <v>80</v>
      </c>
      <c r="SN24" s="26"/>
      <c r="SO24" s="27" t="s">
        <v>71</v>
      </c>
      <c r="SP24" s="28" t="s">
        <v>72</v>
      </c>
      <c r="SQ24" s="28" t="s">
        <v>73</v>
      </c>
      <c r="SR24" s="29" t="s">
        <v>74</v>
      </c>
      <c r="SS24" s="29" t="s">
        <v>75</v>
      </c>
      <c r="ST24" s="29" t="s">
        <v>76</v>
      </c>
      <c r="SU24" s="29" t="s">
        <v>77</v>
      </c>
      <c r="SV24" s="29" t="s">
        <v>78</v>
      </c>
      <c r="SW24" s="29" t="s">
        <v>79</v>
      </c>
      <c r="SX24" s="29" t="s">
        <v>80</v>
      </c>
      <c r="SY24" s="26"/>
      <c r="SZ24" s="27" t="s">
        <v>71</v>
      </c>
      <c r="TA24" s="28" t="s">
        <v>72</v>
      </c>
      <c r="TB24" s="28" t="s">
        <v>73</v>
      </c>
      <c r="TC24" s="29" t="s">
        <v>74</v>
      </c>
      <c r="TD24" s="29" t="s">
        <v>75</v>
      </c>
      <c r="TE24" s="29" t="s">
        <v>76</v>
      </c>
      <c r="TF24" s="29" t="s">
        <v>77</v>
      </c>
      <c r="TG24" s="29" t="s">
        <v>78</v>
      </c>
      <c r="TH24" s="29" t="s">
        <v>79</v>
      </c>
      <c r="TI24" s="29" t="s">
        <v>80</v>
      </c>
      <c r="TJ24" s="26"/>
      <c r="TK24" s="27" t="s">
        <v>71</v>
      </c>
      <c r="TL24" s="28" t="s">
        <v>72</v>
      </c>
      <c r="TM24" s="28" t="s">
        <v>73</v>
      </c>
      <c r="TN24" s="29" t="s">
        <v>74</v>
      </c>
      <c r="TO24" s="29" t="s">
        <v>75</v>
      </c>
      <c r="TP24" s="29" t="s">
        <v>76</v>
      </c>
      <c r="TQ24" s="29" t="s">
        <v>77</v>
      </c>
      <c r="TR24" s="29" t="s">
        <v>78</v>
      </c>
      <c r="TS24" s="29" t="s">
        <v>79</v>
      </c>
      <c r="TT24" s="29" t="s">
        <v>80</v>
      </c>
      <c r="TU24" s="26"/>
      <c r="TV24" s="27" t="s">
        <v>71</v>
      </c>
      <c r="TW24" s="28" t="s">
        <v>72</v>
      </c>
      <c r="TX24" s="28" t="s">
        <v>73</v>
      </c>
      <c r="TY24" s="29" t="s">
        <v>74</v>
      </c>
      <c r="TZ24" s="29" t="s">
        <v>75</v>
      </c>
      <c r="UA24" s="29" t="s">
        <v>76</v>
      </c>
      <c r="UB24" s="29" t="s">
        <v>77</v>
      </c>
      <c r="UC24" s="29" t="s">
        <v>78</v>
      </c>
      <c r="UD24" s="29" t="s">
        <v>79</v>
      </c>
      <c r="UE24" s="29" t="s">
        <v>80</v>
      </c>
      <c r="UF24" s="26"/>
      <c r="UG24" s="27" t="s">
        <v>71</v>
      </c>
      <c r="UH24" s="28" t="s">
        <v>72</v>
      </c>
      <c r="UI24" s="28" t="s">
        <v>73</v>
      </c>
      <c r="UJ24" s="29" t="s">
        <v>74</v>
      </c>
      <c r="UK24" s="29" t="s">
        <v>75</v>
      </c>
      <c r="UL24" s="29" t="s">
        <v>76</v>
      </c>
      <c r="UM24" s="29" t="s">
        <v>77</v>
      </c>
      <c r="UN24" s="29" t="s">
        <v>78</v>
      </c>
      <c r="UO24" s="29" t="s">
        <v>79</v>
      </c>
      <c r="UP24" s="29" t="s">
        <v>80</v>
      </c>
      <c r="UQ24" s="26"/>
      <c r="UR24" s="27" t="s">
        <v>71</v>
      </c>
      <c r="US24" s="28" t="s">
        <v>72</v>
      </c>
      <c r="UT24" s="28" t="s">
        <v>73</v>
      </c>
      <c r="UU24" s="29" t="s">
        <v>74</v>
      </c>
      <c r="UV24" s="29" t="s">
        <v>75</v>
      </c>
      <c r="UW24" s="29" t="s">
        <v>76</v>
      </c>
      <c r="UX24" s="29" t="s">
        <v>77</v>
      </c>
      <c r="UY24" s="29" t="s">
        <v>78</v>
      </c>
      <c r="UZ24" s="29" t="s">
        <v>79</v>
      </c>
      <c r="VA24" s="29" t="s">
        <v>80</v>
      </c>
      <c r="VB24" s="26"/>
      <c r="VC24" s="27" t="s">
        <v>71</v>
      </c>
      <c r="VD24" s="28" t="s">
        <v>72</v>
      </c>
      <c r="VE24" s="28" t="s">
        <v>73</v>
      </c>
      <c r="VF24" s="29" t="s">
        <v>74</v>
      </c>
      <c r="VG24" s="29" t="s">
        <v>75</v>
      </c>
      <c r="VH24" s="29" t="s">
        <v>76</v>
      </c>
      <c r="VI24" s="29" t="s">
        <v>77</v>
      </c>
      <c r="VJ24" s="29" t="s">
        <v>78</v>
      </c>
      <c r="VK24" s="29" t="s">
        <v>79</v>
      </c>
      <c r="VL24" s="30" t="s">
        <v>80</v>
      </c>
    </row>
    <row r="25" spans="1:715" x14ac:dyDescent="0.25">
      <c r="A25" s="20"/>
      <c r="B25" s="26"/>
      <c r="C25" s="31"/>
      <c r="D25" s="32"/>
      <c r="E25" s="32"/>
      <c r="F25" s="33"/>
      <c r="G25" s="33"/>
      <c r="H25" s="33"/>
      <c r="I25" s="33"/>
      <c r="J25" s="33"/>
      <c r="K25" s="33"/>
      <c r="L25" s="33"/>
      <c r="M25" s="26"/>
      <c r="N25" s="31"/>
      <c r="O25" s="32"/>
      <c r="P25" s="32"/>
      <c r="Q25" s="33"/>
      <c r="R25" s="33"/>
      <c r="S25" s="33"/>
      <c r="T25" s="33"/>
      <c r="U25" s="33"/>
      <c r="V25" s="33"/>
      <c r="W25" s="33"/>
      <c r="X25" s="26"/>
      <c r="Y25" s="31"/>
      <c r="Z25" s="32"/>
      <c r="AA25" s="32"/>
      <c r="AB25" s="33"/>
      <c r="AC25" s="33"/>
      <c r="AD25" s="33"/>
      <c r="AE25" s="33"/>
      <c r="AF25" s="33"/>
      <c r="AG25" s="33"/>
      <c r="AH25" s="33"/>
      <c r="AI25" s="26"/>
      <c r="AJ25" s="31"/>
      <c r="AK25" s="32"/>
      <c r="AL25" s="32"/>
      <c r="AM25" s="33"/>
      <c r="AN25" s="33"/>
      <c r="AO25" s="33"/>
      <c r="AP25" s="33"/>
      <c r="AQ25" s="33"/>
      <c r="AR25" s="33"/>
      <c r="AS25" s="33"/>
      <c r="AT25" s="26"/>
      <c r="AU25" s="31"/>
      <c r="AV25" s="32"/>
      <c r="AW25" s="32"/>
      <c r="AX25" s="33"/>
      <c r="AY25" s="33"/>
      <c r="AZ25" s="33"/>
      <c r="BA25" s="33"/>
      <c r="BB25" s="33"/>
      <c r="BC25" s="33"/>
      <c r="BD25" s="33"/>
      <c r="BE25" s="26"/>
      <c r="BF25" s="31"/>
      <c r="BG25" s="32"/>
      <c r="BH25" s="32"/>
      <c r="BI25" s="33"/>
      <c r="BJ25" s="33"/>
      <c r="BK25" s="33"/>
      <c r="BL25" s="33"/>
      <c r="BM25" s="33"/>
      <c r="BN25" s="33"/>
      <c r="BO25" s="33"/>
      <c r="BP25" s="26"/>
      <c r="BQ25" s="31"/>
      <c r="BR25" s="32"/>
      <c r="BS25" s="32"/>
      <c r="BT25" s="33"/>
      <c r="BU25" s="33"/>
      <c r="BV25" s="33"/>
      <c r="BW25" s="33"/>
      <c r="BX25" s="33"/>
      <c r="BY25" s="33"/>
      <c r="BZ25" s="33"/>
      <c r="CA25" s="26"/>
      <c r="CB25" s="31"/>
      <c r="CC25" s="32"/>
      <c r="CD25" s="32"/>
      <c r="CE25" s="33"/>
      <c r="CF25" s="33"/>
      <c r="CG25" s="33"/>
      <c r="CH25" s="33"/>
      <c r="CI25" s="33"/>
      <c r="CJ25" s="33"/>
      <c r="CK25" s="33"/>
      <c r="CL25" s="26"/>
      <c r="CM25" s="31"/>
      <c r="CN25" s="32"/>
      <c r="CO25" s="32"/>
      <c r="CP25" s="33"/>
      <c r="CQ25" s="33"/>
      <c r="CR25" s="33"/>
      <c r="CS25" s="33"/>
      <c r="CT25" s="33"/>
      <c r="CU25" s="33"/>
      <c r="CV25" s="33"/>
      <c r="CW25" s="26"/>
      <c r="CX25" s="31"/>
      <c r="CY25" s="32"/>
      <c r="CZ25" s="32"/>
      <c r="DA25" s="33"/>
      <c r="DB25" s="33"/>
      <c r="DC25" s="33"/>
      <c r="DD25" s="33"/>
      <c r="DE25" s="33"/>
      <c r="DF25" s="33"/>
      <c r="DG25" s="33"/>
      <c r="DH25" s="26"/>
      <c r="DI25" s="31"/>
      <c r="DJ25" s="32"/>
      <c r="DK25" s="32"/>
      <c r="DL25" s="33"/>
      <c r="DM25" s="33"/>
      <c r="DN25" s="33"/>
      <c r="DO25" s="33"/>
      <c r="DP25" s="33"/>
      <c r="DQ25" s="33"/>
      <c r="DR25" s="33"/>
      <c r="DS25" s="26"/>
      <c r="DT25" s="31"/>
      <c r="DU25" s="32"/>
      <c r="DV25" s="32"/>
      <c r="DW25" s="33"/>
      <c r="DX25" s="33"/>
      <c r="DY25" s="33"/>
      <c r="DZ25" s="33"/>
      <c r="EA25" s="33"/>
      <c r="EB25" s="33"/>
      <c r="EC25" s="33"/>
      <c r="ED25" s="26"/>
      <c r="EE25" s="31"/>
      <c r="EF25" s="32"/>
      <c r="EG25" s="32"/>
      <c r="EH25" s="33"/>
      <c r="EI25" s="33"/>
      <c r="EJ25" s="33"/>
      <c r="EK25" s="33"/>
      <c r="EL25" s="33"/>
      <c r="EM25" s="33"/>
      <c r="EN25" s="33"/>
      <c r="EO25" s="26"/>
      <c r="EP25" s="31"/>
      <c r="EQ25" s="32"/>
      <c r="ER25" s="32"/>
      <c r="ES25" s="33"/>
      <c r="ET25" s="33"/>
      <c r="EU25" s="33"/>
      <c r="EV25" s="33"/>
      <c r="EW25" s="33"/>
      <c r="EX25" s="33"/>
      <c r="EY25" s="33"/>
      <c r="EZ25" s="26"/>
      <c r="FA25" s="31"/>
      <c r="FB25" s="32"/>
      <c r="FC25" s="32"/>
      <c r="FD25" s="33"/>
      <c r="FE25" s="33"/>
      <c r="FF25" s="33"/>
      <c r="FG25" s="33"/>
      <c r="FH25" s="33"/>
      <c r="FI25" s="33"/>
      <c r="FJ25" s="33"/>
      <c r="FK25" s="26"/>
      <c r="FL25" s="31"/>
      <c r="FM25" s="32"/>
      <c r="FN25" s="32"/>
      <c r="FO25" s="33"/>
      <c r="FP25" s="33"/>
      <c r="FQ25" s="33"/>
      <c r="FR25" s="33"/>
      <c r="FS25" s="33"/>
      <c r="FT25" s="33"/>
      <c r="FU25" s="33"/>
      <c r="FV25" s="26"/>
      <c r="FW25" s="31"/>
      <c r="FX25" s="32"/>
      <c r="FY25" s="32"/>
      <c r="FZ25" s="33"/>
      <c r="GA25" s="33"/>
      <c r="GB25" s="33"/>
      <c r="GC25" s="33"/>
      <c r="GD25" s="33"/>
      <c r="GE25" s="33"/>
      <c r="GF25" s="33"/>
      <c r="GG25" s="26"/>
      <c r="GH25" s="31"/>
      <c r="GI25" s="32"/>
      <c r="GJ25" s="32"/>
      <c r="GK25" s="33"/>
      <c r="GL25" s="33"/>
      <c r="GM25" s="33"/>
      <c r="GN25" s="33"/>
      <c r="GO25" s="33"/>
      <c r="GP25" s="33"/>
      <c r="GQ25" s="33"/>
      <c r="GR25" s="26"/>
      <c r="GS25" s="31"/>
      <c r="GT25" s="32"/>
      <c r="GU25" s="32"/>
      <c r="GV25" s="33"/>
      <c r="GW25" s="33"/>
      <c r="GX25" s="33"/>
      <c r="GY25" s="33"/>
      <c r="GZ25" s="33"/>
      <c r="HA25" s="33"/>
      <c r="HB25" s="33"/>
      <c r="HC25" s="26"/>
      <c r="HD25" s="31"/>
      <c r="HE25" s="32"/>
      <c r="HF25" s="32"/>
      <c r="HG25" s="33"/>
      <c r="HH25" s="33"/>
      <c r="HI25" s="33"/>
      <c r="HJ25" s="33"/>
      <c r="HK25" s="33"/>
      <c r="HL25" s="33"/>
      <c r="HM25" s="33"/>
      <c r="HN25" s="26"/>
      <c r="HO25" s="31"/>
      <c r="HP25" s="32"/>
      <c r="HQ25" s="32"/>
      <c r="HR25" s="33"/>
      <c r="HS25" s="33"/>
      <c r="HT25" s="33"/>
      <c r="HU25" s="33"/>
      <c r="HV25" s="33"/>
      <c r="HW25" s="33"/>
      <c r="HX25" s="33"/>
      <c r="HY25" s="26"/>
      <c r="HZ25" s="31"/>
      <c r="IA25" s="32"/>
      <c r="IB25" s="32"/>
      <c r="IC25" s="33"/>
      <c r="ID25" s="33"/>
      <c r="IE25" s="33"/>
      <c r="IF25" s="33"/>
      <c r="IG25" s="33"/>
      <c r="IH25" s="33"/>
      <c r="II25" s="33"/>
      <c r="IJ25" s="26"/>
      <c r="IK25" s="31"/>
      <c r="IL25" s="32"/>
      <c r="IM25" s="32"/>
      <c r="IN25" s="33"/>
      <c r="IO25" s="33"/>
      <c r="IP25" s="33"/>
      <c r="IQ25" s="33"/>
      <c r="IR25" s="33"/>
      <c r="IS25" s="33"/>
      <c r="IT25" s="33"/>
      <c r="IU25" s="26"/>
      <c r="IV25" s="31"/>
      <c r="IW25" s="32"/>
      <c r="IX25" s="32"/>
      <c r="IY25" s="33"/>
      <c r="IZ25" s="33"/>
      <c r="JA25" s="33"/>
      <c r="JB25" s="33"/>
      <c r="JC25" s="33"/>
      <c r="JD25" s="33"/>
      <c r="JE25" s="33"/>
      <c r="JF25" s="26"/>
      <c r="JG25" s="31"/>
      <c r="JH25" s="32"/>
      <c r="JI25" s="32"/>
      <c r="JJ25" s="33"/>
      <c r="JK25" s="33"/>
      <c r="JL25" s="33"/>
      <c r="JM25" s="33"/>
      <c r="JN25" s="33"/>
      <c r="JO25" s="33"/>
      <c r="JP25" s="33"/>
      <c r="JQ25" s="26"/>
      <c r="JR25" s="31"/>
      <c r="JS25" s="32"/>
      <c r="JT25" s="32"/>
      <c r="JU25" s="33"/>
      <c r="JV25" s="33"/>
      <c r="JW25" s="33"/>
      <c r="JX25" s="33"/>
      <c r="JY25" s="33"/>
      <c r="JZ25" s="33"/>
      <c r="KA25" s="33"/>
      <c r="KB25" s="26"/>
      <c r="KC25" s="31"/>
      <c r="KD25" s="32"/>
      <c r="KE25" s="32"/>
      <c r="KF25" s="33"/>
      <c r="KG25" s="33"/>
      <c r="KH25" s="33"/>
      <c r="KI25" s="33"/>
      <c r="KJ25" s="33"/>
      <c r="KK25" s="33"/>
      <c r="KL25" s="33"/>
      <c r="KM25" s="26"/>
      <c r="KN25" s="31"/>
      <c r="KO25" s="32"/>
      <c r="KP25" s="32"/>
      <c r="KQ25" s="33"/>
      <c r="KR25" s="33"/>
      <c r="KS25" s="33"/>
      <c r="KT25" s="33"/>
      <c r="KU25" s="33"/>
      <c r="KV25" s="33"/>
      <c r="KW25" s="33"/>
      <c r="KX25" s="26"/>
      <c r="KY25" s="31"/>
      <c r="KZ25" s="32"/>
      <c r="LA25" s="32"/>
      <c r="LB25" s="33"/>
      <c r="LC25" s="33"/>
      <c r="LD25" s="33"/>
      <c r="LE25" s="33"/>
      <c r="LF25" s="33"/>
      <c r="LG25" s="33"/>
      <c r="LH25" s="33"/>
      <c r="LI25" s="26"/>
      <c r="LJ25" s="31"/>
      <c r="LK25" s="32"/>
      <c r="LL25" s="32"/>
      <c r="LM25" s="33"/>
      <c r="LN25" s="33"/>
      <c r="LO25" s="33"/>
      <c r="LP25" s="33"/>
      <c r="LQ25" s="33"/>
      <c r="LR25" s="33"/>
      <c r="LS25" s="33"/>
      <c r="LT25" s="26"/>
      <c r="LU25" s="31"/>
      <c r="LV25" s="32"/>
      <c r="LW25" s="32"/>
      <c r="LX25" s="33"/>
      <c r="LY25" s="33"/>
      <c r="LZ25" s="33"/>
      <c r="MA25" s="33"/>
      <c r="MB25" s="33"/>
      <c r="MC25" s="33"/>
      <c r="MD25" s="33"/>
      <c r="ME25" s="26"/>
      <c r="MF25" s="31"/>
      <c r="MG25" s="32"/>
      <c r="MH25" s="32"/>
      <c r="MI25" s="33"/>
      <c r="MJ25" s="33"/>
      <c r="MK25" s="33"/>
      <c r="ML25" s="33"/>
      <c r="MM25" s="33"/>
      <c r="MN25" s="33"/>
      <c r="MO25" s="33"/>
      <c r="MP25" s="26"/>
      <c r="MQ25" s="31"/>
      <c r="MR25" s="32"/>
      <c r="MS25" s="32"/>
      <c r="MT25" s="33"/>
      <c r="MU25" s="33"/>
      <c r="MV25" s="33"/>
      <c r="MW25" s="33"/>
      <c r="MX25" s="33"/>
      <c r="MY25" s="33"/>
      <c r="MZ25" s="33"/>
      <c r="NA25" s="26"/>
      <c r="NB25" s="31"/>
      <c r="NC25" s="32"/>
      <c r="ND25" s="32"/>
      <c r="NE25" s="33"/>
      <c r="NF25" s="33"/>
      <c r="NG25" s="33"/>
      <c r="NH25" s="33"/>
      <c r="NI25" s="33"/>
      <c r="NJ25" s="33"/>
      <c r="NK25" s="33"/>
      <c r="NL25" s="26"/>
      <c r="NM25" s="31"/>
      <c r="NN25" s="32"/>
      <c r="NO25" s="32"/>
      <c r="NP25" s="33"/>
      <c r="NQ25" s="33"/>
      <c r="NR25" s="33"/>
      <c r="NS25" s="33"/>
      <c r="NT25" s="33"/>
      <c r="NU25" s="33"/>
      <c r="NV25" s="33"/>
      <c r="NW25" s="26"/>
      <c r="NX25" s="31"/>
      <c r="NY25" s="32"/>
      <c r="NZ25" s="32"/>
      <c r="OA25" s="33"/>
      <c r="OB25" s="33"/>
      <c r="OC25" s="33"/>
      <c r="OD25" s="33"/>
      <c r="OE25" s="33"/>
      <c r="OF25" s="33"/>
      <c r="OG25" s="33"/>
      <c r="OH25" s="26"/>
      <c r="OI25" s="31"/>
      <c r="OJ25" s="32"/>
      <c r="OK25" s="32"/>
      <c r="OL25" s="33"/>
      <c r="OM25" s="33"/>
      <c r="ON25" s="33"/>
      <c r="OO25" s="33"/>
      <c r="OP25" s="33"/>
      <c r="OQ25" s="33"/>
      <c r="OR25" s="33"/>
      <c r="OS25" s="26"/>
      <c r="OT25" s="31"/>
      <c r="OU25" s="32"/>
      <c r="OV25" s="32"/>
      <c r="OW25" s="33"/>
      <c r="OX25" s="33"/>
      <c r="OY25" s="33"/>
      <c r="OZ25" s="33"/>
      <c r="PA25" s="33"/>
      <c r="PB25" s="33"/>
      <c r="PC25" s="33"/>
      <c r="PD25" s="26"/>
      <c r="PE25" s="31"/>
      <c r="PF25" s="32"/>
      <c r="PG25" s="32"/>
      <c r="PH25" s="33"/>
      <c r="PI25" s="33"/>
      <c r="PJ25" s="33"/>
      <c r="PK25" s="33"/>
      <c r="PL25" s="33"/>
      <c r="PM25" s="33"/>
      <c r="PN25" s="33"/>
      <c r="PO25" s="26"/>
      <c r="PP25" s="31"/>
      <c r="PQ25" s="32"/>
      <c r="PR25" s="32"/>
      <c r="PS25" s="33"/>
      <c r="PT25" s="33"/>
      <c r="PU25" s="33"/>
      <c r="PV25" s="33"/>
      <c r="PW25" s="33"/>
      <c r="PX25" s="33"/>
      <c r="PY25" s="33"/>
      <c r="PZ25" s="26"/>
      <c r="QA25" s="31"/>
      <c r="QB25" s="32"/>
      <c r="QC25" s="32"/>
      <c r="QD25" s="33"/>
      <c r="QE25" s="33"/>
      <c r="QF25" s="33"/>
      <c r="QG25" s="33"/>
      <c r="QH25" s="33"/>
      <c r="QI25" s="33"/>
      <c r="QJ25" s="33"/>
      <c r="QK25" s="26"/>
      <c r="QL25" s="31"/>
      <c r="QM25" s="32"/>
      <c r="QN25" s="32"/>
      <c r="QO25" s="33"/>
      <c r="QP25" s="33"/>
      <c r="QQ25" s="33"/>
      <c r="QR25" s="33"/>
      <c r="QS25" s="33"/>
      <c r="QT25" s="33"/>
      <c r="QU25" s="33"/>
      <c r="QV25" s="26"/>
      <c r="QW25" s="31"/>
      <c r="QX25" s="32"/>
      <c r="QY25" s="32"/>
      <c r="QZ25" s="33"/>
      <c r="RA25" s="33"/>
      <c r="RB25" s="33"/>
      <c r="RC25" s="33"/>
      <c r="RD25" s="33"/>
      <c r="RE25" s="33"/>
      <c r="RF25" s="33"/>
      <c r="RG25" s="26"/>
      <c r="RH25" s="31"/>
      <c r="RI25" s="32"/>
      <c r="RJ25" s="32"/>
      <c r="RK25" s="33"/>
      <c r="RL25" s="33"/>
      <c r="RM25" s="33"/>
      <c r="RN25" s="33"/>
      <c r="RO25" s="33"/>
      <c r="RP25" s="33"/>
      <c r="RQ25" s="33"/>
      <c r="RR25" s="26"/>
      <c r="RS25" s="31"/>
      <c r="RT25" s="32"/>
      <c r="RU25" s="32"/>
      <c r="RV25" s="33"/>
      <c r="RW25" s="33"/>
      <c r="RX25" s="33"/>
      <c r="RY25" s="33"/>
      <c r="RZ25" s="33"/>
      <c r="SA25" s="33"/>
      <c r="SB25" s="33"/>
      <c r="SC25" s="26"/>
      <c r="SD25" s="31"/>
      <c r="SE25" s="32"/>
      <c r="SF25" s="32"/>
      <c r="SG25" s="33"/>
      <c r="SH25" s="33"/>
      <c r="SI25" s="33"/>
      <c r="SJ25" s="33"/>
      <c r="SK25" s="33"/>
      <c r="SL25" s="33"/>
      <c r="SM25" s="33"/>
      <c r="SN25" s="26"/>
      <c r="SO25" s="31"/>
      <c r="SP25" s="32"/>
      <c r="SQ25" s="32"/>
      <c r="SR25" s="33"/>
      <c r="SS25" s="33"/>
      <c r="ST25" s="33"/>
      <c r="SU25" s="33"/>
      <c r="SV25" s="33"/>
      <c r="SW25" s="33"/>
      <c r="SX25" s="33"/>
      <c r="SY25" s="26"/>
      <c r="SZ25" s="31"/>
      <c r="TA25" s="32"/>
      <c r="TB25" s="32"/>
      <c r="TC25" s="33"/>
      <c r="TD25" s="33"/>
      <c r="TE25" s="33"/>
      <c r="TF25" s="33"/>
      <c r="TG25" s="33"/>
      <c r="TH25" s="33"/>
      <c r="TI25" s="33"/>
      <c r="TJ25" s="26"/>
      <c r="TK25" s="31"/>
      <c r="TL25" s="32"/>
      <c r="TM25" s="32"/>
      <c r="TN25" s="33"/>
      <c r="TO25" s="33"/>
      <c r="TP25" s="33"/>
      <c r="TQ25" s="33"/>
      <c r="TR25" s="33"/>
      <c r="TS25" s="33"/>
      <c r="TT25" s="33"/>
      <c r="TU25" s="26"/>
      <c r="TV25" s="31"/>
      <c r="TW25" s="32"/>
      <c r="TX25" s="32"/>
      <c r="TY25" s="33"/>
      <c r="TZ25" s="33"/>
      <c r="UA25" s="33"/>
      <c r="UB25" s="33"/>
      <c r="UC25" s="33"/>
      <c r="UD25" s="33"/>
      <c r="UE25" s="33"/>
      <c r="UF25" s="26"/>
      <c r="UG25" s="31"/>
      <c r="UH25" s="32"/>
      <c r="UI25" s="32"/>
      <c r="UJ25" s="33"/>
      <c r="UK25" s="33"/>
      <c r="UL25" s="33"/>
      <c r="UM25" s="33"/>
      <c r="UN25" s="33"/>
      <c r="UO25" s="33"/>
      <c r="UP25" s="33"/>
      <c r="UQ25" s="26"/>
      <c r="UR25" s="31"/>
      <c r="US25" s="32"/>
      <c r="UT25" s="32"/>
      <c r="UU25" s="33"/>
      <c r="UV25" s="33"/>
      <c r="UW25" s="33"/>
      <c r="UX25" s="33"/>
      <c r="UY25" s="33"/>
      <c r="UZ25" s="33"/>
      <c r="VA25" s="33"/>
      <c r="VB25" s="26"/>
      <c r="VC25" s="31"/>
      <c r="VD25" s="32"/>
      <c r="VE25" s="32"/>
      <c r="VF25" s="33"/>
      <c r="VG25" s="33"/>
      <c r="VH25" s="33"/>
      <c r="VI25" s="33"/>
      <c r="VJ25" s="33"/>
      <c r="VK25" s="33"/>
      <c r="VL25" s="34"/>
    </row>
    <row r="26" spans="1:715" x14ac:dyDescent="0.25">
      <c r="A26" s="35"/>
      <c r="B26" s="36"/>
      <c r="C26" s="37"/>
      <c r="D26" s="38"/>
      <c r="E26" s="38"/>
      <c r="F26" s="39"/>
      <c r="G26" s="39"/>
      <c r="H26" s="39"/>
      <c r="I26" s="39"/>
      <c r="J26" s="39"/>
      <c r="K26" s="39"/>
      <c r="L26" s="39"/>
      <c r="M26" s="36"/>
      <c r="N26" s="37"/>
      <c r="O26" s="38"/>
      <c r="P26" s="38"/>
      <c r="Q26" s="39"/>
      <c r="R26" s="39"/>
      <c r="S26" s="39"/>
      <c r="T26" s="39"/>
      <c r="U26" s="39"/>
      <c r="V26" s="39"/>
      <c r="W26" s="39"/>
      <c r="X26" s="36"/>
      <c r="Y26" s="37"/>
      <c r="Z26" s="38"/>
      <c r="AA26" s="38"/>
      <c r="AB26" s="39"/>
      <c r="AC26" s="39"/>
      <c r="AD26" s="39"/>
      <c r="AE26" s="39"/>
      <c r="AF26" s="39"/>
      <c r="AG26" s="39"/>
      <c r="AH26" s="39"/>
      <c r="AI26" s="36"/>
      <c r="AJ26" s="37"/>
      <c r="AK26" s="38"/>
      <c r="AL26" s="38"/>
      <c r="AM26" s="39"/>
      <c r="AN26" s="39"/>
      <c r="AO26" s="39"/>
      <c r="AP26" s="39"/>
      <c r="AQ26" s="39"/>
      <c r="AR26" s="39"/>
      <c r="AS26" s="39"/>
      <c r="AT26" s="36"/>
      <c r="AU26" s="37"/>
      <c r="AV26" s="38"/>
      <c r="AW26" s="38"/>
      <c r="AX26" s="39"/>
      <c r="AY26" s="39"/>
      <c r="AZ26" s="39"/>
      <c r="BA26" s="39"/>
      <c r="BB26" s="39"/>
      <c r="BC26" s="39"/>
      <c r="BD26" s="39"/>
      <c r="BE26" s="36"/>
      <c r="BF26" s="37"/>
      <c r="BG26" s="38"/>
      <c r="BH26" s="38"/>
      <c r="BI26" s="39"/>
      <c r="BJ26" s="39"/>
      <c r="BK26" s="39"/>
      <c r="BL26" s="39"/>
      <c r="BM26" s="39"/>
      <c r="BN26" s="39"/>
      <c r="BO26" s="39"/>
      <c r="BP26" s="36"/>
      <c r="BQ26" s="37"/>
      <c r="BR26" s="38"/>
      <c r="BS26" s="38"/>
      <c r="BT26" s="39"/>
      <c r="BU26" s="39"/>
      <c r="BV26" s="39"/>
      <c r="BW26" s="39"/>
      <c r="BX26" s="39"/>
      <c r="BY26" s="39"/>
      <c r="BZ26" s="39"/>
      <c r="CA26" s="36"/>
      <c r="CB26" s="37"/>
      <c r="CC26" s="38"/>
      <c r="CD26" s="38"/>
      <c r="CE26" s="39"/>
      <c r="CF26" s="39"/>
      <c r="CG26" s="39"/>
      <c r="CH26" s="39"/>
      <c r="CI26" s="39"/>
      <c r="CJ26" s="39"/>
      <c r="CK26" s="39"/>
      <c r="CL26" s="36"/>
      <c r="CM26" s="37"/>
      <c r="CN26" s="38"/>
      <c r="CO26" s="38"/>
      <c r="CP26" s="39"/>
      <c r="CQ26" s="39"/>
      <c r="CR26" s="39"/>
      <c r="CS26" s="39"/>
      <c r="CT26" s="39"/>
      <c r="CU26" s="39"/>
      <c r="CV26" s="39"/>
      <c r="CW26" s="36"/>
      <c r="CX26" s="37"/>
      <c r="CY26" s="38"/>
      <c r="CZ26" s="38"/>
      <c r="DA26" s="39"/>
      <c r="DB26" s="39"/>
      <c r="DC26" s="39"/>
      <c r="DD26" s="39"/>
      <c r="DE26" s="39"/>
      <c r="DF26" s="39"/>
      <c r="DG26" s="39"/>
      <c r="DH26" s="36"/>
      <c r="DI26" s="37"/>
      <c r="DJ26" s="38"/>
      <c r="DK26" s="38"/>
      <c r="DL26" s="39"/>
      <c r="DM26" s="39"/>
      <c r="DN26" s="39"/>
      <c r="DO26" s="39"/>
      <c r="DP26" s="39"/>
      <c r="DQ26" s="39"/>
      <c r="DR26" s="39"/>
      <c r="DS26" s="36"/>
      <c r="DT26" s="37"/>
      <c r="DU26" s="38"/>
      <c r="DV26" s="38"/>
      <c r="DW26" s="39"/>
      <c r="DX26" s="39"/>
      <c r="DY26" s="39"/>
      <c r="DZ26" s="39"/>
      <c r="EA26" s="39"/>
      <c r="EB26" s="39"/>
      <c r="EC26" s="39"/>
      <c r="ED26" s="36"/>
      <c r="EE26" s="37"/>
      <c r="EF26" s="38"/>
      <c r="EG26" s="38"/>
      <c r="EH26" s="39"/>
      <c r="EI26" s="39"/>
      <c r="EJ26" s="39"/>
      <c r="EK26" s="39"/>
      <c r="EL26" s="39"/>
      <c r="EM26" s="39"/>
      <c r="EN26" s="39"/>
      <c r="EO26" s="36"/>
      <c r="EP26" s="37"/>
      <c r="EQ26" s="38"/>
      <c r="ER26" s="38"/>
      <c r="ES26" s="39"/>
      <c r="ET26" s="39"/>
      <c r="EU26" s="39"/>
      <c r="EV26" s="39"/>
      <c r="EW26" s="39"/>
      <c r="EX26" s="39"/>
      <c r="EY26" s="39"/>
      <c r="EZ26" s="36"/>
      <c r="FA26" s="37"/>
      <c r="FB26" s="38"/>
      <c r="FC26" s="38"/>
      <c r="FD26" s="39"/>
      <c r="FE26" s="39"/>
      <c r="FF26" s="39"/>
      <c r="FG26" s="39"/>
      <c r="FH26" s="39"/>
      <c r="FI26" s="39"/>
      <c r="FJ26" s="39"/>
      <c r="FK26" s="36"/>
      <c r="FL26" s="37"/>
      <c r="FM26" s="38"/>
      <c r="FN26" s="38"/>
      <c r="FO26" s="39"/>
      <c r="FP26" s="39"/>
      <c r="FQ26" s="39"/>
      <c r="FR26" s="39"/>
      <c r="FS26" s="39"/>
      <c r="FT26" s="39"/>
      <c r="FU26" s="39"/>
      <c r="FV26" s="36"/>
      <c r="FW26" s="37"/>
      <c r="FX26" s="38"/>
      <c r="FY26" s="38"/>
      <c r="FZ26" s="39"/>
      <c r="GA26" s="39"/>
      <c r="GB26" s="39"/>
      <c r="GC26" s="39"/>
      <c r="GD26" s="39"/>
      <c r="GE26" s="39"/>
      <c r="GF26" s="39"/>
      <c r="GG26" s="36"/>
      <c r="GH26" s="37"/>
      <c r="GI26" s="38"/>
      <c r="GJ26" s="38"/>
      <c r="GK26" s="39"/>
      <c r="GL26" s="39"/>
      <c r="GM26" s="39"/>
      <c r="GN26" s="39"/>
      <c r="GO26" s="39"/>
      <c r="GP26" s="39"/>
      <c r="GQ26" s="39"/>
      <c r="GR26" s="36"/>
      <c r="GS26" s="37"/>
      <c r="GT26" s="38"/>
      <c r="GU26" s="38"/>
      <c r="GV26" s="39"/>
      <c r="GW26" s="39"/>
      <c r="GX26" s="39"/>
      <c r="GY26" s="39"/>
      <c r="GZ26" s="39"/>
      <c r="HA26" s="39"/>
      <c r="HB26" s="39"/>
      <c r="HC26" s="36"/>
      <c r="HD26" s="37"/>
      <c r="HE26" s="38"/>
      <c r="HF26" s="38"/>
      <c r="HG26" s="39"/>
      <c r="HH26" s="39"/>
      <c r="HI26" s="39"/>
      <c r="HJ26" s="39"/>
      <c r="HK26" s="39"/>
      <c r="HL26" s="39"/>
      <c r="HM26" s="39"/>
      <c r="HN26" s="36"/>
      <c r="HO26" s="37"/>
      <c r="HP26" s="38"/>
      <c r="HQ26" s="38"/>
      <c r="HR26" s="39"/>
      <c r="HS26" s="39"/>
      <c r="HT26" s="39"/>
      <c r="HU26" s="39"/>
      <c r="HV26" s="39"/>
      <c r="HW26" s="39"/>
      <c r="HX26" s="39"/>
      <c r="HY26" s="36"/>
      <c r="HZ26" s="37"/>
      <c r="IA26" s="38"/>
      <c r="IB26" s="38"/>
      <c r="IC26" s="39"/>
      <c r="ID26" s="39"/>
      <c r="IE26" s="39"/>
      <c r="IF26" s="39"/>
      <c r="IG26" s="39"/>
      <c r="IH26" s="39"/>
      <c r="II26" s="39"/>
      <c r="IJ26" s="36"/>
      <c r="IK26" s="37"/>
      <c r="IL26" s="38"/>
      <c r="IM26" s="38"/>
      <c r="IN26" s="39"/>
      <c r="IO26" s="39"/>
      <c r="IP26" s="39"/>
      <c r="IQ26" s="39"/>
      <c r="IR26" s="39"/>
      <c r="IS26" s="39"/>
      <c r="IT26" s="39"/>
      <c r="IU26" s="36"/>
      <c r="IV26" s="37"/>
      <c r="IW26" s="38"/>
      <c r="IX26" s="38"/>
      <c r="IY26" s="39"/>
      <c r="IZ26" s="39"/>
      <c r="JA26" s="39"/>
      <c r="JB26" s="39"/>
      <c r="JC26" s="39"/>
      <c r="JD26" s="39"/>
      <c r="JE26" s="39"/>
      <c r="JF26" s="36"/>
      <c r="JG26" s="37"/>
      <c r="JH26" s="38"/>
      <c r="JI26" s="38"/>
      <c r="JJ26" s="39"/>
      <c r="JK26" s="39"/>
      <c r="JL26" s="39"/>
      <c r="JM26" s="39"/>
      <c r="JN26" s="39"/>
      <c r="JO26" s="39"/>
      <c r="JP26" s="39"/>
      <c r="JQ26" s="36"/>
      <c r="JR26" s="37"/>
      <c r="JS26" s="38"/>
      <c r="JT26" s="38"/>
      <c r="JU26" s="39"/>
      <c r="JV26" s="39"/>
      <c r="JW26" s="39"/>
      <c r="JX26" s="39"/>
      <c r="JY26" s="39"/>
      <c r="JZ26" s="39"/>
      <c r="KA26" s="39"/>
      <c r="KB26" s="36"/>
      <c r="KC26" s="37"/>
      <c r="KD26" s="38"/>
      <c r="KE26" s="38"/>
      <c r="KF26" s="39"/>
      <c r="KG26" s="39"/>
      <c r="KH26" s="39"/>
      <c r="KI26" s="39"/>
      <c r="KJ26" s="39"/>
      <c r="KK26" s="39"/>
      <c r="KL26" s="39"/>
      <c r="KM26" s="36"/>
      <c r="KN26" s="37"/>
      <c r="KO26" s="38"/>
      <c r="KP26" s="38"/>
      <c r="KQ26" s="39"/>
      <c r="KR26" s="39"/>
      <c r="KS26" s="39"/>
      <c r="KT26" s="39"/>
      <c r="KU26" s="39"/>
      <c r="KV26" s="39"/>
      <c r="KW26" s="39"/>
      <c r="KX26" s="36"/>
      <c r="KY26" s="37"/>
      <c r="KZ26" s="38"/>
      <c r="LA26" s="38"/>
      <c r="LB26" s="39"/>
      <c r="LC26" s="39"/>
      <c r="LD26" s="39"/>
      <c r="LE26" s="39"/>
      <c r="LF26" s="39"/>
      <c r="LG26" s="39"/>
      <c r="LH26" s="39"/>
      <c r="LI26" s="36"/>
      <c r="LJ26" s="37"/>
      <c r="LK26" s="38"/>
      <c r="LL26" s="38"/>
      <c r="LM26" s="39"/>
      <c r="LN26" s="39"/>
      <c r="LO26" s="39"/>
      <c r="LP26" s="39"/>
      <c r="LQ26" s="39"/>
      <c r="LR26" s="39"/>
      <c r="LS26" s="39"/>
      <c r="LT26" s="36"/>
      <c r="LU26" s="37"/>
      <c r="LV26" s="38"/>
      <c r="LW26" s="38"/>
      <c r="LX26" s="39"/>
      <c r="LY26" s="39"/>
      <c r="LZ26" s="39"/>
      <c r="MA26" s="39"/>
      <c r="MB26" s="39"/>
      <c r="MC26" s="39"/>
      <c r="MD26" s="39"/>
      <c r="ME26" s="36"/>
      <c r="MF26" s="37"/>
      <c r="MG26" s="38"/>
      <c r="MH26" s="38"/>
      <c r="MI26" s="39"/>
      <c r="MJ26" s="39"/>
      <c r="MK26" s="39"/>
      <c r="ML26" s="39"/>
      <c r="MM26" s="39"/>
      <c r="MN26" s="39"/>
      <c r="MO26" s="39"/>
      <c r="MP26" s="36"/>
      <c r="MQ26" s="37"/>
      <c r="MR26" s="38"/>
      <c r="MS26" s="38"/>
      <c r="MT26" s="39"/>
      <c r="MU26" s="39"/>
      <c r="MV26" s="39"/>
      <c r="MW26" s="39"/>
      <c r="MX26" s="39"/>
      <c r="MY26" s="39"/>
      <c r="MZ26" s="39"/>
      <c r="NA26" s="36"/>
      <c r="NB26" s="37"/>
      <c r="NC26" s="38"/>
      <c r="ND26" s="38"/>
      <c r="NE26" s="39"/>
      <c r="NF26" s="39"/>
      <c r="NG26" s="39"/>
      <c r="NH26" s="39"/>
      <c r="NI26" s="39"/>
      <c r="NJ26" s="39"/>
      <c r="NK26" s="39"/>
      <c r="NL26" s="36"/>
      <c r="NM26" s="37"/>
      <c r="NN26" s="38"/>
      <c r="NO26" s="38"/>
      <c r="NP26" s="39"/>
      <c r="NQ26" s="39"/>
      <c r="NR26" s="39"/>
      <c r="NS26" s="39"/>
      <c r="NT26" s="39"/>
      <c r="NU26" s="39"/>
      <c r="NV26" s="39"/>
      <c r="NW26" s="36"/>
      <c r="NX26" s="37"/>
      <c r="NY26" s="38"/>
      <c r="NZ26" s="38"/>
      <c r="OA26" s="39"/>
      <c r="OB26" s="39"/>
      <c r="OC26" s="39"/>
      <c r="OD26" s="39"/>
      <c r="OE26" s="39"/>
      <c r="OF26" s="39"/>
      <c r="OG26" s="39"/>
      <c r="OH26" s="36"/>
      <c r="OI26" s="37"/>
      <c r="OJ26" s="38"/>
      <c r="OK26" s="38"/>
      <c r="OL26" s="39"/>
      <c r="OM26" s="39"/>
      <c r="ON26" s="39"/>
      <c r="OO26" s="39"/>
      <c r="OP26" s="39"/>
      <c r="OQ26" s="39"/>
      <c r="OR26" s="39"/>
      <c r="OS26" s="36"/>
      <c r="OT26" s="37"/>
      <c r="OU26" s="38"/>
      <c r="OV26" s="38"/>
      <c r="OW26" s="39"/>
      <c r="OX26" s="39"/>
      <c r="OY26" s="39"/>
      <c r="OZ26" s="39"/>
      <c r="PA26" s="39"/>
      <c r="PB26" s="39"/>
      <c r="PC26" s="39"/>
      <c r="PD26" s="36"/>
      <c r="PE26" s="37"/>
      <c r="PF26" s="38"/>
      <c r="PG26" s="38"/>
      <c r="PH26" s="39"/>
      <c r="PI26" s="39"/>
      <c r="PJ26" s="39"/>
      <c r="PK26" s="39"/>
      <c r="PL26" s="39"/>
      <c r="PM26" s="39"/>
      <c r="PN26" s="39"/>
      <c r="PO26" s="36"/>
      <c r="PP26" s="37"/>
      <c r="PQ26" s="38"/>
      <c r="PR26" s="38"/>
      <c r="PS26" s="39"/>
      <c r="PT26" s="39"/>
      <c r="PU26" s="39"/>
      <c r="PV26" s="39"/>
      <c r="PW26" s="39"/>
      <c r="PX26" s="39"/>
      <c r="PY26" s="39"/>
      <c r="PZ26" s="36"/>
      <c r="QA26" s="37"/>
      <c r="QB26" s="38"/>
      <c r="QC26" s="38"/>
      <c r="QD26" s="39"/>
      <c r="QE26" s="39"/>
      <c r="QF26" s="39"/>
      <c r="QG26" s="39"/>
      <c r="QH26" s="39"/>
      <c r="QI26" s="39"/>
      <c r="QJ26" s="39"/>
      <c r="QK26" s="36"/>
      <c r="QL26" s="37"/>
      <c r="QM26" s="38"/>
      <c r="QN26" s="38"/>
      <c r="QO26" s="39"/>
      <c r="QP26" s="39"/>
      <c r="QQ26" s="39"/>
      <c r="QR26" s="39"/>
      <c r="QS26" s="39"/>
      <c r="QT26" s="39"/>
      <c r="QU26" s="39"/>
      <c r="QV26" s="36"/>
      <c r="QW26" s="37"/>
      <c r="QX26" s="38"/>
      <c r="QY26" s="38"/>
      <c r="QZ26" s="39"/>
      <c r="RA26" s="39"/>
      <c r="RB26" s="39"/>
      <c r="RC26" s="39"/>
      <c r="RD26" s="39"/>
      <c r="RE26" s="39"/>
      <c r="RF26" s="39"/>
      <c r="RG26" s="36"/>
      <c r="RH26" s="37"/>
      <c r="RI26" s="38"/>
      <c r="RJ26" s="38"/>
      <c r="RK26" s="39"/>
      <c r="RL26" s="39"/>
      <c r="RM26" s="39"/>
      <c r="RN26" s="39"/>
      <c r="RO26" s="39"/>
      <c r="RP26" s="39"/>
      <c r="RQ26" s="39"/>
      <c r="RR26" s="36"/>
      <c r="RS26" s="37"/>
      <c r="RT26" s="38"/>
      <c r="RU26" s="38"/>
      <c r="RV26" s="39"/>
      <c r="RW26" s="39"/>
      <c r="RX26" s="39"/>
      <c r="RY26" s="39"/>
      <c r="RZ26" s="39"/>
      <c r="SA26" s="39"/>
      <c r="SB26" s="39"/>
      <c r="SC26" s="36"/>
      <c r="SD26" s="37"/>
      <c r="SE26" s="38"/>
      <c r="SF26" s="38"/>
      <c r="SG26" s="39"/>
      <c r="SH26" s="39"/>
      <c r="SI26" s="39"/>
      <c r="SJ26" s="39"/>
      <c r="SK26" s="39"/>
      <c r="SL26" s="39"/>
      <c r="SM26" s="39"/>
      <c r="SN26" s="36"/>
      <c r="SO26" s="37"/>
      <c r="SP26" s="38"/>
      <c r="SQ26" s="38"/>
      <c r="SR26" s="39"/>
      <c r="SS26" s="39"/>
      <c r="ST26" s="39"/>
      <c r="SU26" s="39"/>
      <c r="SV26" s="39"/>
      <c r="SW26" s="39"/>
      <c r="SX26" s="39"/>
      <c r="SY26" s="36"/>
      <c r="SZ26" s="37"/>
      <c r="TA26" s="38"/>
      <c r="TB26" s="38"/>
      <c r="TC26" s="39"/>
      <c r="TD26" s="39"/>
      <c r="TE26" s="39"/>
      <c r="TF26" s="39"/>
      <c r="TG26" s="39"/>
      <c r="TH26" s="39"/>
      <c r="TI26" s="39"/>
      <c r="TJ26" s="36"/>
      <c r="TK26" s="37"/>
      <c r="TL26" s="38"/>
      <c r="TM26" s="38"/>
      <c r="TN26" s="39"/>
      <c r="TO26" s="39"/>
      <c r="TP26" s="39"/>
      <c r="TQ26" s="39"/>
      <c r="TR26" s="39"/>
      <c r="TS26" s="39"/>
      <c r="TT26" s="39"/>
      <c r="TU26" s="36"/>
      <c r="TV26" s="37"/>
      <c r="TW26" s="38"/>
      <c r="TX26" s="38"/>
      <c r="TY26" s="39"/>
      <c r="TZ26" s="39"/>
      <c r="UA26" s="39"/>
      <c r="UB26" s="39"/>
      <c r="UC26" s="39"/>
      <c r="UD26" s="39"/>
      <c r="UE26" s="39"/>
      <c r="UF26" s="36"/>
      <c r="UG26" s="37"/>
      <c r="UH26" s="38"/>
      <c r="UI26" s="38"/>
      <c r="UJ26" s="39"/>
      <c r="UK26" s="39"/>
      <c r="UL26" s="39"/>
      <c r="UM26" s="39"/>
      <c r="UN26" s="39"/>
      <c r="UO26" s="39"/>
      <c r="UP26" s="39"/>
      <c r="UQ26" s="36"/>
      <c r="UR26" s="37"/>
      <c r="US26" s="38"/>
      <c r="UT26" s="38"/>
      <c r="UU26" s="39"/>
      <c r="UV26" s="39"/>
      <c r="UW26" s="39"/>
      <c r="UX26" s="39"/>
      <c r="UY26" s="39"/>
      <c r="UZ26" s="39"/>
      <c r="VA26" s="39"/>
      <c r="VB26" s="36"/>
      <c r="VC26" s="37"/>
      <c r="VD26" s="38"/>
      <c r="VE26" s="38"/>
      <c r="VF26" s="39"/>
      <c r="VG26" s="39"/>
      <c r="VH26" s="39"/>
      <c r="VI26" s="39"/>
      <c r="VJ26" s="39"/>
      <c r="VK26" s="39"/>
      <c r="VL26" s="40"/>
    </row>
    <row r="27" spans="1:715" x14ac:dyDescent="0.25">
      <c r="A27" s="41" t="s">
        <v>81</v>
      </c>
      <c r="B27" s="42">
        <v>149853100</v>
      </c>
      <c r="C27" s="42">
        <v>2140950</v>
      </c>
      <c r="D27" s="42">
        <v>20979270</v>
      </c>
      <c r="E27" s="42">
        <v>32284230</v>
      </c>
      <c r="F27" s="42">
        <v>35586670</v>
      </c>
      <c r="G27" s="42">
        <v>20232230</v>
      </c>
      <c r="H27" s="42">
        <v>13037450</v>
      </c>
      <c r="I27" s="42">
        <v>18689710</v>
      </c>
      <c r="J27" s="42">
        <v>5604270</v>
      </c>
      <c r="K27" s="42">
        <v>873450</v>
      </c>
      <c r="L27" s="42">
        <v>424870</v>
      </c>
      <c r="M27" s="42">
        <v>2043750</v>
      </c>
      <c r="N27" s="42">
        <v>26470</v>
      </c>
      <c r="O27" s="42">
        <v>285790</v>
      </c>
      <c r="P27" s="42">
        <v>529850</v>
      </c>
      <c r="Q27" s="42">
        <v>495790</v>
      </c>
      <c r="R27" s="42">
        <v>263150</v>
      </c>
      <c r="S27" s="42">
        <v>167090</v>
      </c>
      <c r="T27" s="42">
        <v>216280</v>
      </c>
      <c r="U27" s="42">
        <v>48590</v>
      </c>
      <c r="V27" s="42">
        <v>7490</v>
      </c>
      <c r="W27" s="42">
        <v>3240</v>
      </c>
      <c r="X27" s="42">
        <v>348100</v>
      </c>
      <c r="Y27" s="42">
        <v>3460</v>
      </c>
      <c r="Z27" s="42">
        <v>49790</v>
      </c>
      <c r="AA27" s="42">
        <v>59570</v>
      </c>
      <c r="AB27" s="42">
        <v>79220</v>
      </c>
      <c r="AC27" s="42">
        <v>50820</v>
      </c>
      <c r="AD27" s="42">
        <v>35110</v>
      </c>
      <c r="AE27" s="42">
        <v>55130</v>
      </c>
      <c r="AF27" s="42">
        <v>12840</v>
      </c>
      <c r="AG27" s="42">
        <v>1490</v>
      </c>
      <c r="AH27" s="42">
        <v>660</v>
      </c>
      <c r="AI27" s="42">
        <v>2944180</v>
      </c>
      <c r="AJ27" s="42">
        <v>46470</v>
      </c>
      <c r="AK27" s="42">
        <v>371850</v>
      </c>
      <c r="AL27" s="42">
        <v>684930</v>
      </c>
      <c r="AM27" s="42">
        <v>750900</v>
      </c>
      <c r="AN27" s="42">
        <v>391930</v>
      </c>
      <c r="AO27" s="42">
        <v>249760</v>
      </c>
      <c r="AP27" s="42">
        <v>338270</v>
      </c>
      <c r="AQ27" s="42">
        <v>91080</v>
      </c>
      <c r="AR27" s="42">
        <v>13160</v>
      </c>
      <c r="AS27" s="42">
        <v>5830</v>
      </c>
      <c r="AT27" s="42">
        <v>1221530</v>
      </c>
      <c r="AU27" s="42">
        <v>17840</v>
      </c>
      <c r="AV27" s="42">
        <v>180410</v>
      </c>
      <c r="AW27" s="42">
        <v>313470</v>
      </c>
      <c r="AX27" s="42">
        <v>304880</v>
      </c>
      <c r="AY27" s="42">
        <v>160650</v>
      </c>
      <c r="AZ27" s="42">
        <v>96760</v>
      </c>
      <c r="BA27" s="42">
        <v>114100</v>
      </c>
      <c r="BB27" s="42">
        <v>27530</v>
      </c>
      <c r="BC27" s="42">
        <v>4130</v>
      </c>
      <c r="BD27" s="42">
        <v>1760</v>
      </c>
      <c r="BE27" s="42">
        <v>17817140</v>
      </c>
      <c r="BF27" s="42">
        <v>282380</v>
      </c>
      <c r="BG27" s="42">
        <v>2171950</v>
      </c>
      <c r="BH27" s="42">
        <v>3804250</v>
      </c>
      <c r="BI27" s="42">
        <v>4168190</v>
      </c>
      <c r="BJ27" s="42">
        <v>2328840</v>
      </c>
      <c r="BK27" s="42">
        <v>1497060</v>
      </c>
      <c r="BL27" s="42">
        <v>2422130</v>
      </c>
      <c r="BM27" s="42">
        <v>925170</v>
      </c>
      <c r="BN27" s="42">
        <v>145880</v>
      </c>
      <c r="BO27" s="42">
        <v>71290</v>
      </c>
      <c r="BP27" s="42">
        <v>2648930</v>
      </c>
      <c r="BQ27" s="42">
        <v>39800</v>
      </c>
      <c r="BR27" s="42">
        <v>324510</v>
      </c>
      <c r="BS27" s="42">
        <v>493230</v>
      </c>
      <c r="BT27" s="42">
        <v>637890</v>
      </c>
      <c r="BU27" s="42">
        <v>379770</v>
      </c>
      <c r="BV27" s="42">
        <v>248750</v>
      </c>
      <c r="BW27" s="42">
        <v>381620</v>
      </c>
      <c r="BX27" s="42">
        <v>118840</v>
      </c>
      <c r="BY27" s="42">
        <v>16870</v>
      </c>
      <c r="BZ27" s="42">
        <v>7660</v>
      </c>
      <c r="CA27" s="42">
        <v>1754200</v>
      </c>
      <c r="CB27" s="42">
        <v>21270</v>
      </c>
      <c r="CC27" s="42">
        <v>238630</v>
      </c>
      <c r="CD27" s="42">
        <v>308700</v>
      </c>
      <c r="CE27" s="42">
        <v>368510</v>
      </c>
      <c r="CF27" s="42">
        <v>242860</v>
      </c>
      <c r="CG27" s="42">
        <v>166050</v>
      </c>
      <c r="CH27" s="42">
        <v>278680</v>
      </c>
      <c r="CI27" s="42">
        <v>99600</v>
      </c>
      <c r="CJ27" s="42">
        <v>18910</v>
      </c>
      <c r="CK27" s="42">
        <v>10990</v>
      </c>
      <c r="CL27" s="42">
        <v>455680</v>
      </c>
      <c r="CM27" s="42">
        <v>4820</v>
      </c>
      <c r="CN27" s="42">
        <v>60340</v>
      </c>
      <c r="CO27" s="42">
        <v>92830</v>
      </c>
      <c r="CP27" s="42">
        <v>108870</v>
      </c>
      <c r="CQ27" s="42">
        <v>64120</v>
      </c>
      <c r="CR27" s="42">
        <v>43070</v>
      </c>
      <c r="CS27" s="42">
        <v>63240</v>
      </c>
      <c r="CT27" s="42">
        <v>15580</v>
      </c>
      <c r="CU27" s="42">
        <v>1960</v>
      </c>
      <c r="CV27" s="42">
        <v>850</v>
      </c>
      <c r="CW27" s="42">
        <v>343040</v>
      </c>
      <c r="CX27" s="42">
        <v>4100</v>
      </c>
      <c r="CY27" s="42">
        <v>34360</v>
      </c>
      <c r="CZ27" s="42">
        <v>58490</v>
      </c>
      <c r="DA27" s="42">
        <v>78600</v>
      </c>
      <c r="DB27" s="42">
        <v>55200</v>
      </c>
      <c r="DC27" s="42">
        <v>33770</v>
      </c>
      <c r="DD27" s="42">
        <v>49160</v>
      </c>
      <c r="DE27" s="42">
        <v>23440</v>
      </c>
      <c r="DF27" s="42">
        <v>3850</v>
      </c>
      <c r="DG27" s="42">
        <v>2070</v>
      </c>
      <c r="DH27" s="42">
        <v>9668410</v>
      </c>
      <c r="DI27" s="42">
        <v>169070</v>
      </c>
      <c r="DJ27" s="42">
        <v>1382120</v>
      </c>
      <c r="DK27" s="42">
        <v>2494120</v>
      </c>
      <c r="DL27" s="42">
        <v>2386770</v>
      </c>
      <c r="DM27" s="42">
        <v>1192950</v>
      </c>
      <c r="DN27" s="42">
        <v>717590</v>
      </c>
      <c r="DO27" s="42">
        <v>962690</v>
      </c>
      <c r="DP27" s="42">
        <v>284340</v>
      </c>
      <c r="DQ27" s="42">
        <v>50350</v>
      </c>
      <c r="DR27" s="42">
        <v>28420</v>
      </c>
      <c r="DS27" s="42">
        <v>4435080</v>
      </c>
      <c r="DT27" s="42">
        <v>60410</v>
      </c>
      <c r="DU27" s="42">
        <v>639280</v>
      </c>
      <c r="DV27" s="42">
        <v>1111030</v>
      </c>
      <c r="DW27" s="42">
        <v>1047620</v>
      </c>
      <c r="DX27" s="42">
        <v>558170</v>
      </c>
      <c r="DY27" s="42">
        <v>344350</v>
      </c>
      <c r="DZ27" s="42">
        <v>493670</v>
      </c>
      <c r="EA27" s="42">
        <v>148200</v>
      </c>
      <c r="EB27" s="42">
        <v>22290</v>
      </c>
      <c r="EC27" s="42">
        <v>10050</v>
      </c>
      <c r="ED27" s="42">
        <v>685270</v>
      </c>
      <c r="EE27" s="42">
        <v>12120</v>
      </c>
      <c r="EF27" s="42">
        <v>88650</v>
      </c>
      <c r="EG27" s="42">
        <v>125570</v>
      </c>
      <c r="EH27" s="42">
        <v>176810</v>
      </c>
      <c r="EI27" s="42">
        <v>100910</v>
      </c>
      <c r="EJ27" s="42">
        <v>65240</v>
      </c>
      <c r="EK27" s="42">
        <v>91860</v>
      </c>
      <c r="EL27" s="42">
        <v>20520</v>
      </c>
      <c r="EM27" s="42">
        <v>2590</v>
      </c>
      <c r="EN27" s="42">
        <v>1010</v>
      </c>
      <c r="EO27" s="42">
        <v>739750</v>
      </c>
      <c r="EP27" s="42">
        <v>13820</v>
      </c>
      <c r="EQ27" s="42">
        <v>102740</v>
      </c>
      <c r="ER27" s="42">
        <v>162320</v>
      </c>
      <c r="ES27" s="42">
        <v>186300</v>
      </c>
      <c r="ET27" s="42">
        <v>107960</v>
      </c>
      <c r="EU27" s="42">
        <v>67450</v>
      </c>
      <c r="EV27" s="42">
        <v>77980</v>
      </c>
      <c r="EW27" s="42">
        <v>17230</v>
      </c>
      <c r="EX27" s="42">
        <v>2730</v>
      </c>
      <c r="EY27" s="42">
        <v>1220</v>
      </c>
      <c r="EZ27" s="42">
        <v>6100090</v>
      </c>
      <c r="FA27" s="42">
        <v>72090</v>
      </c>
      <c r="FB27" s="42">
        <v>868390</v>
      </c>
      <c r="FC27" s="42">
        <v>1248050</v>
      </c>
      <c r="FD27" s="42">
        <v>1380690</v>
      </c>
      <c r="FE27" s="42">
        <v>840020</v>
      </c>
      <c r="FF27" s="42">
        <v>557660</v>
      </c>
      <c r="FG27" s="42">
        <v>827510</v>
      </c>
      <c r="FH27" s="42">
        <v>247350</v>
      </c>
      <c r="FI27" s="42">
        <v>39160</v>
      </c>
      <c r="FJ27" s="42">
        <v>19180</v>
      </c>
      <c r="FK27" s="42">
        <v>3102060</v>
      </c>
      <c r="FL27" s="42">
        <v>34970</v>
      </c>
      <c r="FM27" s="42">
        <v>503260</v>
      </c>
      <c r="FN27" s="42">
        <v>657580</v>
      </c>
      <c r="FO27" s="42">
        <v>761720</v>
      </c>
      <c r="FP27" s="42">
        <v>432180</v>
      </c>
      <c r="FQ27" s="42">
        <v>282000</v>
      </c>
      <c r="FR27" s="42">
        <v>341980</v>
      </c>
      <c r="FS27" s="42">
        <v>72260</v>
      </c>
      <c r="FT27" s="42">
        <v>11250</v>
      </c>
      <c r="FU27" s="42">
        <v>4870</v>
      </c>
      <c r="FV27" s="42">
        <v>1447550</v>
      </c>
      <c r="FW27" s="42">
        <v>19480</v>
      </c>
      <c r="FX27" s="42">
        <v>187470</v>
      </c>
      <c r="FY27" s="42">
        <v>274290</v>
      </c>
      <c r="FZ27" s="42">
        <v>363200</v>
      </c>
      <c r="GA27" s="42">
        <v>219670</v>
      </c>
      <c r="GB27" s="42">
        <v>150640</v>
      </c>
      <c r="GC27" s="42">
        <v>186650</v>
      </c>
      <c r="GD27" s="42">
        <v>38580</v>
      </c>
      <c r="GE27" s="42">
        <v>5470</v>
      </c>
      <c r="GF27" s="42">
        <v>2100</v>
      </c>
      <c r="GG27" s="42">
        <v>1324260</v>
      </c>
      <c r="GH27" s="42">
        <v>19460</v>
      </c>
      <c r="GI27" s="42">
        <v>193980</v>
      </c>
      <c r="GJ27" s="42">
        <v>265630</v>
      </c>
      <c r="GK27" s="42">
        <v>321880</v>
      </c>
      <c r="GL27" s="42">
        <v>187980</v>
      </c>
      <c r="GM27" s="42">
        <v>124010</v>
      </c>
      <c r="GN27" s="42">
        <v>162810</v>
      </c>
      <c r="GO27" s="42">
        <v>39670</v>
      </c>
      <c r="GP27" s="42">
        <v>6230</v>
      </c>
      <c r="GQ27" s="42">
        <v>2610</v>
      </c>
      <c r="GR27" s="42">
        <v>1906300</v>
      </c>
      <c r="GS27" s="42">
        <v>24510</v>
      </c>
      <c r="GT27" s="42">
        <v>292210</v>
      </c>
      <c r="GU27" s="42">
        <v>441840</v>
      </c>
      <c r="GV27" s="42">
        <v>480000</v>
      </c>
      <c r="GW27" s="42">
        <v>259850</v>
      </c>
      <c r="GX27" s="42">
        <v>164030</v>
      </c>
      <c r="GY27" s="42">
        <v>192820</v>
      </c>
      <c r="GZ27" s="42">
        <v>42200</v>
      </c>
      <c r="HA27" s="42">
        <v>6300</v>
      </c>
      <c r="HB27" s="42">
        <v>2550</v>
      </c>
      <c r="HC27" s="42">
        <v>1968280</v>
      </c>
      <c r="HD27" s="42">
        <v>26750</v>
      </c>
      <c r="HE27" s="42">
        <v>277650</v>
      </c>
      <c r="HF27" s="42">
        <v>518750</v>
      </c>
      <c r="HG27" s="42">
        <v>464190</v>
      </c>
      <c r="HH27" s="42">
        <v>245690</v>
      </c>
      <c r="HI27" s="42">
        <v>154500</v>
      </c>
      <c r="HJ27" s="42">
        <v>215340</v>
      </c>
      <c r="HK27" s="42">
        <v>52790</v>
      </c>
      <c r="HL27" s="42">
        <v>8800</v>
      </c>
      <c r="HM27" s="42">
        <v>3830</v>
      </c>
      <c r="HN27" s="42">
        <v>650870</v>
      </c>
      <c r="HO27" s="42">
        <v>8940</v>
      </c>
      <c r="HP27" s="42">
        <v>93410</v>
      </c>
      <c r="HQ27" s="42">
        <v>137970</v>
      </c>
      <c r="HR27" s="42">
        <v>167390</v>
      </c>
      <c r="HS27" s="42">
        <v>94410</v>
      </c>
      <c r="HT27" s="42">
        <v>59150</v>
      </c>
      <c r="HU27" s="42">
        <v>70310</v>
      </c>
      <c r="HV27" s="42">
        <v>16190</v>
      </c>
      <c r="HW27" s="42">
        <v>2170</v>
      </c>
      <c r="HX27" s="42">
        <v>940</v>
      </c>
      <c r="HY27" s="42">
        <v>2950840</v>
      </c>
      <c r="HZ27" s="42">
        <v>30890</v>
      </c>
      <c r="IA27" s="42">
        <v>396170</v>
      </c>
      <c r="IB27" s="42">
        <v>519900</v>
      </c>
      <c r="IC27" s="42">
        <v>642940</v>
      </c>
      <c r="ID27" s="42">
        <v>415110</v>
      </c>
      <c r="IE27" s="42">
        <v>284790</v>
      </c>
      <c r="IF27" s="42">
        <v>481900</v>
      </c>
      <c r="IG27" s="42">
        <v>152800</v>
      </c>
      <c r="IH27" s="42">
        <v>18170</v>
      </c>
      <c r="II27" s="42">
        <v>8170</v>
      </c>
      <c r="IJ27" s="42">
        <v>3409940</v>
      </c>
      <c r="IK27" s="42">
        <v>37510</v>
      </c>
      <c r="IL27" s="42">
        <v>465600</v>
      </c>
      <c r="IM27" s="42">
        <v>573100</v>
      </c>
      <c r="IN27" s="42">
        <v>746320</v>
      </c>
      <c r="IO27" s="42">
        <v>482360</v>
      </c>
      <c r="IP27" s="42">
        <v>315210</v>
      </c>
      <c r="IQ27" s="42">
        <v>539210</v>
      </c>
      <c r="IR27" s="42">
        <v>202130</v>
      </c>
      <c r="IS27" s="42">
        <v>32340</v>
      </c>
      <c r="IT27" s="42">
        <v>16160</v>
      </c>
      <c r="IU27" s="42">
        <v>4718720</v>
      </c>
      <c r="IV27" s="42">
        <v>60910</v>
      </c>
      <c r="IW27" s="42">
        <v>784060</v>
      </c>
      <c r="IX27" s="42">
        <v>1035000</v>
      </c>
      <c r="IY27" s="42">
        <v>1063730</v>
      </c>
      <c r="IZ27" s="42">
        <v>629870</v>
      </c>
      <c r="JA27" s="42">
        <v>418120</v>
      </c>
      <c r="JB27" s="42">
        <v>563520</v>
      </c>
      <c r="JC27" s="42">
        <v>134420</v>
      </c>
      <c r="JD27" s="42">
        <v>19910</v>
      </c>
      <c r="JE27" s="42">
        <v>9190</v>
      </c>
      <c r="JF27" s="42">
        <v>2737450</v>
      </c>
      <c r="JG27" s="42">
        <v>31620</v>
      </c>
      <c r="JH27" s="42">
        <v>373520</v>
      </c>
      <c r="JI27" s="42">
        <v>471710</v>
      </c>
      <c r="JJ27" s="42">
        <v>646860</v>
      </c>
      <c r="JK27" s="42">
        <v>401200</v>
      </c>
      <c r="JL27" s="42">
        <v>278770</v>
      </c>
      <c r="JM27" s="42">
        <v>403790</v>
      </c>
      <c r="JN27" s="42">
        <v>107050</v>
      </c>
      <c r="JO27" s="42">
        <v>15960</v>
      </c>
      <c r="JP27" s="42">
        <v>6970</v>
      </c>
      <c r="JQ27" s="42">
        <v>1230280</v>
      </c>
      <c r="JR27" s="42">
        <v>16430</v>
      </c>
      <c r="JS27" s="42">
        <v>180430</v>
      </c>
      <c r="JT27" s="42">
        <v>354670</v>
      </c>
      <c r="JU27" s="42">
        <v>309340</v>
      </c>
      <c r="JV27" s="42">
        <v>148300</v>
      </c>
      <c r="JW27" s="42">
        <v>88450</v>
      </c>
      <c r="JX27" s="42">
        <v>105680</v>
      </c>
      <c r="JY27" s="42">
        <v>22220</v>
      </c>
      <c r="JZ27" s="42">
        <v>3420</v>
      </c>
      <c r="KA27" s="42">
        <v>1340</v>
      </c>
      <c r="KB27" s="42">
        <v>2781440</v>
      </c>
      <c r="KC27" s="42">
        <v>40640</v>
      </c>
      <c r="KD27" s="42">
        <v>425220</v>
      </c>
      <c r="KE27" s="42">
        <v>609080</v>
      </c>
      <c r="KF27" s="42">
        <v>677330</v>
      </c>
      <c r="KG27" s="42">
        <v>383520</v>
      </c>
      <c r="KH27" s="42">
        <v>245860</v>
      </c>
      <c r="KI27" s="42">
        <v>309570</v>
      </c>
      <c r="KJ27" s="42">
        <v>73720</v>
      </c>
      <c r="KK27" s="42">
        <v>11260</v>
      </c>
      <c r="KL27" s="42">
        <v>5240</v>
      </c>
      <c r="KM27" s="42">
        <v>500680</v>
      </c>
      <c r="KN27" s="42">
        <v>10830</v>
      </c>
      <c r="KO27" s="42">
        <v>76680</v>
      </c>
      <c r="KP27" s="42">
        <v>108740</v>
      </c>
      <c r="KQ27" s="42">
        <v>120870</v>
      </c>
      <c r="KR27" s="42">
        <v>69510</v>
      </c>
      <c r="KS27" s="42">
        <v>45530</v>
      </c>
      <c r="KT27" s="42">
        <v>53500</v>
      </c>
      <c r="KU27" s="42">
        <v>12360</v>
      </c>
      <c r="KV27" s="42">
        <v>1940</v>
      </c>
      <c r="KW27" s="42">
        <v>750</v>
      </c>
      <c r="KX27" s="42">
        <v>898230</v>
      </c>
      <c r="KY27" s="42">
        <v>13990</v>
      </c>
      <c r="KZ27" s="42">
        <v>120720</v>
      </c>
      <c r="LA27" s="42">
        <v>175630</v>
      </c>
      <c r="LB27" s="42">
        <v>227340</v>
      </c>
      <c r="LC27" s="42">
        <v>130310</v>
      </c>
      <c r="LD27" s="42">
        <v>88470</v>
      </c>
      <c r="LE27" s="42">
        <v>111750</v>
      </c>
      <c r="LF27" s="42">
        <v>24540</v>
      </c>
      <c r="LG27" s="42">
        <v>3830</v>
      </c>
      <c r="LH27" s="42">
        <v>1650</v>
      </c>
      <c r="LI27" s="42">
        <v>1377520</v>
      </c>
      <c r="LJ27" s="42">
        <v>23020</v>
      </c>
      <c r="LK27" s="42">
        <v>165680</v>
      </c>
      <c r="LL27" s="42">
        <v>318560</v>
      </c>
      <c r="LM27" s="42">
        <v>376050</v>
      </c>
      <c r="LN27" s="42">
        <v>189980</v>
      </c>
      <c r="LO27" s="42">
        <v>113680</v>
      </c>
      <c r="LP27" s="42">
        <v>145020</v>
      </c>
      <c r="LQ27" s="42">
        <v>35670</v>
      </c>
      <c r="LR27" s="42">
        <v>6080</v>
      </c>
      <c r="LS27" s="42">
        <v>3770</v>
      </c>
      <c r="LT27" s="42">
        <v>698590</v>
      </c>
      <c r="LU27" s="42">
        <v>8190</v>
      </c>
      <c r="LV27" s="42">
        <v>94280</v>
      </c>
      <c r="LW27" s="42">
        <v>117550</v>
      </c>
      <c r="LX27" s="42">
        <v>160860</v>
      </c>
      <c r="LY27" s="42">
        <v>101240</v>
      </c>
      <c r="LZ27" s="42">
        <v>70500</v>
      </c>
      <c r="MA27" s="42">
        <v>110020</v>
      </c>
      <c r="MB27" s="42">
        <v>30550</v>
      </c>
      <c r="MC27" s="42">
        <v>3810</v>
      </c>
      <c r="MD27" s="42">
        <v>1590</v>
      </c>
      <c r="ME27" s="42">
        <v>4384660</v>
      </c>
      <c r="MF27" s="42">
        <v>52570</v>
      </c>
      <c r="MG27" s="42">
        <v>600700</v>
      </c>
      <c r="MH27" s="42">
        <v>805530</v>
      </c>
      <c r="MI27" s="42">
        <v>907010</v>
      </c>
      <c r="MJ27" s="42">
        <v>587690</v>
      </c>
      <c r="MK27" s="42">
        <v>398770</v>
      </c>
      <c r="ML27" s="42">
        <v>700750</v>
      </c>
      <c r="MM27" s="42">
        <v>270290</v>
      </c>
      <c r="MN27" s="42">
        <v>42280</v>
      </c>
      <c r="MO27" s="42">
        <v>19070</v>
      </c>
      <c r="MP27" s="42">
        <v>907880</v>
      </c>
      <c r="MQ27" s="42">
        <v>15670</v>
      </c>
      <c r="MR27" s="42">
        <v>143300</v>
      </c>
      <c r="MS27" s="42">
        <v>225230</v>
      </c>
      <c r="MT27" s="42">
        <v>227410</v>
      </c>
      <c r="MU27" s="42">
        <v>114020</v>
      </c>
      <c r="MV27" s="42">
        <v>69560</v>
      </c>
      <c r="MW27" s="42">
        <v>89180</v>
      </c>
      <c r="MX27" s="42">
        <v>20140</v>
      </c>
      <c r="MY27" s="42">
        <v>2390</v>
      </c>
      <c r="MZ27" s="42">
        <v>990</v>
      </c>
      <c r="NA27" s="42">
        <v>9589410</v>
      </c>
      <c r="NB27" s="42">
        <v>119530</v>
      </c>
      <c r="NC27" s="42">
        <v>1413230</v>
      </c>
      <c r="ND27" s="42">
        <v>2032500</v>
      </c>
      <c r="NE27" s="42">
        <v>2123890</v>
      </c>
      <c r="NF27" s="42">
        <v>1297000</v>
      </c>
      <c r="NG27" s="42">
        <v>825110</v>
      </c>
      <c r="NH27" s="42">
        <v>1239830</v>
      </c>
      <c r="NI27" s="42">
        <v>413020</v>
      </c>
      <c r="NJ27" s="42">
        <v>76730</v>
      </c>
      <c r="NK27" s="42">
        <v>48570</v>
      </c>
      <c r="NL27" s="42">
        <v>4511860</v>
      </c>
      <c r="NM27" s="42">
        <v>58950</v>
      </c>
      <c r="NN27" s="42">
        <v>652110</v>
      </c>
      <c r="NO27" s="42">
        <v>1051460</v>
      </c>
      <c r="NP27" s="42">
        <v>1124780</v>
      </c>
      <c r="NQ27" s="42">
        <v>586510</v>
      </c>
      <c r="NR27" s="42">
        <v>369130</v>
      </c>
      <c r="NS27" s="42">
        <v>497720</v>
      </c>
      <c r="NT27" s="42">
        <v>141640</v>
      </c>
      <c r="NU27" s="42">
        <v>20910</v>
      </c>
      <c r="NV27" s="42">
        <v>8660</v>
      </c>
      <c r="NW27" s="42">
        <v>360140</v>
      </c>
      <c r="NX27" s="42">
        <v>5850</v>
      </c>
      <c r="NY27" s="42">
        <v>42510</v>
      </c>
      <c r="NZ27" s="42">
        <v>62730</v>
      </c>
      <c r="OA27" s="42">
        <v>90360</v>
      </c>
      <c r="OB27" s="42">
        <v>53570</v>
      </c>
      <c r="OC27" s="42">
        <v>39370</v>
      </c>
      <c r="OD27" s="42">
        <v>52250</v>
      </c>
      <c r="OE27" s="42">
        <v>10960</v>
      </c>
      <c r="OF27" s="42">
        <v>1840</v>
      </c>
      <c r="OG27" s="42">
        <v>700</v>
      </c>
      <c r="OH27" s="42">
        <v>5572780</v>
      </c>
      <c r="OI27" s="42">
        <v>55900</v>
      </c>
      <c r="OJ27" s="42">
        <v>808040</v>
      </c>
      <c r="OK27" s="42">
        <v>1191920</v>
      </c>
      <c r="OL27" s="42">
        <v>1432370</v>
      </c>
      <c r="OM27" s="42">
        <v>814950</v>
      </c>
      <c r="ON27" s="42">
        <v>500470</v>
      </c>
      <c r="OO27" s="42">
        <v>595820</v>
      </c>
      <c r="OP27" s="42">
        <v>141490</v>
      </c>
      <c r="OQ27" s="42">
        <v>22250</v>
      </c>
      <c r="OR27" s="42">
        <v>9560</v>
      </c>
      <c r="OS27" s="42">
        <v>1616420</v>
      </c>
      <c r="OT27" s="42">
        <v>26840</v>
      </c>
      <c r="OU27" s="42">
        <v>229080</v>
      </c>
      <c r="OV27" s="42">
        <v>368080</v>
      </c>
      <c r="OW27" s="42">
        <v>412810</v>
      </c>
      <c r="OX27" s="42">
        <v>221080</v>
      </c>
      <c r="OY27" s="42">
        <v>138670</v>
      </c>
      <c r="OZ27" s="42">
        <v>170120</v>
      </c>
      <c r="PA27" s="42">
        <v>40540</v>
      </c>
      <c r="PB27" s="42">
        <v>6440</v>
      </c>
      <c r="PC27" s="42">
        <v>2760</v>
      </c>
      <c r="PD27" s="42">
        <v>1898960</v>
      </c>
      <c r="PE27" s="42">
        <v>29820</v>
      </c>
      <c r="PF27" s="42">
        <v>247410</v>
      </c>
      <c r="PG27" s="42">
        <v>389060</v>
      </c>
      <c r="PH27" s="42">
        <v>457860</v>
      </c>
      <c r="PI27" s="42">
        <v>269280</v>
      </c>
      <c r="PJ27" s="42">
        <v>179460</v>
      </c>
      <c r="PK27" s="42">
        <v>246980</v>
      </c>
      <c r="PL27" s="42">
        <v>66090</v>
      </c>
      <c r="PM27" s="42">
        <v>9220</v>
      </c>
      <c r="PN27" s="42">
        <v>3790</v>
      </c>
      <c r="PO27" s="42">
        <v>6188680</v>
      </c>
      <c r="PP27" s="42">
        <v>70720</v>
      </c>
      <c r="PQ27" s="42">
        <v>984320</v>
      </c>
      <c r="PR27" s="42">
        <v>1203950</v>
      </c>
      <c r="PS27" s="42">
        <v>1449480</v>
      </c>
      <c r="PT27" s="42">
        <v>867210</v>
      </c>
      <c r="PU27" s="42">
        <v>570840</v>
      </c>
      <c r="PV27" s="42">
        <v>782830</v>
      </c>
      <c r="PW27" s="42">
        <v>213160</v>
      </c>
      <c r="PX27" s="42">
        <v>32310</v>
      </c>
      <c r="PY27" s="42">
        <v>13860</v>
      </c>
      <c r="PZ27" s="42">
        <v>529380</v>
      </c>
      <c r="QA27" s="42">
        <v>5730</v>
      </c>
      <c r="QB27" s="42">
        <v>76340</v>
      </c>
      <c r="QC27" s="42">
        <v>110500</v>
      </c>
      <c r="QD27" s="42">
        <v>125250</v>
      </c>
      <c r="QE27" s="42">
        <v>74190</v>
      </c>
      <c r="QF27" s="42">
        <v>47020</v>
      </c>
      <c r="QG27" s="42">
        <v>69490</v>
      </c>
      <c r="QH27" s="42">
        <v>17400</v>
      </c>
      <c r="QI27" s="42">
        <v>2430</v>
      </c>
      <c r="QJ27" s="42">
        <v>1020</v>
      </c>
      <c r="QK27" s="42">
        <v>2203820</v>
      </c>
      <c r="QL27" s="42">
        <v>28740</v>
      </c>
      <c r="QM27" s="42">
        <v>324340</v>
      </c>
      <c r="QN27" s="42">
        <v>538240</v>
      </c>
      <c r="QO27" s="42">
        <v>550140</v>
      </c>
      <c r="QP27" s="42">
        <v>280250</v>
      </c>
      <c r="QQ27" s="42">
        <v>177040</v>
      </c>
      <c r="QR27" s="42">
        <v>234280</v>
      </c>
      <c r="QS27" s="42">
        <v>58180</v>
      </c>
      <c r="QT27" s="42">
        <v>8740</v>
      </c>
      <c r="QU27" s="42">
        <v>3880</v>
      </c>
      <c r="QV27" s="42">
        <v>415870</v>
      </c>
      <c r="QW27" s="42">
        <v>7940</v>
      </c>
      <c r="QX27" s="42">
        <v>60420</v>
      </c>
      <c r="QY27" s="42">
        <v>79200</v>
      </c>
      <c r="QZ27" s="42">
        <v>106470</v>
      </c>
      <c r="RA27" s="42">
        <v>59870</v>
      </c>
      <c r="RB27" s="42">
        <v>41550</v>
      </c>
      <c r="RC27" s="42">
        <v>46780</v>
      </c>
      <c r="RD27" s="42">
        <v>10780</v>
      </c>
      <c r="RE27" s="42">
        <v>1960</v>
      </c>
      <c r="RF27" s="42">
        <v>920</v>
      </c>
      <c r="RG27" s="42">
        <v>2991110</v>
      </c>
      <c r="RH27" s="42">
        <v>39600</v>
      </c>
      <c r="RI27" s="42">
        <v>439800</v>
      </c>
      <c r="RJ27" s="42">
        <v>717490</v>
      </c>
      <c r="RK27" s="42">
        <v>759390</v>
      </c>
      <c r="RL27" s="42">
        <v>396830</v>
      </c>
      <c r="RM27" s="42">
        <v>241760</v>
      </c>
      <c r="RN27" s="42">
        <v>298300</v>
      </c>
      <c r="RO27" s="42">
        <v>78790</v>
      </c>
      <c r="RP27" s="42">
        <v>13000</v>
      </c>
      <c r="RQ27" s="42">
        <v>6160</v>
      </c>
      <c r="RR27" s="42">
        <v>12116350</v>
      </c>
      <c r="RS27" s="42">
        <v>162530</v>
      </c>
      <c r="RT27" s="42">
        <v>1677390</v>
      </c>
      <c r="RU27" s="42">
        <v>2860440</v>
      </c>
      <c r="RV27" s="42">
        <v>2961660</v>
      </c>
      <c r="RW27" s="42">
        <v>1556440</v>
      </c>
      <c r="RX27" s="42">
        <v>957550</v>
      </c>
      <c r="RY27" s="42">
        <v>1405640</v>
      </c>
      <c r="RZ27" s="42">
        <v>436180</v>
      </c>
      <c r="SA27" s="42">
        <v>66720</v>
      </c>
      <c r="SB27" s="42">
        <v>31810</v>
      </c>
      <c r="SC27" s="42">
        <v>1288770</v>
      </c>
      <c r="SD27" s="42">
        <v>16110</v>
      </c>
      <c r="SE27" s="42">
        <v>174530</v>
      </c>
      <c r="SF27" s="42">
        <v>251180</v>
      </c>
      <c r="SG27" s="42">
        <v>310480</v>
      </c>
      <c r="SH27" s="42">
        <v>195110</v>
      </c>
      <c r="SI27" s="42">
        <v>129940</v>
      </c>
      <c r="SJ27" s="42">
        <v>164500</v>
      </c>
      <c r="SK27" s="42">
        <v>37920</v>
      </c>
      <c r="SL27" s="42">
        <v>6040</v>
      </c>
      <c r="SM27" s="42">
        <v>2970</v>
      </c>
      <c r="SN27" s="42">
        <v>325860</v>
      </c>
      <c r="SO27" s="42">
        <v>5850</v>
      </c>
      <c r="SP27" s="42">
        <v>50030</v>
      </c>
      <c r="SQ27" s="42">
        <v>61570</v>
      </c>
      <c r="SR27" s="42">
        <v>82690</v>
      </c>
      <c r="SS27" s="42">
        <v>46050</v>
      </c>
      <c r="ST27" s="42">
        <v>30140</v>
      </c>
      <c r="SU27" s="42">
        <v>38750</v>
      </c>
      <c r="SV27" s="42">
        <v>9050</v>
      </c>
      <c r="SW27" s="42">
        <v>1210</v>
      </c>
      <c r="SX27" s="42">
        <v>520</v>
      </c>
      <c r="SY27" s="42">
        <v>3910470</v>
      </c>
      <c r="SZ27" s="42">
        <v>43210</v>
      </c>
      <c r="TA27" s="42">
        <v>497900</v>
      </c>
      <c r="TB27" s="42">
        <v>751560</v>
      </c>
      <c r="TC27" s="42">
        <v>870280</v>
      </c>
      <c r="TD27" s="42">
        <v>530520</v>
      </c>
      <c r="TE27" s="42">
        <v>367730</v>
      </c>
      <c r="TF27" s="42">
        <v>609250</v>
      </c>
      <c r="TG27" s="42">
        <v>206520</v>
      </c>
      <c r="TH27" s="42">
        <v>23490</v>
      </c>
      <c r="TI27" s="42">
        <v>10010</v>
      </c>
      <c r="TJ27" s="42">
        <v>3489080</v>
      </c>
      <c r="TK27" s="42">
        <v>46400</v>
      </c>
      <c r="TL27" s="42">
        <v>396040</v>
      </c>
      <c r="TM27" s="42">
        <v>611900</v>
      </c>
      <c r="TN27" s="42">
        <v>820510</v>
      </c>
      <c r="TO27" s="42">
        <v>513620</v>
      </c>
      <c r="TP27" s="42">
        <v>352060</v>
      </c>
      <c r="TQ27" s="42">
        <v>546540</v>
      </c>
      <c r="TR27" s="42">
        <v>167810</v>
      </c>
      <c r="TS27" s="42">
        <v>23610</v>
      </c>
      <c r="TT27" s="42">
        <v>10600</v>
      </c>
      <c r="TU27" s="42">
        <v>766740</v>
      </c>
      <c r="TV27" s="42">
        <v>8670</v>
      </c>
      <c r="TW27" s="42">
        <v>121590</v>
      </c>
      <c r="TX27" s="42">
        <v>188570</v>
      </c>
      <c r="TY27" s="42">
        <v>183970</v>
      </c>
      <c r="TZ27" s="42">
        <v>107060</v>
      </c>
      <c r="UA27" s="42">
        <v>67750</v>
      </c>
      <c r="UB27" s="42">
        <v>73510</v>
      </c>
      <c r="UC27" s="42">
        <v>13200</v>
      </c>
      <c r="UD27" s="42">
        <v>1870</v>
      </c>
      <c r="UE27" s="42">
        <v>550</v>
      </c>
      <c r="UF27" s="42">
        <v>2842790</v>
      </c>
      <c r="UG27" s="42">
        <v>36730</v>
      </c>
      <c r="UH27" s="42">
        <v>415870</v>
      </c>
      <c r="UI27" s="42">
        <v>544610</v>
      </c>
      <c r="UJ27" s="42">
        <v>689740</v>
      </c>
      <c r="UK27" s="42">
        <v>418170</v>
      </c>
      <c r="UL27" s="42">
        <v>286000</v>
      </c>
      <c r="UM27" s="42">
        <v>358710</v>
      </c>
      <c r="UN27" s="42">
        <v>75470</v>
      </c>
      <c r="UO27" s="42">
        <v>12040</v>
      </c>
      <c r="UP27" s="42">
        <v>5460</v>
      </c>
      <c r="UQ27" s="42">
        <v>269390</v>
      </c>
      <c r="UR27" s="42">
        <v>5250</v>
      </c>
      <c r="US27" s="42">
        <v>36270</v>
      </c>
      <c r="UT27" s="42">
        <v>50330</v>
      </c>
      <c r="UU27" s="42">
        <v>61000</v>
      </c>
      <c r="UV27" s="42">
        <v>40430</v>
      </c>
      <c r="UW27" s="42">
        <v>29270</v>
      </c>
      <c r="UX27" s="42">
        <v>37780</v>
      </c>
      <c r="UY27" s="42">
        <v>7060</v>
      </c>
      <c r="UZ27" s="42">
        <v>1240</v>
      </c>
      <c r="VA27" s="42">
        <v>770</v>
      </c>
      <c r="VB27" s="42">
        <v>764580</v>
      </c>
      <c r="VC27" s="42">
        <v>116110</v>
      </c>
      <c r="VD27" s="42">
        <v>158910</v>
      </c>
      <c r="VE27" s="42">
        <v>121790</v>
      </c>
      <c r="VF27" s="42">
        <v>138060</v>
      </c>
      <c r="VG27" s="42">
        <v>73870</v>
      </c>
      <c r="VH27" s="42">
        <v>44890</v>
      </c>
      <c r="VI27" s="42">
        <v>64530</v>
      </c>
      <c r="VJ27" s="42">
        <v>31170</v>
      </c>
      <c r="VK27" s="42">
        <v>8940</v>
      </c>
      <c r="VL27" s="43">
        <v>6300</v>
      </c>
      <c r="VM27" s="44"/>
      <c r="VN27" s="44"/>
      <c r="VO27" s="44"/>
      <c r="VP27" s="44"/>
      <c r="VQ27" s="44"/>
      <c r="VR27" s="44"/>
      <c r="VS27" s="44"/>
      <c r="VT27" s="44"/>
      <c r="VU27" s="44"/>
      <c r="VV27" s="44"/>
      <c r="VW27" s="44"/>
      <c r="VX27" s="44"/>
      <c r="VY27" s="44"/>
      <c r="VZ27" s="44"/>
      <c r="WA27" s="44"/>
      <c r="WB27" s="44"/>
      <c r="WC27" s="44"/>
      <c r="WD27" s="44"/>
      <c r="WE27" s="44"/>
      <c r="WF27" s="44"/>
      <c r="WG27" s="44"/>
      <c r="WH27" s="44"/>
      <c r="WI27" s="44"/>
      <c r="WJ27" s="44"/>
      <c r="WK27" s="44"/>
      <c r="WL27" s="44"/>
      <c r="WM27" s="44"/>
      <c r="WN27" s="44"/>
      <c r="WO27" s="44"/>
      <c r="WP27" s="44"/>
      <c r="WQ27" s="44"/>
      <c r="WR27" s="44"/>
      <c r="WS27" s="44"/>
      <c r="WT27" s="44"/>
      <c r="WU27" s="44"/>
      <c r="WV27" s="44"/>
      <c r="WW27" s="44"/>
      <c r="WX27" s="44"/>
      <c r="WY27" s="44"/>
      <c r="WZ27" s="44"/>
      <c r="XA27" s="44"/>
      <c r="XB27" s="44"/>
      <c r="XC27" s="44"/>
      <c r="XD27" s="44"/>
      <c r="XE27" s="44"/>
      <c r="XF27" s="44"/>
      <c r="XG27" s="44"/>
      <c r="XH27" s="44"/>
      <c r="XI27" s="44"/>
      <c r="XJ27" s="44"/>
      <c r="XK27" s="44"/>
      <c r="XL27" s="44"/>
      <c r="XM27" s="44"/>
      <c r="XN27" s="44"/>
      <c r="XO27" s="44"/>
      <c r="XP27" s="44"/>
      <c r="XQ27" s="44"/>
      <c r="XR27" s="44"/>
      <c r="XS27" s="44"/>
      <c r="XT27" s="44"/>
      <c r="XU27" s="44"/>
      <c r="XV27" s="44"/>
      <c r="XW27" s="44"/>
      <c r="XX27" s="44"/>
      <c r="XY27" s="44"/>
      <c r="XZ27" s="44"/>
      <c r="YA27" s="44"/>
      <c r="YB27" s="44"/>
      <c r="YC27" s="44"/>
      <c r="YD27" s="44"/>
      <c r="YE27" s="44"/>
      <c r="YF27" s="44"/>
      <c r="YG27" s="44"/>
      <c r="YH27" s="44"/>
      <c r="YI27" s="44"/>
      <c r="YJ27" s="44"/>
      <c r="YK27" s="44"/>
      <c r="YL27" s="44"/>
      <c r="YM27" s="44"/>
      <c r="YN27" s="44"/>
      <c r="YO27" s="44"/>
      <c r="YP27" s="44"/>
      <c r="YQ27" s="44"/>
      <c r="YR27" s="44"/>
      <c r="YS27" s="44"/>
      <c r="YT27" s="44"/>
      <c r="YU27" s="44"/>
      <c r="YV27" s="44"/>
      <c r="YW27" s="44"/>
      <c r="YX27" s="44"/>
      <c r="YY27" s="44"/>
      <c r="YZ27" s="44"/>
      <c r="ZA27" s="44"/>
      <c r="ZB27" s="44"/>
      <c r="ZC27" s="44"/>
      <c r="ZD27" s="44"/>
      <c r="ZE27" s="44"/>
      <c r="ZF27" s="44"/>
      <c r="ZG27" s="44"/>
      <c r="ZH27" s="44"/>
      <c r="ZI27" s="44"/>
      <c r="ZJ27" s="44"/>
      <c r="ZK27" s="44"/>
      <c r="ZL27" s="44"/>
      <c r="ZM27" s="44"/>
      <c r="ZN27" s="44"/>
      <c r="ZO27" s="44"/>
      <c r="ZP27" s="44"/>
      <c r="ZQ27" s="44"/>
      <c r="ZR27" s="44"/>
      <c r="ZS27" s="44"/>
      <c r="ZT27" s="44"/>
      <c r="ZU27" s="44"/>
      <c r="ZV27" s="44"/>
      <c r="ZW27" s="44"/>
      <c r="ZX27" s="44"/>
      <c r="ZY27" s="44"/>
      <c r="ZZ27" s="44"/>
      <c r="AAA27" s="44"/>
      <c r="AAB27" s="44"/>
      <c r="AAC27" s="44"/>
      <c r="AAD27" s="44"/>
      <c r="AAE27" s="44"/>
      <c r="AAF27" s="44"/>
      <c r="AAG27" s="44"/>
      <c r="AAH27" s="44"/>
      <c r="AAI27" s="44"/>
      <c r="AAJ27" s="44"/>
      <c r="AAK27" s="44"/>
      <c r="AAL27" s="44"/>
      <c r="AAM27" s="44"/>
    </row>
    <row r="28" spans="1:715" x14ac:dyDescent="0.25">
      <c r="A28" s="45" t="s">
        <v>82</v>
      </c>
      <c r="B28" s="46">
        <v>71125860</v>
      </c>
      <c r="C28" s="46">
        <v>1299870</v>
      </c>
      <c r="D28" s="46">
        <v>17094840</v>
      </c>
      <c r="E28" s="46">
        <v>19214070</v>
      </c>
      <c r="F28" s="46">
        <v>18251000</v>
      </c>
      <c r="G28" s="46">
        <v>8202930</v>
      </c>
      <c r="H28" s="46">
        <v>3414600</v>
      </c>
      <c r="I28" s="46">
        <v>2887300</v>
      </c>
      <c r="J28" s="46">
        <v>619590</v>
      </c>
      <c r="K28" s="46">
        <v>92920</v>
      </c>
      <c r="L28" s="46">
        <v>48730</v>
      </c>
      <c r="M28" s="46">
        <v>840490</v>
      </c>
      <c r="N28" s="46">
        <v>14690</v>
      </c>
      <c r="O28" s="46">
        <v>217900</v>
      </c>
      <c r="P28" s="46">
        <v>259710</v>
      </c>
      <c r="Q28" s="46">
        <v>211110</v>
      </c>
      <c r="R28" s="46">
        <v>82330</v>
      </c>
      <c r="S28" s="46">
        <v>29170</v>
      </c>
      <c r="T28" s="46">
        <v>20960</v>
      </c>
      <c r="U28" s="46">
        <v>3650</v>
      </c>
      <c r="V28" s="46">
        <v>630</v>
      </c>
      <c r="W28" s="46">
        <v>330</v>
      </c>
      <c r="X28" s="46">
        <v>175490</v>
      </c>
      <c r="Y28" s="46">
        <v>2070</v>
      </c>
      <c r="Z28" s="46">
        <v>42740</v>
      </c>
      <c r="AA28" s="46">
        <v>41950</v>
      </c>
      <c r="AB28" s="46">
        <v>45260</v>
      </c>
      <c r="AC28" s="46">
        <v>22870</v>
      </c>
      <c r="AD28" s="46">
        <v>10590</v>
      </c>
      <c r="AE28" s="46">
        <v>8350</v>
      </c>
      <c r="AF28" s="46">
        <v>1410</v>
      </c>
      <c r="AG28" s="46">
        <v>170</v>
      </c>
      <c r="AH28" s="46">
        <v>70</v>
      </c>
      <c r="AI28" s="46">
        <v>1343370</v>
      </c>
      <c r="AJ28" s="46">
        <v>27460</v>
      </c>
      <c r="AK28" s="46">
        <v>290830</v>
      </c>
      <c r="AL28" s="46">
        <v>391800</v>
      </c>
      <c r="AM28" s="46">
        <v>363920</v>
      </c>
      <c r="AN28" s="46">
        <v>148440</v>
      </c>
      <c r="AO28" s="46">
        <v>60500</v>
      </c>
      <c r="AP28" s="46">
        <v>48080</v>
      </c>
      <c r="AQ28" s="46">
        <v>10120</v>
      </c>
      <c r="AR28" s="46">
        <v>1500</v>
      </c>
      <c r="AS28" s="46">
        <v>720</v>
      </c>
      <c r="AT28" s="46">
        <v>500150</v>
      </c>
      <c r="AU28" s="46">
        <v>8700</v>
      </c>
      <c r="AV28" s="46">
        <v>134080</v>
      </c>
      <c r="AW28" s="46">
        <v>157330</v>
      </c>
      <c r="AX28" s="46">
        <v>125690</v>
      </c>
      <c r="AY28" s="46">
        <v>45430</v>
      </c>
      <c r="AZ28" s="46">
        <v>15230</v>
      </c>
      <c r="BA28" s="46">
        <v>10870</v>
      </c>
      <c r="BB28" s="46">
        <v>2320</v>
      </c>
      <c r="BC28" s="46">
        <v>350</v>
      </c>
      <c r="BD28" s="46">
        <v>170</v>
      </c>
      <c r="BE28" s="46">
        <v>8729620</v>
      </c>
      <c r="BF28" s="46">
        <v>180880</v>
      </c>
      <c r="BG28" s="46">
        <v>1777990</v>
      </c>
      <c r="BH28" s="46">
        <v>2414670</v>
      </c>
      <c r="BI28" s="46">
        <v>2112170</v>
      </c>
      <c r="BJ28" s="46">
        <v>1018930</v>
      </c>
      <c r="BK28" s="46">
        <v>521640</v>
      </c>
      <c r="BL28" s="46">
        <v>546740</v>
      </c>
      <c r="BM28" s="46">
        <v>128780</v>
      </c>
      <c r="BN28" s="46">
        <v>18190</v>
      </c>
      <c r="BO28" s="46">
        <v>9640</v>
      </c>
      <c r="BP28" s="46">
        <v>1307240</v>
      </c>
      <c r="BQ28" s="46">
        <v>24860</v>
      </c>
      <c r="BR28" s="46">
        <v>272750</v>
      </c>
      <c r="BS28" s="46">
        <v>332290</v>
      </c>
      <c r="BT28" s="46">
        <v>366910</v>
      </c>
      <c r="BU28" s="46">
        <v>168990</v>
      </c>
      <c r="BV28" s="46">
        <v>69750</v>
      </c>
      <c r="BW28" s="46">
        <v>56730</v>
      </c>
      <c r="BX28" s="46">
        <v>12230</v>
      </c>
      <c r="BY28" s="46">
        <v>1820</v>
      </c>
      <c r="BZ28" s="46">
        <v>910</v>
      </c>
      <c r="CA28" s="46">
        <v>873520</v>
      </c>
      <c r="CB28" s="46">
        <v>14110</v>
      </c>
      <c r="CC28" s="46">
        <v>204650</v>
      </c>
      <c r="CD28" s="46">
        <v>204110</v>
      </c>
      <c r="CE28" s="46">
        <v>214540</v>
      </c>
      <c r="CF28" s="46">
        <v>123730</v>
      </c>
      <c r="CG28" s="46">
        <v>56330</v>
      </c>
      <c r="CH28" s="46">
        <v>44280</v>
      </c>
      <c r="CI28" s="46">
        <v>9470</v>
      </c>
      <c r="CJ28" s="46">
        <v>1480</v>
      </c>
      <c r="CK28" s="46">
        <v>810</v>
      </c>
      <c r="CL28" s="46">
        <v>217850</v>
      </c>
      <c r="CM28" s="46">
        <v>3200</v>
      </c>
      <c r="CN28" s="46">
        <v>50070</v>
      </c>
      <c r="CO28" s="46">
        <v>57980</v>
      </c>
      <c r="CP28" s="46">
        <v>57360</v>
      </c>
      <c r="CQ28" s="46">
        <v>27640</v>
      </c>
      <c r="CR28" s="46">
        <v>11370</v>
      </c>
      <c r="CS28" s="46">
        <v>8390</v>
      </c>
      <c r="CT28" s="46">
        <v>1510</v>
      </c>
      <c r="CU28" s="46">
        <v>230</v>
      </c>
      <c r="CV28" s="46">
        <v>100</v>
      </c>
      <c r="CW28" s="46">
        <v>222260</v>
      </c>
      <c r="CX28" s="46">
        <v>3300</v>
      </c>
      <c r="CY28" s="46">
        <v>27700</v>
      </c>
      <c r="CZ28" s="46">
        <v>38260</v>
      </c>
      <c r="DA28" s="46">
        <v>53070</v>
      </c>
      <c r="DB28" s="46">
        <v>41550</v>
      </c>
      <c r="DC28" s="46">
        <v>24460</v>
      </c>
      <c r="DD28" s="46">
        <v>26980</v>
      </c>
      <c r="DE28" s="46">
        <v>5910</v>
      </c>
      <c r="DF28" s="46">
        <v>700</v>
      </c>
      <c r="DG28" s="46">
        <v>330</v>
      </c>
      <c r="DH28" s="46">
        <v>4670060</v>
      </c>
      <c r="DI28" s="46">
        <v>102150</v>
      </c>
      <c r="DJ28" s="46">
        <v>1091730</v>
      </c>
      <c r="DK28" s="46">
        <v>1422680</v>
      </c>
      <c r="DL28" s="46">
        <v>1192990</v>
      </c>
      <c r="DM28" s="46">
        <v>472530</v>
      </c>
      <c r="DN28" s="46">
        <v>183700</v>
      </c>
      <c r="DO28" s="46">
        <v>154110</v>
      </c>
      <c r="DP28" s="46">
        <v>39180</v>
      </c>
      <c r="DQ28" s="46">
        <v>6820</v>
      </c>
      <c r="DR28" s="46">
        <v>4180</v>
      </c>
      <c r="DS28" s="46">
        <v>1935110</v>
      </c>
      <c r="DT28" s="46">
        <v>35740</v>
      </c>
      <c r="DU28" s="46">
        <v>499340</v>
      </c>
      <c r="DV28" s="46">
        <v>556740</v>
      </c>
      <c r="DW28" s="46">
        <v>467770</v>
      </c>
      <c r="DX28" s="46">
        <v>208580</v>
      </c>
      <c r="DY28" s="46">
        <v>83740</v>
      </c>
      <c r="DZ28" s="46">
        <v>67170</v>
      </c>
      <c r="EA28" s="46">
        <v>13130</v>
      </c>
      <c r="EB28" s="46">
        <v>1940</v>
      </c>
      <c r="EC28" s="46">
        <v>950</v>
      </c>
      <c r="ED28" s="46">
        <v>347450</v>
      </c>
      <c r="EE28" s="46">
        <v>7920</v>
      </c>
      <c r="EF28" s="46">
        <v>73300</v>
      </c>
      <c r="EG28" s="46">
        <v>85170</v>
      </c>
      <c r="EH28" s="46">
        <v>100620</v>
      </c>
      <c r="EI28" s="46">
        <v>44760</v>
      </c>
      <c r="EJ28" s="46">
        <v>18830</v>
      </c>
      <c r="EK28" s="46">
        <v>13680</v>
      </c>
      <c r="EL28" s="46">
        <v>2660</v>
      </c>
      <c r="EM28" s="46">
        <v>370</v>
      </c>
      <c r="EN28" s="46">
        <v>150</v>
      </c>
      <c r="EO28" s="46">
        <v>315980</v>
      </c>
      <c r="EP28" s="46">
        <v>7060</v>
      </c>
      <c r="EQ28" s="46">
        <v>81840</v>
      </c>
      <c r="ER28" s="46">
        <v>99890</v>
      </c>
      <c r="ES28" s="46">
        <v>81270</v>
      </c>
      <c r="ET28" s="46">
        <v>27970</v>
      </c>
      <c r="EU28" s="46">
        <v>9430</v>
      </c>
      <c r="EV28" s="46">
        <v>6730</v>
      </c>
      <c r="EW28" s="46">
        <v>1450</v>
      </c>
      <c r="EX28" s="46">
        <v>220</v>
      </c>
      <c r="EY28" s="46">
        <v>120</v>
      </c>
      <c r="EZ28" s="46">
        <v>2937940</v>
      </c>
      <c r="FA28" s="46">
        <v>45790</v>
      </c>
      <c r="FB28" s="46">
        <v>727340</v>
      </c>
      <c r="FC28" s="46">
        <v>735370</v>
      </c>
      <c r="FD28" s="46">
        <v>728080</v>
      </c>
      <c r="FE28" s="46">
        <v>374320</v>
      </c>
      <c r="FF28" s="46">
        <v>164210</v>
      </c>
      <c r="FG28" s="46">
        <v>130620</v>
      </c>
      <c r="FH28" s="46">
        <v>26420</v>
      </c>
      <c r="FI28" s="46">
        <v>3850</v>
      </c>
      <c r="FJ28" s="46">
        <v>1960</v>
      </c>
      <c r="FK28" s="46">
        <v>1448430</v>
      </c>
      <c r="FL28" s="46">
        <v>21290</v>
      </c>
      <c r="FM28" s="46">
        <v>413650</v>
      </c>
      <c r="FN28" s="46">
        <v>395320</v>
      </c>
      <c r="FO28" s="46">
        <v>385510</v>
      </c>
      <c r="FP28" s="46">
        <v>145090</v>
      </c>
      <c r="FQ28" s="46">
        <v>48550</v>
      </c>
      <c r="FR28" s="46">
        <v>31700</v>
      </c>
      <c r="FS28" s="46">
        <v>5870</v>
      </c>
      <c r="FT28" s="46">
        <v>960</v>
      </c>
      <c r="FU28" s="46">
        <v>490</v>
      </c>
      <c r="FV28" s="46">
        <v>671020</v>
      </c>
      <c r="FW28" s="46">
        <v>10390</v>
      </c>
      <c r="FX28" s="46">
        <v>159190</v>
      </c>
      <c r="FY28" s="46">
        <v>179690</v>
      </c>
      <c r="FZ28" s="46">
        <v>201290</v>
      </c>
      <c r="GA28" s="46">
        <v>77100</v>
      </c>
      <c r="GB28" s="46">
        <v>23730</v>
      </c>
      <c r="GC28" s="46">
        <v>15860</v>
      </c>
      <c r="GD28" s="46">
        <v>3090</v>
      </c>
      <c r="GE28" s="46">
        <v>490</v>
      </c>
      <c r="GF28" s="46">
        <v>210</v>
      </c>
      <c r="GG28" s="46">
        <v>603210</v>
      </c>
      <c r="GH28" s="46">
        <v>10660</v>
      </c>
      <c r="GI28" s="46">
        <v>161310</v>
      </c>
      <c r="GJ28" s="46">
        <v>166850</v>
      </c>
      <c r="GK28" s="46">
        <v>161220</v>
      </c>
      <c r="GL28" s="46">
        <v>63180</v>
      </c>
      <c r="GM28" s="46">
        <v>21250</v>
      </c>
      <c r="GN28" s="46">
        <v>15070</v>
      </c>
      <c r="GO28" s="46">
        <v>2920</v>
      </c>
      <c r="GP28" s="46">
        <v>510</v>
      </c>
      <c r="GQ28" s="46">
        <v>240</v>
      </c>
      <c r="GR28" s="46">
        <v>846970</v>
      </c>
      <c r="GS28" s="46">
        <v>13100</v>
      </c>
      <c r="GT28" s="46">
        <v>226430</v>
      </c>
      <c r="GU28" s="46">
        <v>248950</v>
      </c>
      <c r="GV28" s="46">
        <v>228120</v>
      </c>
      <c r="GW28" s="46">
        <v>81510</v>
      </c>
      <c r="GX28" s="46">
        <v>26340</v>
      </c>
      <c r="GY28" s="46">
        <v>17860</v>
      </c>
      <c r="GZ28" s="46">
        <v>3780</v>
      </c>
      <c r="HA28" s="46">
        <v>610</v>
      </c>
      <c r="HB28" s="46">
        <v>280</v>
      </c>
      <c r="HC28" s="46">
        <v>850520</v>
      </c>
      <c r="HD28" s="46">
        <v>15240</v>
      </c>
      <c r="HE28" s="46">
        <v>211390</v>
      </c>
      <c r="HF28" s="46">
        <v>253090</v>
      </c>
      <c r="HG28" s="46">
        <v>216350</v>
      </c>
      <c r="HH28" s="46">
        <v>89660</v>
      </c>
      <c r="HI28" s="46">
        <v>32710</v>
      </c>
      <c r="HJ28" s="46">
        <v>25540</v>
      </c>
      <c r="HK28" s="46">
        <v>5240</v>
      </c>
      <c r="HL28" s="46">
        <v>910</v>
      </c>
      <c r="HM28" s="46">
        <v>400</v>
      </c>
      <c r="HN28" s="46">
        <v>322540</v>
      </c>
      <c r="HO28" s="46">
        <v>5440</v>
      </c>
      <c r="HP28" s="46">
        <v>76860</v>
      </c>
      <c r="HQ28" s="46">
        <v>91550</v>
      </c>
      <c r="HR28" s="46">
        <v>93900</v>
      </c>
      <c r="HS28" s="46">
        <v>33720</v>
      </c>
      <c r="HT28" s="46">
        <v>10810</v>
      </c>
      <c r="HU28" s="46">
        <v>8170</v>
      </c>
      <c r="HV28" s="46">
        <v>1720</v>
      </c>
      <c r="HW28" s="46">
        <v>260</v>
      </c>
      <c r="HX28" s="46">
        <v>130</v>
      </c>
      <c r="HY28" s="46">
        <v>1445220</v>
      </c>
      <c r="HZ28" s="46">
        <v>20190</v>
      </c>
      <c r="IA28" s="46">
        <v>336760</v>
      </c>
      <c r="IB28" s="46">
        <v>327040</v>
      </c>
      <c r="IC28" s="46">
        <v>357110</v>
      </c>
      <c r="ID28" s="46">
        <v>203340</v>
      </c>
      <c r="IE28" s="46">
        <v>101210</v>
      </c>
      <c r="IF28" s="46">
        <v>85750</v>
      </c>
      <c r="IG28" s="46">
        <v>11760</v>
      </c>
      <c r="IH28" s="46">
        <v>1430</v>
      </c>
      <c r="II28" s="46">
        <v>650</v>
      </c>
      <c r="IJ28" s="46">
        <v>1808970</v>
      </c>
      <c r="IK28" s="46">
        <v>25730</v>
      </c>
      <c r="IL28" s="46">
        <v>404030</v>
      </c>
      <c r="IM28" s="46">
        <v>398980</v>
      </c>
      <c r="IN28" s="46">
        <v>474860</v>
      </c>
      <c r="IO28" s="46">
        <v>265450</v>
      </c>
      <c r="IP28" s="46">
        <v>116550</v>
      </c>
      <c r="IQ28" s="46">
        <v>97670</v>
      </c>
      <c r="IR28" s="46">
        <v>21140</v>
      </c>
      <c r="IS28" s="46">
        <v>3040</v>
      </c>
      <c r="IT28" s="46">
        <v>1530</v>
      </c>
      <c r="IU28" s="46">
        <v>2313080</v>
      </c>
      <c r="IV28" s="46">
        <v>39260</v>
      </c>
      <c r="IW28" s="46">
        <v>653320</v>
      </c>
      <c r="IX28" s="46">
        <v>644080</v>
      </c>
      <c r="IY28" s="46">
        <v>566680</v>
      </c>
      <c r="IZ28" s="46">
        <v>239600</v>
      </c>
      <c r="JA28" s="46">
        <v>91920</v>
      </c>
      <c r="JB28" s="46">
        <v>64030</v>
      </c>
      <c r="JC28" s="46">
        <v>11590</v>
      </c>
      <c r="JD28" s="46">
        <v>1710</v>
      </c>
      <c r="JE28" s="46">
        <v>910</v>
      </c>
      <c r="JF28" s="46">
        <v>1363210</v>
      </c>
      <c r="JG28" s="46">
        <v>19390</v>
      </c>
      <c r="JH28" s="46">
        <v>327970</v>
      </c>
      <c r="JI28" s="46">
        <v>329510</v>
      </c>
      <c r="JJ28" s="46">
        <v>390420</v>
      </c>
      <c r="JK28" s="46">
        <v>178660</v>
      </c>
      <c r="JL28" s="46">
        <v>63250</v>
      </c>
      <c r="JM28" s="46">
        <v>43470</v>
      </c>
      <c r="JN28" s="46">
        <v>8390</v>
      </c>
      <c r="JO28" s="46">
        <v>1440</v>
      </c>
      <c r="JP28" s="46">
        <v>720</v>
      </c>
      <c r="JQ28" s="46">
        <v>503610</v>
      </c>
      <c r="JR28" s="46">
        <v>9140</v>
      </c>
      <c r="JS28" s="46">
        <v>135230</v>
      </c>
      <c r="JT28" s="46">
        <v>163180</v>
      </c>
      <c r="JU28" s="46">
        <v>124700</v>
      </c>
      <c r="JV28" s="46">
        <v>44760</v>
      </c>
      <c r="JW28" s="46">
        <v>14480</v>
      </c>
      <c r="JX28" s="46">
        <v>9830</v>
      </c>
      <c r="JY28" s="46">
        <v>1870</v>
      </c>
      <c r="JZ28" s="46">
        <v>300</v>
      </c>
      <c r="KA28" s="46">
        <v>130</v>
      </c>
      <c r="KB28" s="46">
        <v>1297200</v>
      </c>
      <c r="KC28" s="46">
        <v>23140</v>
      </c>
      <c r="KD28" s="46">
        <v>346240</v>
      </c>
      <c r="KE28" s="46">
        <v>363090</v>
      </c>
      <c r="KF28" s="46">
        <v>341380</v>
      </c>
      <c r="KG28" s="46">
        <v>133650</v>
      </c>
      <c r="KH28" s="46">
        <v>47710</v>
      </c>
      <c r="KI28" s="46">
        <v>33700</v>
      </c>
      <c r="KJ28" s="46">
        <v>6720</v>
      </c>
      <c r="KK28" s="46">
        <v>1020</v>
      </c>
      <c r="KL28" s="46">
        <v>570</v>
      </c>
      <c r="KM28" s="46">
        <v>243860</v>
      </c>
      <c r="KN28" s="46">
        <v>5830</v>
      </c>
      <c r="KO28" s="46">
        <v>62590</v>
      </c>
      <c r="KP28" s="46">
        <v>72120</v>
      </c>
      <c r="KQ28" s="46">
        <v>64490</v>
      </c>
      <c r="KR28" s="46">
        <v>23370</v>
      </c>
      <c r="KS28" s="46">
        <v>8100</v>
      </c>
      <c r="KT28" s="46">
        <v>5730</v>
      </c>
      <c r="KU28" s="46">
        <v>1320</v>
      </c>
      <c r="KV28" s="46">
        <v>220</v>
      </c>
      <c r="KW28" s="46">
        <v>90</v>
      </c>
      <c r="KX28" s="46">
        <v>420260</v>
      </c>
      <c r="KY28" s="46">
        <v>7300</v>
      </c>
      <c r="KZ28" s="46">
        <v>102280</v>
      </c>
      <c r="LA28" s="46">
        <v>116000</v>
      </c>
      <c r="LB28" s="46">
        <v>123240</v>
      </c>
      <c r="LC28" s="46">
        <v>45110</v>
      </c>
      <c r="LD28" s="46">
        <v>14350</v>
      </c>
      <c r="LE28" s="46">
        <v>9440</v>
      </c>
      <c r="LF28" s="46">
        <v>2030</v>
      </c>
      <c r="LG28" s="46">
        <v>370</v>
      </c>
      <c r="LH28" s="46">
        <v>140</v>
      </c>
      <c r="LI28" s="46">
        <v>676150</v>
      </c>
      <c r="LJ28" s="46">
        <v>14370</v>
      </c>
      <c r="LK28" s="46">
        <v>133700</v>
      </c>
      <c r="LL28" s="46">
        <v>195790</v>
      </c>
      <c r="LM28" s="46">
        <v>192050</v>
      </c>
      <c r="LN28" s="46">
        <v>76910</v>
      </c>
      <c r="LO28" s="46">
        <v>31060</v>
      </c>
      <c r="LP28" s="46">
        <v>24540</v>
      </c>
      <c r="LQ28" s="46">
        <v>5750</v>
      </c>
      <c r="LR28" s="46">
        <v>1160</v>
      </c>
      <c r="LS28" s="46">
        <v>810</v>
      </c>
      <c r="LT28" s="46">
        <v>352580</v>
      </c>
      <c r="LU28" s="46">
        <v>5170</v>
      </c>
      <c r="LV28" s="46">
        <v>82240</v>
      </c>
      <c r="LW28" s="46">
        <v>84460</v>
      </c>
      <c r="LX28" s="46">
        <v>100760</v>
      </c>
      <c r="LY28" s="46">
        <v>45450</v>
      </c>
      <c r="LZ28" s="46">
        <v>17510</v>
      </c>
      <c r="MA28" s="46">
        <v>13630</v>
      </c>
      <c r="MB28" s="46">
        <v>2780</v>
      </c>
      <c r="MC28" s="46">
        <v>400</v>
      </c>
      <c r="MD28" s="46">
        <v>190</v>
      </c>
      <c r="ME28" s="46">
        <v>2111010</v>
      </c>
      <c r="MF28" s="46">
        <v>33560</v>
      </c>
      <c r="MG28" s="46">
        <v>511500</v>
      </c>
      <c r="MH28" s="46">
        <v>499260</v>
      </c>
      <c r="MI28" s="46">
        <v>500020</v>
      </c>
      <c r="MJ28" s="46">
        <v>286240</v>
      </c>
      <c r="MK28" s="46">
        <v>135150</v>
      </c>
      <c r="ML28" s="46">
        <v>117320</v>
      </c>
      <c r="MM28" s="46">
        <v>23370</v>
      </c>
      <c r="MN28" s="46">
        <v>3140</v>
      </c>
      <c r="MO28" s="46">
        <v>1460</v>
      </c>
      <c r="MP28" s="46">
        <v>426360</v>
      </c>
      <c r="MQ28" s="46">
        <v>9820</v>
      </c>
      <c r="MR28" s="46">
        <v>110930</v>
      </c>
      <c r="MS28" s="46">
        <v>127790</v>
      </c>
      <c r="MT28" s="46">
        <v>103570</v>
      </c>
      <c r="MU28" s="46">
        <v>41800</v>
      </c>
      <c r="MV28" s="46">
        <v>16680</v>
      </c>
      <c r="MW28" s="46">
        <v>12830</v>
      </c>
      <c r="MX28" s="46">
        <v>2450</v>
      </c>
      <c r="MY28" s="46">
        <v>370</v>
      </c>
      <c r="MZ28" s="46">
        <v>130</v>
      </c>
      <c r="NA28" s="46">
        <v>4927820</v>
      </c>
      <c r="NB28" s="46">
        <v>78800</v>
      </c>
      <c r="NC28" s="46">
        <v>1161870</v>
      </c>
      <c r="ND28" s="46">
        <v>1193020</v>
      </c>
      <c r="NE28" s="46">
        <v>1160590</v>
      </c>
      <c r="NF28" s="46">
        <v>641880</v>
      </c>
      <c r="NG28" s="46">
        <v>306700</v>
      </c>
      <c r="NH28" s="46">
        <v>294890</v>
      </c>
      <c r="NI28" s="46">
        <v>72120</v>
      </c>
      <c r="NJ28" s="46">
        <v>11470</v>
      </c>
      <c r="NK28" s="46">
        <v>6480</v>
      </c>
      <c r="NL28" s="46">
        <v>1972470</v>
      </c>
      <c r="NM28" s="46">
        <v>34210</v>
      </c>
      <c r="NN28" s="46">
        <v>511660</v>
      </c>
      <c r="NO28" s="46">
        <v>563380</v>
      </c>
      <c r="NP28" s="46">
        <v>515720</v>
      </c>
      <c r="NQ28" s="46">
        <v>202140</v>
      </c>
      <c r="NR28" s="46">
        <v>73050</v>
      </c>
      <c r="NS28" s="46">
        <v>58080</v>
      </c>
      <c r="NT28" s="46">
        <v>11800</v>
      </c>
      <c r="NU28" s="46">
        <v>1680</v>
      </c>
      <c r="NV28" s="46">
        <v>760</v>
      </c>
      <c r="NW28" s="46">
        <v>178820</v>
      </c>
      <c r="NX28" s="46">
        <v>2990</v>
      </c>
      <c r="NY28" s="46">
        <v>36430</v>
      </c>
      <c r="NZ28" s="46">
        <v>44630</v>
      </c>
      <c r="OA28" s="46">
        <v>56670</v>
      </c>
      <c r="OB28" s="46">
        <v>23040</v>
      </c>
      <c r="OC28" s="46">
        <v>8190</v>
      </c>
      <c r="OD28" s="46">
        <v>5440</v>
      </c>
      <c r="OE28" s="46">
        <v>1100</v>
      </c>
      <c r="OF28" s="46">
        <v>240</v>
      </c>
      <c r="OG28" s="46">
        <v>100</v>
      </c>
      <c r="OH28" s="46">
        <v>2626720</v>
      </c>
      <c r="OI28" s="46">
        <v>35790</v>
      </c>
      <c r="OJ28" s="46">
        <v>670430</v>
      </c>
      <c r="OK28" s="46">
        <v>727550</v>
      </c>
      <c r="OL28" s="46">
        <v>725290</v>
      </c>
      <c r="OM28" s="46">
        <v>288800</v>
      </c>
      <c r="ON28" s="46">
        <v>97560</v>
      </c>
      <c r="OO28" s="46">
        <v>65630</v>
      </c>
      <c r="OP28" s="46">
        <v>12740</v>
      </c>
      <c r="OQ28" s="46">
        <v>1950</v>
      </c>
      <c r="OR28" s="46">
        <v>970</v>
      </c>
      <c r="OS28" s="46">
        <v>684770</v>
      </c>
      <c r="OT28" s="46">
        <v>13590</v>
      </c>
      <c r="OU28" s="46">
        <v>175050</v>
      </c>
      <c r="OV28" s="46">
        <v>200980</v>
      </c>
      <c r="OW28" s="46">
        <v>181260</v>
      </c>
      <c r="OX28" s="46">
        <v>67600</v>
      </c>
      <c r="OY28" s="46">
        <v>23600</v>
      </c>
      <c r="OZ28" s="46">
        <v>17590</v>
      </c>
      <c r="PA28" s="46">
        <v>4060</v>
      </c>
      <c r="PB28" s="46">
        <v>680</v>
      </c>
      <c r="PC28" s="46">
        <v>360</v>
      </c>
      <c r="PD28" s="46">
        <v>924760</v>
      </c>
      <c r="PE28" s="46">
        <v>18100</v>
      </c>
      <c r="PF28" s="46">
        <v>203720</v>
      </c>
      <c r="PG28" s="46">
        <v>256640</v>
      </c>
      <c r="PH28" s="46">
        <v>249060</v>
      </c>
      <c r="PI28" s="46">
        <v>107640</v>
      </c>
      <c r="PJ28" s="46">
        <v>45770</v>
      </c>
      <c r="PK28" s="46">
        <v>35210</v>
      </c>
      <c r="PL28" s="46">
        <v>7100</v>
      </c>
      <c r="PM28" s="46">
        <v>1020</v>
      </c>
      <c r="PN28" s="46">
        <v>520</v>
      </c>
      <c r="PO28" s="46">
        <v>3067520</v>
      </c>
      <c r="PP28" s="46">
        <v>46410</v>
      </c>
      <c r="PQ28" s="46">
        <v>827060</v>
      </c>
      <c r="PR28" s="46">
        <v>766120</v>
      </c>
      <c r="PS28" s="46">
        <v>812520</v>
      </c>
      <c r="PT28" s="46">
        <v>359840</v>
      </c>
      <c r="PU28" s="46">
        <v>134930</v>
      </c>
      <c r="PV28" s="46">
        <v>96740</v>
      </c>
      <c r="PW28" s="46">
        <v>19720</v>
      </c>
      <c r="PX28" s="46">
        <v>2850</v>
      </c>
      <c r="PY28" s="46">
        <v>1350</v>
      </c>
      <c r="PZ28" s="46">
        <v>281130</v>
      </c>
      <c r="QA28" s="46">
        <v>3910</v>
      </c>
      <c r="QB28" s="46">
        <v>65330</v>
      </c>
      <c r="QC28" s="46">
        <v>74030</v>
      </c>
      <c r="QD28" s="46">
        <v>75390</v>
      </c>
      <c r="QE28" s="46">
        <v>36330</v>
      </c>
      <c r="QF28" s="46">
        <v>13970</v>
      </c>
      <c r="QG28" s="46">
        <v>9920</v>
      </c>
      <c r="QH28" s="46">
        <v>1850</v>
      </c>
      <c r="QI28" s="46">
        <v>260</v>
      </c>
      <c r="QJ28" s="46">
        <v>130</v>
      </c>
      <c r="QK28" s="46">
        <v>961080</v>
      </c>
      <c r="QL28" s="46">
        <v>16350</v>
      </c>
      <c r="QM28" s="46">
        <v>255080</v>
      </c>
      <c r="QN28" s="46">
        <v>288170</v>
      </c>
      <c r="QO28" s="46">
        <v>245880</v>
      </c>
      <c r="QP28" s="46">
        <v>92980</v>
      </c>
      <c r="QQ28" s="46">
        <v>32580</v>
      </c>
      <c r="QR28" s="46">
        <v>24060</v>
      </c>
      <c r="QS28" s="46">
        <v>4890</v>
      </c>
      <c r="QT28" s="46">
        <v>750</v>
      </c>
      <c r="QU28" s="46">
        <v>350</v>
      </c>
      <c r="QV28" s="46">
        <v>198130</v>
      </c>
      <c r="QW28" s="46">
        <v>3960</v>
      </c>
      <c r="QX28" s="46">
        <v>51110</v>
      </c>
      <c r="QY28" s="46">
        <v>52760</v>
      </c>
      <c r="QZ28" s="46">
        <v>59430</v>
      </c>
      <c r="RA28" s="46">
        <v>19480</v>
      </c>
      <c r="RB28" s="46">
        <v>5800</v>
      </c>
      <c r="RC28" s="46">
        <v>4240</v>
      </c>
      <c r="RD28" s="46">
        <v>1080</v>
      </c>
      <c r="RE28" s="46">
        <v>170</v>
      </c>
      <c r="RF28" s="46">
        <v>90</v>
      </c>
      <c r="RG28" s="46">
        <v>1336690</v>
      </c>
      <c r="RH28" s="46">
        <v>22440</v>
      </c>
      <c r="RI28" s="46">
        <v>345400</v>
      </c>
      <c r="RJ28" s="46">
        <v>398750</v>
      </c>
      <c r="RK28" s="46">
        <v>355990</v>
      </c>
      <c r="RL28" s="46">
        <v>128380</v>
      </c>
      <c r="RM28" s="46">
        <v>43610</v>
      </c>
      <c r="RN28" s="46">
        <v>32990</v>
      </c>
      <c r="RO28" s="46">
        <v>7300</v>
      </c>
      <c r="RP28" s="46">
        <v>1170</v>
      </c>
      <c r="RQ28" s="46">
        <v>660</v>
      </c>
      <c r="RR28" s="46">
        <v>5425120</v>
      </c>
      <c r="RS28" s="46">
        <v>96570</v>
      </c>
      <c r="RT28" s="46">
        <v>1342030</v>
      </c>
      <c r="RU28" s="46">
        <v>1538890</v>
      </c>
      <c r="RV28" s="46">
        <v>1370360</v>
      </c>
      <c r="RW28" s="46">
        <v>593120</v>
      </c>
      <c r="RX28" s="46">
        <v>236500</v>
      </c>
      <c r="RY28" s="46">
        <v>195740</v>
      </c>
      <c r="RZ28" s="46">
        <v>42190</v>
      </c>
      <c r="SA28" s="46">
        <v>6390</v>
      </c>
      <c r="SB28" s="46">
        <v>3340</v>
      </c>
      <c r="SC28" s="46">
        <v>550400</v>
      </c>
      <c r="SD28" s="46">
        <v>8090</v>
      </c>
      <c r="SE28" s="46">
        <v>148710</v>
      </c>
      <c r="SF28" s="46">
        <v>162540</v>
      </c>
      <c r="SG28" s="46">
        <v>144500</v>
      </c>
      <c r="SH28" s="46">
        <v>52760</v>
      </c>
      <c r="SI28" s="46">
        <v>17890</v>
      </c>
      <c r="SJ28" s="46">
        <v>12630</v>
      </c>
      <c r="SK28" s="46">
        <v>2600</v>
      </c>
      <c r="SL28" s="46">
        <v>430</v>
      </c>
      <c r="SM28" s="46">
        <v>250</v>
      </c>
      <c r="SN28" s="46">
        <v>170580</v>
      </c>
      <c r="SO28" s="46">
        <v>3650</v>
      </c>
      <c r="SP28" s="46">
        <v>42150</v>
      </c>
      <c r="SQ28" s="46">
        <v>42900</v>
      </c>
      <c r="SR28" s="46">
        <v>51350</v>
      </c>
      <c r="SS28" s="46">
        <v>18760</v>
      </c>
      <c r="ST28" s="46">
        <v>6040</v>
      </c>
      <c r="SU28" s="46">
        <v>4530</v>
      </c>
      <c r="SV28" s="46">
        <v>990</v>
      </c>
      <c r="SW28" s="46">
        <v>160</v>
      </c>
      <c r="SX28" s="46">
        <v>70</v>
      </c>
      <c r="SY28" s="46">
        <v>1818420</v>
      </c>
      <c r="SZ28" s="46">
        <v>26910</v>
      </c>
      <c r="TA28" s="46">
        <v>412600</v>
      </c>
      <c r="TB28" s="46">
        <v>460950</v>
      </c>
      <c r="TC28" s="46">
        <v>459410</v>
      </c>
      <c r="TD28" s="46">
        <v>228820</v>
      </c>
      <c r="TE28" s="46">
        <v>107990</v>
      </c>
      <c r="TF28" s="46">
        <v>102210</v>
      </c>
      <c r="TG28" s="46">
        <v>16610</v>
      </c>
      <c r="TH28" s="46">
        <v>1990</v>
      </c>
      <c r="TI28" s="46">
        <v>930</v>
      </c>
      <c r="TJ28" s="46">
        <v>1675770</v>
      </c>
      <c r="TK28" s="46">
        <v>29140</v>
      </c>
      <c r="TL28" s="46">
        <v>331040</v>
      </c>
      <c r="TM28" s="46">
        <v>412080</v>
      </c>
      <c r="TN28" s="46">
        <v>463620</v>
      </c>
      <c r="TO28" s="46">
        <v>224890</v>
      </c>
      <c r="TP28" s="46">
        <v>100380</v>
      </c>
      <c r="TQ28" s="46">
        <v>92500</v>
      </c>
      <c r="TR28" s="46">
        <v>18470</v>
      </c>
      <c r="TS28" s="46">
        <v>2390</v>
      </c>
      <c r="TT28" s="46">
        <v>1250</v>
      </c>
      <c r="TU28" s="46">
        <v>337480</v>
      </c>
      <c r="TV28" s="46">
        <v>4870</v>
      </c>
      <c r="TW28" s="46">
        <v>91260</v>
      </c>
      <c r="TX28" s="46">
        <v>106070</v>
      </c>
      <c r="TY28" s="46">
        <v>83980</v>
      </c>
      <c r="TZ28" s="46">
        <v>31660</v>
      </c>
      <c r="UA28" s="46">
        <v>10920</v>
      </c>
      <c r="UB28" s="46">
        <v>7100</v>
      </c>
      <c r="UC28" s="46">
        <v>1380</v>
      </c>
      <c r="UD28" s="46">
        <v>190</v>
      </c>
      <c r="UE28" s="46">
        <v>60</v>
      </c>
      <c r="UF28" s="46">
        <v>1418420</v>
      </c>
      <c r="UG28" s="46">
        <v>22630</v>
      </c>
      <c r="UH28" s="46">
        <v>358300</v>
      </c>
      <c r="UI28" s="46">
        <v>369820</v>
      </c>
      <c r="UJ28" s="46">
        <v>407220</v>
      </c>
      <c r="UK28" s="46">
        <v>165900</v>
      </c>
      <c r="UL28" s="46">
        <v>52110</v>
      </c>
      <c r="UM28" s="46">
        <v>34050</v>
      </c>
      <c r="UN28" s="46">
        <v>6740</v>
      </c>
      <c r="UO28" s="46">
        <v>1090</v>
      </c>
      <c r="UP28" s="46">
        <v>550</v>
      </c>
      <c r="UQ28" s="46">
        <v>124220</v>
      </c>
      <c r="UR28" s="46">
        <v>2800</v>
      </c>
      <c r="US28" s="46">
        <v>29900</v>
      </c>
      <c r="UT28" s="46">
        <v>33200</v>
      </c>
      <c r="UU28" s="46">
        <v>32400</v>
      </c>
      <c r="UV28" s="46">
        <v>14770</v>
      </c>
      <c r="UW28" s="46">
        <v>5910</v>
      </c>
      <c r="UX28" s="46">
        <v>4060</v>
      </c>
      <c r="UY28" s="46">
        <v>890</v>
      </c>
      <c r="UZ28" s="46">
        <v>190</v>
      </c>
      <c r="VA28" s="46">
        <v>110</v>
      </c>
      <c r="VB28" s="46">
        <v>324820</v>
      </c>
      <c r="VC28" s="46">
        <v>61720</v>
      </c>
      <c r="VD28" s="46">
        <v>87830</v>
      </c>
      <c r="VE28" s="46">
        <v>66970</v>
      </c>
      <c r="VF28" s="46">
        <v>53930</v>
      </c>
      <c r="VG28" s="46">
        <v>21490</v>
      </c>
      <c r="VH28" s="46">
        <v>10820</v>
      </c>
      <c r="VI28" s="46">
        <v>13880</v>
      </c>
      <c r="VJ28" s="46">
        <v>5960</v>
      </c>
      <c r="VK28" s="46">
        <v>1300</v>
      </c>
      <c r="VL28" s="47">
        <v>910</v>
      </c>
      <c r="VM28" s="48"/>
      <c r="VN28" s="48"/>
      <c r="VO28" s="48"/>
      <c r="VP28" s="48"/>
      <c r="VQ28" s="48"/>
      <c r="VR28" s="48"/>
      <c r="VS28" s="48"/>
      <c r="VT28" s="48"/>
      <c r="VU28" s="48"/>
      <c r="VV28" s="48"/>
      <c r="VW28" s="48"/>
      <c r="VX28" s="48"/>
      <c r="VY28" s="48"/>
      <c r="VZ28" s="48"/>
      <c r="WA28" s="48"/>
      <c r="WB28" s="48"/>
      <c r="WC28" s="48"/>
      <c r="WD28" s="48"/>
      <c r="WE28" s="48"/>
      <c r="WF28" s="48"/>
      <c r="WG28" s="48"/>
      <c r="WH28" s="48"/>
      <c r="WI28" s="48"/>
      <c r="WJ28" s="48"/>
      <c r="WK28" s="48"/>
      <c r="WL28" s="48"/>
      <c r="WM28" s="48"/>
      <c r="WN28" s="48"/>
      <c r="WO28" s="48"/>
      <c r="WP28" s="48"/>
      <c r="WQ28" s="48"/>
      <c r="WR28" s="48"/>
      <c r="WS28" s="48"/>
      <c r="WT28" s="48"/>
      <c r="WU28" s="48"/>
      <c r="WV28" s="48"/>
      <c r="WW28" s="48"/>
      <c r="WX28" s="48"/>
      <c r="WY28" s="48"/>
      <c r="WZ28" s="48"/>
      <c r="XA28" s="48"/>
      <c r="XB28" s="48"/>
      <c r="XC28" s="48"/>
      <c r="XD28" s="48"/>
      <c r="XE28" s="48"/>
      <c r="XF28" s="48"/>
      <c r="XG28" s="48"/>
      <c r="XH28" s="48"/>
      <c r="XI28" s="48"/>
      <c r="XJ28" s="48"/>
      <c r="XK28" s="48"/>
      <c r="XL28" s="48"/>
      <c r="XM28" s="48"/>
      <c r="XN28" s="48"/>
      <c r="XO28" s="48"/>
      <c r="XP28" s="48"/>
      <c r="XQ28" s="48"/>
      <c r="XR28" s="48"/>
      <c r="XS28" s="48"/>
      <c r="XT28" s="48"/>
      <c r="XU28" s="48"/>
      <c r="XV28" s="48"/>
      <c r="XW28" s="48"/>
      <c r="XX28" s="48"/>
      <c r="XY28" s="48"/>
      <c r="XZ28" s="48"/>
      <c r="YA28" s="48"/>
      <c r="YB28" s="48"/>
      <c r="YC28" s="48"/>
      <c r="YD28" s="48"/>
      <c r="YE28" s="48"/>
      <c r="YF28" s="48"/>
      <c r="YG28" s="48"/>
      <c r="YH28" s="48"/>
      <c r="YI28" s="48"/>
      <c r="YJ28" s="48"/>
      <c r="YK28" s="48"/>
      <c r="YL28" s="48"/>
      <c r="YM28" s="48"/>
      <c r="YN28" s="48"/>
      <c r="YO28" s="48"/>
      <c r="YP28" s="48"/>
      <c r="YQ28" s="48"/>
      <c r="YR28" s="48"/>
      <c r="YS28" s="48"/>
      <c r="YT28" s="48"/>
      <c r="YU28" s="48"/>
      <c r="YV28" s="48"/>
      <c r="YW28" s="48"/>
      <c r="YX28" s="48"/>
      <c r="YY28" s="48"/>
      <c r="YZ28" s="48"/>
      <c r="ZA28" s="48"/>
      <c r="ZB28" s="48"/>
      <c r="ZC28" s="48"/>
      <c r="ZD28" s="48"/>
      <c r="ZE28" s="48"/>
      <c r="ZF28" s="48"/>
      <c r="ZG28" s="48"/>
      <c r="ZH28" s="48"/>
      <c r="ZI28" s="48"/>
      <c r="ZJ28" s="48"/>
      <c r="ZK28" s="48"/>
      <c r="ZL28" s="48"/>
      <c r="ZM28" s="48"/>
      <c r="ZN28" s="48"/>
      <c r="ZO28" s="48"/>
      <c r="ZP28" s="48"/>
      <c r="ZQ28" s="48"/>
      <c r="ZR28" s="48"/>
      <c r="ZS28" s="48"/>
      <c r="ZT28" s="48"/>
      <c r="ZU28" s="48"/>
      <c r="ZV28" s="48"/>
      <c r="ZW28" s="48"/>
      <c r="ZX28" s="48"/>
      <c r="ZY28" s="48"/>
      <c r="ZZ28" s="48"/>
      <c r="AAA28" s="48"/>
      <c r="AAB28" s="48"/>
      <c r="AAC28" s="48"/>
      <c r="AAD28" s="48"/>
      <c r="AAE28" s="48"/>
      <c r="AAF28" s="48"/>
      <c r="AAG28" s="48"/>
      <c r="AAH28" s="48"/>
      <c r="AAI28" s="48"/>
      <c r="AAJ28" s="48"/>
      <c r="AAK28" s="48"/>
      <c r="AAL28" s="48"/>
      <c r="AAM28" s="48"/>
    </row>
    <row r="29" spans="1:715" x14ac:dyDescent="0.25">
      <c r="A29" s="45" t="s">
        <v>83</v>
      </c>
      <c r="B29" s="49">
        <v>54116260</v>
      </c>
      <c r="C29" s="49">
        <v>660330</v>
      </c>
      <c r="D29" s="49">
        <v>1694300</v>
      </c>
      <c r="E29" s="49">
        <v>4826340</v>
      </c>
      <c r="F29" s="49">
        <v>8939420</v>
      </c>
      <c r="G29" s="49">
        <v>8912120</v>
      </c>
      <c r="H29" s="49">
        <v>8364330</v>
      </c>
      <c r="I29" s="49">
        <v>14815850</v>
      </c>
      <c r="J29" s="49">
        <v>4797660</v>
      </c>
      <c r="K29" s="49">
        <v>749320</v>
      </c>
      <c r="L29" s="49">
        <v>356600</v>
      </c>
      <c r="M29" s="49">
        <v>758800</v>
      </c>
      <c r="N29" s="49">
        <v>9810</v>
      </c>
      <c r="O29" s="49">
        <v>25100</v>
      </c>
      <c r="P29" s="49">
        <v>80340</v>
      </c>
      <c r="Q29" s="49">
        <v>141810</v>
      </c>
      <c r="R29" s="49">
        <v>137620</v>
      </c>
      <c r="S29" s="49">
        <v>124100</v>
      </c>
      <c r="T29" s="49">
        <v>186850</v>
      </c>
      <c r="U29" s="49">
        <v>43690</v>
      </c>
      <c r="V29" s="49">
        <v>6680</v>
      </c>
      <c r="W29" s="49">
        <v>2810</v>
      </c>
      <c r="X29" s="49">
        <v>126650</v>
      </c>
      <c r="Y29" s="49">
        <v>1110</v>
      </c>
      <c r="Z29" s="49">
        <v>2590</v>
      </c>
      <c r="AA29" s="49">
        <v>6790</v>
      </c>
      <c r="AB29" s="49">
        <v>17890</v>
      </c>
      <c r="AC29" s="49">
        <v>20220</v>
      </c>
      <c r="AD29" s="49">
        <v>21000</v>
      </c>
      <c r="AE29" s="49">
        <v>44200</v>
      </c>
      <c r="AF29" s="49">
        <v>11040</v>
      </c>
      <c r="AG29" s="49">
        <v>1270</v>
      </c>
      <c r="AH29" s="49">
        <v>550</v>
      </c>
      <c r="AI29" s="49">
        <v>1085270</v>
      </c>
      <c r="AJ29" s="49">
        <v>15900</v>
      </c>
      <c r="AK29" s="49">
        <v>38830</v>
      </c>
      <c r="AL29" s="49">
        <v>109610</v>
      </c>
      <c r="AM29" s="49">
        <v>199620</v>
      </c>
      <c r="AN29" s="49">
        <v>186010</v>
      </c>
      <c r="AO29" s="49">
        <v>167750</v>
      </c>
      <c r="AP29" s="49">
        <v>273880</v>
      </c>
      <c r="AQ29" s="49">
        <v>77670</v>
      </c>
      <c r="AR29" s="49">
        <v>11150</v>
      </c>
      <c r="AS29" s="49">
        <v>4860</v>
      </c>
      <c r="AT29" s="49">
        <v>488460</v>
      </c>
      <c r="AU29" s="49">
        <v>8010</v>
      </c>
      <c r="AV29" s="49">
        <v>19690</v>
      </c>
      <c r="AW29" s="49">
        <v>58120</v>
      </c>
      <c r="AX29" s="49">
        <v>102130</v>
      </c>
      <c r="AY29" s="49">
        <v>95180</v>
      </c>
      <c r="AZ29" s="49">
        <v>75970</v>
      </c>
      <c r="BA29" s="49">
        <v>99680</v>
      </c>
      <c r="BB29" s="49">
        <v>24480</v>
      </c>
      <c r="BC29" s="49">
        <v>3700</v>
      </c>
      <c r="BD29" s="49">
        <v>1520</v>
      </c>
      <c r="BE29" s="49">
        <v>6292440</v>
      </c>
      <c r="BF29" s="49">
        <v>80250</v>
      </c>
      <c r="BG29" s="49">
        <v>198220</v>
      </c>
      <c r="BH29" s="49">
        <v>576630</v>
      </c>
      <c r="BI29" s="49">
        <v>1074270</v>
      </c>
      <c r="BJ29" s="49">
        <v>918840</v>
      </c>
      <c r="BK29" s="49">
        <v>794990</v>
      </c>
      <c r="BL29" s="49">
        <v>1708780</v>
      </c>
      <c r="BM29" s="49">
        <v>762050</v>
      </c>
      <c r="BN29" s="49">
        <v>121490</v>
      </c>
      <c r="BO29" s="49">
        <v>56930</v>
      </c>
      <c r="BP29" s="49">
        <v>1009580</v>
      </c>
      <c r="BQ29" s="49">
        <v>12120</v>
      </c>
      <c r="BR29" s="49">
        <v>23920</v>
      </c>
      <c r="BS29" s="49">
        <v>68220</v>
      </c>
      <c r="BT29" s="49">
        <v>151580</v>
      </c>
      <c r="BU29" s="49">
        <v>162770</v>
      </c>
      <c r="BV29" s="49">
        <v>159220</v>
      </c>
      <c r="BW29" s="49">
        <v>307930</v>
      </c>
      <c r="BX29" s="49">
        <v>102880</v>
      </c>
      <c r="BY29" s="49">
        <v>14480</v>
      </c>
      <c r="BZ29" s="49">
        <v>6450</v>
      </c>
      <c r="CA29" s="49">
        <v>620850</v>
      </c>
      <c r="CB29" s="49">
        <v>5410</v>
      </c>
      <c r="CC29" s="49">
        <v>13470</v>
      </c>
      <c r="CD29" s="49">
        <v>35270</v>
      </c>
      <c r="CE29" s="49">
        <v>68160</v>
      </c>
      <c r="CF29" s="49">
        <v>77160</v>
      </c>
      <c r="CG29" s="49">
        <v>89820</v>
      </c>
      <c r="CH29" s="49">
        <v>218590</v>
      </c>
      <c r="CI29" s="49">
        <v>86450</v>
      </c>
      <c r="CJ29" s="49">
        <v>16750</v>
      </c>
      <c r="CK29" s="49">
        <v>9790</v>
      </c>
      <c r="CL29" s="49">
        <v>160180</v>
      </c>
      <c r="CM29" s="49">
        <v>1270</v>
      </c>
      <c r="CN29" s="49">
        <v>3770</v>
      </c>
      <c r="CO29" s="49">
        <v>11660</v>
      </c>
      <c r="CP29" s="49">
        <v>23640</v>
      </c>
      <c r="CQ29" s="49">
        <v>25220</v>
      </c>
      <c r="CR29" s="49">
        <v>27020</v>
      </c>
      <c r="CS29" s="49">
        <v>51590</v>
      </c>
      <c r="CT29" s="49">
        <v>13630</v>
      </c>
      <c r="CU29" s="49">
        <v>1670</v>
      </c>
      <c r="CV29" s="49">
        <v>710</v>
      </c>
      <c r="CW29" s="49">
        <v>57240</v>
      </c>
      <c r="CX29" s="49">
        <v>440</v>
      </c>
      <c r="CY29" s="49">
        <v>930</v>
      </c>
      <c r="CZ29" s="49">
        <v>2590</v>
      </c>
      <c r="DA29" s="49">
        <v>5090</v>
      </c>
      <c r="DB29" s="49">
        <v>4610</v>
      </c>
      <c r="DC29" s="49">
        <v>4600</v>
      </c>
      <c r="DD29" s="49">
        <v>17710</v>
      </c>
      <c r="DE29" s="49">
        <v>16570</v>
      </c>
      <c r="DF29" s="49">
        <v>3040</v>
      </c>
      <c r="DG29" s="49">
        <v>1660</v>
      </c>
      <c r="DH29" s="49">
        <v>3174200</v>
      </c>
      <c r="DI29" s="49">
        <v>53600</v>
      </c>
      <c r="DJ29" s="49">
        <v>130060</v>
      </c>
      <c r="DK29" s="49">
        <v>361450</v>
      </c>
      <c r="DL29" s="49">
        <v>593510</v>
      </c>
      <c r="DM29" s="49">
        <v>522210</v>
      </c>
      <c r="DN29" s="49">
        <v>462060</v>
      </c>
      <c r="DO29" s="49">
        <v>753810</v>
      </c>
      <c r="DP29" s="49">
        <v>233270</v>
      </c>
      <c r="DQ29" s="49">
        <v>41410</v>
      </c>
      <c r="DR29" s="49">
        <v>22820</v>
      </c>
      <c r="DS29" s="49">
        <v>1518230</v>
      </c>
      <c r="DT29" s="49">
        <v>19350</v>
      </c>
      <c r="DU29" s="49">
        <v>46590</v>
      </c>
      <c r="DV29" s="49">
        <v>149210</v>
      </c>
      <c r="DW29" s="49">
        <v>271050</v>
      </c>
      <c r="DX29" s="49">
        <v>249060</v>
      </c>
      <c r="DY29" s="49">
        <v>224230</v>
      </c>
      <c r="DZ29" s="49">
        <v>399870</v>
      </c>
      <c r="EA29" s="49">
        <v>130440</v>
      </c>
      <c r="EB29" s="49">
        <v>19670</v>
      </c>
      <c r="EC29" s="49">
        <v>8770</v>
      </c>
      <c r="ED29" s="49">
        <v>248550</v>
      </c>
      <c r="EE29" s="49">
        <v>3220</v>
      </c>
      <c r="EF29" s="49">
        <v>8050</v>
      </c>
      <c r="EG29" s="49">
        <v>19010</v>
      </c>
      <c r="EH29" s="49">
        <v>41650</v>
      </c>
      <c r="EI29" s="49">
        <v>42290</v>
      </c>
      <c r="EJ29" s="49">
        <v>40370</v>
      </c>
      <c r="EK29" s="49">
        <v>73850</v>
      </c>
      <c r="EL29" s="49">
        <v>17190</v>
      </c>
      <c r="EM29" s="49">
        <v>2130</v>
      </c>
      <c r="EN29" s="49">
        <v>800</v>
      </c>
      <c r="EO29" s="49">
        <v>338310</v>
      </c>
      <c r="EP29" s="49">
        <v>6070</v>
      </c>
      <c r="EQ29" s="49">
        <v>12010</v>
      </c>
      <c r="ER29" s="49">
        <v>33150</v>
      </c>
      <c r="ES29" s="49">
        <v>72910</v>
      </c>
      <c r="ET29" s="49">
        <v>70960</v>
      </c>
      <c r="EU29" s="49">
        <v>55110</v>
      </c>
      <c r="EV29" s="49">
        <v>69210</v>
      </c>
      <c r="EW29" s="49">
        <v>15410</v>
      </c>
      <c r="EX29" s="49">
        <v>2430</v>
      </c>
      <c r="EY29" s="49">
        <v>1060</v>
      </c>
      <c r="EZ29" s="49">
        <v>2153740</v>
      </c>
      <c r="FA29" s="49">
        <v>21190</v>
      </c>
      <c r="FB29" s="49">
        <v>55360</v>
      </c>
      <c r="FC29" s="49">
        <v>164050</v>
      </c>
      <c r="FD29" s="49">
        <v>316690</v>
      </c>
      <c r="FE29" s="49">
        <v>335890</v>
      </c>
      <c r="FF29" s="49">
        <v>337640</v>
      </c>
      <c r="FG29" s="49">
        <v>658180</v>
      </c>
      <c r="FH29" s="49">
        <v>213930</v>
      </c>
      <c r="FI29" s="49">
        <v>34230</v>
      </c>
      <c r="FJ29" s="49">
        <v>16580</v>
      </c>
      <c r="FK29" s="49">
        <v>1184660</v>
      </c>
      <c r="FL29" s="49">
        <v>11590</v>
      </c>
      <c r="FM29" s="49">
        <v>42320</v>
      </c>
      <c r="FN29" s="49">
        <v>104390</v>
      </c>
      <c r="FO29" s="49">
        <v>203460</v>
      </c>
      <c r="FP29" s="49">
        <v>230420</v>
      </c>
      <c r="FQ29" s="49">
        <v>214800</v>
      </c>
      <c r="FR29" s="49">
        <v>298950</v>
      </c>
      <c r="FS29" s="49">
        <v>64490</v>
      </c>
      <c r="FT29" s="49">
        <v>9990</v>
      </c>
      <c r="FU29" s="49">
        <v>4250</v>
      </c>
      <c r="FV29" s="49">
        <v>605040</v>
      </c>
      <c r="FW29" s="49">
        <v>8190</v>
      </c>
      <c r="FX29" s="49">
        <v>13150</v>
      </c>
      <c r="FY29" s="49">
        <v>41210</v>
      </c>
      <c r="FZ29" s="49">
        <v>94250</v>
      </c>
      <c r="GA29" s="49">
        <v>119630</v>
      </c>
      <c r="GB29" s="49">
        <v>120340</v>
      </c>
      <c r="GC29" s="49">
        <v>166750</v>
      </c>
      <c r="GD29" s="49">
        <v>34800</v>
      </c>
      <c r="GE29" s="49">
        <v>4870</v>
      </c>
      <c r="GF29" s="49">
        <v>1840</v>
      </c>
      <c r="GG29" s="49">
        <v>546090</v>
      </c>
      <c r="GH29" s="49">
        <v>7850</v>
      </c>
      <c r="GI29" s="49">
        <v>16410</v>
      </c>
      <c r="GJ29" s="49">
        <v>42400</v>
      </c>
      <c r="GK29" s="49">
        <v>93840</v>
      </c>
      <c r="GL29" s="49">
        <v>103410</v>
      </c>
      <c r="GM29" s="49">
        <v>95780</v>
      </c>
      <c r="GN29" s="49">
        <v>142800</v>
      </c>
      <c r="GO29" s="49">
        <v>35770</v>
      </c>
      <c r="GP29" s="49">
        <v>5540</v>
      </c>
      <c r="GQ29" s="49">
        <v>2300</v>
      </c>
      <c r="GR29" s="49">
        <v>754140</v>
      </c>
      <c r="GS29" s="49">
        <v>9880</v>
      </c>
      <c r="GT29" s="49">
        <v>28570</v>
      </c>
      <c r="GU29" s="49">
        <v>82840</v>
      </c>
      <c r="GV29" s="49">
        <v>145560</v>
      </c>
      <c r="GW29" s="49">
        <v>146100</v>
      </c>
      <c r="GX29" s="49">
        <v>127510</v>
      </c>
      <c r="GY29" s="49">
        <v>168660</v>
      </c>
      <c r="GZ29" s="49">
        <v>37300</v>
      </c>
      <c r="HA29" s="49">
        <v>5540</v>
      </c>
      <c r="HB29" s="49">
        <v>2190</v>
      </c>
      <c r="HC29" s="49">
        <v>651520</v>
      </c>
      <c r="HD29" s="49">
        <v>9320</v>
      </c>
      <c r="HE29" s="49">
        <v>20710</v>
      </c>
      <c r="HF29" s="49">
        <v>61950</v>
      </c>
      <c r="HG29" s="49">
        <v>107830</v>
      </c>
      <c r="HH29" s="49">
        <v>110970</v>
      </c>
      <c r="HI29" s="49">
        <v>105790</v>
      </c>
      <c r="HJ29" s="49">
        <v>178440</v>
      </c>
      <c r="HK29" s="49">
        <v>45740</v>
      </c>
      <c r="HL29" s="49">
        <v>7530</v>
      </c>
      <c r="HM29" s="49">
        <v>3250</v>
      </c>
      <c r="HN29" s="49">
        <v>253780</v>
      </c>
      <c r="HO29" s="49">
        <v>2930</v>
      </c>
      <c r="HP29" s="49">
        <v>8850</v>
      </c>
      <c r="HQ29" s="49">
        <v>23070</v>
      </c>
      <c r="HR29" s="49">
        <v>46020</v>
      </c>
      <c r="HS29" s="49">
        <v>51160</v>
      </c>
      <c r="HT29" s="49">
        <v>45320</v>
      </c>
      <c r="HU29" s="49">
        <v>59840</v>
      </c>
      <c r="HV29" s="49">
        <v>13960</v>
      </c>
      <c r="HW29" s="49">
        <v>1850</v>
      </c>
      <c r="HX29" s="49">
        <v>780</v>
      </c>
      <c r="HY29" s="49">
        <v>968890</v>
      </c>
      <c r="HZ29" s="49">
        <v>7810</v>
      </c>
      <c r="IA29" s="49">
        <v>20330</v>
      </c>
      <c r="IB29" s="49">
        <v>56490</v>
      </c>
      <c r="IC29" s="49">
        <v>110840</v>
      </c>
      <c r="ID29" s="49">
        <v>121680</v>
      </c>
      <c r="IE29" s="49">
        <v>135670</v>
      </c>
      <c r="IF29" s="49">
        <v>356390</v>
      </c>
      <c r="IG29" s="49">
        <v>136280</v>
      </c>
      <c r="IH29" s="49">
        <v>16170</v>
      </c>
      <c r="II29" s="49">
        <v>7230</v>
      </c>
      <c r="IJ29" s="49">
        <v>1169550</v>
      </c>
      <c r="IK29" s="49">
        <v>8920</v>
      </c>
      <c r="IL29" s="49">
        <v>27340</v>
      </c>
      <c r="IM29" s="49">
        <v>65700</v>
      </c>
      <c r="IN29" s="49">
        <v>123200</v>
      </c>
      <c r="IO29" s="49">
        <v>145970</v>
      </c>
      <c r="IP29" s="49">
        <v>166930</v>
      </c>
      <c r="IQ29" s="49">
        <v>413880</v>
      </c>
      <c r="IR29" s="49">
        <v>175100</v>
      </c>
      <c r="IS29" s="49">
        <v>28370</v>
      </c>
      <c r="IT29" s="49">
        <v>14150</v>
      </c>
      <c r="IU29" s="49">
        <v>1757470</v>
      </c>
      <c r="IV29" s="49">
        <v>17750</v>
      </c>
      <c r="IW29" s="49">
        <v>64520</v>
      </c>
      <c r="IX29" s="49">
        <v>161300</v>
      </c>
      <c r="IY29" s="49">
        <v>288680</v>
      </c>
      <c r="IZ29" s="49">
        <v>309110</v>
      </c>
      <c r="JA29" s="49">
        <v>294310</v>
      </c>
      <c r="JB29" s="49">
        <v>477190</v>
      </c>
      <c r="JC29" s="49">
        <v>119100</v>
      </c>
      <c r="JD29" s="49">
        <v>17580</v>
      </c>
      <c r="JE29" s="49">
        <v>7950</v>
      </c>
      <c r="JF29" s="49">
        <v>1069220</v>
      </c>
      <c r="JG29" s="49">
        <v>10420</v>
      </c>
      <c r="JH29" s="49">
        <v>22410</v>
      </c>
      <c r="JI29" s="49">
        <v>61080</v>
      </c>
      <c r="JJ29" s="49">
        <v>137100</v>
      </c>
      <c r="JK29" s="49">
        <v>176300</v>
      </c>
      <c r="JL29" s="49">
        <v>198110</v>
      </c>
      <c r="JM29" s="49">
        <v>347680</v>
      </c>
      <c r="JN29" s="49">
        <v>95980</v>
      </c>
      <c r="JO29" s="49">
        <v>14090</v>
      </c>
      <c r="JP29" s="49">
        <v>6040</v>
      </c>
      <c r="JQ29" s="49">
        <v>401970</v>
      </c>
      <c r="JR29" s="49">
        <v>6060</v>
      </c>
      <c r="JS29" s="49">
        <v>14170</v>
      </c>
      <c r="JT29" s="49">
        <v>44490</v>
      </c>
      <c r="JU29" s="49">
        <v>79030</v>
      </c>
      <c r="JV29" s="49">
        <v>76610</v>
      </c>
      <c r="JW29" s="49">
        <v>66300</v>
      </c>
      <c r="JX29" s="49">
        <v>91460</v>
      </c>
      <c r="JY29" s="49">
        <v>19680</v>
      </c>
      <c r="JZ29" s="49">
        <v>3020</v>
      </c>
      <c r="KA29" s="49">
        <v>1150</v>
      </c>
      <c r="KB29" s="49">
        <v>1067970</v>
      </c>
      <c r="KC29" s="49">
        <v>15150</v>
      </c>
      <c r="KD29" s="49">
        <v>36370</v>
      </c>
      <c r="KE29" s="49">
        <v>96830</v>
      </c>
      <c r="KF29" s="49">
        <v>189760</v>
      </c>
      <c r="KG29" s="49">
        <v>203470</v>
      </c>
      <c r="KH29" s="49">
        <v>181910</v>
      </c>
      <c r="KI29" s="49">
        <v>264950</v>
      </c>
      <c r="KJ29" s="49">
        <v>65080</v>
      </c>
      <c r="KK29" s="49">
        <v>9920</v>
      </c>
      <c r="KL29" s="49">
        <v>4520</v>
      </c>
      <c r="KM29" s="49">
        <v>201250</v>
      </c>
      <c r="KN29" s="49">
        <v>4440</v>
      </c>
      <c r="KO29" s="49">
        <v>7550</v>
      </c>
      <c r="KP29" s="49">
        <v>18400</v>
      </c>
      <c r="KQ29" s="49">
        <v>36840</v>
      </c>
      <c r="KR29" s="49">
        <v>39480</v>
      </c>
      <c r="KS29" s="49">
        <v>35210</v>
      </c>
      <c r="KT29" s="49">
        <v>46290</v>
      </c>
      <c r="KU29" s="49">
        <v>10720</v>
      </c>
      <c r="KV29" s="49">
        <v>1670</v>
      </c>
      <c r="KW29" s="49">
        <v>640</v>
      </c>
      <c r="KX29" s="49">
        <v>365070</v>
      </c>
      <c r="KY29" s="49">
        <v>6010</v>
      </c>
      <c r="KZ29" s="49">
        <v>8740</v>
      </c>
      <c r="LA29" s="49">
        <v>24460</v>
      </c>
      <c r="LB29" s="49">
        <v>58190</v>
      </c>
      <c r="LC29" s="49">
        <v>71380</v>
      </c>
      <c r="LD29" s="49">
        <v>69700</v>
      </c>
      <c r="LE29" s="49">
        <v>99690</v>
      </c>
      <c r="LF29" s="49">
        <v>22030</v>
      </c>
      <c r="LG29" s="49">
        <v>3390</v>
      </c>
      <c r="LH29" s="49">
        <v>1480</v>
      </c>
      <c r="LI29" s="49">
        <v>447480</v>
      </c>
      <c r="LJ29" s="49">
        <v>6950</v>
      </c>
      <c r="LK29" s="49">
        <v>14180</v>
      </c>
      <c r="LL29" s="49">
        <v>39310</v>
      </c>
      <c r="LM29" s="49">
        <v>85140</v>
      </c>
      <c r="LN29" s="49">
        <v>83150</v>
      </c>
      <c r="LO29" s="49">
        <v>71310</v>
      </c>
      <c r="LP29" s="49">
        <v>111970</v>
      </c>
      <c r="LQ29" s="49">
        <v>28200</v>
      </c>
      <c r="LR29" s="49">
        <v>4600</v>
      </c>
      <c r="LS29" s="49">
        <v>2660</v>
      </c>
      <c r="LT29" s="49">
        <v>270970</v>
      </c>
      <c r="LU29" s="49">
        <v>2380</v>
      </c>
      <c r="LV29" s="49">
        <v>6280</v>
      </c>
      <c r="LW29" s="49">
        <v>15260</v>
      </c>
      <c r="LX29" s="49">
        <v>32680</v>
      </c>
      <c r="LY29" s="49">
        <v>42980</v>
      </c>
      <c r="LZ29" s="49">
        <v>47800</v>
      </c>
      <c r="MA29" s="49">
        <v>92060</v>
      </c>
      <c r="MB29" s="49">
        <v>26890</v>
      </c>
      <c r="MC29" s="49">
        <v>3300</v>
      </c>
      <c r="MD29" s="49">
        <v>1350</v>
      </c>
      <c r="ME29" s="49">
        <v>1567460</v>
      </c>
      <c r="MF29" s="49">
        <v>14770</v>
      </c>
      <c r="MG29" s="49">
        <v>37880</v>
      </c>
      <c r="MH29" s="49">
        <v>108120</v>
      </c>
      <c r="MI29" s="49">
        <v>186060</v>
      </c>
      <c r="MJ29" s="49">
        <v>188450</v>
      </c>
      <c r="MK29" s="49">
        <v>206950</v>
      </c>
      <c r="ML29" s="49">
        <v>533280</v>
      </c>
      <c r="MM29" s="49">
        <v>237350</v>
      </c>
      <c r="MN29" s="49">
        <v>37700</v>
      </c>
      <c r="MO29" s="49">
        <v>16910</v>
      </c>
      <c r="MP29" s="49">
        <v>311600</v>
      </c>
      <c r="MQ29" s="49">
        <v>4830</v>
      </c>
      <c r="MR29" s="49">
        <v>13920</v>
      </c>
      <c r="MS29" s="49">
        <v>35140</v>
      </c>
      <c r="MT29" s="49">
        <v>63540</v>
      </c>
      <c r="MU29" s="49">
        <v>54940</v>
      </c>
      <c r="MV29" s="49">
        <v>46880</v>
      </c>
      <c r="MW29" s="49">
        <v>72480</v>
      </c>
      <c r="MX29" s="49">
        <v>17110</v>
      </c>
      <c r="MY29" s="49">
        <v>1940</v>
      </c>
      <c r="MZ29" s="49">
        <v>820</v>
      </c>
      <c r="NA29" s="49">
        <v>2969610</v>
      </c>
      <c r="NB29" s="49">
        <v>30180</v>
      </c>
      <c r="NC29" s="49">
        <v>105610</v>
      </c>
      <c r="ND29" s="49">
        <v>340430</v>
      </c>
      <c r="NE29" s="49">
        <v>439750</v>
      </c>
      <c r="NF29" s="49">
        <v>398130</v>
      </c>
      <c r="NG29" s="49">
        <v>392680</v>
      </c>
      <c r="NH29" s="49">
        <v>837880</v>
      </c>
      <c r="NI29" s="49">
        <v>323300</v>
      </c>
      <c r="NJ29" s="49">
        <v>62030</v>
      </c>
      <c r="NK29" s="49">
        <v>39630</v>
      </c>
      <c r="NL29" s="49">
        <v>1691940</v>
      </c>
      <c r="NM29" s="49">
        <v>20130</v>
      </c>
      <c r="NN29" s="49">
        <v>54680</v>
      </c>
      <c r="NO29" s="49">
        <v>162600</v>
      </c>
      <c r="NP29" s="49">
        <v>310350</v>
      </c>
      <c r="NQ29" s="49">
        <v>301460</v>
      </c>
      <c r="NR29" s="49">
        <v>270020</v>
      </c>
      <c r="NS29" s="49">
        <v>420350</v>
      </c>
      <c r="NT29" s="49">
        <v>126050</v>
      </c>
      <c r="NU29" s="49">
        <v>18660</v>
      </c>
      <c r="NV29" s="49">
        <v>7630</v>
      </c>
      <c r="NW29" s="49">
        <v>142800</v>
      </c>
      <c r="NX29" s="49">
        <v>2560</v>
      </c>
      <c r="NY29" s="49">
        <v>2580</v>
      </c>
      <c r="NZ29" s="49">
        <v>7730</v>
      </c>
      <c r="OA29" s="49">
        <v>18460</v>
      </c>
      <c r="OB29" s="49">
        <v>24850</v>
      </c>
      <c r="OC29" s="49">
        <v>29270</v>
      </c>
      <c r="OD29" s="49">
        <v>45570</v>
      </c>
      <c r="OE29" s="49">
        <v>9620</v>
      </c>
      <c r="OF29" s="49">
        <v>1560</v>
      </c>
      <c r="OG29" s="49">
        <v>590</v>
      </c>
      <c r="OH29" s="49">
        <v>1888200</v>
      </c>
      <c r="OI29" s="49">
        <v>16160</v>
      </c>
      <c r="OJ29" s="49">
        <v>52640</v>
      </c>
      <c r="OK29" s="49">
        <v>163190</v>
      </c>
      <c r="OL29" s="49">
        <v>324560</v>
      </c>
      <c r="OM29" s="49">
        <v>355940</v>
      </c>
      <c r="ON29" s="49">
        <v>337320</v>
      </c>
      <c r="OO29" s="49">
        <v>487920</v>
      </c>
      <c r="OP29" s="49">
        <v>122620</v>
      </c>
      <c r="OQ29" s="49">
        <v>19620</v>
      </c>
      <c r="OR29" s="49">
        <v>8220</v>
      </c>
      <c r="OS29" s="49">
        <v>660100</v>
      </c>
      <c r="OT29" s="49">
        <v>11530</v>
      </c>
      <c r="OU29" s="49">
        <v>24080</v>
      </c>
      <c r="OV29" s="49">
        <v>68830</v>
      </c>
      <c r="OW29" s="49">
        <v>135000</v>
      </c>
      <c r="OX29" s="49">
        <v>125310</v>
      </c>
      <c r="OY29" s="49">
        <v>105790</v>
      </c>
      <c r="OZ29" s="49">
        <v>146470</v>
      </c>
      <c r="PA29" s="49">
        <v>35280</v>
      </c>
      <c r="PB29" s="49">
        <v>5540</v>
      </c>
      <c r="PC29" s="49">
        <v>2280</v>
      </c>
      <c r="PD29" s="49">
        <v>741390</v>
      </c>
      <c r="PE29" s="49">
        <v>9830</v>
      </c>
      <c r="PF29" s="49">
        <v>22230</v>
      </c>
      <c r="PG29" s="49">
        <v>61310</v>
      </c>
      <c r="PH29" s="49">
        <v>124900</v>
      </c>
      <c r="PI29" s="49">
        <v>131270</v>
      </c>
      <c r="PJ29" s="49">
        <v>121350</v>
      </c>
      <c r="PK29" s="49">
        <v>202390</v>
      </c>
      <c r="PL29" s="49">
        <v>57010</v>
      </c>
      <c r="PM29" s="49">
        <v>7950</v>
      </c>
      <c r="PN29" s="49">
        <v>3150</v>
      </c>
      <c r="PO29" s="49">
        <v>2279520</v>
      </c>
      <c r="PP29" s="49">
        <v>19680</v>
      </c>
      <c r="PQ29" s="49">
        <v>75730</v>
      </c>
      <c r="PR29" s="49">
        <v>184850</v>
      </c>
      <c r="PS29" s="49">
        <v>335490</v>
      </c>
      <c r="PT29" s="49">
        <v>389480</v>
      </c>
      <c r="PU29" s="49">
        <v>390930</v>
      </c>
      <c r="PV29" s="49">
        <v>655230</v>
      </c>
      <c r="PW29" s="49">
        <v>187590</v>
      </c>
      <c r="PX29" s="49">
        <v>28540</v>
      </c>
      <c r="PY29" s="49">
        <v>12020</v>
      </c>
      <c r="PZ29" s="49">
        <v>169820</v>
      </c>
      <c r="QA29" s="49">
        <v>1390</v>
      </c>
      <c r="QB29" s="49">
        <v>4710</v>
      </c>
      <c r="QC29" s="49">
        <v>12100</v>
      </c>
      <c r="QD29" s="49">
        <v>22990</v>
      </c>
      <c r="QE29" s="49">
        <v>26640</v>
      </c>
      <c r="QF29" s="49">
        <v>28290</v>
      </c>
      <c r="QG29" s="49">
        <v>55830</v>
      </c>
      <c r="QH29" s="49">
        <v>14930</v>
      </c>
      <c r="QI29" s="49">
        <v>2090</v>
      </c>
      <c r="QJ29" s="49">
        <v>850</v>
      </c>
      <c r="QK29" s="49">
        <v>795790</v>
      </c>
      <c r="QL29" s="49">
        <v>10060</v>
      </c>
      <c r="QM29" s="49">
        <v>26230</v>
      </c>
      <c r="QN29" s="49">
        <v>77160</v>
      </c>
      <c r="QO29" s="49">
        <v>145430</v>
      </c>
      <c r="QP29" s="49">
        <v>141910</v>
      </c>
      <c r="QQ29" s="49">
        <v>130440</v>
      </c>
      <c r="QR29" s="49">
        <v>201600</v>
      </c>
      <c r="QS29" s="49">
        <v>51790</v>
      </c>
      <c r="QT29" s="49">
        <v>7790</v>
      </c>
      <c r="QU29" s="49">
        <v>3390</v>
      </c>
      <c r="QV29" s="49">
        <v>168660</v>
      </c>
      <c r="QW29" s="49">
        <v>3580</v>
      </c>
      <c r="QX29" s="49">
        <v>4310</v>
      </c>
      <c r="QY29" s="49">
        <v>11450</v>
      </c>
      <c r="QZ29" s="49">
        <v>26650</v>
      </c>
      <c r="RA29" s="49">
        <v>34800</v>
      </c>
      <c r="RB29" s="49">
        <v>34240</v>
      </c>
      <c r="RC29" s="49">
        <v>41600</v>
      </c>
      <c r="RD29" s="49">
        <v>9470</v>
      </c>
      <c r="RE29" s="49">
        <v>1740</v>
      </c>
      <c r="RF29" s="49">
        <v>810</v>
      </c>
      <c r="RG29" s="49">
        <v>1125430</v>
      </c>
      <c r="RH29" s="49">
        <v>14460</v>
      </c>
      <c r="RI29" s="49">
        <v>39910</v>
      </c>
      <c r="RJ29" s="49">
        <v>115050</v>
      </c>
      <c r="RK29" s="49">
        <v>217730</v>
      </c>
      <c r="RL29" s="49">
        <v>215900</v>
      </c>
      <c r="RM29" s="49">
        <v>182140</v>
      </c>
      <c r="RN29" s="49">
        <v>254300</v>
      </c>
      <c r="RO29" s="49">
        <v>69190</v>
      </c>
      <c r="RP29" s="49">
        <v>11460</v>
      </c>
      <c r="RQ29" s="49">
        <v>5290</v>
      </c>
      <c r="RR29" s="49">
        <v>4453720</v>
      </c>
      <c r="RS29" s="49">
        <v>55000</v>
      </c>
      <c r="RT29" s="49">
        <v>144030</v>
      </c>
      <c r="RU29" s="49">
        <v>463490</v>
      </c>
      <c r="RV29" s="49">
        <v>834870</v>
      </c>
      <c r="RW29" s="49">
        <v>716530</v>
      </c>
      <c r="RX29" s="49">
        <v>630090</v>
      </c>
      <c r="RY29" s="49">
        <v>1142770</v>
      </c>
      <c r="RZ29" s="49">
        <v>381310</v>
      </c>
      <c r="SA29" s="49">
        <v>58300</v>
      </c>
      <c r="SB29" s="49">
        <v>27320</v>
      </c>
      <c r="SC29" s="49">
        <v>588070</v>
      </c>
      <c r="SD29" s="49">
        <v>6870</v>
      </c>
      <c r="SE29" s="49">
        <v>13130</v>
      </c>
      <c r="SF29" s="49">
        <v>42880</v>
      </c>
      <c r="SG29" s="49">
        <v>107490</v>
      </c>
      <c r="SH29" s="49">
        <v>122430</v>
      </c>
      <c r="SI29" s="49">
        <v>105510</v>
      </c>
      <c r="SJ29" s="49">
        <v>147250</v>
      </c>
      <c r="SK29" s="49">
        <v>34430</v>
      </c>
      <c r="SL29" s="49">
        <v>5470</v>
      </c>
      <c r="SM29" s="49">
        <v>2620</v>
      </c>
      <c r="SN29" s="49">
        <v>121630</v>
      </c>
      <c r="SO29" s="49">
        <v>1840</v>
      </c>
      <c r="SP29" s="49">
        <v>4740</v>
      </c>
      <c r="SQ29" s="49">
        <v>9550</v>
      </c>
      <c r="SR29" s="49">
        <v>18520</v>
      </c>
      <c r="SS29" s="49">
        <v>22250</v>
      </c>
      <c r="ST29" s="49">
        <v>22470</v>
      </c>
      <c r="SU29" s="49">
        <v>33020</v>
      </c>
      <c r="SV29" s="49">
        <v>7810</v>
      </c>
      <c r="SW29" s="49">
        <v>1010</v>
      </c>
      <c r="SX29" s="49">
        <v>420</v>
      </c>
      <c r="SY29" s="49">
        <v>1497310</v>
      </c>
      <c r="SZ29" s="49">
        <v>12930</v>
      </c>
      <c r="TA29" s="49">
        <v>33750</v>
      </c>
      <c r="TB29" s="49">
        <v>104170</v>
      </c>
      <c r="TC29" s="49">
        <v>209530</v>
      </c>
      <c r="TD29" s="49">
        <v>223760</v>
      </c>
      <c r="TE29" s="49">
        <v>224330</v>
      </c>
      <c r="TF29" s="49">
        <v>474480</v>
      </c>
      <c r="TG29" s="49">
        <v>184820</v>
      </c>
      <c r="TH29" s="49">
        <v>20820</v>
      </c>
      <c r="TI29" s="49">
        <v>8730</v>
      </c>
      <c r="TJ29" s="49">
        <v>1388370</v>
      </c>
      <c r="TK29" s="49">
        <v>14310</v>
      </c>
      <c r="TL29" s="49">
        <v>32280</v>
      </c>
      <c r="TM29" s="49">
        <v>86100</v>
      </c>
      <c r="TN29" s="49">
        <v>199910</v>
      </c>
      <c r="TO29" s="49">
        <v>225140</v>
      </c>
      <c r="TP29" s="49">
        <v>224670</v>
      </c>
      <c r="TQ29" s="49">
        <v>431800</v>
      </c>
      <c r="TR29" s="49">
        <v>144700</v>
      </c>
      <c r="TS29" s="49">
        <v>20490</v>
      </c>
      <c r="TT29" s="49">
        <v>8970</v>
      </c>
      <c r="TU29" s="49">
        <v>321730</v>
      </c>
      <c r="TV29" s="49">
        <v>3170</v>
      </c>
      <c r="TW29" s="49">
        <v>15470</v>
      </c>
      <c r="TX29" s="49">
        <v>42260</v>
      </c>
      <c r="TY29" s="49">
        <v>66280</v>
      </c>
      <c r="TZ29" s="49">
        <v>63950</v>
      </c>
      <c r="UA29" s="49">
        <v>52960</v>
      </c>
      <c r="UB29" s="49">
        <v>64090</v>
      </c>
      <c r="UC29" s="49">
        <v>11470</v>
      </c>
      <c r="UD29" s="49">
        <v>1620</v>
      </c>
      <c r="UE29" s="49">
        <v>470</v>
      </c>
      <c r="UF29" s="49">
        <v>1115870</v>
      </c>
      <c r="UG29" s="49">
        <v>12160</v>
      </c>
      <c r="UH29" s="49">
        <v>28810</v>
      </c>
      <c r="UI29" s="49">
        <v>77690</v>
      </c>
      <c r="UJ29" s="49">
        <v>166850</v>
      </c>
      <c r="UK29" s="49">
        <v>211460</v>
      </c>
      <c r="UL29" s="49">
        <v>220440</v>
      </c>
      <c r="UM29" s="49">
        <v>316030</v>
      </c>
      <c r="UN29" s="49">
        <v>67030</v>
      </c>
      <c r="UO29" s="49">
        <v>10650</v>
      </c>
      <c r="UP29" s="49">
        <v>4750</v>
      </c>
      <c r="UQ29" s="49">
        <v>113320</v>
      </c>
      <c r="UR29" s="49">
        <v>2170</v>
      </c>
      <c r="US29" s="49">
        <v>3000</v>
      </c>
      <c r="UT29" s="49">
        <v>7840</v>
      </c>
      <c r="UU29" s="49">
        <v>17490</v>
      </c>
      <c r="UV29" s="49">
        <v>21070</v>
      </c>
      <c r="UW29" s="49">
        <v>21530</v>
      </c>
      <c r="UX29" s="49">
        <v>32620</v>
      </c>
      <c r="UY29" s="49">
        <v>5970</v>
      </c>
      <c r="UZ29" s="49">
        <v>1020</v>
      </c>
      <c r="VA29" s="49">
        <v>620</v>
      </c>
      <c r="VB29" s="49">
        <v>256390</v>
      </c>
      <c r="VC29" s="49">
        <v>19330</v>
      </c>
      <c r="VD29" s="49">
        <v>24110</v>
      </c>
      <c r="VE29" s="49">
        <v>29130</v>
      </c>
      <c r="VF29" s="49">
        <v>55180</v>
      </c>
      <c r="VG29" s="49">
        <v>36630</v>
      </c>
      <c r="VH29" s="49">
        <v>25410</v>
      </c>
      <c r="VI29" s="49">
        <v>37790</v>
      </c>
      <c r="VJ29" s="49">
        <v>18990</v>
      </c>
      <c r="VK29" s="49">
        <v>5790</v>
      </c>
      <c r="VL29" s="50">
        <v>4040</v>
      </c>
      <c r="VM29" s="48"/>
      <c r="VN29" s="48"/>
      <c r="VO29" s="48"/>
      <c r="VP29" s="48"/>
      <c r="VQ29" s="48"/>
      <c r="VR29" s="48"/>
      <c r="VS29" s="48"/>
      <c r="VT29" s="48"/>
      <c r="VU29" s="48"/>
      <c r="VV29" s="48"/>
      <c r="VW29" s="48"/>
      <c r="VX29" s="48"/>
      <c r="VY29" s="48"/>
      <c r="VZ29" s="48"/>
      <c r="WA29" s="48"/>
      <c r="WB29" s="48"/>
      <c r="WC29" s="48"/>
      <c r="WD29" s="48"/>
      <c r="WE29" s="48"/>
      <c r="WF29" s="48"/>
      <c r="WG29" s="48"/>
      <c r="WH29" s="48"/>
      <c r="WI29" s="48"/>
      <c r="WJ29" s="48"/>
      <c r="WK29" s="48"/>
      <c r="WL29" s="48"/>
      <c r="WM29" s="48"/>
      <c r="WN29" s="48"/>
      <c r="WO29" s="48"/>
      <c r="WP29" s="48"/>
      <c r="WQ29" s="48"/>
      <c r="WR29" s="48"/>
      <c r="WS29" s="48"/>
      <c r="WT29" s="48"/>
      <c r="WU29" s="48"/>
      <c r="WV29" s="48"/>
      <c r="WW29" s="48"/>
      <c r="WX29" s="48"/>
      <c r="WY29" s="48"/>
      <c r="WZ29" s="48"/>
      <c r="XA29" s="48"/>
      <c r="XB29" s="48"/>
      <c r="XC29" s="48"/>
      <c r="XD29" s="48"/>
      <c r="XE29" s="48"/>
      <c r="XF29" s="48"/>
      <c r="XG29" s="48"/>
      <c r="XH29" s="48"/>
      <c r="XI29" s="48"/>
      <c r="XJ29" s="48"/>
      <c r="XK29" s="48"/>
      <c r="XL29" s="48"/>
      <c r="XM29" s="48"/>
      <c r="XN29" s="48"/>
      <c r="XO29" s="48"/>
      <c r="XP29" s="48"/>
      <c r="XQ29" s="48"/>
      <c r="XR29" s="48"/>
      <c r="XS29" s="48"/>
      <c r="XT29" s="48"/>
      <c r="XU29" s="48"/>
      <c r="XV29" s="48"/>
      <c r="XW29" s="48"/>
      <c r="XX29" s="48"/>
      <c r="XY29" s="48"/>
      <c r="XZ29" s="48"/>
      <c r="YA29" s="48"/>
      <c r="YB29" s="48"/>
      <c r="YC29" s="48"/>
      <c r="YD29" s="48"/>
      <c r="YE29" s="48"/>
      <c r="YF29" s="48"/>
      <c r="YG29" s="48"/>
      <c r="YH29" s="48"/>
      <c r="YI29" s="48"/>
      <c r="YJ29" s="48"/>
      <c r="YK29" s="48"/>
      <c r="YL29" s="48"/>
      <c r="YM29" s="48"/>
      <c r="YN29" s="48"/>
      <c r="YO29" s="48"/>
      <c r="YP29" s="48"/>
      <c r="YQ29" s="48"/>
      <c r="YR29" s="48"/>
      <c r="YS29" s="48"/>
      <c r="YT29" s="48"/>
      <c r="YU29" s="48"/>
      <c r="YV29" s="48"/>
      <c r="YW29" s="48"/>
      <c r="YX29" s="48"/>
      <c r="YY29" s="48"/>
      <c r="YZ29" s="48"/>
      <c r="ZA29" s="48"/>
      <c r="ZB29" s="48"/>
      <c r="ZC29" s="48"/>
      <c r="ZD29" s="48"/>
      <c r="ZE29" s="48"/>
      <c r="ZF29" s="48"/>
      <c r="ZG29" s="48"/>
      <c r="ZH29" s="48"/>
      <c r="ZI29" s="48"/>
      <c r="ZJ29" s="48"/>
      <c r="ZK29" s="48"/>
      <c r="ZL29" s="48"/>
      <c r="ZM29" s="48"/>
      <c r="ZN29" s="48"/>
      <c r="ZO29" s="48"/>
      <c r="ZP29" s="48"/>
      <c r="ZQ29" s="48"/>
      <c r="ZR29" s="48"/>
      <c r="ZS29" s="48"/>
      <c r="ZT29" s="48"/>
      <c r="ZU29" s="48"/>
      <c r="ZV29" s="48"/>
      <c r="ZW29" s="48"/>
      <c r="ZX29" s="48"/>
      <c r="ZY29" s="48"/>
      <c r="ZZ29" s="48"/>
      <c r="AAA29" s="48"/>
      <c r="AAB29" s="48"/>
      <c r="AAC29" s="48"/>
      <c r="AAD29" s="48"/>
      <c r="AAE29" s="48"/>
      <c r="AAF29" s="48"/>
      <c r="AAG29" s="48"/>
      <c r="AAH29" s="48"/>
      <c r="AAI29" s="48"/>
      <c r="AAJ29" s="48"/>
      <c r="AAK29" s="48"/>
      <c r="AAL29" s="48"/>
      <c r="AAM29" s="48"/>
    </row>
    <row r="30" spans="1:715" x14ac:dyDescent="0.25">
      <c r="A30" s="45" t="s">
        <v>84</v>
      </c>
      <c r="B30" s="49">
        <v>21473010</v>
      </c>
      <c r="C30" s="49">
        <v>88160</v>
      </c>
      <c r="D30" s="49">
        <v>1913040</v>
      </c>
      <c r="E30" s="49">
        <v>7699330</v>
      </c>
      <c r="F30" s="49">
        <v>7337040</v>
      </c>
      <c r="G30" s="49">
        <v>2514440</v>
      </c>
      <c r="H30" s="49">
        <v>989300</v>
      </c>
      <c r="I30" s="49">
        <v>760620</v>
      </c>
      <c r="J30" s="49">
        <v>139200</v>
      </c>
      <c r="K30" s="49">
        <v>21490</v>
      </c>
      <c r="L30" s="49">
        <v>10400</v>
      </c>
      <c r="M30" s="49">
        <v>403470</v>
      </c>
      <c r="N30" s="49">
        <v>1080</v>
      </c>
      <c r="O30" s="49">
        <v>39340</v>
      </c>
      <c r="P30" s="49">
        <v>181430</v>
      </c>
      <c r="Q30" s="49">
        <v>127430</v>
      </c>
      <c r="R30" s="49">
        <v>35740</v>
      </c>
      <c r="S30" s="49">
        <v>11050</v>
      </c>
      <c r="T30" s="49">
        <v>6370</v>
      </c>
      <c r="U30" s="49">
        <v>860</v>
      </c>
      <c r="V30" s="49">
        <v>120</v>
      </c>
      <c r="W30" s="49">
        <v>50</v>
      </c>
      <c r="X30" s="49">
        <v>37340</v>
      </c>
      <c r="Y30" s="49">
        <v>140</v>
      </c>
      <c r="Z30" s="49">
        <v>3650</v>
      </c>
      <c r="AA30" s="49">
        <v>9210</v>
      </c>
      <c r="AB30" s="49">
        <v>13150</v>
      </c>
      <c r="AC30" s="49">
        <v>6020</v>
      </c>
      <c r="AD30" s="49">
        <v>2770</v>
      </c>
      <c r="AE30" s="49">
        <v>2020</v>
      </c>
      <c r="AF30" s="49">
        <v>310</v>
      </c>
      <c r="AG30" s="49">
        <v>40</v>
      </c>
      <c r="AH30" s="49">
        <v>30</v>
      </c>
      <c r="AI30" s="49">
        <v>476310</v>
      </c>
      <c r="AJ30" s="49">
        <v>1960</v>
      </c>
      <c r="AK30" s="49">
        <v>38740</v>
      </c>
      <c r="AL30" s="49">
        <v>176040</v>
      </c>
      <c r="AM30" s="49">
        <v>173350</v>
      </c>
      <c r="AN30" s="49">
        <v>50430</v>
      </c>
      <c r="AO30" s="49">
        <v>18580</v>
      </c>
      <c r="AP30" s="49">
        <v>13870</v>
      </c>
      <c r="AQ30" s="49">
        <v>2780</v>
      </c>
      <c r="AR30" s="49">
        <v>400</v>
      </c>
      <c r="AS30" s="49">
        <v>170</v>
      </c>
      <c r="AT30" s="49">
        <v>208680</v>
      </c>
      <c r="AU30" s="49">
        <v>620</v>
      </c>
      <c r="AV30" s="49">
        <v>24380</v>
      </c>
      <c r="AW30" s="49">
        <v>92260</v>
      </c>
      <c r="AX30" s="49">
        <v>67450</v>
      </c>
      <c r="AY30" s="49">
        <v>16230</v>
      </c>
      <c r="AZ30" s="49">
        <v>4400</v>
      </c>
      <c r="BA30" s="49">
        <v>2700</v>
      </c>
      <c r="BB30" s="49">
        <v>540</v>
      </c>
      <c r="BC30" s="49">
        <v>60</v>
      </c>
      <c r="BD30" s="49">
        <v>40</v>
      </c>
      <c r="BE30" s="49">
        <v>2537060</v>
      </c>
      <c r="BF30" s="49">
        <v>12730</v>
      </c>
      <c r="BG30" s="49">
        <v>171070</v>
      </c>
      <c r="BH30" s="49">
        <v>769820</v>
      </c>
      <c r="BI30" s="49">
        <v>911370</v>
      </c>
      <c r="BJ30" s="49">
        <v>344340</v>
      </c>
      <c r="BK30" s="49">
        <v>154520</v>
      </c>
      <c r="BL30" s="49">
        <v>139180</v>
      </c>
      <c r="BM30" s="49">
        <v>27520</v>
      </c>
      <c r="BN30" s="49">
        <v>4290</v>
      </c>
      <c r="BO30" s="49">
        <v>2210</v>
      </c>
      <c r="BP30" s="49">
        <v>281690</v>
      </c>
      <c r="BQ30" s="49">
        <v>1580</v>
      </c>
      <c r="BR30" s="49">
        <v>23560</v>
      </c>
      <c r="BS30" s="49">
        <v>83670</v>
      </c>
      <c r="BT30" s="49">
        <v>102070</v>
      </c>
      <c r="BU30" s="49">
        <v>38230</v>
      </c>
      <c r="BV30" s="49">
        <v>15620</v>
      </c>
      <c r="BW30" s="49">
        <v>13400</v>
      </c>
      <c r="BX30" s="49">
        <v>2950</v>
      </c>
      <c r="BY30" s="49">
        <v>410</v>
      </c>
      <c r="BZ30" s="49">
        <v>200</v>
      </c>
      <c r="CA30" s="49">
        <v>224490</v>
      </c>
      <c r="CB30" s="49">
        <v>960</v>
      </c>
      <c r="CC30" s="49">
        <v>17920</v>
      </c>
      <c r="CD30" s="49">
        <v>64110</v>
      </c>
      <c r="CE30" s="49">
        <v>75140</v>
      </c>
      <c r="CF30" s="49">
        <v>34140</v>
      </c>
      <c r="CG30" s="49">
        <v>15970</v>
      </c>
      <c r="CH30" s="49">
        <v>12660</v>
      </c>
      <c r="CI30" s="49">
        <v>2860</v>
      </c>
      <c r="CJ30" s="49">
        <v>510</v>
      </c>
      <c r="CK30" s="49">
        <v>220</v>
      </c>
      <c r="CL30" s="49">
        <v>66930</v>
      </c>
      <c r="CM30" s="49">
        <v>200</v>
      </c>
      <c r="CN30" s="49">
        <v>5760</v>
      </c>
      <c r="CO30" s="49">
        <v>21400</v>
      </c>
      <c r="CP30" s="49">
        <v>24030</v>
      </c>
      <c r="CQ30" s="49">
        <v>8930</v>
      </c>
      <c r="CR30" s="49">
        <v>3660</v>
      </c>
      <c r="CS30" s="49">
        <v>2550</v>
      </c>
      <c r="CT30" s="49">
        <v>320</v>
      </c>
      <c r="CU30" s="49">
        <v>40</v>
      </c>
      <c r="CV30" s="49">
        <v>30</v>
      </c>
      <c r="CW30" s="49">
        <v>53510</v>
      </c>
      <c r="CX30" s="49">
        <v>180</v>
      </c>
      <c r="CY30" s="49">
        <v>5160</v>
      </c>
      <c r="CZ30" s="49">
        <v>16600</v>
      </c>
      <c r="DA30" s="49">
        <v>18250</v>
      </c>
      <c r="DB30" s="49">
        <v>6880</v>
      </c>
      <c r="DC30" s="49">
        <v>3150</v>
      </c>
      <c r="DD30" s="49">
        <v>2650</v>
      </c>
      <c r="DE30" s="49">
        <v>550</v>
      </c>
      <c r="DF30" s="49">
        <v>70</v>
      </c>
      <c r="DG30" s="49">
        <v>50</v>
      </c>
      <c r="DH30" s="49">
        <v>1605210</v>
      </c>
      <c r="DI30" s="49">
        <v>7020</v>
      </c>
      <c r="DJ30" s="49">
        <v>139220</v>
      </c>
      <c r="DK30" s="49">
        <v>665410</v>
      </c>
      <c r="DL30" s="49">
        <v>523010</v>
      </c>
      <c r="DM30" s="49">
        <v>160370</v>
      </c>
      <c r="DN30" s="49">
        <v>57040</v>
      </c>
      <c r="DO30" s="49">
        <v>42340</v>
      </c>
      <c r="DP30" s="49">
        <v>8790</v>
      </c>
      <c r="DQ30" s="49">
        <v>1340</v>
      </c>
      <c r="DR30" s="49">
        <v>660</v>
      </c>
      <c r="DS30" s="49">
        <v>878920</v>
      </c>
      <c r="DT30" s="49">
        <v>3010</v>
      </c>
      <c r="DU30" s="49">
        <v>84580</v>
      </c>
      <c r="DV30" s="49">
        <v>385790</v>
      </c>
      <c r="DW30" s="49">
        <v>272780</v>
      </c>
      <c r="DX30" s="49">
        <v>80400</v>
      </c>
      <c r="DY30" s="49">
        <v>28290</v>
      </c>
      <c r="DZ30" s="49">
        <v>20010</v>
      </c>
      <c r="EA30" s="49">
        <v>3380</v>
      </c>
      <c r="EB30" s="49">
        <v>500</v>
      </c>
      <c r="EC30" s="49">
        <v>180</v>
      </c>
      <c r="ED30" s="49">
        <v>73150</v>
      </c>
      <c r="EE30" s="49">
        <v>500</v>
      </c>
      <c r="EF30" s="49">
        <v>5850</v>
      </c>
      <c r="EG30" s="49">
        <v>18350</v>
      </c>
      <c r="EH30" s="49">
        <v>28760</v>
      </c>
      <c r="EI30" s="49">
        <v>11070</v>
      </c>
      <c r="EJ30" s="49">
        <v>4760</v>
      </c>
      <c r="EK30" s="49">
        <v>3300</v>
      </c>
      <c r="EL30" s="49">
        <v>470</v>
      </c>
      <c r="EM30" s="49">
        <v>70</v>
      </c>
      <c r="EN30" s="49">
        <v>30</v>
      </c>
      <c r="EO30" s="49">
        <v>78100</v>
      </c>
      <c r="EP30" s="49">
        <v>470</v>
      </c>
      <c r="EQ30" s="49">
        <v>8090</v>
      </c>
      <c r="ER30" s="49">
        <v>27460</v>
      </c>
      <c r="ES30" s="49">
        <v>29390</v>
      </c>
      <c r="ET30" s="49">
        <v>7940</v>
      </c>
      <c r="EU30" s="49">
        <v>2570</v>
      </c>
      <c r="EV30" s="49">
        <v>1800</v>
      </c>
      <c r="EW30" s="49">
        <v>310</v>
      </c>
      <c r="EX30" s="49">
        <v>50</v>
      </c>
      <c r="EY30" s="49">
        <v>20</v>
      </c>
      <c r="EZ30" s="49">
        <v>904510</v>
      </c>
      <c r="FA30" s="49">
        <v>2990</v>
      </c>
      <c r="FB30" s="49">
        <v>77210</v>
      </c>
      <c r="FC30" s="49">
        <v>330790</v>
      </c>
      <c r="FD30" s="49">
        <v>302670</v>
      </c>
      <c r="FE30" s="49">
        <v>108240</v>
      </c>
      <c r="FF30" s="49">
        <v>45530</v>
      </c>
      <c r="FG30" s="49">
        <v>30620</v>
      </c>
      <c r="FH30" s="49">
        <v>5300</v>
      </c>
      <c r="FI30" s="49">
        <v>790</v>
      </c>
      <c r="FJ30" s="49">
        <v>380</v>
      </c>
      <c r="FK30" s="49">
        <v>410060</v>
      </c>
      <c r="FL30" s="49">
        <v>1230</v>
      </c>
      <c r="FM30" s="49">
        <v>42270</v>
      </c>
      <c r="FN30" s="49">
        <v>145570</v>
      </c>
      <c r="FO30" s="49">
        <v>149280</v>
      </c>
      <c r="FP30" s="49">
        <v>45910</v>
      </c>
      <c r="FQ30" s="49">
        <v>15050</v>
      </c>
      <c r="FR30" s="49">
        <v>8950</v>
      </c>
      <c r="FS30" s="49">
        <v>1490</v>
      </c>
      <c r="FT30" s="49">
        <v>240</v>
      </c>
      <c r="FU30" s="49">
        <v>80</v>
      </c>
      <c r="FV30" s="49">
        <v>151220</v>
      </c>
      <c r="FW30" s="49">
        <v>550</v>
      </c>
      <c r="FX30" s="49">
        <v>13600</v>
      </c>
      <c r="FY30" s="49">
        <v>49200</v>
      </c>
      <c r="FZ30" s="49">
        <v>59220</v>
      </c>
      <c r="GA30" s="49">
        <v>19160</v>
      </c>
      <c r="GB30" s="49">
        <v>5440</v>
      </c>
      <c r="GC30" s="49">
        <v>3350</v>
      </c>
      <c r="GD30" s="49">
        <v>570</v>
      </c>
      <c r="GE30" s="49">
        <v>90</v>
      </c>
      <c r="GF30" s="49">
        <v>40</v>
      </c>
      <c r="GG30" s="49">
        <v>151510</v>
      </c>
      <c r="GH30" s="49">
        <v>600</v>
      </c>
      <c r="GI30" s="49">
        <v>14370</v>
      </c>
      <c r="GJ30" s="49">
        <v>51410</v>
      </c>
      <c r="GK30" s="49">
        <v>57400</v>
      </c>
      <c r="GL30" s="49">
        <v>17220</v>
      </c>
      <c r="GM30" s="49">
        <v>5600</v>
      </c>
      <c r="GN30" s="49">
        <v>3970</v>
      </c>
      <c r="GO30" s="49">
        <v>760</v>
      </c>
      <c r="GP30" s="49">
        <v>140</v>
      </c>
      <c r="GQ30" s="49">
        <v>50</v>
      </c>
      <c r="GR30" s="49">
        <v>265120</v>
      </c>
      <c r="GS30" s="49">
        <v>860</v>
      </c>
      <c r="GT30" s="49">
        <v>33680</v>
      </c>
      <c r="GU30" s="49">
        <v>100850</v>
      </c>
      <c r="GV30" s="49">
        <v>90150</v>
      </c>
      <c r="GW30" s="49">
        <v>25690</v>
      </c>
      <c r="GX30" s="49">
        <v>7940</v>
      </c>
      <c r="GY30" s="49">
        <v>4920</v>
      </c>
      <c r="GZ30" s="49">
        <v>880</v>
      </c>
      <c r="HA30" s="49">
        <v>120</v>
      </c>
      <c r="HB30" s="49">
        <v>50</v>
      </c>
      <c r="HC30" s="49">
        <v>437270</v>
      </c>
      <c r="HD30" s="49">
        <v>1390</v>
      </c>
      <c r="HE30" s="49">
        <v>43400</v>
      </c>
      <c r="HF30" s="49">
        <v>198350</v>
      </c>
      <c r="HG30" s="49">
        <v>129690</v>
      </c>
      <c r="HH30" s="49">
        <v>39530</v>
      </c>
      <c r="HI30" s="49">
        <v>13810</v>
      </c>
      <c r="HJ30" s="49">
        <v>9470</v>
      </c>
      <c r="HK30" s="49">
        <v>1300</v>
      </c>
      <c r="HL30" s="49">
        <v>230</v>
      </c>
      <c r="HM30" s="49">
        <v>90</v>
      </c>
      <c r="HN30" s="49">
        <v>63060</v>
      </c>
      <c r="HO30" s="49">
        <v>330</v>
      </c>
      <c r="HP30" s="49">
        <v>6720</v>
      </c>
      <c r="HQ30" s="49">
        <v>20810</v>
      </c>
      <c r="HR30" s="49">
        <v>22880</v>
      </c>
      <c r="HS30" s="49">
        <v>7660</v>
      </c>
      <c r="HT30" s="49">
        <v>2390</v>
      </c>
      <c r="HU30" s="49">
        <v>1800</v>
      </c>
      <c r="HV30" s="49">
        <v>390</v>
      </c>
      <c r="HW30" s="49">
        <v>40</v>
      </c>
      <c r="HX30" s="49">
        <v>20</v>
      </c>
      <c r="HY30" s="49">
        <v>447410</v>
      </c>
      <c r="HZ30" s="49">
        <v>1460</v>
      </c>
      <c r="IA30" s="49">
        <v>32990</v>
      </c>
      <c r="IB30" s="49">
        <v>124660</v>
      </c>
      <c r="IC30" s="49">
        <v>149500</v>
      </c>
      <c r="ID30" s="49">
        <v>69990</v>
      </c>
      <c r="IE30" s="49">
        <v>35800</v>
      </c>
      <c r="IF30" s="49">
        <v>29090</v>
      </c>
      <c r="IG30" s="49">
        <v>3340</v>
      </c>
      <c r="IH30" s="49">
        <v>410</v>
      </c>
      <c r="II30" s="49">
        <v>190</v>
      </c>
      <c r="IJ30" s="49">
        <v>366130</v>
      </c>
      <c r="IK30" s="49">
        <v>1540</v>
      </c>
      <c r="IL30" s="49">
        <v>28790</v>
      </c>
      <c r="IM30" s="49">
        <v>98510</v>
      </c>
      <c r="IN30" s="49">
        <v>128640</v>
      </c>
      <c r="IO30" s="49">
        <v>56740</v>
      </c>
      <c r="IP30" s="49">
        <v>24890</v>
      </c>
      <c r="IQ30" s="49">
        <v>21520</v>
      </c>
      <c r="IR30" s="49">
        <v>4540</v>
      </c>
      <c r="IS30" s="49">
        <v>660</v>
      </c>
      <c r="IT30" s="49">
        <v>300</v>
      </c>
      <c r="IU30" s="49">
        <v>571220</v>
      </c>
      <c r="IV30" s="49">
        <v>2500</v>
      </c>
      <c r="IW30" s="49">
        <v>59120</v>
      </c>
      <c r="IX30" s="49">
        <v>215200</v>
      </c>
      <c r="IY30" s="49">
        <v>180890</v>
      </c>
      <c r="IZ30" s="49">
        <v>66070</v>
      </c>
      <c r="JA30" s="49">
        <v>25820</v>
      </c>
      <c r="JB30" s="49">
        <v>18000</v>
      </c>
      <c r="JC30" s="49">
        <v>2950</v>
      </c>
      <c r="JD30" s="49">
        <v>470</v>
      </c>
      <c r="JE30" s="49">
        <v>220</v>
      </c>
      <c r="JF30" s="49">
        <v>266790</v>
      </c>
      <c r="JG30" s="49">
        <v>1100</v>
      </c>
      <c r="JH30" s="49">
        <v>20360</v>
      </c>
      <c r="JI30" s="49">
        <v>74680</v>
      </c>
      <c r="JJ30" s="49">
        <v>104950</v>
      </c>
      <c r="JK30" s="49">
        <v>38120</v>
      </c>
      <c r="JL30" s="49">
        <v>14320</v>
      </c>
      <c r="JM30" s="49">
        <v>10510</v>
      </c>
      <c r="JN30" s="49">
        <v>2250</v>
      </c>
      <c r="JO30" s="49">
        <v>370</v>
      </c>
      <c r="JP30" s="49">
        <v>150</v>
      </c>
      <c r="JQ30" s="49">
        <v>300780</v>
      </c>
      <c r="JR30" s="49">
        <v>650</v>
      </c>
      <c r="JS30" s="49">
        <v>29040</v>
      </c>
      <c r="JT30" s="49">
        <v>141700</v>
      </c>
      <c r="JU30" s="49">
        <v>96450</v>
      </c>
      <c r="JV30" s="49">
        <v>22740</v>
      </c>
      <c r="JW30" s="49">
        <v>6240</v>
      </c>
      <c r="JX30" s="49">
        <v>3420</v>
      </c>
      <c r="JY30" s="49">
        <v>450</v>
      </c>
      <c r="JZ30" s="49">
        <v>60</v>
      </c>
      <c r="KA30" s="49">
        <v>30</v>
      </c>
      <c r="KB30" s="49">
        <v>361210</v>
      </c>
      <c r="KC30" s="49">
        <v>1330</v>
      </c>
      <c r="KD30" s="49">
        <v>37870</v>
      </c>
      <c r="KE30" s="49">
        <v>137600</v>
      </c>
      <c r="KF30" s="49">
        <v>124780</v>
      </c>
      <c r="KG30" s="49">
        <v>36530</v>
      </c>
      <c r="KH30" s="49">
        <v>12680</v>
      </c>
      <c r="KI30" s="49">
        <v>8590</v>
      </c>
      <c r="KJ30" s="49">
        <v>1500</v>
      </c>
      <c r="KK30" s="49">
        <v>240</v>
      </c>
      <c r="KL30" s="49">
        <v>100</v>
      </c>
      <c r="KM30" s="49">
        <v>46450</v>
      </c>
      <c r="KN30" s="49">
        <v>310</v>
      </c>
      <c r="KO30" s="49">
        <v>5670</v>
      </c>
      <c r="KP30" s="49">
        <v>16110</v>
      </c>
      <c r="KQ30" s="49">
        <v>16070</v>
      </c>
      <c r="KR30" s="49">
        <v>5120</v>
      </c>
      <c r="KS30" s="49">
        <v>1740</v>
      </c>
      <c r="KT30" s="49">
        <v>1130</v>
      </c>
      <c r="KU30" s="49">
        <v>240</v>
      </c>
      <c r="KV30" s="49">
        <v>40</v>
      </c>
      <c r="KW30" s="49">
        <v>20</v>
      </c>
      <c r="KX30" s="49">
        <v>98940</v>
      </c>
      <c r="KY30" s="49">
        <v>420</v>
      </c>
      <c r="KZ30" s="49">
        <v>8700</v>
      </c>
      <c r="LA30" s="49">
        <v>32310</v>
      </c>
      <c r="LB30" s="49">
        <v>40100</v>
      </c>
      <c r="LC30" s="49">
        <v>11290</v>
      </c>
      <c r="LD30" s="49">
        <v>3540</v>
      </c>
      <c r="LE30" s="49">
        <v>2130</v>
      </c>
      <c r="LF30" s="49">
        <v>380</v>
      </c>
      <c r="LG30" s="49">
        <v>50</v>
      </c>
      <c r="LH30" s="49">
        <v>20</v>
      </c>
      <c r="LI30" s="49">
        <v>231280</v>
      </c>
      <c r="LJ30" s="49">
        <v>990</v>
      </c>
      <c r="LK30" s="49">
        <v>15840</v>
      </c>
      <c r="LL30" s="49">
        <v>79190</v>
      </c>
      <c r="LM30" s="49">
        <v>90940</v>
      </c>
      <c r="LN30" s="49">
        <v>25830</v>
      </c>
      <c r="LO30" s="49">
        <v>9670</v>
      </c>
      <c r="LP30" s="49">
        <v>7110</v>
      </c>
      <c r="LQ30" s="49">
        <v>1350</v>
      </c>
      <c r="LR30" s="49">
        <v>230</v>
      </c>
      <c r="LS30" s="49">
        <v>140</v>
      </c>
      <c r="LT30" s="49">
        <v>60770</v>
      </c>
      <c r="LU30" s="49">
        <v>340</v>
      </c>
      <c r="LV30" s="49">
        <v>4700</v>
      </c>
      <c r="LW30" s="49">
        <v>15350</v>
      </c>
      <c r="LX30" s="49">
        <v>22080</v>
      </c>
      <c r="LY30" s="49">
        <v>9930</v>
      </c>
      <c r="LZ30" s="49">
        <v>4130</v>
      </c>
      <c r="MA30" s="49">
        <v>3410</v>
      </c>
      <c r="MB30" s="49">
        <v>700</v>
      </c>
      <c r="MC30" s="49">
        <v>100</v>
      </c>
      <c r="MD30" s="49">
        <v>30</v>
      </c>
      <c r="ME30" s="49">
        <v>619290</v>
      </c>
      <c r="MF30" s="49">
        <v>2540</v>
      </c>
      <c r="MG30" s="49">
        <v>44840</v>
      </c>
      <c r="MH30" s="49">
        <v>185570</v>
      </c>
      <c r="MI30" s="49">
        <v>197090</v>
      </c>
      <c r="MJ30" s="49">
        <v>93970</v>
      </c>
      <c r="MK30" s="49">
        <v>46160</v>
      </c>
      <c r="ML30" s="49">
        <v>40270</v>
      </c>
      <c r="MM30" s="49">
        <v>7410</v>
      </c>
      <c r="MN30" s="49">
        <v>1030</v>
      </c>
      <c r="MO30" s="49">
        <v>430</v>
      </c>
      <c r="MP30" s="49">
        <v>159200</v>
      </c>
      <c r="MQ30" s="49">
        <v>700</v>
      </c>
      <c r="MR30" s="49">
        <v>17350</v>
      </c>
      <c r="MS30" s="49">
        <v>60030</v>
      </c>
      <c r="MT30" s="49">
        <v>56470</v>
      </c>
      <c r="MU30" s="49">
        <v>15460</v>
      </c>
      <c r="MV30" s="49">
        <v>5320</v>
      </c>
      <c r="MW30" s="49">
        <v>3310</v>
      </c>
      <c r="MX30" s="49">
        <v>480</v>
      </c>
      <c r="MY30" s="49">
        <v>50</v>
      </c>
      <c r="MZ30" s="49">
        <v>30</v>
      </c>
      <c r="NA30" s="49">
        <v>1487440</v>
      </c>
      <c r="NB30" s="49">
        <v>6120</v>
      </c>
      <c r="NC30" s="49">
        <v>127490</v>
      </c>
      <c r="ND30" s="49">
        <v>468170</v>
      </c>
      <c r="NE30" s="49">
        <v>470390</v>
      </c>
      <c r="NF30" s="49">
        <v>216230</v>
      </c>
      <c r="NG30" s="49">
        <v>101160</v>
      </c>
      <c r="NH30" s="49">
        <v>82530</v>
      </c>
      <c r="NI30" s="49">
        <v>12060</v>
      </c>
      <c r="NJ30" s="49">
        <v>2050</v>
      </c>
      <c r="NK30" s="49">
        <v>1240</v>
      </c>
      <c r="NL30" s="49">
        <v>747090</v>
      </c>
      <c r="NM30" s="49">
        <v>2600</v>
      </c>
      <c r="NN30" s="49">
        <v>77260</v>
      </c>
      <c r="NO30" s="49">
        <v>304010</v>
      </c>
      <c r="NP30" s="49">
        <v>259180</v>
      </c>
      <c r="NQ30" s="49">
        <v>65990</v>
      </c>
      <c r="NR30" s="49">
        <v>19950</v>
      </c>
      <c r="NS30" s="49">
        <v>14660</v>
      </c>
      <c r="NT30" s="49">
        <v>2870</v>
      </c>
      <c r="NU30" s="49">
        <v>400</v>
      </c>
      <c r="NV30" s="49">
        <v>170</v>
      </c>
      <c r="NW30" s="49">
        <v>33190</v>
      </c>
      <c r="NX30" s="49">
        <v>190</v>
      </c>
      <c r="NY30" s="49">
        <v>3150</v>
      </c>
      <c r="NZ30" s="49">
        <v>9300</v>
      </c>
      <c r="OA30" s="49">
        <v>13070</v>
      </c>
      <c r="OB30" s="49">
        <v>4690</v>
      </c>
      <c r="OC30" s="49">
        <v>1550</v>
      </c>
      <c r="OD30" s="49">
        <v>1020</v>
      </c>
      <c r="OE30" s="49">
        <v>180</v>
      </c>
      <c r="OF30" s="51">
        <v>40</v>
      </c>
      <c r="OG30" s="52">
        <v>0</v>
      </c>
      <c r="OH30" s="49">
        <v>712850</v>
      </c>
      <c r="OI30" s="49">
        <v>2150</v>
      </c>
      <c r="OJ30" s="49">
        <v>75130</v>
      </c>
      <c r="OK30" s="49">
        <v>265060</v>
      </c>
      <c r="OL30" s="49">
        <v>244200</v>
      </c>
      <c r="OM30" s="49">
        <v>79540</v>
      </c>
      <c r="ON30" s="49">
        <v>26100</v>
      </c>
      <c r="OO30" s="49">
        <v>17090</v>
      </c>
      <c r="OP30" s="49">
        <v>2990</v>
      </c>
      <c r="OQ30" s="49">
        <v>410</v>
      </c>
      <c r="OR30" s="49">
        <v>180</v>
      </c>
      <c r="OS30" s="49">
        <v>237090</v>
      </c>
      <c r="OT30" s="49">
        <v>930</v>
      </c>
      <c r="OU30" s="49">
        <v>26920</v>
      </c>
      <c r="OV30" s="49">
        <v>90630</v>
      </c>
      <c r="OW30" s="49">
        <v>83280</v>
      </c>
      <c r="OX30" s="49">
        <v>22560</v>
      </c>
      <c r="OY30" s="49">
        <v>7240</v>
      </c>
      <c r="OZ30" s="49">
        <v>4520</v>
      </c>
      <c r="PA30" s="49">
        <v>840</v>
      </c>
      <c r="PB30" s="49">
        <v>120</v>
      </c>
      <c r="PC30" s="49">
        <v>50</v>
      </c>
      <c r="PD30" s="49">
        <v>199060</v>
      </c>
      <c r="PE30" s="49">
        <v>1030</v>
      </c>
      <c r="PF30" s="49">
        <v>18170</v>
      </c>
      <c r="PG30" s="49">
        <v>64450</v>
      </c>
      <c r="PH30" s="49">
        <v>72270</v>
      </c>
      <c r="PI30" s="49">
        <v>24220</v>
      </c>
      <c r="PJ30" s="49">
        <v>9650</v>
      </c>
      <c r="PK30" s="49">
        <v>7400</v>
      </c>
      <c r="PL30" s="49">
        <v>1600</v>
      </c>
      <c r="PM30" s="49">
        <v>200</v>
      </c>
      <c r="PN30" s="49">
        <v>90</v>
      </c>
      <c r="PO30" s="49">
        <v>720360</v>
      </c>
      <c r="PP30" s="49">
        <v>2540</v>
      </c>
      <c r="PQ30" s="49">
        <v>71630</v>
      </c>
      <c r="PR30" s="49">
        <v>231480</v>
      </c>
      <c r="PS30" s="49">
        <v>257110</v>
      </c>
      <c r="PT30" s="49">
        <v>93110</v>
      </c>
      <c r="PU30" s="49">
        <v>35230</v>
      </c>
      <c r="PV30" s="49">
        <v>23790</v>
      </c>
      <c r="PW30" s="49">
        <v>4490</v>
      </c>
      <c r="PX30" s="49">
        <v>680</v>
      </c>
      <c r="PY30" s="49">
        <v>300</v>
      </c>
      <c r="PZ30" s="49">
        <v>67400</v>
      </c>
      <c r="QA30" s="49">
        <v>230</v>
      </c>
      <c r="QB30" s="49">
        <v>5520</v>
      </c>
      <c r="QC30" s="49">
        <v>22650</v>
      </c>
      <c r="QD30" s="49">
        <v>23600</v>
      </c>
      <c r="QE30" s="49">
        <v>8890</v>
      </c>
      <c r="QF30" s="49">
        <v>3610</v>
      </c>
      <c r="QG30" s="49">
        <v>2420</v>
      </c>
      <c r="QH30" s="49">
        <v>380</v>
      </c>
      <c r="QI30" s="49">
        <v>60</v>
      </c>
      <c r="QJ30" s="49">
        <v>20</v>
      </c>
      <c r="QK30" s="49">
        <v>382410</v>
      </c>
      <c r="QL30" s="49">
        <v>1140</v>
      </c>
      <c r="QM30" s="49">
        <v>38630</v>
      </c>
      <c r="QN30" s="49">
        <v>159790</v>
      </c>
      <c r="QO30" s="49">
        <v>131530</v>
      </c>
      <c r="QP30" s="49">
        <v>33950</v>
      </c>
      <c r="QQ30" s="49">
        <v>10070</v>
      </c>
      <c r="QR30" s="49">
        <v>6110</v>
      </c>
      <c r="QS30" s="49">
        <v>1000</v>
      </c>
      <c r="QT30" s="49">
        <v>130</v>
      </c>
      <c r="QU30" s="49">
        <v>70</v>
      </c>
      <c r="QV30" s="49">
        <v>42220</v>
      </c>
      <c r="QW30" s="49">
        <v>220</v>
      </c>
      <c r="QX30" s="49">
        <v>4490</v>
      </c>
      <c r="QY30" s="49">
        <v>13520</v>
      </c>
      <c r="QZ30" s="49">
        <v>17360</v>
      </c>
      <c r="RA30" s="49">
        <v>4510</v>
      </c>
      <c r="RB30" s="49">
        <v>1190</v>
      </c>
      <c r="RC30" s="49">
        <v>720</v>
      </c>
      <c r="RD30" s="49">
        <v>170</v>
      </c>
      <c r="RE30" s="51">
        <v>40</v>
      </c>
      <c r="RF30" s="52">
        <v>0</v>
      </c>
      <c r="RG30" s="49">
        <v>464420</v>
      </c>
      <c r="RH30" s="49">
        <v>1460</v>
      </c>
      <c r="RI30" s="49">
        <v>48820</v>
      </c>
      <c r="RJ30" s="49">
        <v>189310</v>
      </c>
      <c r="RK30" s="49">
        <v>159880</v>
      </c>
      <c r="RL30" s="49">
        <v>42050</v>
      </c>
      <c r="RM30" s="49">
        <v>12490</v>
      </c>
      <c r="RN30" s="49">
        <v>8350</v>
      </c>
      <c r="RO30" s="49">
        <v>1680</v>
      </c>
      <c r="RP30" s="49">
        <v>270</v>
      </c>
      <c r="RQ30" s="49">
        <v>120</v>
      </c>
      <c r="RR30" s="49">
        <v>2061780</v>
      </c>
      <c r="RS30" s="49">
        <v>6640</v>
      </c>
      <c r="RT30" s="49">
        <v>176480</v>
      </c>
      <c r="RU30" s="49">
        <v>824600</v>
      </c>
      <c r="RV30" s="49">
        <v>695050</v>
      </c>
      <c r="RW30" s="49">
        <v>213940</v>
      </c>
      <c r="RX30" s="49">
        <v>77400</v>
      </c>
      <c r="RY30" s="49">
        <v>55630</v>
      </c>
      <c r="RZ30" s="49">
        <v>10020</v>
      </c>
      <c r="SA30" s="49">
        <v>1430</v>
      </c>
      <c r="SB30" s="49">
        <v>610</v>
      </c>
      <c r="SC30" s="49">
        <v>128180</v>
      </c>
      <c r="SD30" s="49">
        <v>570</v>
      </c>
      <c r="SE30" s="49">
        <v>10500</v>
      </c>
      <c r="SF30" s="49">
        <v>41000</v>
      </c>
      <c r="SG30" s="49">
        <v>50520</v>
      </c>
      <c r="SH30" s="49">
        <v>16060</v>
      </c>
      <c r="SI30" s="49">
        <v>5150</v>
      </c>
      <c r="SJ30" s="49">
        <v>3580</v>
      </c>
      <c r="SK30" s="49">
        <v>660</v>
      </c>
      <c r="SL30" s="49">
        <v>90</v>
      </c>
      <c r="SM30" s="49">
        <v>50</v>
      </c>
      <c r="SN30" s="49">
        <v>27980</v>
      </c>
      <c r="SO30" s="49">
        <v>230</v>
      </c>
      <c r="SP30" s="49">
        <v>2640</v>
      </c>
      <c r="SQ30" s="49">
        <v>8110</v>
      </c>
      <c r="SR30" s="49">
        <v>10640</v>
      </c>
      <c r="SS30" s="49">
        <v>3900</v>
      </c>
      <c r="ST30" s="49">
        <v>1280</v>
      </c>
      <c r="SU30" s="49">
        <v>950</v>
      </c>
      <c r="SV30" s="49">
        <v>200</v>
      </c>
      <c r="SW30" s="49">
        <v>30</v>
      </c>
      <c r="SX30" s="49">
        <v>10</v>
      </c>
      <c r="SY30" s="49">
        <v>494650</v>
      </c>
      <c r="SZ30" s="49">
        <v>1760</v>
      </c>
      <c r="TA30" s="49">
        <v>44140</v>
      </c>
      <c r="TB30" s="49">
        <v>167890</v>
      </c>
      <c r="TC30" s="49">
        <v>167450</v>
      </c>
      <c r="TD30" s="49">
        <v>58880</v>
      </c>
      <c r="TE30" s="49">
        <v>26170</v>
      </c>
      <c r="TF30" s="49">
        <v>23980</v>
      </c>
      <c r="TG30" s="49">
        <v>3740</v>
      </c>
      <c r="TH30" s="49">
        <v>450</v>
      </c>
      <c r="TI30" s="49">
        <v>200</v>
      </c>
      <c r="TJ30" s="49">
        <v>377680</v>
      </c>
      <c r="TK30" s="49">
        <v>1820</v>
      </c>
      <c r="TL30" s="49">
        <v>28780</v>
      </c>
      <c r="TM30" s="49">
        <v>105350</v>
      </c>
      <c r="TN30" s="49">
        <v>141260</v>
      </c>
      <c r="TO30" s="49">
        <v>54440</v>
      </c>
      <c r="TP30" s="49">
        <v>22750</v>
      </c>
      <c r="TQ30" s="49">
        <v>18600</v>
      </c>
      <c r="TR30" s="49">
        <v>3870</v>
      </c>
      <c r="TS30" s="49">
        <v>580</v>
      </c>
      <c r="TT30" s="49">
        <v>250</v>
      </c>
      <c r="TU30" s="49">
        <v>92860</v>
      </c>
      <c r="TV30" s="49">
        <v>400</v>
      </c>
      <c r="TW30" s="49">
        <v>13370</v>
      </c>
      <c r="TX30" s="49">
        <v>36500</v>
      </c>
      <c r="TY30" s="49">
        <v>28210</v>
      </c>
      <c r="TZ30" s="49">
        <v>9190</v>
      </c>
      <c r="UA30" s="49">
        <v>3050</v>
      </c>
      <c r="UB30" s="49">
        <v>1810</v>
      </c>
      <c r="UC30" s="49">
        <v>270</v>
      </c>
      <c r="UD30" s="51">
        <v>50</v>
      </c>
      <c r="UE30" s="52">
        <v>0</v>
      </c>
      <c r="UF30" s="49">
        <v>283940</v>
      </c>
      <c r="UG30" s="49">
        <v>1410</v>
      </c>
      <c r="UH30" s="49">
        <v>26660</v>
      </c>
      <c r="UI30" s="49">
        <v>92230</v>
      </c>
      <c r="UJ30" s="49">
        <v>106150</v>
      </c>
      <c r="UK30" s="49">
        <v>36050</v>
      </c>
      <c r="UL30" s="49">
        <v>11920</v>
      </c>
      <c r="UM30" s="49">
        <v>7700</v>
      </c>
      <c r="UN30" s="49">
        <v>1480</v>
      </c>
      <c r="UO30" s="49">
        <v>250</v>
      </c>
      <c r="UP30" s="49">
        <v>110</v>
      </c>
      <c r="UQ30" s="49">
        <v>26870</v>
      </c>
      <c r="UR30" s="49">
        <v>150</v>
      </c>
      <c r="US30" s="49">
        <v>2930</v>
      </c>
      <c r="UT30" s="49">
        <v>8240</v>
      </c>
      <c r="UU30" s="49">
        <v>9400</v>
      </c>
      <c r="UV30" s="49">
        <v>3630</v>
      </c>
      <c r="UW30" s="49">
        <v>1460</v>
      </c>
      <c r="UX30" s="49">
        <v>870</v>
      </c>
      <c r="UY30" s="49">
        <v>140</v>
      </c>
      <c r="UZ30" s="49">
        <v>30</v>
      </c>
      <c r="VA30" s="49">
        <v>10</v>
      </c>
      <c r="VB30" s="49">
        <v>48490</v>
      </c>
      <c r="VC30" s="49">
        <v>4310</v>
      </c>
      <c r="VD30" s="49">
        <v>6500</v>
      </c>
      <c r="VE30" s="49">
        <v>7630</v>
      </c>
      <c r="VF30" s="49">
        <v>11050</v>
      </c>
      <c r="VG30" s="49">
        <v>6740</v>
      </c>
      <c r="VH30" s="49">
        <v>3460</v>
      </c>
      <c r="VI30" s="49">
        <v>4510</v>
      </c>
      <c r="VJ30" s="49">
        <v>2670</v>
      </c>
      <c r="VK30" s="49">
        <v>950</v>
      </c>
      <c r="VL30" s="50">
        <v>690</v>
      </c>
      <c r="VM30" s="48"/>
      <c r="VN30" s="48"/>
      <c r="VO30" s="48"/>
      <c r="VP30" s="48"/>
      <c r="VQ30" s="48"/>
      <c r="VR30" s="48"/>
      <c r="VS30" s="48"/>
      <c r="VT30" s="48"/>
      <c r="VU30" s="48"/>
      <c r="VV30" s="48"/>
      <c r="VW30" s="48"/>
      <c r="VX30" s="48"/>
      <c r="VY30" s="48"/>
      <c r="VZ30" s="48"/>
      <c r="WA30" s="48"/>
      <c r="WB30" s="48"/>
      <c r="WC30" s="48"/>
      <c r="WD30" s="48"/>
      <c r="WE30" s="48"/>
      <c r="WF30" s="48"/>
      <c r="WG30" s="48"/>
      <c r="WH30" s="48"/>
      <c r="WI30" s="48"/>
      <c r="WJ30" s="48"/>
      <c r="WK30" s="48"/>
      <c r="WL30" s="48"/>
      <c r="WM30" s="48"/>
      <c r="WN30" s="48"/>
      <c r="WO30" s="48"/>
      <c r="WP30" s="48"/>
      <c r="WQ30" s="48"/>
      <c r="WR30" s="48"/>
      <c r="WS30" s="48"/>
      <c r="WT30" s="48"/>
      <c r="WU30" s="48"/>
      <c r="WV30" s="48"/>
      <c r="WW30" s="48"/>
      <c r="WX30" s="48"/>
      <c r="WY30" s="48"/>
      <c r="WZ30" s="48"/>
      <c r="XA30" s="48"/>
      <c r="XB30" s="48"/>
      <c r="XC30" s="48"/>
      <c r="XD30" s="48"/>
      <c r="XE30" s="48"/>
      <c r="XF30" s="48"/>
      <c r="XG30" s="48"/>
      <c r="XH30" s="48"/>
      <c r="XI30" s="48"/>
      <c r="XJ30" s="48"/>
      <c r="XK30" s="48"/>
      <c r="XL30" s="48"/>
      <c r="XM30" s="48"/>
      <c r="XN30" s="48"/>
      <c r="XO30" s="48"/>
      <c r="XP30" s="48"/>
      <c r="XQ30" s="48"/>
      <c r="XR30" s="48"/>
      <c r="XS30" s="48"/>
      <c r="XT30" s="48"/>
      <c r="XU30" s="48"/>
      <c r="XV30" s="48"/>
      <c r="XW30" s="48"/>
      <c r="XX30" s="48"/>
      <c r="XY30" s="48"/>
      <c r="XZ30" s="48"/>
      <c r="YA30" s="48"/>
      <c r="YB30" s="48"/>
      <c r="YC30" s="48"/>
      <c r="YD30" s="48"/>
      <c r="YE30" s="48"/>
      <c r="YF30" s="48"/>
      <c r="YG30" s="48"/>
      <c r="YH30" s="48"/>
      <c r="YI30" s="48"/>
      <c r="YJ30" s="48"/>
      <c r="YK30" s="48"/>
      <c r="YL30" s="48"/>
      <c r="YM30" s="48"/>
      <c r="YN30" s="48"/>
      <c r="YO30" s="48"/>
      <c r="YP30" s="48"/>
      <c r="YQ30" s="48"/>
      <c r="YR30" s="48"/>
      <c r="YS30" s="48"/>
      <c r="YT30" s="48"/>
      <c r="YU30" s="48"/>
      <c r="YV30" s="48"/>
      <c r="YW30" s="48"/>
      <c r="YX30" s="48"/>
      <c r="YY30" s="48"/>
      <c r="YZ30" s="48"/>
      <c r="ZA30" s="48"/>
      <c r="ZB30" s="48"/>
      <c r="ZC30" s="48"/>
      <c r="ZD30" s="48"/>
      <c r="ZE30" s="48"/>
      <c r="ZF30" s="48"/>
      <c r="ZG30" s="48"/>
      <c r="ZH30" s="48"/>
      <c r="ZI30" s="48"/>
      <c r="ZJ30" s="48"/>
      <c r="ZK30" s="48"/>
      <c r="ZL30" s="48"/>
      <c r="ZM30" s="48"/>
      <c r="ZN30" s="48"/>
      <c r="ZO30" s="48"/>
      <c r="ZP30" s="48"/>
      <c r="ZQ30" s="48"/>
      <c r="ZR30" s="48"/>
      <c r="ZS30" s="48"/>
      <c r="ZT30" s="48"/>
      <c r="ZU30" s="48"/>
      <c r="ZV30" s="48"/>
      <c r="ZW30" s="48"/>
      <c r="ZX30" s="48"/>
      <c r="ZY30" s="48"/>
      <c r="ZZ30" s="48"/>
      <c r="AAA30" s="48"/>
      <c r="AAB30" s="48"/>
      <c r="AAC30" s="48"/>
      <c r="AAD30" s="48"/>
      <c r="AAE30" s="48"/>
      <c r="AAF30" s="48"/>
      <c r="AAG30" s="48"/>
      <c r="AAH30" s="48"/>
      <c r="AAI30" s="48"/>
      <c r="AAJ30" s="48"/>
      <c r="AAK30" s="48"/>
      <c r="AAL30" s="48"/>
      <c r="AAM30" s="48"/>
    </row>
    <row r="31" spans="1:715" x14ac:dyDescent="0.25">
      <c r="A31" s="45" t="s">
        <v>85</v>
      </c>
      <c r="B31" s="15">
        <f>B28/B27</f>
        <v>0.47463722805867881</v>
      </c>
      <c r="C31" s="15">
        <f t="shared" ref="C31:BN31" si="0">C28/C27</f>
        <v>0.60714636026063196</v>
      </c>
      <c r="D31" s="15">
        <f t="shared" si="0"/>
        <v>0.81484436779735425</v>
      </c>
      <c r="E31" s="15">
        <f t="shared" si="0"/>
        <v>0.59515342320383668</v>
      </c>
      <c r="F31" s="15">
        <f t="shared" si="0"/>
        <v>0.51286057391714368</v>
      </c>
      <c r="G31" s="15">
        <f t="shared" si="0"/>
        <v>0.40543874797785512</v>
      </c>
      <c r="H31" s="15">
        <f t="shared" si="0"/>
        <v>0.26190704470582821</v>
      </c>
      <c r="I31" s="15">
        <f t="shared" si="0"/>
        <v>0.15448607816814708</v>
      </c>
      <c r="J31" s="15">
        <f t="shared" si="0"/>
        <v>0.1105567718900053</v>
      </c>
      <c r="K31" s="15">
        <f t="shared" si="0"/>
        <v>0.10638273513080314</v>
      </c>
      <c r="L31" s="15">
        <f t="shared" si="0"/>
        <v>0.11469390637136065</v>
      </c>
      <c r="M31" s="15">
        <f t="shared" si="0"/>
        <v>0.41124892966360854</v>
      </c>
      <c r="N31" s="15">
        <f t="shared" si="0"/>
        <v>0.55496788817529275</v>
      </c>
      <c r="O31" s="15">
        <f t="shared" si="0"/>
        <v>0.76244795129290743</v>
      </c>
      <c r="P31" s="15">
        <f t="shared" si="0"/>
        <v>0.49015759177125601</v>
      </c>
      <c r="Q31" s="15">
        <f t="shared" si="0"/>
        <v>0.42580528046148569</v>
      </c>
      <c r="R31" s="15">
        <f t="shared" si="0"/>
        <v>0.31286338590157703</v>
      </c>
      <c r="S31" s="15">
        <f t="shared" si="0"/>
        <v>0.17457657549823449</v>
      </c>
      <c r="T31" s="15">
        <f t="shared" si="0"/>
        <v>9.6911411133715555E-2</v>
      </c>
      <c r="U31" s="15">
        <f t="shared" si="0"/>
        <v>7.5118337106400493E-2</v>
      </c>
      <c r="V31" s="15">
        <f t="shared" si="0"/>
        <v>8.4112149532710276E-2</v>
      </c>
      <c r="W31" s="15">
        <f t="shared" si="0"/>
        <v>0.10185185185185185</v>
      </c>
      <c r="X31" s="15">
        <f t="shared" si="0"/>
        <v>0.5041367423154266</v>
      </c>
      <c r="Y31" s="15">
        <f t="shared" si="0"/>
        <v>0.59826589595375723</v>
      </c>
      <c r="Z31" s="15">
        <f t="shared" si="0"/>
        <v>0.85840530226953204</v>
      </c>
      <c r="AA31" s="15">
        <f t="shared" si="0"/>
        <v>0.70421353030048683</v>
      </c>
      <c r="AB31" s="15">
        <f t="shared" si="0"/>
        <v>0.57132037364301946</v>
      </c>
      <c r="AC31" s="15">
        <f t="shared" si="0"/>
        <v>0.45001967729240455</v>
      </c>
      <c r="AD31" s="15">
        <f t="shared" si="0"/>
        <v>0.30162346909712334</v>
      </c>
      <c r="AE31" s="15">
        <f t="shared" si="0"/>
        <v>0.15146018501723199</v>
      </c>
      <c r="AF31" s="15">
        <f t="shared" si="0"/>
        <v>0.10981308411214953</v>
      </c>
      <c r="AG31" s="15">
        <f t="shared" si="0"/>
        <v>0.11409395973154363</v>
      </c>
      <c r="AH31" s="15">
        <f t="shared" si="0"/>
        <v>0.10606060606060606</v>
      </c>
      <c r="AI31" s="15">
        <f t="shared" si="0"/>
        <v>0.45627984702022295</v>
      </c>
      <c r="AJ31" s="15">
        <f t="shared" si="0"/>
        <v>0.59091887239078977</v>
      </c>
      <c r="AK31" s="15">
        <f t="shared" si="0"/>
        <v>0.78211644480301201</v>
      </c>
      <c r="AL31" s="15">
        <f t="shared" si="0"/>
        <v>0.57202925846436858</v>
      </c>
      <c r="AM31" s="15">
        <f t="shared" si="0"/>
        <v>0.48464509255559995</v>
      </c>
      <c r="AN31" s="15">
        <f t="shared" si="0"/>
        <v>0.37874110172734926</v>
      </c>
      <c r="AO31" s="15">
        <f t="shared" si="0"/>
        <v>0.24223254324151186</v>
      </c>
      <c r="AP31" s="15">
        <f t="shared" si="0"/>
        <v>0.1421349809323913</v>
      </c>
      <c r="AQ31" s="15">
        <f t="shared" si="0"/>
        <v>0.1111111111111111</v>
      </c>
      <c r="AR31" s="15">
        <f t="shared" si="0"/>
        <v>0.11398176291793313</v>
      </c>
      <c r="AS31" s="15">
        <f t="shared" si="0"/>
        <v>0.1234991423670669</v>
      </c>
      <c r="AT31" s="15">
        <f t="shared" si="0"/>
        <v>0.40944553142370632</v>
      </c>
      <c r="AU31" s="15">
        <f t="shared" si="0"/>
        <v>0.4876681614349776</v>
      </c>
      <c r="AV31" s="15">
        <f t="shared" si="0"/>
        <v>0.74319605343384509</v>
      </c>
      <c r="AW31" s="15">
        <f t="shared" si="0"/>
        <v>0.50189810827192394</v>
      </c>
      <c r="AX31" s="15">
        <f t="shared" si="0"/>
        <v>0.4122605615324062</v>
      </c>
      <c r="AY31" s="15">
        <f t="shared" si="0"/>
        <v>0.28278867102396515</v>
      </c>
      <c r="AZ31" s="15">
        <f t="shared" si="0"/>
        <v>0.15739975196362133</v>
      </c>
      <c r="BA31" s="15">
        <f t="shared" si="0"/>
        <v>9.5267309377738821E-2</v>
      </c>
      <c r="BB31" s="15">
        <f t="shared" si="0"/>
        <v>8.4271703596077011E-2</v>
      </c>
      <c r="BC31" s="15">
        <f t="shared" si="0"/>
        <v>8.4745762711864403E-2</v>
      </c>
      <c r="BD31" s="15">
        <f t="shared" si="0"/>
        <v>9.6590909090909088E-2</v>
      </c>
      <c r="BE31" s="15">
        <f t="shared" si="0"/>
        <v>0.48995630050614186</v>
      </c>
      <c r="BF31" s="15">
        <f t="shared" si="0"/>
        <v>0.64055528011898855</v>
      </c>
      <c r="BG31" s="15">
        <f t="shared" si="0"/>
        <v>0.81861460899191973</v>
      </c>
      <c r="BH31" s="15">
        <f t="shared" si="0"/>
        <v>0.63472957876059666</v>
      </c>
      <c r="BI31" s="15">
        <f t="shared" si="0"/>
        <v>0.50673553748749456</v>
      </c>
      <c r="BJ31" s="15">
        <f t="shared" si="0"/>
        <v>0.43752683739544151</v>
      </c>
      <c r="BK31" s="15">
        <f t="shared" si="0"/>
        <v>0.34844294817842975</v>
      </c>
      <c r="BL31" s="15">
        <f t="shared" si="0"/>
        <v>0.22572694281479525</v>
      </c>
      <c r="BM31" s="15">
        <f t="shared" si="0"/>
        <v>0.13919603964676763</v>
      </c>
      <c r="BN31" s="15">
        <f t="shared" si="0"/>
        <v>0.12469152728269811</v>
      </c>
      <c r="BO31" s="15">
        <f t="shared" ref="BO31:DZ31" si="1">BO28/BO27</f>
        <v>0.13522233132276618</v>
      </c>
      <c r="BP31" s="15">
        <f t="shared" si="1"/>
        <v>0.49349737441155483</v>
      </c>
      <c r="BQ31" s="15">
        <f t="shared" si="1"/>
        <v>0.62462311557788941</v>
      </c>
      <c r="BR31" s="15">
        <f t="shared" si="1"/>
        <v>0.84049798157221656</v>
      </c>
      <c r="BS31" s="15">
        <f t="shared" si="1"/>
        <v>0.67370192405165952</v>
      </c>
      <c r="BT31" s="15">
        <f t="shared" si="1"/>
        <v>0.57519321513113542</v>
      </c>
      <c r="BU31" s="15">
        <f t="shared" si="1"/>
        <v>0.44497985622877007</v>
      </c>
      <c r="BV31" s="15">
        <f t="shared" si="1"/>
        <v>0.28040201005025128</v>
      </c>
      <c r="BW31" s="15">
        <f t="shared" si="1"/>
        <v>0.1486557308317174</v>
      </c>
      <c r="BX31" s="15">
        <f t="shared" si="1"/>
        <v>0.10291147761696398</v>
      </c>
      <c r="BY31" s="15">
        <f t="shared" si="1"/>
        <v>0.1078838174273859</v>
      </c>
      <c r="BZ31" s="15">
        <f t="shared" si="1"/>
        <v>0.11879895561357702</v>
      </c>
      <c r="CA31" s="15">
        <f t="shared" si="1"/>
        <v>0.49795918367346936</v>
      </c>
      <c r="CB31" s="15">
        <f t="shared" si="1"/>
        <v>0.66337564645039959</v>
      </c>
      <c r="CC31" s="15">
        <f t="shared" si="1"/>
        <v>0.85760382181620076</v>
      </c>
      <c r="CD31" s="15">
        <f t="shared" si="1"/>
        <v>0.66119209588597339</v>
      </c>
      <c r="CE31" s="15">
        <f t="shared" si="1"/>
        <v>0.58218230170144636</v>
      </c>
      <c r="CF31" s="15">
        <f t="shared" si="1"/>
        <v>0.50947047681791979</v>
      </c>
      <c r="CG31" s="15">
        <f t="shared" si="1"/>
        <v>0.33923517012947907</v>
      </c>
      <c r="CH31" s="15">
        <f t="shared" si="1"/>
        <v>0.15889191904693556</v>
      </c>
      <c r="CI31" s="15">
        <f t="shared" si="1"/>
        <v>9.5080321285140559E-2</v>
      </c>
      <c r="CJ31" s="15">
        <f t="shared" si="1"/>
        <v>7.8265468006345845E-2</v>
      </c>
      <c r="CK31" s="15">
        <f t="shared" si="1"/>
        <v>7.3703366696997272E-2</v>
      </c>
      <c r="CL31" s="15">
        <f t="shared" si="1"/>
        <v>0.478076720505618</v>
      </c>
      <c r="CM31" s="15">
        <f t="shared" si="1"/>
        <v>0.66390041493775931</v>
      </c>
      <c r="CN31" s="15">
        <f t="shared" si="1"/>
        <v>0.82979781239642025</v>
      </c>
      <c r="CO31" s="15">
        <f t="shared" si="1"/>
        <v>0.62458257028977704</v>
      </c>
      <c r="CP31" s="15">
        <f t="shared" si="1"/>
        <v>0.52686690548360426</v>
      </c>
      <c r="CQ31" s="15">
        <f t="shared" si="1"/>
        <v>0.43106674984404242</v>
      </c>
      <c r="CR31" s="15">
        <f t="shared" si="1"/>
        <v>0.26398885535175298</v>
      </c>
      <c r="CS31" s="15">
        <f t="shared" si="1"/>
        <v>0.13266919671094243</v>
      </c>
      <c r="CT31" s="15">
        <f t="shared" si="1"/>
        <v>9.6919127086007709E-2</v>
      </c>
      <c r="CU31" s="15">
        <f t="shared" si="1"/>
        <v>0.11734693877551021</v>
      </c>
      <c r="CV31" s="15">
        <f t="shared" si="1"/>
        <v>0.11764705882352941</v>
      </c>
      <c r="CW31" s="15">
        <f t="shared" si="1"/>
        <v>0.64791277985074625</v>
      </c>
      <c r="CX31" s="15">
        <f t="shared" si="1"/>
        <v>0.80487804878048785</v>
      </c>
      <c r="CY31" s="15">
        <f t="shared" si="1"/>
        <v>0.8061699650756694</v>
      </c>
      <c r="CZ31" s="15">
        <f t="shared" si="1"/>
        <v>0.65412891092494441</v>
      </c>
      <c r="DA31" s="15">
        <f t="shared" si="1"/>
        <v>0.67519083969465654</v>
      </c>
      <c r="DB31" s="15">
        <f t="shared" si="1"/>
        <v>0.75271739130434778</v>
      </c>
      <c r="DC31" s="15">
        <f t="shared" si="1"/>
        <v>0.72431151909979274</v>
      </c>
      <c r="DD31" s="15">
        <f t="shared" si="1"/>
        <v>0.54882017900732305</v>
      </c>
      <c r="DE31" s="15">
        <f t="shared" si="1"/>
        <v>0.25213310580204779</v>
      </c>
      <c r="DF31" s="15">
        <f t="shared" si="1"/>
        <v>0.18181818181818182</v>
      </c>
      <c r="DG31" s="15">
        <f t="shared" si="1"/>
        <v>0.15942028985507245</v>
      </c>
      <c r="DH31" s="15">
        <f t="shared" si="1"/>
        <v>0.48302254455489579</v>
      </c>
      <c r="DI31" s="15">
        <f t="shared" si="1"/>
        <v>0.60418761459750403</v>
      </c>
      <c r="DJ31" s="15">
        <f t="shared" si="1"/>
        <v>0.78989523340954471</v>
      </c>
      <c r="DK31" s="15">
        <f t="shared" si="1"/>
        <v>0.57041361281734637</v>
      </c>
      <c r="DL31" s="15">
        <f t="shared" si="1"/>
        <v>0.49983450437201743</v>
      </c>
      <c r="DM31" s="15">
        <f t="shared" si="1"/>
        <v>0.39610209983653966</v>
      </c>
      <c r="DN31" s="15">
        <f t="shared" si="1"/>
        <v>0.25599576359759751</v>
      </c>
      <c r="DO31" s="15">
        <f t="shared" si="1"/>
        <v>0.16008268497647218</v>
      </c>
      <c r="DP31" s="15">
        <f t="shared" si="1"/>
        <v>0.13779278328761341</v>
      </c>
      <c r="DQ31" s="15">
        <f t="shared" si="1"/>
        <v>0.13545183714001985</v>
      </c>
      <c r="DR31" s="15">
        <f t="shared" si="1"/>
        <v>0.14707952146375791</v>
      </c>
      <c r="DS31" s="15">
        <f t="shared" si="1"/>
        <v>0.43631907428952804</v>
      </c>
      <c r="DT31" s="15">
        <f t="shared" si="1"/>
        <v>0.59162390332726367</v>
      </c>
      <c r="DU31" s="15">
        <f t="shared" si="1"/>
        <v>0.78109748467025408</v>
      </c>
      <c r="DV31" s="15">
        <f t="shared" si="1"/>
        <v>0.50110258048837564</v>
      </c>
      <c r="DW31" s="15">
        <f t="shared" si="1"/>
        <v>0.44650732135698057</v>
      </c>
      <c r="DX31" s="15">
        <f t="shared" si="1"/>
        <v>0.37368543633659995</v>
      </c>
      <c r="DY31" s="15">
        <f t="shared" si="1"/>
        <v>0.24318280818934224</v>
      </c>
      <c r="DZ31" s="15">
        <f t="shared" si="1"/>
        <v>0.13606255190714445</v>
      </c>
      <c r="EA31" s="15">
        <f t="shared" ref="EA31:GL31" si="2">EA28/EA27</f>
        <v>8.8596491228070173E-2</v>
      </c>
      <c r="EB31" s="15">
        <f t="shared" si="2"/>
        <v>8.7034544638851505E-2</v>
      </c>
      <c r="EC31" s="15">
        <f t="shared" si="2"/>
        <v>9.4527363184079602E-2</v>
      </c>
      <c r="ED31" s="15">
        <f t="shared" si="2"/>
        <v>0.50702642753950999</v>
      </c>
      <c r="EE31" s="15">
        <f t="shared" si="2"/>
        <v>0.65346534653465349</v>
      </c>
      <c r="EF31" s="15">
        <f t="shared" si="2"/>
        <v>0.82684715172024814</v>
      </c>
      <c r="EG31" s="15">
        <f t="shared" si="2"/>
        <v>0.67826710201481244</v>
      </c>
      <c r="EH31" s="15">
        <f t="shared" si="2"/>
        <v>0.56908545896725293</v>
      </c>
      <c r="EI31" s="15">
        <f t="shared" si="2"/>
        <v>0.44356357149935588</v>
      </c>
      <c r="EJ31" s="15">
        <f t="shared" si="2"/>
        <v>0.28862660944206009</v>
      </c>
      <c r="EK31" s="15">
        <f t="shared" si="2"/>
        <v>0.14892227302416722</v>
      </c>
      <c r="EL31" s="15">
        <f t="shared" si="2"/>
        <v>0.12962962962962962</v>
      </c>
      <c r="EM31" s="15">
        <f t="shared" si="2"/>
        <v>0.14285714285714285</v>
      </c>
      <c r="EN31" s="15">
        <f t="shared" si="2"/>
        <v>0.14851485148514851</v>
      </c>
      <c r="EO31" s="15">
        <f t="shared" si="2"/>
        <v>0.42714430550861776</v>
      </c>
      <c r="EP31" s="15">
        <f t="shared" si="2"/>
        <v>0.51085383502170767</v>
      </c>
      <c r="EQ31" s="15">
        <f t="shared" si="2"/>
        <v>0.79657387580299788</v>
      </c>
      <c r="ER31" s="15">
        <f t="shared" si="2"/>
        <v>0.61538935436175457</v>
      </c>
      <c r="ES31" s="15">
        <f t="shared" si="2"/>
        <v>0.43623188405797103</v>
      </c>
      <c r="ET31" s="15">
        <f t="shared" si="2"/>
        <v>0.25907743608743977</v>
      </c>
      <c r="EU31" s="15">
        <f t="shared" si="2"/>
        <v>0.13980726464047444</v>
      </c>
      <c r="EV31" s="15">
        <f t="shared" si="2"/>
        <v>8.6304180559117719E-2</v>
      </c>
      <c r="EW31" s="15">
        <f t="shared" si="2"/>
        <v>8.4155542658154378E-2</v>
      </c>
      <c r="EX31" s="15">
        <f t="shared" si="2"/>
        <v>8.0586080586080591E-2</v>
      </c>
      <c r="EY31" s="15">
        <f t="shared" si="2"/>
        <v>9.8360655737704916E-2</v>
      </c>
      <c r="EZ31" s="15">
        <f t="shared" si="2"/>
        <v>0.4816224022924252</v>
      </c>
      <c r="FA31" s="15">
        <f t="shared" si="2"/>
        <v>0.63517824941045919</v>
      </c>
      <c r="FB31" s="15">
        <f t="shared" si="2"/>
        <v>0.83757297988231094</v>
      </c>
      <c r="FC31" s="15">
        <f t="shared" si="2"/>
        <v>0.58921517567405157</v>
      </c>
      <c r="FD31" s="15">
        <f t="shared" si="2"/>
        <v>0.52733053762973581</v>
      </c>
      <c r="FE31" s="15">
        <f t="shared" si="2"/>
        <v>0.44560843789433585</v>
      </c>
      <c r="FF31" s="15">
        <f t="shared" si="2"/>
        <v>0.29446257576300972</v>
      </c>
      <c r="FG31" s="15">
        <f t="shared" si="2"/>
        <v>0.15784703508114706</v>
      </c>
      <c r="FH31" s="15">
        <f t="shared" si="2"/>
        <v>0.10681220941985041</v>
      </c>
      <c r="FI31" s="15">
        <f t="shared" si="2"/>
        <v>9.8314606741573038E-2</v>
      </c>
      <c r="FJ31" s="15">
        <f t="shared" si="2"/>
        <v>0.10218978102189781</v>
      </c>
      <c r="FK31" s="15">
        <f t="shared" si="2"/>
        <v>0.46692520454149822</v>
      </c>
      <c r="FL31" s="15">
        <f t="shared" si="2"/>
        <v>0.60880754932799541</v>
      </c>
      <c r="FM31" s="15">
        <f t="shared" si="2"/>
        <v>0.82194094503834991</v>
      </c>
      <c r="FN31" s="15">
        <f t="shared" si="2"/>
        <v>0.60117400164238577</v>
      </c>
      <c r="FO31" s="15">
        <f t="shared" si="2"/>
        <v>0.50610460536680146</v>
      </c>
      <c r="FP31" s="15">
        <f t="shared" si="2"/>
        <v>0.33571659956499605</v>
      </c>
      <c r="FQ31" s="15">
        <f t="shared" si="2"/>
        <v>0.1721631205673759</v>
      </c>
      <c r="FR31" s="15">
        <f t="shared" si="2"/>
        <v>9.2695479267793437E-2</v>
      </c>
      <c r="FS31" s="15">
        <f t="shared" si="2"/>
        <v>8.1234431220592304E-2</v>
      </c>
      <c r="FT31" s="15">
        <f t="shared" si="2"/>
        <v>8.533333333333333E-2</v>
      </c>
      <c r="FU31" s="15">
        <f t="shared" si="2"/>
        <v>0.10061601642710473</v>
      </c>
      <c r="FV31" s="15">
        <f t="shared" si="2"/>
        <v>0.46355566301682155</v>
      </c>
      <c r="FW31" s="15">
        <f t="shared" si="2"/>
        <v>0.53336755646817247</v>
      </c>
      <c r="FX31" s="15">
        <f t="shared" si="2"/>
        <v>0.84914919720488613</v>
      </c>
      <c r="FY31" s="15">
        <f t="shared" si="2"/>
        <v>0.65510955557986073</v>
      </c>
      <c r="FZ31" s="15">
        <f t="shared" si="2"/>
        <v>0.55421255506607925</v>
      </c>
      <c r="GA31" s="15">
        <f t="shared" si="2"/>
        <v>0.35098101698001549</v>
      </c>
      <c r="GB31" s="15">
        <f t="shared" si="2"/>
        <v>0.15752788104089219</v>
      </c>
      <c r="GC31" s="15">
        <f t="shared" si="2"/>
        <v>8.4971872488615055E-2</v>
      </c>
      <c r="GD31" s="15">
        <f t="shared" si="2"/>
        <v>8.0093312597200622E-2</v>
      </c>
      <c r="GE31" s="15">
        <f t="shared" si="2"/>
        <v>8.957952468007313E-2</v>
      </c>
      <c r="GF31" s="15">
        <f t="shared" si="2"/>
        <v>0.1</v>
      </c>
      <c r="GG31" s="15">
        <f t="shared" si="2"/>
        <v>0.45550722667754068</v>
      </c>
      <c r="GH31" s="15">
        <f t="shared" si="2"/>
        <v>0.54779033915724562</v>
      </c>
      <c r="GI31" s="15">
        <f t="shared" si="2"/>
        <v>0.83158057531704299</v>
      </c>
      <c r="GJ31" s="15">
        <f t="shared" si="2"/>
        <v>0.62812935285924032</v>
      </c>
      <c r="GK31" s="15">
        <f t="shared" si="2"/>
        <v>0.50086988939977628</v>
      </c>
      <c r="GL31" s="15">
        <f t="shared" si="2"/>
        <v>0.33609958506224069</v>
      </c>
      <c r="GM31" s="15">
        <f t="shared" ref="GM31:IX31" si="3">GM28/GM27</f>
        <v>0.17135714861704701</v>
      </c>
      <c r="GN31" s="15">
        <f t="shared" si="3"/>
        <v>9.256188194828327E-2</v>
      </c>
      <c r="GO31" s="15">
        <f t="shared" si="3"/>
        <v>7.3607259894126545E-2</v>
      </c>
      <c r="GP31" s="15">
        <f t="shared" si="3"/>
        <v>8.186195826645265E-2</v>
      </c>
      <c r="GQ31" s="15">
        <f t="shared" si="3"/>
        <v>9.1954022988505746E-2</v>
      </c>
      <c r="GR31" s="15">
        <f t="shared" si="3"/>
        <v>0.44430047736452816</v>
      </c>
      <c r="GS31" s="15">
        <f t="shared" si="3"/>
        <v>0.53447572419420641</v>
      </c>
      <c r="GT31" s="15">
        <f t="shared" si="3"/>
        <v>0.77488792306902565</v>
      </c>
      <c r="GU31" s="15">
        <f t="shared" si="3"/>
        <v>0.56343925402860762</v>
      </c>
      <c r="GV31" s="15">
        <f t="shared" si="3"/>
        <v>0.47525000000000001</v>
      </c>
      <c r="GW31" s="15">
        <f t="shared" si="3"/>
        <v>0.31368096979026361</v>
      </c>
      <c r="GX31" s="15">
        <f t="shared" si="3"/>
        <v>0.16058038163750532</v>
      </c>
      <c r="GY31" s="15">
        <f t="shared" si="3"/>
        <v>9.2625246343740281E-2</v>
      </c>
      <c r="GZ31" s="15">
        <f t="shared" si="3"/>
        <v>8.9573459715639805E-2</v>
      </c>
      <c r="HA31" s="15">
        <f t="shared" si="3"/>
        <v>9.6825396825396828E-2</v>
      </c>
      <c r="HB31" s="15">
        <f t="shared" si="3"/>
        <v>0.10980392156862745</v>
      </c>
      <c r="HC31" s="15">
        <f t="shared" si="3"/>
        <v>0.43211331721096591</v>
      </c>
      <c r="HD31" s="15">
        <f t="shared" si="3"/>
        <v>0.56971962616822425</v>
      </c>
      <c r="HE31" s="15">
        <f t="shared" si="3"/>
        <v>0.76135422294255362</v>
      </c>
      <c r="HF31" s="15">
        <f t="shared" si="3"/>
        <v>0.48788433734939757</v>
      </c>
      <c r="HG31" s="15">
        <f t="shared" si="3"/>
        <v>0.46608069971347937</v>
      </c>
      <c r="HH31" s="15">
        <f t="shared" si="3"/>
        <v>0.36493141764011561</v>
      </c>
      <c r="HI31" s="15">
        <f t="shared" si="3"/>
        <v>0.21171521035598706</v>
      </c>
      <c r="HJ31" s="15">
        <f t="shared" si="3"/>
        <v>0.11860313922169592</v>
      </c>
      <c r="HK31" s="15">
        <f t="shared" si="3"/>
        <v>9.9261223716613001E-2</v>
      </c>
      <c r="HL31" s="15">
        <f t="shared" si="3"/>
        <v>0.10340909090909091</v>
      </c>
      <c r="HM31" s="15">
        <f t="shared" si="3"/>
        <v>0.10443864229765012</v>
      </c>
      <c r="HN31" s="15">
        <f t="shared" si="3"/>
        <v>0.49555210717962112</v>
      </c>
      <c r="HO31" s="15">
        <f t="shared" si="3"/>
        <v>0.60850111856823264</v>
      </c>
      <c r="HP31" s="15">
        <f t="shared" si="3"/>
        <v>0.82282410876779788</v>
      </c>
      <c r="HQ31" s="15">
        <f t="shared" si="3"/>
        <v>0.66355004711169097</v>
      </c>
      <c r="HR31" s="15">
        <f t="shared" si="3"/>
        <v>0.56096541012007883</v>
      </c>
      <c r="HS31" s="15">
        <f t="shared" si="3"/>
        <v>0.35716555449634574</v>
      </c>
      <c r="HT31" s="15">
        <f t="shared" si="3"/>
        <v>0.1827557058326289</v>
      </c>
      <c r="HU31" s="15">
        <f t="shared" si="3"/>
        <v>0.11619968709998578</v>
      </c>
      <c r="HV31" s="15">
        <f t="shared" si="3"/>
        <v>0.10623841877702285</v>
      </c>
      <c r="HW31" s="15">
        <f t="shared" si="3"/>
        <v>0.11981566820276497</v>
      </c>
      <c r="HX31" s="15">
        <f t="shared" si="3"/>
        <v>0.13829787234042554</v>
      </c>
      <c r="HY31" s="15">
        <f t="shared" si="3"/>
        <v>0.48976562605902046</v>
      </c>
      <c r="HZ31" s="15">
        <f t="shared" si="3"/>
        <v>0.6536095823891227</v>
      </c>
      <c r="IA31" s="15">
        <f t="shared" si="3"/>
        <v>0.8500391246182194</v>
      </c>
      <c r="IB31" s="15">
        <f t="shared" si="3"/>
        <v>0.62904404693210236</v>
      </c>
      <c r="IC31" s="15">
        <f t="shared" si="3"/>
        <v>0.55543285532086972</v>
      </c>
      <c r="ID31" s="15">
        <f t="shared" si="3"/>
        <v>0.48984606489846066</v>
      </c>
      <c r="IE31" s="15">
        <f t="shared" si="3"/>
        <v>0.35538466940552688</v>
      </c>
      <c r="IF31" s="15">
        <f t="shared" si="3"/>
        <v>0.17794148163519402</v>
      </c>
      <c r="IG31" s="15">
        <f t="shared" si="3"/>
        <v>7.696335078534032E-2</v>
      </c>
      <c r="IH31" s="15">
        <f t="shared" si="3"/>
        <v>7.8701155751238303E-2</v>
      </c>
      <c r="II31" s="15">
        <f t="shared" si="3"/>
        <v>7.9559363525091797E-2</v>
      </c>
      <c r="IJ31" s="15">
        <f t="shared" si="3"/>
        <v>0.53049907036487443</v>
      </c>
      <c r="IK31" s="15">
        <f t="shared" si="3"/>
        <v>0.68595041322314054</v>
      </c>
      <c r="IL31" s="15">
        <f t="shared" si="3"/>
        <v>0.86776202749140896</v>
      </c>
      <c r="IM31" s="15">
        <f t="shared" si="3"/>
        <v>0.69617867736869654</v>
      </c>
      <c r="IN31" s="15">
        <f t="shared" si="3"/>
        <v>0.63626862471861934</v>
      </c>
      <c r="IO31" s="15">
        <f t="shared" si="3"/>
        <v>0.55031511733974625</v>
      </c>
      <c r="IP31" s="15">
        <f t="shared" si="3"/>
        <v>0.36975349766822119</v>
      </c>
      <c r="IQ31" s="15">
        <f t="shared" si="3"/>
        <v>0.18113536470020958</v>
      </c>
      <c r="IR31" s="15">
        <f t="shared" si="3"/>
        <v>0.10458615742344037</v>
      </c>
      <c r="IS31" s="15">
        <f t="shared" si="3"/>
        <v>9.4001236858379716E-2</v>
      </c>
      <c r="IT31" s="15">
        <f t="shared" si="3"/>
        <v>9.4678217821782179E-2</v>
      </c>
      <c r="IU31" s="15">
        <f t="shared" si="3"/>
        <v>0.49019225552692258</v>
      </c>
      <c r="IV31" s="15">
        <f t="shared" si="3"/>
        <v>0.64455754391725495</v>
      </c>
      <c r="IW31" s="15">
        <f t="shared" si="3"/>
        <v>0.83325255720225488</v>
      </c>
      <c r="IX31" s="15">
        <f t="shared" si="3"/>
        <v>0.62229951690821261</v>
      </c>
      <c r="IY31" s="15">
        <f t="shared" ref="IY31:LJ31" si="4">IY28/IY27</f>
        <v>0.53272916999614561</v>
      </c>
      <c r="IZ31" s="15">
        <f t="shared" si="4"/>
        <v>0.38039595472081539</v>
      </c>
      <c r="JA31" s="15">
        <f t="shared" si="4"/>
        <v>0.21984119391562232</v>
      </c>
      <c r="JB31" s="15">
        <f t="shared" si="4"/>
        <v>0.11362507098239637</v>
      </c>
      <c r="JC31" s="15">
        <f t="shared" si="4"/>
        <v>8.6222288349947926E-2</v>
      </c>
      <c r="JD31" s="15">
        <f t="shared" si="4"/>
        <v>8.5886489201406332E-2</v>
      </c>
      <c r="JE31" s="15">
        <f t="shared" si="4"/>
        <v>9.9020674646354737E-2</v>
      </c>
      <c r="JF31" s="15">
        <f t="shared" si="4"/>
        <v>0.49798535133061789</v>
      </c>
      <c r="JG31" s="15">
        <f t="shared" si="4"/>
        <v>0.61321948134092341</v>
      </c>
      <c r="JH31" s="15">
        <f t="shared" si="4"/>
        <v>0.87805204540586845</v>
      </c>
      <c r="JI31" s="15">
        <f t="shared" si="4"/>
        <v>0.69854359670136312</v>
      </c>
      <c r="JJ31" s="15">
        <f t="shared" si="4"/>
        <v>0.60356182172340234</v>
      </c>
      <c r="JK31" s="15">
        <f t="shared" si="4"/>
        <v>0.44531405782652045</v>
      </c>
      <c r="JL31" s="15">
        <f t="shared" si="4"/>
        <v>0.22688955052552284</v>
      </c>
      <c r="JM31" s="15">
        <f t="shared" si="4"/>
        <v>0.10765496916714133</v>
      </c>
      <c r="JN31" s="15">
        <f t="shared" si="4"/>
        <v>7.8374591312470807E-2</v>
      </c>
      <c r="JO31" s="15">
        <f t="shared" si="4"/>
        <v>9.0225563909774431E-2</v>
      </c>
      <c r="JP31" s="15">
        <f t="shared" si="4"/>
        <v>0.10329985652797705</v>
      </c>
      <c r="JQ31" s="15">
        <f t="shared" si="4"/>
        <v>0.40934583997138863</v>
      </c>
      <c r="JR31" s="15">
        <f t="shared" si="4"/>
        <v>0.55629945222154598</v>
      </c>
      <c r="JS31" s="15">
        <f t="shared" si="4"/>
        <v>0.74948733580890092</v>
      </c>
      <c r="JT31" s="15">
        <f t="shared" si="4"/>
        <v>0.46008966081145852</v>
      </c>
      <c r="JU31" s="15">
        <f t="shared" si="4"/>
        <v>0.40311631214844507</v>
      </c>
      <c r="JV31" s="15">
        <f t="shared" si="4"/>
        <v>0.30182063385030344</v>
      </c>
      <c r="JW31" s="15">
        <f t="shared" si="4"/>
        <v>0.16370830977953646</v>
      </c>
      <c r="JX31" s="15">
        <f t="shared" si="4"/>
        <v>9.301665404996215E-2</v>
      </c>
      <c r="JY31" s="15">
        <f t="shared" si="4"/>
        <v>8.4158415841584164E-2</v>
      </c>
      <c r="JZ31" s="15">
        <f t="shared" si="4"/>
        <v>8.771929824561403E-2</v>
      </c>
      <c r="KA31" s="15">
        <f t="shared" si="4"/>
        <v>9.7014925373134331E-2</v>
      </c>
      <c r="KB31" s="15">
        <f t="shared" si="4"/>
        <v>0.46637712839392542</v>
      </c>
      <c r="KC31" s="15">
        <f t="shared" si="4"/>
        <v>0.56938976377952755</v>
      </c>
      <c r="KD31" s="15">
        <f t="shared" si="4"/>
        <v>0.81426085320539954</v>
      </c>
      <c r="KE31" s="15">
        <f t="shared" si="4"/>
        <v>0.59612858737768437</v>
      </c>
      <c r="KF31" s="15">
        <f t="shared" si="4"/>
        <v>0.50400838586804064</v>
      </c>
      <c r="KG31" s="15">
        <f t="shared" si="4"/>
        <v>0.34848247809762201</v>
      </c>
      <c r="KH31" s="15">
        <f t="shared" si="4"/>
        <v>0.19405352639713658</v>
      </c>
      <c r="KI31" s="15">
        <f t="shared" si="4"/>
        <v>0.1088606777142488</v>
      </c>
      <c r="KJ31" s="15">
        <f t="shared" si="4"/>
        <v>9.115572436245252E-2</v>
      </c>
      <c r="KK31" s="15">
        <f t="shared" si="4"/>
        <v>9.0586145648312605E-2</v>
      </c>
      <c r="KL31" s="15">
        <f t="shared" si="4"/>
        <v>0.10877862595419847</v>
      </c>
      <c r="KM31" s="15">
        <f t="shared" si="4"/>
        <v>0.48705760166174006</v>
      </c>
      <c r="KN31" s="15">
        <f t="shared" si="4"/>
        <v>0.53831948291782084</v>
      </c>
      <c r="KO31" s="15">
        <f t="shared" si="4"/>
        <v>0.81624934793948878</v>
      </c>
      <c r="KP31" s="15">
        <f t="shared" si="4"/>
        <v>0.66323340077248483</v>
      </c>
      <c r="KQ31" s="15">
        <f t="shared" si="4"/>
        <v>0.53354844047323569</v>
      </c>
      <c r="KR31" s="15">
        <f t="shared" si="4"/>
        <v>0.33621061717738454</v>
      </c>
      <c r="KS31" s="15">
        <f t="shared" si="4"/>
        <v>0.17790467823413134</v>
      </c>
      <c r="KT31" s="15">
        <f t="shared" si="4"/>
        <v>0.10710280373831775</v>
      </c>
      <c r="KU31" s="15">
        <f t="shared" si="4"/>
        <v>0.10679611650485436</v>
      </c>
      <c r="KV31" s="15">
        <f t="shared" si="4"/>
        <v>0.1134020618556701</v>
      </c>
      <c r="KW31" s="15">
        <f t="shared" si="4"/>
        <v>0.12</v>
      </c>
      <c r="KX31" s="15">
        <f t="shared" si="4"/>
        <v>0.46787571112075971</v>
      </c>
      <c r="KY31" s="15">
        <f t="shared" si="4"/>
        <v>0.52180128663330949</v>
      </c>
      <c r="KZ31" s="15">
        <f t="shared" si="4"/>
        <v>0.84724983432736911</v>
      </c>
      <c r="LA31" s="15">
        <f t="shared" si="4"/>
        <v>0.66047941695610091</v>
      </c>
      <c r="LB31" s="15">
        <f t="shared" si="4"/>
        <v>0.54209553972024282</v>
      </c>
      <c r="LC31" s="15">
        <f t="shared" si="4"/>
        <v>0.34617450694497737</v>
      </c>
      <c r="LD31" s="15">
        <f t="shared" si="4"/>
        <v>0.16220187634226291</v>
      </c>
      <c r="LE31" s="15">
        <f t="shared" si="4"/>
        <v>8.4474272930648769E-2</v>
      </c>
      <c r="LF31" s="15">
        <f t="shared" si="4"/>
        <v>8.2722086389568059E-2</v>
      </c>
      <c r="LG31" s="15">
        <f t="shared" si="4"/>
        <v>9.6605744125326368E-2</v>
      </c>
      <c r="LH31" s="15">
        <f t="shared" si="4"/>
        <v>8.4848484848484854E-2</v>
      </c>
      <c r="LI31" s="15">
        <f t="shared" si="4"/>
        <v>0.49084586793658169</v>
      </c>
      <c r="LJ31" s="15">
        <f t="shared" si="4"/>
        <v>0.62423979148566466</v>
      </c>
      <c r="LK31" s="15">
        <f t="shared" ref="LK31:NV31" si="5">LK28/LK27</f>
        <v>0.8069773056494447</v>
      </c>
      <c r="LL31" s="15">
        <f t="shared" si="5"/>
        <v>0.61460949271722753</v>
      </c>
      <c r="LM31" s="15">
        <f t="shared" si="5"/>
        <v>0.5107033639143731</v>
      </c>
      <c r="LN31" s="15">
        <f t="shared" si="5"/>
        <v>0.40483208758816719</v>
      </c>
      <c r="LO31" s="15">
        <f t="shared" si="5"/>
        <v>0.27322308233638282</v>
      </c>
      <c r="LP31" s="15">
        <f t="shared" si="5"/>
        <v>0.16921803889118742</v>
      </c>
      <c r="LQ31" s="15">
        <f t="shared" si="5"/>
        <v>0.16119988786094758</v>
      </c>
      <c r="LR31" s="15">
        <f t="shared" si="5"/>
        <v>0.19078947368421054</v>
      </c>
      <c r="LS31" s="15">
        <f t="shared" si="5"/>
        <v>0.21485411140583555</v>
      </c>
      <c r="LT31" s="15">
        <f t="shared" si="5"/>
        <v>0.50470232897693923</v>
      </c>
      <c r="LU31" s="15">
        <f t="shared" si="5"/>
        <v>0.63125763125763124</v>
      </c>
      <c r="LV31" s="15">
        <f t="shared" si="5"/>
        <v>0.87229529062367417</v>
      </c>
      <c r="LW31" s="15">
        <f t="shared" si="5"/>
        <v>0.71850276478094433</v>
      </c>
      <c r="LX31" s="15">
        <f t="shared" si="5"/>
        <v>0.62638319035185874</v>
      </c>
      <c r="LY31" s="15">
        <f t="shared" si="5"/>
        <v>0.44893322797313318</v>
      </c>
      <c r="LZ31" s="15">
        <f t="shared" si="5"/>
        <v>0.24836879432624112</v>
      </c>
      <c r="MA31" s="15">
        <f t="shared" si="5"/>
        <v>0.12388656607889474</v>
      </c>
      <c r="MB31" s="15">
        <f t="shared" si="5"/>
        <v>9.0998363338788871E-2</v>
      </c>
      <c r="MC31" s="15">
        <f t="shared" si="5"/>
        <v>0.10498687664041995</v>
      </c>
      <c r="MD31" s="15">
        <f t="shared" si="5"/>
        <v>0.11949685534591195</v>
      </c>
      <c r="ME31" s="15">
        <f t="shared" si="5"/>
        <v>0.48145352205188086</v>
      </c>
      <c r="MF31" s="15">
        <f t="shared" si="5"/>
        <v>0.63838691268784475</v>
      </c>
      <c r="MG31" s="15">
        <f t="shared" si="5"/>
        <v>0.85150657566172794</v>
      </c>
      <c r="MH31" s="15">
        <f t="shared" si="5"/>
        <v>0.61979069680831256</v>
      </c>
      <c r="MI31" s="15">
        <f t="shared" si="5"/>
        <v>0.55128388882151247</v>
      </c>
      <c r="MJ31" s="15">
        <f t="shared" si="5"/>
        <v>0.48705950416035665</v>
      </c>
      <c r="MK31" s="15">
        <f t="shared" si="5"/>
        <v>0.33891717029866841</v>
      </c>
      <c r="ML31" s="15">
        <f t="shared" si="5"/>
        <v>0.16742062076346773</v>
      </c>
      <c r="MM31" s="15">
        <f t="shared" si="5"/>
        <v>8.6462688223759659E-2</v>
      </c>
      <c r="MN31" s="15">
        <f t="shared" si="5"/>
        <v>7.4266792809839166E-2</v>
      </c>
      <c r="MO31" s="15">
        <f t="shared" si="5"/>
        <v>7.6560041950707924E-2</v>
      </c>
      <c r="MP31" s="15">
        <f t="shared" si="5"/>
        <v>0.46962153588579991</v>
      </c>
      <c r="MQ31" s="15">
        <f t="shared" si="5"/>
        <v>0.62667517549457563</v>
      </c>
      <c r="MR31" s="15">
        <f t="shared" si="5"/>
        <v>0.77411025819958135</v>
      </c>
      <c r="MS31" s="15">
        <f t="shared" si="5"/>
        <v>0.56737557163788133</v>
      </c>
      <c r="MT31" s="15">
        <f t="shared" si="5"/>
        <v>0.45543291851721562</v>
      </c>
      <c r="MU31" s="15">
        <f t="shared" si="5"/>
        <v>0.36660235046483075</v>
      </c>
      <c r="MV31" s="15">
        <f t="shared" si="5"/>
        <v>0.23979298447383554</v>
      </c>
      <c r="MW31" s="15">
        <f t="shared" si="5"/>
        <v>0.14386633774388877</v>
      </c>
      <c r="MX31" s="15">
        <f t="shared" si="5"/>
        <v>0.12164846077457796</v>
      </c>
      <c r="MY31" s="15">
        <f t="shared" si="5"/>
        <v>0.15481171548117154</v>
      </c>
      <c r="MZ31" s="15">
        <f t="shared" si="5"/>
        <v>0.13131313131313133</v>
      </c>
      <c r="NA31" s="15">
        <f t="shared" si="5"/>
        <v>0.51388145881759151</v>
      </c>
      <c r="NB31" s="15">
        <f t="shared" si="5"/>
        <v>0.65924872416966451</v>
      </c>
      <c r="NC31" s="15">
        <f t="shared" si="5"/>
        <v>0.82213793933046997</v>
      </c>
      <c r="ND31" s="15">
        <f t="shared" si="5"/>
        <v>0.58697170971709722</v>
      </c>
      <c r="NE31" s="15">
        <f t="shared" si="5"/>
        <v>0.54644543738140861</v>
      </c>
      <c r="NF31" s="15">
        <f t="shared" si="5"/>
        <v>0.49489591364687741</v>
      </c>
      <c r="NG31" s="15">
        <f t="shared" si="5"/>
        <v>0.37170801468895054</v>
      </c>
      <c r="NH31" s="15">
        <f t="shared" si="5"/>
        <v>0.23784712420251164</v>
      </c>
      <c r="NI31" s="15">
        <f t="shared" si="5"/>
        <v>0.17461624134424483</v>
      </c>
      <c r="NJ31" s="15">
        <f t="shared" si="5"/>
        <v>0.14948520787175812</v>
      </c>
      <c r="NK31" s="15">
        <f t="shared" si="5"/>
        <v>0.13341568869672638</v>
      </c>
      <c r="NL31" s="15">
        <f t="shared" si="5"/>
        <v>0.43717446906597279</v>
      </c>
      <c r="NM31" s="15">
        <f t="shared" si="5"/>
        <v>0.58032230703986432</v>
      </c>
      <c r="NN31" s="15">
        <f t="shared" si="5"/>
        <v>0.78462222631151191</v>
      </c>
      <c r="NO31" s="15">
        <f t="shared" si="5"/>
        <v>0.53580735358453957</v>
      </c>
      <c r="NP31" s="15">
        <f t="shared" si="5"/>
        <v>0.45850744145521793</v>
      </c>
      <c r="NQ31" s="15">
        <f t="shared" si="5"/>
        <v>0.34464885509198478</v>
      </c>
      <c r="NR31" s="15">
        <f t="shared" si="5"/>
        <v>0.19789775959688999</v>
      </c>
      <c r="NS31" s="15">
        <f t="shared" si="5"/>
        <v>0.11669211604918428</v>
      </c>
      <c r="NT31" s="15">
        <f t="shared" si="5"/>
        <v>8.3309799491669015E-2</v>
      </c>
      <c r="NU31" s="15">
        <f t="shared" si="5"/>
        <v>8.0344332855093251E-2</v>
      </c>
      <c r="NV31" s="15">
        <f t="shared" si="5"/>
        <v>8.7759815242494224E-2</v>
      </c>
      <c r="NW31" s="15">
        <f t="shared" ref="NW31:QH31" si="6">NW28/NW27</f>
        <v>0.49652912756150386</v>
      </c>
      <c r="NX31" s="15">
        <f t="shared" si="6"/>
        <v>0.51111111111111107</v>
      </c>
      <c r="NY31" s="15">
        <f t="shared" si="6"/>
        <v>0.85697482945189363</v>
      </c>
      <c r="NZ31" s="15">
        <f t="shared" si="6"/>
        <v>0.71146182050055795</v>
      </c>
      <c r="OA31" s="15">
        <f t="shared" si="6"/>
        <v>0.62715803452855245</v>
      </c>
      <c r="OB31" s="15">
        <f t="shared" si="6"/>
        <v>0.43009146910584284</v>
      </c>
      <c r="OC31" s="15">
        <f t="shared" si="6"/>
        <v>0.20802641605283212</v>
      </c>
      <c r="OD31" s="15">
        <f t="shared" si="6"/>
        <v>0.10411483253588517</v>
      </c>
      <c r="OE31" s="15">
        <f t="shared" si="6"/>
        <v>0.10036496350364964</v>
      </c>
      <c r="OF31" s="15">
        <f t="shared" si="6"/>
        <v>0.13043478260869565</v>
      </c>
      <c r="OG31" s="15">
        <f t="shared" si="6"/>
        <v>0.14285714285714285</v>
      </c>
      <c r="OH31" s="15">
        <f t="shared" si="6"/>
        <v>0.47134823194168801</v>
      </c>
      <c r="OI31" s="15">
        <f t="shared" si="6"/>
        <v>0.64025044722719138</v>
      </c>
      <c r="OJ31" s="15">
        <f t="shared" si="6"/>
        <v>0.82969902480075242</v>
      </c>
      <c r="OK31" s="15">
        <f t="shared" si="6"/>
        <v>0.61040170481240352</v>
      </c>
      <c r="OL31" s="15">
        <f t="shared" si="6"/>
        <v>0.50635659780643272</v>
      </c>
      <c r="OM31" s="15">
        <f t="shared" si="6"/>
        <v>0.35437756917602309</v>
      </c>
      <c r="ON31" s="15">
        <f t="shared" si="6"/>
        <v>0.19493675944612066</v>
      </c>
      <c r="OO31" s="15">
        <f t="shared" si="6"/>
        <v>0.11015071665939377</v>
      </c>
      <c r="OP31" s="15">
        <f t="shared" si="6"/>
        <v>9.0041699060004241E-2</v>
      </c>
      <c r="OQ31" s="15">
        <f t="shared" si="6"/>
        <v>8.7640449438202248E-2</v>
      </c>
      <c r="OR31" s="15">
        <f t="shared" si="6"/>
        <v>0.10146443514644352</v>
      </c>
      <c r="OS31" s="15">
        <f t="shared" si="6"/>
        <v>0.42363370906076392</v>
      </c>
      <c r="OT31" s="15">
        <f t="shared" si="6"/>
        <v>0.50633383010432187</v>
      </c>
      <c r="OU31" s="15">
        <f t="shared" si="6"/>
        <v>0.76414353064431639</v>
      </c>
      <c r="OV31" s="15">
        <f t="shared" si="6"/>
        <v>0.54602260378178658</v>
      </c>
      <c r="OW31" s="15">
        <f t="shared" si="6"/>
        <v>0.43908820038274265</v>
      </c>
      <c r="OX31" s="15">
        <f t="shared" si="6"/>
        <v>0.30577166636511671</v>
      </c>
      <c r="OY31" s="15">
        <f t="shared" si="6"/>
        <v>0.17018821662940795</v>
      </c>
      <c r="OZ31" s="15">
        <f t="shared" si="6"/>
        <v>0.10339760169292264</v>
      </c>
      <c r="PA31" s="15">
        <f t="shared" si="6"/>
        <v>0.10014800197335964</v>
      </c>
      <c r="PB31" s="15">
        <f t="shared" si="6"/>
        <v>0.10559006211180125</v>
      </c>
      <c r="PC31" s="15">
        <f t="shared" si="6"/>
        <v>0.13043478260869565</v>
      </c>
      <c r="PD31" s="15">
        <f t="shared" si="6"/>
        <v>0.48698234823271686</v>
      </c>
      <c r="PE31" s="15">
        <f t="shared" si="6"/>
        <v>0.60697518443997323</v>
      </c>
      <c r="PF31" s="15">
        <f t="shared" si="6"/>
        <v>0.82341053312315593</v>
      </c>
      <c r="PG31" s="15">
        <f t="shared" si="6"/>
        <v>0.65964118644939085</v>
      </c>
      <c r="PH31" s="15">
        <f t="shared" si="6"/>
        <v>0.5439654042720482</v>
      </c>
      <c r="PI31" s="15">
        <f t="shared" si="6"/>
        <v>0.3997326203208556</v>
      </c>
      <c r="PJ31" s="15">
        <f t="shared" si="6"/>
        <v>0.25504290649726957</v>
      </c>
      <c r="PK31" s="15">
        <f t="shared" si="6"/>
        <v>0.1425621507814398</v>
      </c>
      <c r="PL31" s="15">
        <f t="shared" si="6"/>
        <v>0.10742926312604024</v>
      </c>
      <c r="PM31" s="15">
        <f t="shared" si="6"/>
        <v>0.11062906724511931</v>
      </c>
      <c r="PN31" s="15">
        <f t="shared" si="6"/>
        <v>0.13720316622691292</v>
      </c>
      <c r="PO31" s="15">
        <f t="shared" si="6"/>
        <v>0.49566628101630722</v>
      </c>
      <c r="PP31" s="15">
        <f t="shared" si="6"/>
        <v>0.65625</v>
      </c>
      <c r="PQ31" s="15">
        <f t="shared" si="6"/>
        <v>0.84023488296488946</v>
      </c>
      <c r="PR31" s="15">
        <f t="shared" si="6"/>
        <v>0.63633871838531497</v>
      </c>
      <c r="PS31" s="15">
        <f t="shared" si="6"/>
        <v>0.56055964897756438</v>
      </c>
      <c r="PT31" s="15">
        <f t="shared" si="6"/>
        <v>0.41493986462333232</v>
      </c>
      <c r="PU31" s="15">
        <f t="shared" si="6"/>
        <v>0.23637096209095368</v>
      </c>
      <c r="PV31" s="15">
        <f t="shared" si="6"/>
        <v>0.12357727731435944</v>
      </c>
      <c r="PW31" s="15">
        <f t="shared" si="6"/>
        <v>9.2512666541565022E-2</v>
      </c>
      <c r="PX31" s="15">
        <f t="shared" si="6"/>
        <v>8.8207985143918297E-2</v>
      </c>
      <c r="PY31" s="15">
        <f t="shared" si="6"/>
        <v>9.7402597402597407E-2</v>
      </c>
      <c r="PZ31" s="15">
        <f t="shared" si="6"/>
        <v>0.53105519664513201</v>
      </c>
      <c r="QA31" s="15">
        <f t="shared" si="6"/>
        <v>0.68237347294938921</v>
      </c>
      <c r="QB31" s="15">
        <f t="shared" si="6"/>
        <v>0.85577678805344515</v>
      </c>
      <c r="QC31" s="15">
        <f t="shared" si="6"/>
        <v>0.66995475113122172</v>
      </c>
      <c r="QD31" s="15">
        <f t="shared" si="6"/>
        <v>0.60191616766467071</v>
      </c>
      <c r="QE31" s="15">
        <f t="shared" si="6"/>
        <v>0.48968863728265266</v>
      </c>
      <c r="QF31" s="15">
        <f t="shared" si="6"/>
        <v>0.29710761378136963</v>
      </c>
      <c r="QG31" s="15">
        <f t="shared" si="6"/>
        <v>0.14275435314433732</v>
      </c>
      <c r="QH31" s="15">
        <f t="shared" si="6"/>
        <v>0.10632183908045977</v>
      </c>
      <c r="QI31" s="15">
        <f t="shared" ref="QI31:ST31" si="7">QI28/QI27</f>
        <v>0.10699588477366255</v>
      </c>
      <c r="QJ31" s="15">
        <f t="shared" si="7"/>
        <v>0.12745098039215685</v>
      </c>
      <c r="QK31" s="15">
        <f t="shared" si="7"/>
        <v>0.43609732192284306</v>
      </c>
      <c r="QL31" s="15">
        <f t="shared" si="7"/>
        <v>0.56889352818371608</v>
      </c>
      <c r="QM31" s="15">
        <f t="shared" si="7"/>
        <v>0.78645865449836594</v>
      </c>
      <c r="QN31" s="15">
        <f t="shared" si="7"/>
        <v>0.53539313317479187</v>
      </c>
      <c r="QO31" s="15">
        <f t="shared" si="7"/>
        <v>0.44694077871087362</v>
      </c>
      <c r="QP31" s="15">
        <f t="shared" si="7"/>
        <v>0.33177520071364852</v>
      </c>
      <c r="QQ31" s="15">
        <f t="shared" si="7"/>
        <v>0.18402620876638048</v>
      </c>
      <c r="QR31" s="15">
        <f t="shared" si="7"/>
        <v>0.10269762677138466</v>
      </c>
      <c r="QS31" s="15">
        <f t="shared" si="7"/>
        <v>8.4049501546923339E-2</v>
      </c>
      <c r="QT31" s="15">
        <f t="shared" si="7"/>
        <v>8.5812356979405036E-2</v>
      </c>
      <c r="QU31" s="15">
        <f t="shared" si="7"/>
        <v>9.0206185567010308E-2</v>
      </c>
      <c r="QV31" s="15">
        <f t="shared" si="7"/>
        <v>0.47642292062423353</v>
      </c>
      <c r="QW31" s="15">
        <f t="shared" si="7"/>
        <v>0.4987405541561713</v>
      </c>
      <c r="QX31" s="15">
        <f t="shared" si="7"/>
        <v>0.84591194968553463</v>
      </c>
      <c r="QY31" s="15">
        <f t="shared" si="7"/>
        <v>0.66616161616161618</v>
      </c>
      <c r="QZ31" s="15">
        <f t="shared" si="7"/>
        <v>0.55818540433925046</v>
      </c>
      <c r="RA31" s="15">
        <f t="shared" si="7"/>
        <v>0.32537163855019208</v>
      </c>
      <c r="RB31" s="15">
        <f t="shared" si="7"/>
        <v>0.13959085439229843</v>
      </c>
      <c r="RC31" s="15">
        <f t="shared" si="7"/>
        <v>9.0637024369388627E-2</v>
      </c>
      <c r="RD31" s="15">
        <f t="shared" si="7"/>
        <v>0.10018552875695733</v>
      </c>
      <c r="RE31" s="15">
        <f t="shared" si="7"/>
        <v>8.673469387755102E-2</v>
      </c>
      <c r="RF31" s="15">
        <f t="shared" si="7"/>
        <v>9.7826086956521743E-2</v>
      </c>
      <c r="RG31" s="15">
        <f t="shared" si="7"/>
        <v>0.44688761028514495</v>
      </c>
      <c r="RH31" s="15">
        <f t="shared" si="7"/>
        <v>0.56666666666666665</v>
      </c>
      <c r="RI31" s="15">
        <f t="shared" si="7"/>
        <v>0.78535698044565716</v>
      </c>
      <c r="RJ31" s="15">
        <f t="shared" si="7"/>
        <v>0.55575687466027401</v>
      </c>
      <c r="RK31" s="15">
        <f t="shared" si="7"/>
        <v>0.46878415570392024</v>
      </c>
      <c r="RL31" s="15">
        <f t="shared" si="7"/>
        <v>0.32351384723937204</v>
      </c>
      <c r="RM31" s="15">
        <f t="shared" si="7"/>
        <v>0.18038550628722699</v>
      </c>
      <c r="RN31" s="15">
        <f t="shared" si="7"/>
        <v>0.11059336238685886</v>
      </c>
      <c r="RO31" s="15">
        <f t="shared" si="7"/>
        <v>9.2651351694377465E-2</v>
      </c>
      <c r="RP31" s="15">
        <f t="shared" si="7"/>
        <v>0.09</v>
      </c>
      <c r="RQ31" s="15">
        <f t="shared" si="7"/>
        <v>0.10714285714285714</v>
      </c>
      <c r="RR31" s="15">
        <f t="shared" si="7"/>
        <v>0.44775200452281422</v>
      </c>
      <c r="RS31" s="15">
        <f t="shared" si="7"/>
        <v>0.59416723066510801</v>
      </c>
      <c r="RT31" s="15">
        <f t="shared" si="7"/>
        <v>0.80007034738492544</v>
      </c>
      <c r="RU31" s="15">
        <f t="shared" si="7"/>
        <v>0.53799065877976815</v>
      </c>
      <c r="RV31" s="15">
        <f t="shared" si="7"/>
        <v>0.46269997231282456</v>
      </c>
      <c r="RW31" s="15">
        <f t="shared" si="7"/>
        <v>0.38107476035054355</v>
      </c>
      <c r="RX31" s="15">
        <f t="shared" si="7"/>
        <v>0.2469844916714532</v>
      </c>
      <c r="RY31" s="15">
        <f t="shared" si="7"/>
        <v>0.13925329387325347</v>
      </c>
      <c r="RZ31" s="15">
        <f t="shared" si="7"/>
        <v>9.672612224311064E-2</v>
      </c>
      <c r="SA31" s="15">
        <f t="shared" si="7"/>
        <v>9.577338129496403E-2</v>
      </c>
      <c r="SB31" s="15">
        <f t="shared" si="7"/>
        <v>0.104998428167243</v>
      </c>
      <c r="SC31" s="15">
        <f t="shared" si="7"/>
        <v>0.42707387664206958</v>
      </c>
      <c r="SD31" s="15">
        <f t="shared" si="7"/>
        <v>0.50217256362507756</v>
      </c>
      <c r="SE31" s="15">
        <f t="shared" si="7"/>
        <v>0.85205981779636741</v>
      </c>
      <c r="SF31" s="15">
        <f t="shared" si="7"/>
        <v>0.64710566127876423</v>
      </c>
      <c r="SG31" s="15">
        <f t="shared" si="7"/>
        <v>0.46540839989693378</v>
      </c>
      <c r="SH31" s="15">
        <f t="shared" si="7"/>
        <v>0.27041156270821587</v>
      </c>
      <c r="SI31" s="15">
        <f t="shared" si="7"/>
        <v>0.13767892873633986</v>
      </c>
      <c r="SJ31" s="15">
        <f t="shared" si="7"/>
        <v>7.677811550151975E-2</v>
      </c>
      <c r="SK31" s="15">
        <f t="shared" si="7"/>
        <v>6.8565400843881852E-2</v>
      </c>
      <c r="SL31" s="15">
        <f t="shared" si="7"/>
        <v>7.1192052980132453E-2</v>
      </c>
      <c r="SM31" s="15">
        <f t="shared" si="7"/>
        <v>8.4175084175084181E-2</v>
      </c>
      <c r="SN31" s="15">
        <f t="shared" si="7"/>
        <v>0.52347633953231454</v>
      </c>
      <c r="SO31" s="15">
        <f t="shared" si="7"/>
        <v>0.62393162393162394</v>
      </c>
      <c r="SP31" s="15">
        <f t="shared" si="7"/>
        <v>0.84249450329802122</v>
      </c>
      <c r="SQ31" s="15">
        <f t="shared" si="7"/>
        <v>0.6967679064479454</v>
      </c>
      <c r="SR31" s="15">
        <f t="shared" si="7"/>
        <v>0.62099407425323494</v>
      </c>
      <c r="SS31" s="15">
        <f t="shared" si="7"/>
        <v>0.40738327904451682</v>
      </c>
      <c r="ST31" s="15">
        <f t="shared" si="7"/>
        <v>0.20039814200398143</v>
      </c>
      <c r="SU31" s="15">
        <f t="shared" ref="SU31:VF31" si="8">SU28/SU27</f>
        <v>0.11690322580645161</v>
      </c>
      <c r="SV31" s="15">
        <f t="shared" si="8"/>
        <v>0.10939226519337017</v>
      </c>
      <c r="SW31" s="15">
        <f t="shared" si="8"/>
        <v>0.13223140495867769</v>
      </c>
      <c r="SX31" s="15">
        <f t="shared" si="8"/>
        <v>0.13461538461538461</v>
      </c>
      <c r="SY31" s="15">
        <f t="shared" si="8"/>
        <v>0.46501315698624462</v>
      </c>
      <c r="SZ31" s="15">
        <f t="shared" si="8"/>
        <v>0.62277250636426751</v>
      </c>
      <c r="TA31" s="15">
        <f t="shared" si="8"/>
        <v>0.82868045792327771</v>
      </c>
      <c r="TB31" s="15">
        <f t="shared" si="8"/>
        <v>0.61332428548618878</v>
      </c>
      <c r="TC31" s="15">
        <f t="shared" si="8"/>
        <v>0.5278875764121892</v>
      </c>
      <c r="TD31" s="15">
        <f t="shared" si="8"/>
        <v>0.43131267435723442</v>
      </c>
      <c r="TE31" s="15">
        <f t="shared" si="8"/>
        <v>0.29366654882658472</v>
      </c>
      <c r="TF31" s="15">
        <f t="shared" si="8"/>
        <v>0.16776364382437423</v>
      </c>
      <c r="TG31" s="15">
        <f t="shared" si="8"/>
        <v>8.0428045709858606E-2</v>
      </c>
      <c r="TH31" s="15">
        <f t="shared" si="8"/>
        <v>8.4716900808854828E-2</v>
      </c>
      <c r="TI31" s="15">
        <f t="shared" si="8"/>
        <v>9.2907092907092911E-2</v>
      </c>
      <c r="TJ31" s="15">
        <f t="shared" si="8"/>
        <v>0.48028993316289681</v>
      </c>
      <c r="TK31" s="15">
        <f t="shared" si="8"/>
        <v>0.62801724137931036</v>
      </c>
      <c r="TL31" s="15">
        <f t="shared" si="8"/>
        <v>0.83587516412483587</v>
      </c>
      <c r="TM31" s="15">
        <f t="shared" si="8"/>
        <v>0.67344337310017977</v>
      </c>
      <c r="TN31" s="15">
        <f t="shared" si="8"/>
        <v>0.56503881732093453</v>
      </c>
      <c r="TO31" s="15">
        <f t="shared" si="8"/>
        <v>0.43785288734862349</v>
      </c>
      <c r="TP31" s="15">
        <f t="shared" si="8"/>
        <v>0.28512185422939273</v>
      </c>
      <c r="TQ31" s="15">
        <f t="shared" si="8"/>
        <v>0.16924653273319429</v>
      </c>
      <c r="TR31" s="15">
        <f t="shared" si="8"/>
        <v>0.11006495441272868</v>
      </c>
      <c r="TS31" s="15">
        <f t="shared" si="8"/>
        <v>0.1012282930961457</v>
      </c>
      <c r="TT31" s="15">
        <f t="shared" si="8"/>
        <v>0.11792452830188679</v>
      </c>
      <c r="TU31" s="15">
        <f t="shared" si="8"/>
        <v>0.44014920311970157</v>
      </c>
      <c r="TV31" s="15">
        <f t="shared" si="8"/>
        <v>0.56170703575547865</v>
      </c>
      <c r="TW31" s="15">
        <f t="shared" si="8"/>
        <v>0.75055514433752779</v>
      </c>
      <c r="TX31" s="15">
        <f t="shared" si="8"/>
        <v>0.56249668558095134</v>
      </c>
      <c r="TY31" s="15">
        <f t="shared" si="8"/>
        <v>0.45648747078327989</v>
      </c>
      <c r="TZ31" s="15">
        <f t="shared" si="8"/>
        <v>0.29572202503269196</v>
      </c>
      <c r="UA31" s="15">
        <f t="shared" si="8"/>
        <v>0.16118081180811808</v>
      </c>
      <c r="UB31" s="15">
        <f t="shared" si="8"/>
        <v>9.6585498571622908E-2</v>
      </c>
      <c r="UC31" s="15">
        <f t="shared" si="8"/>
        <v>0.10454545454545454</v>
      </c>
      <c r="UD31" s="15">
        <f t="shared" si="8"/>
        <v>0.10160427807486631</v>
      </c>
      <c r="UE31" s="15">
        <f t="shared" si="8"/>
        <v>0.10909090909090909</v>
      </c>
      <c r="UF31" s="15">
        <f t="shared" si="8"/>
        <v>0.4989534928714397</v>
      </c>
      <c r="UG31" s="15">
        <f t="shared" si="8"/>
        <v>0.61611761502858697</v>
      </c>
      <c r="UH31" s="15">
        <f t="shared" si="8"/>
        <v>0.86156731670954867</v>
      </c>
      <c r="UI31" s="15">
        <f t="shared" si="8"/>
        <v>0.67905473641688552</v>
      </c>
      <c r="UJ31" s="15">
        <f t="shared" si="8"/>
        <v>0.59039638124510685</v>
      </c>
      <c r="UK31" s="15">
        <f t="shared" si="8"/>
        <v>0.39672860319965564</v>
      </c>
      <c r="UL31" s="15">
        <f t="shared" si="8"/>
        <v>0.1822027972027972</v>
      </c>
      <c r="UM31" s="15">
        <f t="shared" si="8"/>
        <v>9.4923475788241202E-2</v>
      </c>
      <c r="UN31" s="15">
        <f t="shared" si="8"/>
        <v>8.9307009407711677E-2</v>
      </c>
      <c r="UO31" s="15">
        <f t="shared" si="8"/>
        <v>9.0531561461794016E-2</v>
      </c>
      <c r="UP31" s="15">
        <f t="shared" si="8"/>
        <v>0.10073260073260074</v>
      </c>
      <c r="UQ31" s="15">
        <f t="shared" si="8"/>
        <v>0.46111585433757751</v>
      </c>
      <c r="UR31" s="15">
        <f t="shared" si="8"/>
        <v>0.53333333333333333</v>
      </c>
      <c r="US31" s="15">
        <f t="shared" si="8"/>
        <v>0.82437275985663083</v>
      </c>
      <c r="UT31" s="15">
        <f t="shared" si="8"/>
        <v>0.65964633419431751</v>
      </c>
      <c r="UU31" s="15">
        <f t="shared" si="8"/>
        <v>0.5311475409836065</v>
      </c>
      <c r="UV31" s="15">
        <f t="shared" si="8"/>
        <v>0.36532278011377689</v>
      </c>
      <c r="UW31" s="15">
        <f t="shared" si="8"/>
        <v>0.20191322172873249</v>
      </c>
      <c r="UX31" s="15">
        <f t="shared" si="8"/>
        <v>0.10746426680783483</v>
      </c>
      <c r="UY31" s="15">
        <f t="shared" si="8"/>
        <v>0.12606232294617564</v>
      </c>
      <c r="UZ31" s="15">
        <f t="shared" si="8"/>
        <v>0.15322580645161291</v>
      </c>
      <c r="VA31" s="15">
        <f t="shared" si="8"/>
        <v>0.14285714285714285</v>
      </c>
      <c r="VB31" s="15">
        <f t="shared" si="8"/>
        <v>0.42483454968741008</v>
      </c>
      <c r="VC31" s="15">
        <f t="shared" si="8"/>
        <v>0.53156489535785034</v>
      </c>
      <c r="VD31" s="15">
        <f t="shared" si="8"/>
        <v>0.55270278774148884</v>
      </c>
      <c r="VE31" s="15">
        <f t="shared" si="8"/>
        <v>0.5498809426061253</v>
      </c>
      <c r="VF31" s="15">
        <f t="shared" si="8"/>
        <v>0.39062726350861943</v>
      </c>
      <c r="VG31" s="15">
        <f t="shared" ref="VG31:VL31" si="9">VG28/VG27</f>
        <v>0.29091647488831729</v>
      </c>
      <c r="VH31" s="15">
        <f t="shared" si="9"/>
        <v>0.24103363778124304</v>
      </c>
      <c r="VI31" s="15">
        <f t="shared" si="9"/>
        <v>0.21509375484270882</v>
      </c>
      <c r="VJ31" s="15">
        <f t="shared" si="9"/>
        <v>0.19120949631055503</v>
      </c>
      <c r="VK31" s="15">
        <f t="shared" si="9"/>
        <v>0.14541387024608501</v>
      </c>
      <c r="VL31" s="15">
        <f t="shared" si="9"/>
        <v>0.14444444444444443</v>
      </c>
    </row>
    <row r="32" spans="1:715" x14ac:dyDescent="0.25">
      <c r="A32" s="45" t="s">
        <v>86</v>
      </c>
      <c r="B32" s="15">
        <f>B29/B27</f>
        <v>0.36112873207160878</v>
      </c>
      <c r="C32" s="15">
        <f t="shared" ref="C32:BN32" si="10">C29/C27</f>
        <v>0.30842850136621591</v>
      </c>
      <c r="D32" s="15">
        <f t="shared" si="10"/>
        <v>8.0760674704124596E-2</v>
      </c>
      <c r="E32" s="15">
        <f t="shared" si="10"/>
        <v>0.14949527989361988</v>
      </c>
      <c r="F32" s="15">
        <f t="shared" si="10"/>
        <v>0.25120136275745947</v>
      </c>
      <c r="G32" s="15">
        <f t="shared" si="10"/>
        <v>0.44049123601303464</v>
      </c>
      <c r="H32" s="15">
        <f t="shared" si="10"/>
        <v>0.64156180848248701</v>
      </c>
      <c r="I32" s="15">
        <f t="shared" si="10"/>
        <v>0.7927276560203449</v>
      </c>
      <c r="J32" s="15">
        <f t="shared" si="10"/>
        <v>0.85607224491325362</v>
      </c>
      <c r="K32" s="15">
        <f t="shared" si="10"/>
        <v>0.85788539698895183</v>
      </c>
      <c r="L32" s="15">
        <f t="shared" si="10"/>
        <v>0.83931555534634128</v>
      </c>
      <c r="M32" s="15">
        <f t="shared" si="10"/>
        <v>0.37127828746177371</v>
      </c>
      <c r="N32" s="15">
        <f t="shared" si="10"/>
        <v>0.37060823573857199</v>
      </c>
      <c r="O32" s="15">
        <f t="shared" si="10"/>
        <v>8.7826725917631826E-2</v>
      </c>
      <c r="P32" s="15">
        <f t="shared" si="10"/>
        <v>0.15162781919411153</v>
      </c>
      <c r="Q32" s="15">
        <f t="shared" si="10"/>
        <v>0.28602835878093547</v>
      </c>
      <c r="R32" s="15">
        <f t="shared" si="10"/>
        <v>0.52297168915067449</v>
      </c>
      <c r="S32" s="15">
        <f t="shared" si="10"/>
        <v>0.74271350769046618</v>
      </c>
      <c r="T32" s="15">
        <f t="shared" si="10"/>
        <v>0.86392639171444419</v>
      </c>
      <c r="U32" s="15">
        <f t="shared" si="10"/>
        <v>0.89915620498044868</v>
      </c>
      <c r="V32" s="15">
        <f t="shared" si="10"/>
        <v>0.89185580774365825</v>
      </c>
      <c r="W32" s="15">
        <f t="shared" si="10"/>
        <v>0.86728395061728392</v>
      </c>
      <c r="X32" s="15">
        <f t="shared" si="10"/>
        <v>0.36383223211720772</v>
      </c>
      <c r="Y32" s="15">
        <f t="shared" si="10"/>
        <v>0.32080924855491327</v>
      </c>
      <c r="Z32" s="15">
        <f t="shared" si="10"/>
        <v>5.2018477605944968E-2</v>
      </c>
      <c r="AA32" s="15">
        <f t="shared" si="10"/>
        <v>0.11398354876615746</v>
      </c>
      <c r="AB32" s="15">
        <f t="shared" si="10"/>
        <v>0.22582681141125979</v>
      </c>
      <c r="AC32" s="15">
        <f t="shared" si="10"/>
        <v>0.39787485242030696</v>
      </c>
      <c r="AD32" s="15">
        <f t="shared" si="10"/>
        <v>0.59812019367701508</v>
      </c>
      <c r="AE32" s="15">
        <f t="shared" si="10"/>
        <v>0.80174133865409036</v>
      </c>
      <c r="AF32" s="15">
        <f t="shared" si="10"/>
        <v>0.85981308411214952</v>
      </c>
      <c r="AG32" s="15">
        <f t="shared" si="10"/>
        <v>0.8523489932885906</v>
      </c>
      <c r="AH32" s="15">
        <f t="shared" si="10"/>
        <v>0.83333333333333337</v>
      </c>
      <c r="AI32" s="15">
        <f t="shared" si="10"/>
        <v>0.36861536998417216</v>
      </c>
      <c r="AJ32" s="15">
        <f t="shared" si="10"/>
        <v>0.34215622982569399</v>
      </c>
      <c r="AK32" s="15">
        <f t="shared" si="10"/>
        <v>0.10442382681188651</v>
      </c>
      <c r="AL32" s="15">
        <f t="shared" si="10"/>
        <v>0.16003095206809456</v>
      </c>
      <c r="AM32" s="15">
        <f t="shared" si="10"/>
        <v>0.26584099081102674</v>
      </c>
      <c r="AN32" s="15">
        <f t="shared" si="10"/>
        <v>0.47460005613247264</v>
      </c>
      <c r="AO32" s="15">
        <f t="shared" si="10"/>
        <v>0.67164477898782826</v>
      </c>
      <c r="AP32" s="15">
        <f t="shared" si="10"/>
        <v>0.8096490968752772</v>
      </c>
      <c r="AQ32" s="15">
        <f t="shared" si="10"/>
        <v>0.85276679841897229</v>
      </c>
      <c r="AR32" s="15">
        <f t="shared" si="10"/>
        <v>0.84726443768996962</v>
      </c>
      <c r="AS32" s="15">
        <f t="shared" si="10"/>
        <v>0.83361921097770153</v>
      </c>
      <c r="AT32" s="15">
        <f t="shared" si="10"/>
        <v>0.39987556588868056</v>
      </c>
      <c r="AU32" s="15">
        <f t="shared" si="10"/>
        <v>0.44899103139013452</v>
      </c>
      <c r="AV32" s="15">
        <f t="shared" si="10"/>
        <v>0.10914029155811762</v>
      </c>
      <c r="AW32" s="15">
        <f t="shared" si="10"/>
        <v>0.18540849204070564</v>
      </c>
      <c r="AX32" s="15">
        <f t="shared" si="10"/>
        <v>0.33498425610076094</v>
      </c>
      <c r="AY32" s="15">
        <f t="shared" si="10"/>
        <v>0.59246809835045133</v>
      </c>
      <c r="AZ32" s="15">
        <f t="shared" si="10"/>
        <v>0.78513848697809008</v>
      </c>
      <c r="BA32" s="15">
        <f t="shared" si="10"/>
        <v>0.87361963190184044</v>
      </c>
      <c r="BB32" s="15">
        <f t="shared" si="10"/>
        <v>0.88921176897929533</v>
      </c>
      <c r="BC32" s="15">
        <f t="shared" si="10"/>
        <v>0.89588377723970947</v>
      </c>
      <c r="BD32" s="15">
        <f t="shared" si="10"/>
        <v>0.86363636363636365</v>
      </c>
      <c r="BE32" s="15">
        <f t="shared" si="10"/>
        <v>0.35316779236173707</v>
      </c>
      <c r="BF32" s="15">
        <f t="shared" si="10"/>
        <v>0.28419151497981443</v>
      </c>
      <c r="BG32" s="15">
        <f t="shared" si="10"/>
        <v>9.1263611040769813E-2</v>
      </c>
      <c r="BH32" s="15">
        <f t="shared" si="10"/>
        <v>0.15157521193402115</v>
      </c>
      <c r="BI32" s="15">
        <f t="shared" si="10"/>
        <v>0.25773057370225444</v>
      </c>
      <c r="BJ32" s="15">
        <f t="shared" si="10"/>
        <v>0.39454835883959394</v>
      </c>
      <c r="BK32" s="15">
        <f t="shared" si="10"/>
        <v>0.53103416028749684</v>
      </c>
      <c r="BL32" s="15">
        <f t="shared" si="10"/>
        <v>0.70548649329309332</v>
      </c>
      <c r="BM32" s="15">
        <f t="shared" si="10"/>
        <v>0.82368645762400428</v>
      </c>
      <c r="BN32" s="15">
        <f t="shared" si="10"/>
        <v>0.83280778722237458</v>
      </c>
      <c r="BO32" s="15">
        <f t="shared" ref="BO32:DZ32" si="11">BO29/BO27</f>
        <v>0.79856922429513255</v>
      </c>
      <c r="BP32" s="15">
        <f t="shared" si="11"/>
        <v>0.38112747411218867</v>
      </c>
      <c r="BQ32" s="15">
        <f t="shared" si="11"/>
        <v>0.30452261306532663</v>
      </c>
      <c r="BR32" s="15">
        <f t="shared" si="11"/>
        <v>7.3711133709284768E-2</v>
      </c>
      <c r="BS32" s="15">
        <f t="shared" si="11"/>
        <v>0.13831275469861931</v>
      </c>
      <c r="BT32" s="15">
        <f t="shared" si="11"/>
        <v>0.2376271770994999</v>
      </c>
      <c r="BU32" s="15">
        <f t="shared" si="11"/>
        <v>0.42860152197382628</v>
      </c>
      <c r="BV32" s="15">
        <f t="shared" si="11"/>
        <v>0.64008040201005023</v>
      </c>
      <c r="BW32" s="15">
        <f t="shared" si="11"/>
        <v>0.80690215397515852</v>
      </c>
      <c r="BX32" s="15">
        <f t="shared" si="11"/>
        <v>0.86570178391114105</v>
      </c>
      <c r="BY32" s="15">
        <f t="shared" si="11"/>
        <v>0.85832839359810309</v>
      </c>
      <c r="BZ32" s="15">
        <f t="shared" si="11"/>
        <v>0.84203655352480422</v>
      </c>
      <c r="CA32" s="15">
        <f t="shared" si="11"/>
        <v>0.35392201573366777</v>
      </c>
      <c r="CB32" s="15">
        <f t="shared" si="11"/>
        <v>0.2543488481429243</v>
      </c>
      <c r="CC32" s="15">
        <f t="shared" si="11"/>
        <v>5.6447219544902151E-2</v>
      </c>
      <c r="CD32" s="15">
        <f t="shared" si="11"/>
        <v>0.11425332037576935</v>
      </c>
      <c r="CE32" s="15">
        <f t="shared" si="11"/>
        <v>0.18496105940137308</v>
      </c>
      <c r="CF32" s="15">
        <f t="shared" si="11"/>
        <v>0.31771390924812648</v>
      </c>
      <c r="CG32" s="15">
        <f t="shared" si="11"/>
        <v>0.54092140921409215</v>
      </c>
      <c r="CH32" s="15">
        <f t="shared" si="11"/>
        <v>0.78437634562939573</v>
      </c>
      <c r="CI32" s="15">
        <f t="shared" si="11"/>
        <v>0.86797188755020083</v>
      </c>
      <c r="CJ32" s="15">
        <f t="shared" si="11"/>
        <v>0.88577472236911692</v>
      </c>
      <c r="CK32" s="15">
        <f t="shared" si="11"/>
        <v>0.89080982711555956</v>
      </c>
      <c r="CL32" s="15">
        <f t="shared" si="11"/>
        <v>0.3515186095505618</v>
      </c>
      <c r="CM32" s="15">
        <f t="shared" si="11"/>
        <v>0.26348547717842324</v>
      </c>
      <c r="CN32" s="15">
        <f t="shared" si="11"/>
        <v>6.2479284057010274E-2</v>
      </c>
      <c r="CO32" s="15">
        <f t="shared" si="11"/>
        <v>0.12560594635354949</v>
      </c>
      <c r="CP32" s="15">
        <f t="shared" si="11"/>
        <v>0.21713970790851475</v>
      </c>
      <c r="CQ32" s="15">
        <f t="shared" si="11"/>
        <v>0.39332501559575794</v>
      </c>
      <c r="CR32" s="15">
        <f t="shared" si="11"/>
        <v>0.62735082423960997</v>
      </c>
      <c r="CS32" s="15">
        <f t="shared" si="11"/>
        <v>0.81578115117014549</v>
      </c>
      <c r="CT32" s="15">
        <f t="shared" si="11"/>
        <v>0.87483953786906288</v>
      </c>
      <c r="CU32" s="15">
        <f t="shared" si="11"/>
        <v>0.85204081632653061</v>
      </c>
      <c r="CV32" s="15">
        <f t="shared" si="11"/>
        <v>0.83529411764705885</v>
      </c>
      <c r="CW32" s="15">
        <f t="shared" si="11"/>
        <v>0.16686100746268656</v>
      </c>
      <c r="CX32" s="15">
        <f t="shared" si="11"/>
        <v>0.10731707317073171</v>
      </c>
      <c r="CY32" s="15">
        <f t="shared" si="11"/>
        <v>2.7066356228172293E-2</v>
      </c>
      <c r="CZ32" s="15">
        <f t="shared" si="11"/>
        <v>4.4281073687809883E-2</v>
      </c>
      <c r="DA32" s="15">
        <f t="shared" si="11"/>
        <v>6.4758269720101777E-2</v>
      </c>
      <c r="DB32" s="15">
        <f t="shared" si="11"/>
        <v>8.3514492753623187E-2</v>
      </c>
      <c r="DC32" s="15">
        <f t="shared" si="11"/>
        <v>0.13621557595498965</v>
      </c>
      <c r="DD32" s="15">
        <f t="shared" si="11"/>
        <v>0.36025223759153785</v>
      </c>
      <c r="DE32" s="15">
        <f t="shared" si="11"/>
        <v>0.70691126279863481</v>
      </c>
      <c r="DF32" s="15">
        <f t="shared" si="11"/>
        <v>0.78961038961038965</v>
      </c>
      <c r="DG32" s="15">
        <f t="shared" si="11"/>
        <v>0.80193236714975846</v>
      </c>
      <c r="DH32" s="15">
        <f t="shared" si="11"/>
        <v>0.32830630889670587</v>
      </c>
      <c r="DI32" s="15">
        <f t="shared" si="11"/>
        <v>0.31702844975453953</v>
      </c>
      <c r="DJ32" s="15">
        <f t="shared" si="11"/>
        <v>9.4101814603652356E-2</v>
      </c>
      <c r="DK32" s="15">
        <f t="shared" si="11"/>
        <v>0.1449208538482511</v>
      </c>
      <c r="DL32" s="15">
        <f t="shared" si="11"/>
        <v>0.24866660800998838</v>
      </c>
      <c r="DM32" s="15">
        <f t="shared" si="11"/>
        <v>0.43774676222809</v>
      </c>
      <c r="DN32" s="15">
        <f t="shared" si="11"/>
        <v>0.64390529410944963</v>
      </c>
      <c r="DO32" s="15">
        <f t="shared" si="11"/>
        <v>0.78302464967954377</v>
      </c>
      <c r="DP32" s="15">
        <f t="shared" si="11"/>
        <v>0.8203910811000914</v>
      </c>
      <c r="DQ32" s="15">
        <f t="shared" si="11"/>
        <v>0.82244289970208539</v>
      </c>
      <c r="DR32" s="15">
        <f t="shared" si="11"/>
        <v>0.80295566502463056</v>
      </c>
      <c r="DS32" s="15">
        <f t="shared" si="11"/>
        <v>0.34232302461285929</v>
      </c>
      <c r="DT32" s="15">
        <f t="shared" si="11"/>
        <v>0.32031120675384872</v>
      </c>
      <c r="DU32" s="15">
        <f t="shared" si="11"/>
        <v>7.2878863721686893E-2</v>
      </c>
      <c r="DV32" s="15">
        <f t="shared" si="11"/>
        <v>0.13429880381267834</v>
      </c>
      <c r="DW32" s="15">
        <f t="shared" si="11"/>
        <v>0.25872931024608159</v>
      </c>
      <c r="DX32" s="15">
        <f t="shared" si="11"/>
        <v>0.44620814447211421</v>
      </c>
      <c r="DY32" s="15">
        <f t="shared" si="11"/>
        <v>0.65116886888340353</v>
      </c>
      <c r="DZ32" s="15">
        <f t="shared" si="11"/>
        <v>0.80999453075941419</v>
      </c>
      <c r="EA32" s="15">
        <f t="shared" ref="EA32:GL32" si="12">EA29/EA27</f>
        <v>0.8801619433198381</v>
      </c>
      <c r="EB32" s="15">
        <f t="shared" si="12"/>
        <v>0.88245850157021088</v>
      </c>
      <c r="EC32" s="15">
        <f t="shared" si="12"/>
        <v>0.87263681592039799</v>
      </c>
      <c r="ED32" s="15">
        <f t="shared" si="12"/>
        <v>0.36270375180585757</v>
      </c>
      <c r="EE32" s="15">
        <f t="shared" si="12"/>
        <v>0.26567656765676567</v>
      </c>
      <c r="EF32" s="15">
        <f t="shared" si="12"/>
        <v>9.0806542583192332E-2</v>
      </c>
      <c r="EG32" s="15">
        <f t="shared" si="12"/>
        <v>0.15138966313609939</v>
      </c>
      <c r="EH32" s="15">
        <f t="shared" si="12"/>
        <v>0.23556359934392851</v>
      </c>
      <c r="EI32" s="15">
        <f t="shared" si="12"/>
        <v>0.41908631453770689</v>
      </c>
      <c r="EJ32" s="15">
        <f t="shared" si="12"/>
        <v>0.61879215205395466</v>
      </c>
      <c r="EK32" s="15">
        <f t="shared" si="12"/>
        <v>0.8039407794469845</v>
      </c>
      <c r="EL32" s="15">
        <f t="shared" si="12"/>
        <v>0.83771929824561409</v>
      </c>
      <c r="EM32" s="15">
        <f t="shared" si="12"/>
        <v>0.82239382239382242</v>
      </c>
      <c r="EN32" s="15">
        <f t="shared" si="12"/>
        <v>0.79207920792079212</v>
      </c>
      <c r="EO32" s="15">
        <f t="shared" si="12"/>
        <v>0.45733017911456575</v>
      </c>
      <c r="EP32" s="15">
        <f t="shared" si="12"/>
        <v>0.43921852387843707</v>
      </c>
      <c r="EQ32" s="15">
        <f t="shared" si="12"/>
        <v>0.11689702160794238</v>
      </c>
      <c r="ER32" s="15">
        <f t="shared" si="12"/>
        <v>0.20422621981271563</v>
      </c>
      <c r="ES32" s="15">
        <f t="shared" si="12"/>
        <v>0.391358024691358</v>
      </c>
      <c r="ET32" s="15">
        <f t="shared" si="12"/>
        <v>0.65728047424972214</v>
      </c>
      <c r="EU32" s="15">
        <f t="shared" si="12"/>
        <v>0.81704966641957</v>
      </c>
      <c r="EV32" s="15">
        <f t="shared" si="12"/>
        <v>0.88753526545268013</v>
      </c>
      <c r="EW32" s="15">
        <f t="shared" si="12"/>
        <v>0.89437028438769584</v>
      </c>
      <c r="EX32" s="15">
        <f t="shared" si="12"/>
        <v>0.89010989010989006</v>
      </c>
      <c r="EY32" s="15">
        <f t="shared" si="12"/>
        <v>0.86885245901639341</v>
      </c>
      <c r="EZ32" s="15">
        <f t="shared" si="12"/>
        <v>0.35306692196344647</v>
      </c>
      <c r="FA32" s="15">
        <f t="shared" si="12"/>
        <v>0.29393813288944376</v>
      </c>
      <c r="FB32" s="15">
        <f t="shared" si="12"/>
        <v>6.3750158338995153E-2</v>
      </c>
      <c r="FC32" s="15">
        <f t="shared" si="12"/>
        <v>0.13144505428468412</v>
      </c>
      <c r="FD32" s="15">
        <f t="shared" si="12"/>
        <v>0.22937082183545909</v>
      </c>
      <c r="FE32" s="15">
        <f t="shared" si="12"/>
        <v>0.39985952715411538</v>
      </c>
      <c r="FF32" s="15">
        <f t="shared" si="12"/>
        <v>0.60545852311444248</v>
      </c>
      <c r="FG32" s="15">
        <f t="shared" si="12"/>
        <v>0.79537407402931681</v>
      </c>
      <c r="FH32" s="15">
        <f t="shared" si="12"/>
        <v>0.8648878107944209</v>
      </c>
      <c r="FI32" s="15">
        <f t="shared" si="12"/>
        <v>0.87410623084780392</v>
      </c>
      <c r="FJ32" s="15">
        <f t="shared" si="12"/>
        <v>0.8644421272158499</v>
      </c>
      <c r="FK32" s="15">
        <f t="shared" si="12"/>
        <v>0.38189461196753127</v>
      </c>
      <c r="FL32" s="15">
        <f t="shared" si="12"/>
        <v>0.33142693737489276</v>
      </c>
      <c r="FM32" s="15">
        <f t="shared" si="12"/>
        <v>8.4091721972737746E-2</v>
      </c>
      <c r="FN32" s="15">
        <f t="shared" si="12"/>
        <v>0.15874874539979927</v>
      </c>
      <c r="FO32" s="15">
        <f t="shared" si="12"/>
        <v>0.2671060232106286</v>
      </c>
      <c r="FP32" s="15">
        <f t="shared" si="12"/>
        <v>0.53315748067934654</v>
      </c>
      <c r="FQ32" s="15">
        <f t="shared" si="12"/>
        <v>0.76170212765957446</v>
      </c>
      <c r="FR32" s="15">
        <f t="shared" si="12"/>
        <v>0.87417392829990059</v>
      </c>
      <c r="FS32" s="15">
        <f t="shared" si="12"/>
        <v>0.8924716302241904</v>
      </c>
      <c r="FT32" s="15">
        <f t="shared" si="12"/>
        <v>0.88800000000000001</v>
      </c>
      <c r="FU32" s="15">
        <f t="shared" si="12"/>
        <v>0.87268993839835729</v>
      </c>
      <c r="FV32" s="15">
        <f t="shared" si="12"/>
        <v>0.41797519947497497</v>
      </c>
      <c r="FW32" s="15">
        <f t="shared" si="12"/>
        <v>0.42043121149897328</v>
      </c>
      <c r="FX32" s="15">
        <f t="shared" si="12"/>
        <v>7.0144556462367308E-2</v>
      </c>
      <c r="FY32" s="15">
        <f t="shared" si="12"/>
        <v>0.15024244412847715</v>
      </c>
      <c r="FZ32" s="15">
        <f t="shared" si="12"/>
        <v>0.25949889867841408</v>
      </c>
      <c r="GA32" s="15">
        <f t="shared" si="12"/>
        <v>0.54458961169026265</v>
      </c>
      <c r="GB32" s="15">
        <f t="shared" si="12"/>
        <v>0.79885820499203397</v>
      </c>
      <c r="GC32" s="15">
        <f t="shared" si="12"/>
        <v>0.89338333779801771</v>
      </c>
      <c r="GD32" s="15">
        <f t="shared" si="12"/>
        <v>0.90202177293934682</v>
      </c>
      <c r="GE32" s="15">
        <f t="shared" si="12"/>
        <v>0.89031078610603287</v>
      </c>
      <c r="GF32" s="15">
        <f t="shared" si="12"/>
        <v>0.87619047619047619</v>
      </c>
      <c r="GG32" s="15">
        <f t="shared" si="12"/>
        <v>0.41237370304925014</v>
      </c>
      <c r="GH32" s="15">
        <f t="shared" si="12"/>
        <v>0.40339157245632068</v>
      </c>
      <c r="GI32" s="15">
        <f t="shared" si="12"/>
        <v>8.4596350139189605E-2</v>
      </c>
      <c r="GJ32" s="15">
        <f t="shared" si="12"/>
        <v>0.15962052479012159</v>
      </c>
      <c r="GK32" s="15">
        <f t="shared" si="12"/>
        <v>0.29153721883931899</v>
      </c>
      <c r="GL32" s="15">
        <f t="shared" si="12"/>
        <v>0.55011171401212899</v>
      </c>
      <c r="GM32" s="15">
        <f t="shared" ref="GM32:IX32" si="13">GM29/GM27</f>
        <v>0.77235706797838888</v>
      </c>
      <c r="GN32" s="15">
        <f t="shared" si="13"/>
        <v>0.87709600147411093</v>
      </c>
      <c r="GO32" s="15">
        <f t="shared" si="13"/>
        <v>0.90168893370305014</v>
      </c>
      <c r="GP32" s="15">
        <f t="shared" si="13"/>
        <v>0.8892455858747994</v>
      </c>
      <c r="GQ32" s="15">
        <f t="shared" si="13"/>
        <v>0.88122605363984674</v>
      </c>
      <c r="GR32" s="15">
        <f t="shared" si="13"/>
        <v>0.39560404972984314</v>
      </c>
      <c r="GS32" s="15">
        <f t="shared" si="13"/>
        <v>0.40310077519379844</v>
      </c>
      <c r="GT32" s="15">
        <f t="shared" si="13"/>
        <v>9.7772150165976526E-2</v>
      </c>
      <c r="GU32" s="15">
        <f t="shared" si="13"/>
        <v>0.18748868368640231</v>
      </c>
      <c r="GV32" s="15">
        <f t="shared" si="13"/>
        <v>0.30325000000000002</v>
      </c>
      <c r="GW32" s="15">
        <f t="shared" si="13"/>
        <v>0.56224745045218394</v>
      </c>
      <c r="GX32" s="15">
        <f t="shared" si="13"/>
        <v>0.77735780040236546</v>
      </c>
      <c r="GY32" s="15">
        <f t="shared" si="13"/>
        <v>0.874701794419666</v>
      </c>
      <c r="GZ32" s="15">
        <f t="shared" si="13"/>
        <v>0.88388625592417058</v>
      </c>
      <c r="HA32" s="15">
        <f t="shared" si="13"/>
        <v>0.87936507936507935</v>
      </c>
      <c r="HB32" s="15">
        <f t="shared" si="13"/>
        <v>0.85882352941176465</v>
      </c>
      <c r="HC32" s="15">
        <f t="shared" si="13"/>
        <v>0.33100981567663135</v>
      </c>
      <c r="HD32" s="15">
        <f t="shared" si="13"/>
        <v>0.34841121495327104</v>
      </c>
      <c r="HE32" s="15">
        <f t="shared" si="13"/>
        <v>7.4590311543309917E-2</v>
      </c>
      <c r="HF32" s="15">
        <f t="shared" si="13"/>
        <v>0.11942168674698796</v>
      </c>
      <c r="HG32" s="15">
        <f t="shared" si="13"/>
        <v>0.23229711971391026</v>
      </c>
      <c r="HH32" s="15">
        <f t="shared" si="13"/>
        <v>0.45166673450282879</v>
      </c>
      <c r="HI32" s="15">
        <f t="shared" si="13"/>
        <v>0.68472491909385114</v>
      </c>
      <c r="HJ32" s="15">
        <f t="shared" si="13"/>
        <v>0.82864307606575649</v>
      </c>
      <c r="HK32" s="15">
        <f t="shared" si="13"/>
        <v>0.86645197954157982</v>
      </c>
      <c r="HL32" s="15">
        <f t="shared" si="13"/>
        <v>0.85568181818181821</v>
      </c>
      <c r="HM32" s="15">
        <f t="shared" si="13"/>
        <v>0.84856396866840733</v>
      </c>
      <c r="HN32" s="15">
        <f t="shared" si="13"/>
        <v>0.38990889117642541</v>
      </c>
      <c r="HO32" s="15">
        <f t="shared" si="13"/>
        <v>0.32774049217002238</v>
      </c>
      <c r="HP32" s="15">
        <f t="shared" si="13"/>
        <v>9.4743603468579379E-2</v>
      </c>
      <c r="HQ32" s="15">
        <f t="shared" si="13"/>
        <v>0.16721026310067405</v>
      </c>
      <c r="HR32" s="15">
        <f t="shared" si="13"/>
        <v>0.27492681761156579</v>
      </c>
      <c r="HS32" s="15">
        <f t="shared" si="13"/>
        <v>0.54189174875542845</v>
      </c>
      <c r="HT32" s="15">
        <f t="shared" si="13"/>
        <v>0.76618765849535075</v>
      </c>
      <c r="HU32" s="15">
        <f t="shared" si="13"/>
        <v>0.85108803868581995</v>
      </c>
      <c r="HV32" s="15">
        <f t="shared" si="13"/>
        <v>0.86226065472513902</v>
      </c>
      <c r="HW32" s="15">
        <f t="shared" si="13"/>
        <v>0.85253456221198154</v>
      </c>
      <c r="HX32" s="15">
        <f t="shared" si="13"/>
        <v>0.82978723404255317</v>
      </c>
      <c r="HY32" s="15">
        <f t="shared" si="13"/>
        <v>0.32834379363164384</v>
      </c>
      <c r="HZ32" s="15">
        <f t="shared" si="13"/>
        <v>0.25283263191971511</v>
      </c>
      <c r="IA32" s="15">
        <f t="shared" si="13"/>
        <v>5.1316354090415732E-2</v>
      </c>
      <c r="IB32" s="15">
        <f t="shared" si="13"/>
        <v>0.10865551067512984</v>
      </c>
      <c r="IC32" s="15">
        <f t="shared" si="13"/>
        <v>0.17239555790586991</v>
      </c>
      <c r="ID32" s="15">
        <f t="shared" si="13"/>
        <v>0.29312712293127124</v>
      </c>
      <c r="IE32" s="15">
        <f t="shared" si="13"/>
        <v>0.4763861090628182</v>
      </c>
      <c r="IF32" s="15">
        <f t="shared" si="13"/>
        <v>0.73955177422701801</v>
      </c>
      <c r="IG32" s="15">
        <f t="shared" si="13"/>
        <v>0.89188481675392672</v>
      </c>
      <c r="IH32" s="15">
        <f t="shared" si="13"/>
        <v>0.88992845349477157</v>
      </c>
      <c r="II32" s="15">
        <f t="shared" si="13"/>
        <v>0.88494492044063644</v>
      </c>
      <c r="IJ32" s="15">
        <f t="shared" si="13"/>
        <v>0.34298257447345115</v>
      </c>
      <c r="IK32" s="15">
        <f t="shared" si="13"/>
        <v>0.23780325246600906</v>
      </c>
      <c r="IL32" s="15">
        <f t="shared" si="13"/>
        <v>5.8719931271477663E-2</v>
      </c>
      <c r="IM32" s="15">
        <f t="shared" si="13"/>
        <v>0.11463967893910312</v>
      </c>
      <c r="IN32" s="15">
        <f t="shared" si="13"/>
        <v>0.16507664272698039</v>
      </c>
      <c r="IO32" s="15">
        <f t="shared" si="13"/>
        <v>0.30261630317605109</v>
      </c>
      <c r="IP32" s="15">
        <f t="shared" si="13"/>
        <v>0.52958345230164017</v>
      </c>
      <c r="IQ32" s="15">
        <f t="shared" si="13"/>
        <v>0.76756736707405282</v>
      </c>
      <c r="IR32" s="15">
        <f t="shared" si="13"/>
        <v>0.86627417998317913</v>
      </c>
      <c r="IS32" s="15">
        <f t="shared" si="13"/>
        <v>0.87724180581323441</v>
      </c>
      <c r="IT32" s="15">
        <f t="shared" si="13"/>
        <v>0.87561881188118806</v>
      </c>
      <c r="IU32" s="15">
        <f t="shared" si="13"/>
        <v>0.37244634138071342</v>
      </c>
      <c r="IV32" s="15">
        <f t="shared" si="13"/>
        <v>0.29141356099162696</v>
      </c>
      <c r="IW32" s="15">
        <f t="shared" si="13"/>
        <v>8.2289620692293952E-2</v>
      </c>
      <c r="IX32" s="15">
        <f t="shared" si="13"/>
        <v>0.15584541062801932</v>
      </c>
      <c r="IY32" s="15">
        <f t="shared" ref="IY32:LJ32" si="14">IY29/IY27</f>
        <v>0.27138465588072164</v>
      </c>
      <c r="IZ32" s="15">
        <f t="shared" si="14"/>
        <v>0.49075205994887833</v>
      </c>
      <c r="JA32" s="15">
        <f t="shared" si="14"/>
        <v>0.70388883574093564</v>
      </c>
      <c r="JB32" s="15">
        <f t="shared" si="14"/>
        <v>0.8468022430437252</v>
      </c>
      <c r="JC32" s="15">
        <f t="shared" si="14"/>
        <v>0.88602886475226905</v>
      </c>
      <c r="JD32" s="15">
        <f t="shared" si="14"/>
        <v>0.88297338021094929</v>
      </c>
      <c r="JE32" s="15">
        <f t="shared" si="14"/>
        <v>0.86507072905331883</v>
      </c>
      <c r="JF32" s="15">
        <f t="shared" si="14"/>
        <v>0.39058978246178011</v>
      </c>
      <c r="JG32" s="15">
        <f t="shared" si="14"/>
        <v>0.32953826691967109</v>
      </c>
      <c r="JH32" s="15">
        <f t="shared" si="14"/>
        <v>5.9996787320625404E-2</v>
      </c>
      <c r="JI32" s="15">
        <f t="shared" si="14"/>
        <v>0.129486336944309</v>
      </c>
      <c r="JJ32" s="15">
        <f t="shared" si="14"/>
        <v>0.21194694369724515</v>
      </c>
      <c r="JK32" s="15">
        <f t="shared" si="14"/>
        <v>0.43943170488534394</v>
      </c>
      <c r="JL32" s="15">
        <f t="shared" si="14"/>
        <v>0.71065753129820286</v>
      </c>
      <c r="JM32" s="15">
        <f t="shared" si="14"/>
        <v>0.86104163055053373</v>
      </c>
      <c r="JN32" s="15">
        <f t="shared" si="14"/>
        <v>0.89659037832788413</v>
      </c>
      <c r="JO32" s="15">
        <f t="shared" si="14"/>
        <v>0.8828320802005013</v>
      </c>
      <c r="JP32" s="15">
        <f t="shared" si="14"/>
        <v>0.86657101865136299</v>
      </c>
      <c r="JQ32" s="15">
        <f t="shared" si="14"/>
        <v>0.32673050037389861</v>
      </c>
      <c r="JR32" s="15">
        <f t="shared" si="14"/>
        <v>0.36883749239196589</v>
      </c>
      <c r="JS32" s="15">
        <f t="shared" si="14"/>
        <v>7.8534611760793654E-2</v>
      </c>
      <c r="JT32" s="15">
        <f t="shared" si="14"/>
        <v>0.12544055037076718</v>
      </c>
      <c r="JU32" s="15">
        <f t="shared" si="14"/>
        <v>0.25547940777138423</v>
      </c>
      <c r="JV32" s="15">
        <f t="shared" si="14"/>
        <v>0.51658799730276461</v>
      </c>
      <c r="JW32" s="15">
        <f t="shared" si="14"/>
        <v>0.74957603165630304</v>
      </c>
      <c r="JX32" s="15">
        <f t="shared" si="14"/>
        <v>0.86544284632853896</v>
      </c>
      <c r="JY32" s="15">
        <f t="shared" si="14"/>
        <v>0.88568856885688574</v>
      </c>
      <c r="JZ32" s="15">
        <f t="shared" si="14"/>
        <v>0.88304093567251463</v>
      </c>
      <c r="KA32" s="15">
        <f t="shared" si="14"/>
        <v>0.85820895522388063</v>
      </c>
      <c r="KB32" s="15">
        <f t="shared" si="14"/>
        <v>0.38396298320294525</v>
      </c>
      <c r="KC32" s="15">
        <f t="shared" si="14"/>
        <v>0.37278543307086615</v>
      </c>
      <c r="KD32" s="15">
        <f t="shared" si="14"/>
        <v>8.5532195099007571E-2</v>
      </c>
      <c r="KE32" s="15">
        <f t="shared" si="14"/>
        <v>0.15897747422341893</v>
      </c>
      <c r="KF32" s="15">
        <f t="shared" si="14"/>
        <v>0.28015885904950322</v>
      </c>
      <c r="KG32" s="15">
        <f t="shared" si="14"/>
        <v>0.53053295786399668</v>
      </c>
      <c r="KH32" s="15">
        <f t="shared" si="14"/>
        <v>0.73989262181729443</v>
      </c>
      <c r="KI32" s="15">
        <f t="shared" si="14"/>
        <v>0.85586458636172758</v>
      </c>
      <c r="KJ32" s="15">
        <f t="shared" si="14"/>
        <v>0.88279978296256101</v>
      </c>
      <c r="KK32" s="15">
        <f t="shared" si="14"/>
        <v>0.8809946714031972</v>
      </c>
      <c r="KL32" s="15">
        <f t="shared" si="14"/>
        <v>0.86259541984732824</v>
      </c>
      <c r="KM32" s="15">
        <f t="shared" si="14"/>
        <v>0.40195334345290407</v>
      </c>
      <c r="KN32" s="15">
        <f t="shared" si="14"/>
        <v>0.4099722991689751</v>
      </c>
      <c r="KO32" s="15">
        <f t="shared" si="14"/>
        <v>9.8461137193531556E-2</v>
      </c>
      <c r="KP32" s="15">
        <f t="shared" si="14"/>
        <v>0.16921096192753357</v>
      </c>
      <c r="KQ32" s="15">
        <f t="shared" si="14"/>
        <v>0.3047902705385952</v>
      </c>
      <c r="KR32" s="15">
        <f t="shared" si="14"/>
        <v>0.56797583081571001</v>
      </c>
      <c r="KS32" s="15">
        <f t="shared" si="14"/>
        <v>0.77333626180540305</v>
      </c>
      <c r="KT32" s="15">
        <f t="shared" si="14"/>
        <v>0.86523364485981313</v>
      </c>
      <c r="KU32" s="15">
        <f t="shared" si="14"/>
        <v>0.8673139158576052</v>
      </c>
      <c r="KV32" s="15">
        <f t="shared" si="14"/>
        <v>0.86082474226804129</v>
      </c>
      <c r="KW32" s="15">
        <f t="shared" si="14"/>
        <v>0.85333333333333339</v>
      </c>
      <c r="KX32" s="15">
        <f t="shared" si="14"/>
        <v>0.40643265088006414</v>
      </c>
      <c r="KY32" s="15">
        <f t="shared" si="14"/>
        <v>0.42959256611865621</v>
      </c>
      <c r="KZ32" s="15">
        <f t="shared" si="14"/>
        <v>7.2398939695162354E-2</v>
      </c>
      <c r="LA32" s="15">
        <f t="shared" si="14"/>
        <v>0.13927005636850195</v>
      </c>
      <c r="LB32" s="15">
        <f t="shared" si="14"/>
        <v>0.25596023577021204</v>
      </c>
      <c r="LC32" s="15">
        <f t="shared" si="14"/>
        <v>0.54777070063694266</v>
      </c>
      <c r="LD32" s="15">
        <f t="shared" si="14"/>
        <v>0.78783768509099128</v>
      </c>
      <c r="LE32" s="15">
        <f t="shared" si="14"/>
        <v>0.89208053691275169</v>
      </c>
      <c r="LF32" s="15">
        <f t="shared" si="14"/>
        <v>0.8977180114099429</v>
      </c>
      <c r="LG32" s="15">
        <f t="shared" si="14"/>
        <v>0.88511749347258484</v>
      </c>
      <c r="LH32" s="15">
        <f t="shared" si="14"/>
        <v>0.89696969696969697</v>
      </c>
      <c r="LI32" s="15">
        <f t="shared" si="14"/>
        <v>0.32484464835356291</v>
      </c>
      <c r="LJ32" s="15">
        <f t="shared" si="14"/>
        <v>0.30191138140747176</v>
      </c>
      <c r="LK32" s="15">
        <f t="shared" ref="LK32:NV32" si="15">LK29/LK27</f>
        <v>8.5586673104780298E-2</v>
      </c>
      <c r="LL32" s="15">
        <f t="shared" si="15"/>
        <v>0.12339904570567554</v>
      </c>
      <c r="LM32" s="15">
        <f t="shared" si="15"/>
        <v>0.22640606302353411</v>
      </c>
      <c r="LN32" s="15">
        <f t="shared" si="15"/>
        <v>0.43767765027897676</v>
      </c>
      <c r="LO32" s="15">
        <f t="shared" si="15"/>
        <v>0.62728712174524981</v>
      </c>
      <c r="LP32" s="15">
        <f t="shared" si="15"/>
        <v>0.77210039994483515</v>
      </c>
      <c r="LQ32" s="15">
        <f t="shared" si="15"/>
        <v>0.79058031959629937</v>
      </c>
      <c r="LR32" s="15">
        <f t="shared" si="15"/>
        <v>0.75657894736842102</v>
      </c>
      <c r="LS32" s="15">
        <f t="shared" si="15"/>
        <v>0.70557029177718833</v>
      </c>
      <c r="LT32" s="15">
        <f t="shared" si="15"/>
        <v>0.38788130376902047</v>
      </c>
      <c r="LU32" s="15">
        <f t="shared" si="15"/>
        <v>0.29059829059829062</v>
      </c>
      <c r="LV32" s="15">
        <f t="shared" si="15"/>
        <v>6.6610097581671621E-2</v>
      </c>
      <c r="LW32" s="15">
        <f t="shared" si="15"/>
        <v>0.12981709910676309</v>
      </c>
      <c r="LX32" s="15">
        <f t="shared" si="15"/>
        <v>0.2031580256123337</v>
      </c>
      <c r="LY32" s="15">
        <f t="shared" si="15"/>
        <v>0.42453575661793758</v>
      </c>
      <c r="LZ32" s="15">
        <f t="shared" si="15"/>
        <v>0.6780141843971631</v>
      </c>
      <c r="MA32" s="15">
        <f t="shared" si="15"/>
        <v>0.83675695328122157</v>
      </c>
      <c r="MB32" s="15">
        <f t="shared" si="15"/>
        <v>0.88019639934533556</v>
      </c>
      <c r="MC32" s="15">
        <f t="shared" si="15"/>
        <v>0.86614173228346458</v>
      </c>
      <c r="MD32" s="15">
        <f t="shared" si="15"/>
        <v>0.84905660377358494</v>
      </c>
      <c r="ME32" s="15">
        <f t="shared" si="15"/>
        <v>0.35748723960352685</v>
      </c>
      <c r="MF32" s="15">
        <f t="shared" si="15"/>
        <v>0.28095872170439412</v>
      </c>
      <c r="MG32" s="15">
        <f t="shared" si="15"/>
        <v>6.3059763609122688E-2</v>
      </c>
      <c r="MH32" s="15">
        <f t="shared" si="15"/>
        <v>0.13422218911772374</v>
      </c>
      <c r="MI32" s="15">
        <f t="shared" si="15"/>
        <v>0.20513555528604976</v>
      </c>
      <c r="MJ32" s="15">
        <f t="shared" si="15"/>
        <v>0.32066225390937397</v>
      </c>
      <c r="MK32" s="15">
        <f t="shared" si="15"/>
        <v>0.51897083531860466</v>
      </c>
      <c r="ML32" s="15">
        <f t="shared" si="15"/>
        <v>0.76101320014270424</v>
      </c>
      <c r="MM32" s="15">
        <f t="shared" si="15"/>
        <v>0.87813089644455955</v>
      </c>
      <c r="MN32" s="15">
        <f t="shared" si="15"/>
        <v>0.89167455061494794</v>
      </c>
      <c r="MO32" s="15">
        <f t="shared" si="15"/>
        <v>0.88673308862087052</v>
      </c>
      <c r="MP32" s="15">
        <f t="shared" si="15"/>
        <v>0.34321716526413182</v>
      </c>
      <c r="MQ32" s="15">
        <f t="shared" si="15"/>
        <v>0.30823229100191446</v>
      </c>
      <c r="MR32" s="15">
        <f t="shared" si="15"/>
        <v>9.7138869504535943E-2</v>
      </c>
      <c r="MS32" s="15">
        <f t="shared" si="15"/>
        <v>0.15601829241220086</v>
      </c>
      <c r="MT32" s="15">
        <f t="shared" si="15"/>
        <v>0.27940723802823098</v>
      </c>
      <c r="MU32" s="15">
        <f t="shared" si="15"/>
        <v>0.48184529029994738</v>
      </c>
      <c r="MV32" s="15">
        <f t="shared" si="15"/>
        <v>0.67395054629097184</v>
      </c>
      <c r="MW32" s="15">
        <f t="shared" si="15"/>
        <v>0.81273828212603727</v>
      </c>
      <c r="MX32" s="15">
        <f t="shared" si="15"/>
        <v>0.8495531281032771</v>
      </c>
      <c r="MY32" s="15">
        <f t="shared" si="15"/>
        <v>0.81171548117154813</v>
      </c>
      <c r="MZ32" s="15">
        <f t="shared" si="15"/>
        <v>0.82828282828282829</v>
      </c>
      <c r="NA32" s="15">
        <f t="shared" si="15"/>
        <v>0.30967598632241189</v>
      </c>
      <c r="NB32" s="15">
        <f t="shared" si="15"/>
        <v>0.25248891491675729</v>
      </c>
      <c r="NC32" s="15">
        <f t="shared" si="15"/>
        <v>7.4729520318702544E-2</v>
      </c>
      <c r="ND32" s="15">
        <f t="shared" si="15"/>
        <v>0.16749323493234933</v>
      </c>
      <c r="NE32" s="15">
        <f t="shared" si="15"/>
        <v>0.20704932929671499</v>
      </c>
      <c r="NF32" s="15">
        <f t="shared" si="15"/>
        <v>0.30696222050886662</v>
      </c>
      <c r="NG32" s="15">
        <f t="shared" si="15"/>
        <v>0.47591230260207729</v>
      </c>
      <c r="NH32" s="15">
        <f t="shared" si="15"/>
        <v>0.67580232773848026</v>
      </c>
      <c r="NI32" s="15">
        <f t="shared" si="15"/>
        <v>0.78277081013026006</v>
      </c>
      <c r="NJ32" s="15">
        <f t="shared" si="15"/>
        <v>0.80841913202137361</v>
      </c>
      <c r="NK32" s="15">
        <f t="shared" si="15"/>
        <v>0.81593576281655344</v>
      </c>
      <c r="NL32" s="15">
        <f t="shared" si="15"/>
        <v>0.37499833771437946</v>
      </c>
      <c r="NM32" s="15">
        <f t="shared" si="15"/>
        <v>0.34147582697201018</v>
      </c>
      <c r="NN32" s="15">
        <f t="shared" si="15"/>
        <v>8.385088405330389E-2</v>
      </c>
      <c r="NO32" s="15">
        <f t="shared" si="15"/>
        <v>0.15464211667586023</v>
      </c>
      <c r="NP32" s="15">
        <f t="shared" si="15"/>
        <v>0.27592062447767562</v>
      </c>
      <c r="NQ32" s="15">
        <f t="shared" si="15"/>
        <v>0.51398953129528913</v>
      </c>
      <c r="NR32" s="15">
        <f t="shared" si="15"/>
        <v>0.73150380624712164</v>
      </c>
      <c r="NS32" s="15">
        <f t="shared" si="15"/>
        <v>0.84455115325886043</v>
      </c>
      <c r="NT32" s="15">
        <f t="shared" si="15"/>
        <v>0.88993222253600679</v>
      </c>
      <c r="NU32" s="15">
        <f t="shared" si="15"/>
        <v>0.8923959827833573</v>
      </c>
      <c r="NV32" s="15">
        <f t="shared" si="15"/>
        <v>0.88106235565819857</v>
      </c>
      <c r="NW32" s="15">
        <f t="shared" ref="NW32:QH32" si="16">NW29/NW27</f>
        <v>0.39651246737379908</v>
      </c>
      <c r="NX32" s="15">
        <f t="shared" si="16"/>
        <v>0.43760683760683761</v>
      </c>
      <c r="NY32" s="15">
        <f t="shared" si="16"/>
        <v>6.0691601976005649E-2</v>
      </c>
      <c r="NZ32" s="15">
        <f t="shared" si="16"/>
        <v>0.12322652638291089</v>
      </c>
      <c r="OA32" s="15">
        <f t="shared" si="16"/>
        <v>0.20429393536963258</v>
      </c>
      <c r="OB32" s="15">
        <f t="shared" si="16"/>
        <v>0.46387903677431397</v>
      </c>
      <c r="OC32" s="15">
        <f t="shared" si="16"/>
        <v>0.74345948691897379</v>
      </c>
      <c r="OD32" s="15">
        <f t="shared" si="16"/>
        <v>0.8721531100478469</v>
      </c>
      <c r="OE32" s="15">
        <f t="shared" si="16"/>
        <v>0.87773722627737227</v>
      </c>
      <c r="OF32" s="15">
        <f t="shared" si="16"/>
        <v>0.84782608695652173</v>
      </c>
      <c r="OG32" s="15">
        <f t="shared" si="16"/>
        <v>0.84285714285714286</v>
      </c>
      <c r="OH32" s="15">
        <f t="shared" si="16"/>
        <v>0.3388255054030484</v>
      </c>
      <c r="OI32" s="15">
        <f t="shared" si="16"/>
        <v>0.28908765652951701</v>
      </c>
      <c r="OJ32" s="15">
        <f t="shared" si="16"/>
        <v>6.5145289837136772E-2</v>
      </c>
      <c r="OK32" s="15">
        <f t="shared" si="16"/>
        <v>0.13691355124505</v>
      </c>
      <c r="OL32" s="15">
        <f t="shared" si="16"/>
        <v>0.22658949852342622</v>
      </c>
      <c r="OM32" s="15">
        <f t="shared" si="16"/>
        <v>0.43676299159457638</v>
      </c>
      <c r="ON32" s="15">
        <f t="shared" si="16"/>
        <v>0.67400643395208504</v>
      </c>
      <c r="OO32" s="15">
        <f t="shared" si="16"/>
        <v>0.81890503843442652</v>
      </c>
      <c r="OP32" s="15">
        <f t="shared" si="16"/>
        <v>0.86663368435931865</v>
      </c>
      <c r="OQ32" s="15">
        <f t="shared" si="16"/>
        <v>0.88179775280898876</v>
      </c>
      <c r="OR32" s="15">
        <f t="shared" si="16"/>
        <v>0.85983263598326365</v>
      </c>
      <c r="OS32" s="15">
        <f t="shared" si="16"/>
        <v>0.40837158659259348</v>
      </c>
      <c r="OT32" s="15">
        <f t="shared" si="16"/>
        <v>0.42958271236959761</v>
      </c>
      <c r="OU32" s="15">
        <f t="shared" si="16"/>
        <v>0.10511611664047495</v>
      </c>
      <c r="OV32" s="15">
        <f t="shared" si="16"/>
        <v>0.18699739187133232</v>
      </c>
      <c r="OW32" s="15">
        <f t="shared" si="16"/>
        <v>0.32702696155616384</v>
      </c>
      <c r="OX32" s="15">
        <f t="shared" si="16"/>
        <v>0.56680839515107651</v>
      </c>
      <c r="OY32" s="15">
        <f t="shared" si="16"/>
        <v>0.76289031513665539</v>
      </c>
      <c r="OZ32" s="15">
        <f t="shared" si="16"/>
        <v>0.86098048436397834</v>
      </c>
      <c r="PA32" s="15">
        <f t="shared" si="16"/>
        <v>0.87025160335471141</v>
      </c>
      <c r="PB32" s="15">
        <f t="shared" si="16"/>
        <v>0.86024844720496896</v>
      </c>
      <c r="PC32" s="15">
        <f t="shared" si="16"/>
        <v>0.82608695652173914</v>
      </c>
      <c r="PD32" s="15">
        <f t="shared" si="16"/>
        <v>0.39041896617095673</v>
      </c>
      <c r="PE32" s="15">
        <f t="shared" si="16"/>
        <v>0.32964453386988596</v>
      </c>
      <c r="PF32" s="15">
        <f t="shared" si="16"/>
        <v>8.9850854856311391E-2</v>
      </c>
      <c r="PG32" s="15">
        <f t="shared" si="16"/>
        <v>0.15758494833701742</v>
      </c>
      <c r="PH32" s="15">
        <f t="shared" si="16"/>
        <v>0.27279080941772593</v>
      </c>
      <c r="PI32" s="15">
        <f t="shared" si="16"/>
        <v>0.48748514557338085</v>
      </c>
      <c r="PJ32" s="15">
        <f t="shared" si="16"/>
        <v>0.67619525242393852</v>
      </c>
      <c r="PK32" s="15">
        <f t="shared" si="16"/>
        <v>0.81945906551137748</v>
      </c>
      <c r="PL32" s="15">
        <f t="shared" si="16"/>
        <v>0.86261159025571188</v>
      </c>
      <c r="PM32" s="15">
        <f t="shared" si="16"/>
        <v>0.86225596529284165</v>
      </c>
      <c r="PN32" s="15">
        <f t="shared" si="16"/>
        <v>0.83113456464379942</v>
      </c>
      <c r="PO32" s="15">
        <f t="shared" si="16"/>
        <v>0.36833702825158193</v>
      </c>
      <c r="PP32" s="15">
        <f t="shared" si="16"/>
        <v>0.27828054298642535</v>
      </c>
      <c r="PQ32" s="15">
        <f t="shared" si="16"/>
        <v>7.6936362158647589E-2</v>
      </c>
      <c r="PR32" s="15">
        <f t="shared" si="16"/>
        <v>0.1535362764234395</v>
      </c>
      <c r="PS32" s="15">
        <f t="shared" si="16"/>
        <v>0.23145541849490853</v>
      </c>
      <c r="PT32" s="15">
        <f t="shared" si="16"/>
        <v>0.44911843728739292</v>
      </c>
      <c r="PU32" s="15">
        <f t="shared" si="16"/>
        <v>0.68483287786420011</v>
      </c>
      <c r="PV32" s="15">
        <f t="shared" si="16"/>
        <v>0.83700164786735309</v>
      </c>
      <c r="PW32" s="15">
        <f t="shared" si="16"/>
        <v>0.8800431600675549</v>
      </c>
      <c r="PX32" s="15">
        <f t="shared" si="16"/>
        <v>0.8833178582482204</v>
      </c>
      <c r="PY32" s="15">
        <f t="shared" si="16"/>
        <v>0.86724386724386726</v>
      </c>
      <c r="PZ32" s="15">
        <f t="shared" si="16"/>
        <v>0.32079035853262305</v>
      </c>
      <c r="QA32" s="15">
        <f t="shared" si="16"/>
        <v>0.2425828970331588</v>
      </c>
      <c r="QB32" s="15">
        <f t="shared" si="16"/>
        <v>6.16976683259104E-2</v>
      </c>
      <c r="QC32" s="15">
        <f t="shared" si="16"/>
        <v>0.10950226244343891</v>
      </c>
      <c r="QD32" s="15">
        <f t="shared" si="16"/>
        <v>0.18355289421157683</v>
      </c>
      <c r="QE32" s="15">
        <f t="shared" si="16"/>
        <v>0.35907804286291956</v>
      </c>
      <c r="QF32" s="15">
        <f t="shared" si="16"/>
        <v>0.60165886856656747</v>
      </c>
      <c r="QG32" s="15">
        <f t="shared" si="16"/>
        <v>0.80342495323068064</v>
      </c>
      <c r="QH32" s="15">
        <f t="shared" si="16"/>
        <v>0.85804597701149421</v>
      </c>
      <c r="QI32" s="15">
        <f t="shared" ref="QI32:ST32" si="17">QI29/QI27</f>
        <v>0.86008230452674894</v>
      </c>
      <c r="QJ32" s="15">
        <f t="shared" si="17"/>
        <v>0.83333333333333337</v>
      </c>
      <c r="QK32" s="15">
        <f t="shared" si="17"/>
        <v>0.36109573377136062</v>
      </c>
      <c r="QL32" s="15">
        <f t="shared" si="17"/>
        <v>0.35003479471120391</v>
      </c>
      <c r="QM32" s="15">
        <f t="shared" si="17"/>
        <v>8.0871924523648026E-2</v>
      </c>
      <c r="QN32" s="15">
        <f t="shared" si="17"/>
        <v>0.14335612366230677</v>
      </c>
      <c r="QO32" s="15">
        <f t="shared" si="17"/>
        <v>0.26435089250009086</v>
      </c>
      <c r="QP32" s="15">
        <f t="shared" si="17"/>
        <v>0.5063693131132917</v>
      </c>
      <c r="QQ32" s="15">
        <f t="shared" si="17"/>
        <v>0.73678264798915505</v>
      </c>
      <c r="QR32" s="15">
        <f t="shared" si="17"/>
        <v>0.86050879289738769</v>
      </c>
      <c r="QS32" s="15">
        <f t="shared" si="17"/>
        <v>0.89016844276383633</v>
      </c>
      <c r="QT32" s="15">
        <f t="shared" si="17"/>
        <v>0.89130434782608692</v>
      </c>
      <c r="QU32" s="15">
        <f t="shared" si="17"/>
        <v>0.87371134020618557</v>
      </c>
      <c r="QV32" s="15">
        <f t="shared" si="17"/>
        <v>0.40555942962945152</v>
      </c>
      <c r="QW32" s="15">
        <f t="shared" si="17"/>
        <v>0.45088161209068012</v>
      </c>
      <c r="QX32" s="15">
        <f t="shared" si="17"/>
        <v>7.1333995365772923E-2</v>
      </c>
      <c r="QY32" s="15">
        <f t="shared" si="17"/>
        <v>0.14457070707070707</v>
      </c>
      <c r="QZ32" s="15">
        <f t="shared" si="17"/>
        <v>0.2503052503052503</v>
      </c>
      <c r="RA32" s="15">
        <f t="shared" si="17"/>
        <v>0.58125939535660598</v>
      </c>
      <c r="RB32" s="15">
        <f t="shared" si="17"/>
        <v>0.8240673886883273</v>
      </c>
      <c r="RC32" s="15">
        <f t="shared" si="17"/>
        <v>0.88926891834117139</v>
      </c>
      <c r="RD32" s="15">
        <f t="shared" si="17"/>
        <v>0.87847866419294995</v>
      </c>
      <c r="RE32" s="15">
        <f t="shared" si="17"/>
        <v>0.88775510204081631</v>
      </c>
      <c r="RF32" s="15">
        <f t="shared" si="17"/>
        <v>0.88043478260869568</v>
      </c>
      <c r="RG32" s="15">
        <f t="shared" si="17"/>
        <v>0.3762583121316167</v>
      </c>
      <c r="RH32" s="15">
        <f t="shared" si="17"/>
        <v>0.36515151515151517</v>
      </c>
      <c r="RI32" s="15">
        <f t="shared" si="17"/>
        <v>9.0745793542519326E-2</v>
      </c>
      <c r="RJ32" s="15">
        <f t="shared" si="17"/>
        <v>0.16035066690824959</v>
      </c>
      <c r="RK32" s="15">
        <f t="shared" si="17"/>
        <v>0.28671697019976561</v>
      </c>
      <c r="RL32" s="15">
        <f t="shared" si="17"/>
        <v>0.54406168888440898</v>
      </c>
      <c r="RM32" s="15">
        <f t="shared" si="17"/>
        <v>0.75339179351422902</v>
      </c>
      <c r="RN32" s="15">
        <f t="shared" si="17"/>
        <v>0.85249748575259809</v>
      </c>
      <c r="RO32" s="15">
        <f t="shared" si="17"/>
        <v>0.87815712653890088</v>
      </c>
      <c r="RP32" s="15">
        <f t="shared" si="17"/>
        <v>0.88153846153846149</v>
      </c>
      <c r="RQ32" s="15">
        <f t="shared" si="17"/>
        <v>0.85876623376623373</v>
      </c>
      <c r="RR32" s="15">
        <f t="shared" si="17"/>
        <v>0.36757934526486935</v>
      </c>
      <c r="RS32" s="15">
        <f t="shared" si="17"/>
        <v>0.33839906478803911</v>
      </c>
      <c r="RT32" s="15">
        <f t="shared" si="17"/>
        <v>8.5865541108507859E-2</v>
      </c>
      <c r="RU32" s="15">
        <f t="shared" si="17"/>
        <v>0.16203451217295242</v>
      </c>
      <c r="RV32" s="15">
        <f t="shared" si="17"/>
        <v>0.28189258726524991</v>
      </c>
      <c r="RW32" s="15">
        <f t="shared" si="17"/>
        <v>0.46036467836858475</v>
      </c>
      <c r="RX32" s="15">
        <f t="shared" si="17"/>
        <v>0.65802307973473972</v>
      </c>
      <c r="RY32" s="15">
        <f t="shared" si="17"/>
        <v>0.81298910105005551</v>
      </c>
      <c r="RZ32" s="15">
        <f t="shared" si="17"/>
        <v>0.87420331055986056</v>
      </c>
      <c r="SA32" s="15">
        <f t="shared" si="17"/>
        <v>0.87380095923261392</v>
      </c>
      <c r="SB32" s="15">
        <f t="shared" si="17"/>
        <v>0.8588494184218799</v>
      </c>
      <c r="SC32" s="15">
        <f t="shared" si="17"/>
        <v>0.45630329694204552</v>
      </c>
      <c r="SD32" s="15">
        <f t="shared" si="17"/>
        <v>0.42644320297951582</v>
      </c>
      <c r="SE32" s="15">
        <f t="shared" si="17"/>
        <v>7.5230619377757407E-2</v>
      </c>
      <c r="SF32" s="15">
        <f t="shared" si="17"/>
        <v>0.17071422883987578</v>
      </c>
      <c r="SG32" s="15">
        <f t="shared" si="17"/>
        <v>0.34620587477454262</v>
      </c>
      <c r="SH32" s="15">
        <f t="shared" si="17"/>
        <v>0.6274921838962636</v>
      </c>
      <c r="SI32" s="15">
        <f t="shared" si="17"/>
        <v>0.81199014929967672</v>
      </c>
      <c r="SJ32" s="15">
        <f t="shared" si="17"/>
        <v>0.89513677811550152</v>
      </c>
      <c r="SK32" s="15">
        <f t="shared" si="17"/>
        <v>0.90796413502109707</v>
      </c>
      <c r="SL32" s="15">
        <f t="shared" si="17"/>
        <v>0.9056291390728477</v>
      </c>
      <c r="SM32" s="15">
        <f t="shared" si="17"/>
        <v>0.88215488215488214</v>
      </c>
      <c r="SN32" s="15">
        <f t="shared" si="17"/>
        <v>0.37325845455103418</v>
      </c>
      <c r="SO32" s="15">
        <f t="shared" si="17"/>
        <v>0.31452991452991452</v>
      </c>
      <c r="SP32" s="15">
        <f t="shared" si="17"/>
        <v>9.4743154107535477E-2</v>
      </c>
      <c r="SQ32" s="15">
        <f t="shared" si="17"/>
        <v>0.15510800714633749</v>
      </c>
      <c r="SR32" s="15">
        <f t="shared" si="17"/>
        <v>0.22396904099649292</v>
      </c>
      <c r="SS32" s="15">
        <f t="shared" si="17"/>
        <v>0.48317046688382193</v>
      </c>
      <c r="ST32" s="15">
        <f t="shared" si="17"/>
        <v>0.74552090245520908</v>
      </c>
      <c r="SU32" s="15">
        <f t="shared" ref="SU32:VF32" si="18">SU29/SU27</f>
        <v>0.85212903225806447</v>
      </c>
      <c r="SV32" s="15">
        <f t="shared" si="18"/>
        <v>0.86298342541436468</v>
      </c>
      <c r="SW32" s="15">
        <f t="shared" si="18"/>
        <v>0.83471074380165289</v>
      </c>
      <c r="SX32" s="15">
        <f t="shared" si="18"/>
        <v>0.80769230769230771</v>
      </c>
      <c r="SY32" s="15">
        <f t="shared" si="18"/>
        <v>0.38289770794814948</v>
      </c>
      <c r="SZ32" s="15">
        <f t="shared" si="18"/>
        <v>0.29923628789632029</v>
      </c>
      <c r="TA32" s="15">
        <f t="shared" si="18"/>
        <v>6.7784695722032537E-2</v>
      </c>
      <c r="TB32" s="15">
        <f t="shared" si="18"/>
        <v>0.13860503486082282</v>
      </c>
      <c r="TC32" s="15">
        <f t="shared" si="18"/>
        <v>0.24076159396975685</v>
      </c>
      <c r="TD32" s="15">
        <f t="shared" si="18"/>
        <v>0.42177486239915557</v>
      </c>
      <c r="TE32" s="15">
        <f t="shared" si="18"/>
        <v>0.6100399749816442</v>
      </c>
      <c r="TF32" s="15">
        <f t="shared" si="18"/>
        <v>0.77879359868691012</v>
      </c>
      <c r="TG32" s="15">
        <f t="shared" si="18"/>
        <v>0.89492543095099752</v>
      </c>
      <c r="TH32" s="15">
        <f t="shared" si="18"/>
        <v>0.88633461047254147</v>
      </c>
      <c r="TI32" s="15">
        <f t="shared" si="18"/>
        <v>0.87212787212787213</v>
      </c>
      <c r="TJ32" s="15">
        <f t="shared" si="18"/>
        <v>0.3979186490421544</v>
      </c>
      <c r="TK32" s="15">
        <f t="shared" si="18"/>
        <v>0.30840517241379312</v>
      </c>
      <c r="TL32" s="15">
        <f t="shared" si="18"/>
        <v>8.1506918493081504E-2</v>
      </c>
      <c r="TM32" s="15">
        <f t="shared" si="18"/>
        <v>0.1407092662199706</v>
      </c>
      <c r="TN32" s="15">
        <f t="shared" si="18"/>
        <v>0.24364115001645317</v>
      </c>
      <c r="TO32" s="15">
        <f t="shared" si="18"/>
        <v>0.43833962851913866</v>
      </c>
      <c r="TP32" s="15">
        <f t="shared" si="18"/>
        <v>0.63815826847696411</v>
      </c>
      <c r="TQ32" s="15">
        <f t="shared" si="18"/>
        <v>0.79006111172100857</v>
      </c>
      <c r="TR32" s="15">
        <f t="shared" si="18"/>
        <v>0.8622847267743281</v>
      </c>
      <c r="TS32" s="15">
        <f t="shared" si="18"/>
        <v>0.86785260482846249</v>
      </c>
      <c r="TT32" s="15">
        <f t="shared" si="18"/>
        <v>0.8462264150943396</v>
      </c>
      <c r="TU32" s="15">
        <f t="shared" si="18"/>
        <v>0.41960768969924617</v>
      </c>
      <c r="TV32" s="15">
        <f t="shared" si="18"/>
        <v>0.36562860438292966</v>
      </c>
      <c r="TW32" s="15">
        <f t="shared" si="18"/>
        <v>0.12723085780080598</v>
      </c>
      <c r="TX32" s="15">
        <f t="shared" si="18"/>
        <v>0.22410775839210903</v>
      </c>
      <c r="TY32" s="15">
        <f t="shared" si="18"/>
        <v>0.36027613197803987</v>
      </c>
      <c r="TZ32" s="15">
        <f t="shared" si="18"/>
        <v>0.59732860078460681</v>
      </c>
      <c r="UA32" s="15">
        <f t="shared" si="18"/>
        <v>0.78169741697416972</v>
      </c>
      <c r="UB32" s="15">
        <f t="shared" si="18"/>
        <v>0.87185416950074823</v>
      </c>
      <c r="UC32" s="15">
        <f t="shared" si="18"/>
        <v>0.8689393939393939</v>
      </c>
      <c r="UD32" s="15">
        <f t="shared" si="18"/>
        <v>0.86631016042780751</v>
      </c>
      <c r="UE32" s="15">
        <f t="shared" si="18"/>
        <v>0.8545454545454545</v>
      </c>
      <c r="UF32" s="15">
        <f t="shared" si="18"/>
        <v>0.3925263561501201</v>
      </c>
      <c r="UG32" s="15">
        <f t="shared" si="18"/>
        <v>0.33106452491151644</v>
      </c>
      <c r="UH32" s="15">
        <f t="shared" si="18"/>
        <v>6.9276456584990501E-2</v>
      </c>
      <c r="UI32" s="15">
        <f t="shared" si="18"/>
        <v>0.14265254034997521</v>
      </c>
      <c r="UJ32" s="15">
        <f t="shared" si="18"/>
        <v>0.24190274596224665</v>
      </c>
      <c r="UK32" s="15">
        <f t="shared" si="18"/>
        <v>0.50567950833393116</v>
      </c>
      <c r="UL32" s="15">
        <f t="shared" si="18"/>
        <v>0.77076923076923076</v>
      </c>
      <c r="UM32" s="15">
        <f t="shared" si="18"/>
        <v>0.88101809260962893</v>
      </c>
      <c r="UN32" s="15">
        <f t="shared" si="18"/>
        <v>0.88816748376838484</v>
      </c>
      <c r="UO32" s="15">
        <f t="shared" si="18"/>
        <v>0.88455149501661134</v>
      </c>
      <c r="UP32" s="15">
        <f t="shared" si="18"/>
        <v>0.86996336996336998</v>
      </c>
      <c r="UQ32" s="15">
        <f t="shared" si="18"/>
        <v>0.42065407030698987</v>
      </c>
      <c r="UR32" s="15">
        <f t="shared" si="18"/>
        <v>0.41333333333333333</v>
      </c>
      <c r="US32" s="15">
        <f t="shared" si="18"/>
        <v>8.2712985938792394E-2</v>
      </c>
      <c r="UT32" s="15">
        <f t="shared" si="18"/>
        <v>0.15577190542420027</v>
      </c>
      <c r="UU32" s="15">
        <f t="shared" si="18"/>
        <v>0.28672131147540986</v>
      </c>
      <c r="UV32" s="15">
        <f t="shared" si="18"/>
        <v>0.52114766262676226</v>
      </c>
      <c r="UW32" s="15">
        <f t="shared" si="18"/>
        <v>0.73556542535018787</v>
      </c>
      <c r="UX32" s="15">
        <f t="shared" si="18"/>
        <v>0.86341979883536257</v>
      </c>
      <c r="UY32" s="15">
        <f t="shared" si="18"/>
        <v>0.84560906515580736</v>
      </c>
      <c r="UZ32" s="15">
        <f t="shared" si="18"/>
        <v>0.82258064516129037</v>
      </c>
      <c r="VA32" s="15">
        <f t="shared" si="18"/>
        <v>0.80519480519480524</v>
      </c>
      <c r="VB32" s="15">
        <f t="shared" si="18"/>
        <v>0.33533443197572521</v>
      </c>
      <c r="VC32" s="15">
        <f t="shared" si="18"/>
        <v>0.16648006201016277</v>
      </c>
      <c r="VD32" s="15">
        <f t="shared" si="18"/>
        <v>0.15172109999370714</v>
      </c>
      <c r="VE32" s="15">
        <f t="shared" si="18"/>
        <v>0.23918219886690203</v>
      </c>
      <c r="VF32" s="15">
        <f t="shared" si="18"/>
        <v>0.39968129798638274</v>
      </c>
      <c r="VG32" s="15">
        <f t="shared" ref="VG32:VL32" si="19">VG29/VG27</f>
        <v>0.49587112494923513</v>
      </c>
      <c r="VH32" s="15">
        <f t="shared" si="19"/>
        <v>0.56605034528848297</v>
      </c>
      <c r="VI32" s="15">
        <f t="shared" si="19"/>
        <v>0.58561909189524253</v>
      </c>
      <c r="VJ32" s="15">
        <f t="shared" si="19"/>
        <v>0.60923965351299325</v>
      </c>
      <c r="VK32" s="15">
        <f t="shared" si="19"/>
        <v>0.6476510067114094</v>
      </c>
      <c r="VL32" s="15">
        <f t="shared" si="19"/>
        <v>0.64126984126984132</v>
      </c>
    </row>
    <row r="33" spans="1:584" x14ac:dyDescent="0.25">
      <c r="A33" s="45" t="s">
        <v>87</v>
      </c>
      <c r="B33" s="15">
        <f>B30/B27</f>
        <v>0.14329373232852707</v>
      </c>
      <c r="C33" s="15">
        <f t="shared" ref="C33:BN33" si="20">C30/C27</f>
        <v>4.1177981737079331E-2</v>
      </c>
      <c r="D33" s="15">
        <f t="shared" si="20"/>
        <v>9.1187157608439193E-2</v>
      </c>
      <c r="E33" s="15">
        <f t="shared" si="20"/>
        <v>0.23848578702357157</v>
      </c>
      <c r="F33" s="15">
        <f t="shared" si="20"/>
        <v>0.20617382857120375</v>
      </c>
      <c r="G33" s="15">
        <f t="shared" si="20"/>
        <v>0.12427893514456884</v>
      </c>
      <c r="H33" s="15">
        <f t="shared" si="20"/>
        <v>7.588140318850696E-2</v>
      </c>
      <c r="I33" s="15">
        <f t="shared" si="20"/>
        <v>4.069726068515777E-2</v>
      </c>
      <c r="J33" s="15">
        <f t="shared" si="20"/>
        <v>2.4838203726801171E-2</v>
      </c>
      <c r="K33" s="15">
        <f t="shared" si="20"/>
        <v>2.4603583490755053E-2</v>
      </c>
      <c r="L33" s="15">
        <f t="shared" si="20"/>
        <v>2.4478075646668394E-2</v>
      </c>
      <c r="M33" s="15">
        <f t="shared" si="20"/>
        <v>0.19741651376146788</v>
      </c>
      <c r="N33" s="15">
        <f t="shared" si="20"/>
        <v>4.0800906686815262E-2</v>
      </c>
      <c r="O33" s="15">
        <f t="shared" si="20"/>
        <v>0.13765352181671858</v>
      </c>
      <c r="P33" s="15">
        <f t="shared" si="20"/>
        <v>0.34241766537699347</v>
      </c>
      <c r="Q33" s="15">
        <f t="shared" si="20"/>
        <v>0.25702414328647211</v>
      </c>
      <c r="R33" s="15">
        <f t="shared" si="20"/>
        <v>0.13581607448223446</v>
      </c>
      <c r="S33" s="15">
        <f t="shared" si="20"/>
        <v>6.6132024657370281E-2</v>
      </c>
      <c r="T33" s="15">
        <f t="shared" si="20"/>
        <v>2.9452561494359163E-2</v>
      </c>
      <c r="U33" s="15">
        <f t="shared" si="20"/>
        <v>1.7699115044247787E-2</v>
      </c>
      <c r="V33" s="15">
        <f t="shared" si="20"/>
        <v>1.602136181575434E-2</v>
      </c>
      <c r="W33" s="15">
        <f t="shared" si="20"/>
        <v>1.5432098765432098E-2</v>
      </c>
      <c r="X33" s="15">
        <f t="shared" si="20"/>
        <v>0.10726802642918702</v>
      </c>
      <c r="Y33" s="15">
        <f t="shared" si="20"/>
        <v>4.046242774566474E-2</v>
      </c>
      <c r="Z33" s="15">
        <f t="shared" si="20"/>
        <v>7.330789315123519E-2</v>
      </c>
      <c r="AA33" s="15">
        <f t="shared" si="20"/>
        <v>0.15460802417324157</v>
      </c>
      <c r="AB33" s="15">
        <f t="shared" si="20"/>
        <v>0.16599343600100985</v>
      </c>
      <c r="AC33" s="15">
        <f t="shared" si="20"/>
        <v>0.1184573002754821</v>
      </c>
      <c r="AD33" s="15">
        <f t="shared" si="20"/>
        <v>7.8894901737396758E-2</v>
      </c>
      <c r="AE33" s="15">
        <f t="shared" si="20"/>
        <v>3.6640667513150732E-2</v>
      </c>
      <c r="AF33" s="15">
        <f t="shared" si="20"/>
        <v>2.4143302180685357E-2</v>
      </c>
      <c r="AG33" s="15">
        <f t="shared" si="20"/>
        <v>2.6845637583892617E-2</v>
      </c>
      <c r="AH33" s="15">
        <f t="shared" si="20"/>
        <v>4.5454545454545456E-2</v>
      </c>
      <c r="AI33" s="15">
        <f t="shared" si="20"/>
        <v>0.16178019006990063</v>
      </c>
      <c r="AJ33" s="15">
        <f t="shared" si="20"/>
        <v>4.2177749085431461E-2</v>
      </c>
      <c r="AK33" s="15">
        <f t="shared" si="20"/>
        <v>0.10418179373403254</v>
      </c>
      <c r="AL33" s="15">
        <f t="shared" si="20"/>
        <v>0.25701896544172398</v>
      </c>
      <c r="AM33" s="15">
        <f t="shared" si="20"/>
        <v>0.23085630576641364</v>
      </c>
      <c r="AN33" s="15">
        <f t="shared" si="20"/>
        <v>0.128670936136555</v>
      </c>
      <c r="AO33" s="15">
        <f t="shared" si="20"/>
        <v>7.4391415759128762E-2</v>
      </c>
      <c r="AP33" s="15">
        <f t="shared" si="20"/>
        <v>4.1002749283117035E-2</v>
      </c>
      <c r="AQ33" s="15">
        <f t="shared" si="20"/>
        <v>3.052261747913922E-2</v>
      </c>
      <c r="AR33" s="15">
        <f t="shared" si="20"/>
        <v>3.0395136778115502E-2</v>
      </c>
      <c r="AS33" s="15">
        <f t="shared" si="20"/>
        <v>2.9159519725557463E-2</v>
      </c>
      <c r="AT33" s="15">
        <f t="shared" si="20"/>
        <v>0.17083493651404386</v>
      </c>
      <c r="AU33" s="15">
        <f t="shared" si="20"/>
        <v>3.4753363228699555E-2</v>
      </c>
      <c r="AV33" s="15">
        <f t="shared" si="20"/>
        <v>0.13513663322432237</v>
      </c>
      <c r="AW33" s="15">
        <f t="shared" si="20"/>
        <v>0.2943184355759722</v>
      </c>
      <c r="AX33" s="15">
        <f t="shared" si="20"/>
        <v>0.22123458409866176</v>
      </c>
      <c r="AY33" s="15">
        <f t="shared" si="20"/>
        <v>0.10102707749766573</v>
      </c>
      <c r="AZ33" s="15">
        <f t="shared" si="20"/>
        <v>4.5473336089293097E-2</v>
      </c>
      <c r="BA33" s="15">
        <f t="shared" si="20"/>
        <v>2.3663453111305872E-2</v>
      </c>
      <c r="BB33" s="15">
        <f t="shared" si="20"/>
        <v>1.9614965492190339E-2</v>
      </c>
      <c r="BC33" s="15">
        <f t="shared" si="20"/>
        <v>1.4527845036319613E-2</v>
      </c>
      <c r="BD33" s="15">
        <f t="shared" si="20"/>
        <v>2.2727272727272728E-2</v>
      </c>
      <c r="BE33" s="15">
        <f t="shared" si="20"/>
        <v>0.1423943461184006</v>
      </c>
      <c r="BF33" s="15">
        <f t="shared" si="20"/>
        <v>4.508109639492882E-2</v>
      </c>
      <c r="BG33" s="15">
        <f t="shared" si="20"/>
        <v>7.876332328092267E-2</v>
      </c>
      <c r="BH33" s="15">
        <f t="shared" si="20"/>
        <v>0.20235788920286521</v>
      </c>
      <c r="BI33" s="15">
        <f t="shared" si="20"/>
        <v>0.21864886197606156</v>
      </c>
      <c r="BJ33" s="15">
        <f t="shared" si="20"/>
        <v>0.1478590199412583</v>
      </c>
      <c r="BK33" s="15">
        <f t="shared" si="20"/>
        <v>0.10321563597985385</v>
      </c>
      <c r="BL33" s="15">
        <f t="shared" si="20"/>
        <v>5.7461820794094454E-2</v>
      </c>
      <c r="BM33" s="15">
        <f t="shared" si="20"/>
        <v>2.974588454013857E-2</v>
      </c>
      <c r="BN33" s="15">
        <f t="shared" si="20"/>
        <v>2.9407732382780369E-2</v>
      </c>
      <c r="BO33" s="15">
        <f t="shared" ref="BO33:DZ33" si="21">BO30/BO27</f>
        <v>3.1000140272127927E-2</v>
      </c>
      <c r="BP33" s="15">
        <f t="shared" si="21"/>
        <v>0.10634105091489772</v>
      </c>
      <c r="BQ33" s="15">
        <f t="shared" si="21"/>
        <v>3.9698492462311559E-2</v>
      </c>
      <c r="BR33" s="15">
        <f t="shared" si="21"/>
        <v>7.260176882068349E-2</v>
      </c>
      <c r="BS33" s="15">
        <f t="shared" si="21"/>
        <v>0.16963688340125296</v>
      </c>
      <c r="BT33" s="15">
        <f t="shared" si="21"/>
        <v>0.1600119142798915</v>
      </c>
      <c r="BU33" s="15">
        <f t="shared" si="21"/>
        <v>0.1006661926955789</v>
      </c>
      <c r="BV33" s="15">
        <f t="shared" si="21"/>
        <v>6.2793969849246234E-2</v>
      </c>
      <c r="BW33" s="15">
        <f t="shared" si="21"/>
        <v>3.5113463654944707E-2</v>
      </c>
      <c r="BX33" s="15">
        <f t="shared" si="21"/>
        <v>2.4823291820935713E-2</v>
      </c>
      <c r="BY33" s="15">
        <f t="shared" si="21"/>
        <v>2.4303497332542976E-2</v>
      </c>
      <c r="BZ33" s="15">
        <f t="shared" si="21"/>
        <v>2.6109660574412531E-2</v>
      </c>
      <c r="CA33" s="15">
        <f t="shared" si="21"/>
        <v>0.12797286512370312</v>
      </c>
      <c r="CB33" s="15">
        <f t="shared" si="21"/>
        <v>4.5133991537376586E-2</v>
      </c>
      <c r="CC33" s="15">
        <f t="shared" si="21"/>
        <v>7.5095335875623351E-2</v>
      </c>
      <c r="CD33" s="15">
        <f t="shared" si="21"/>
        <v>0.2076773566569485</v>
      </c>
      <c r="CE33" s="15">
        <f t="shared" si="21"/>
        <v>0.20390220075438931</v>
      </c>
      <c r="CF33" s="15">
        <f t="shared" si="21"/>
        <v>0.14057481676686157</v>
      </c>
      <c r="CG33" s="15">
        <f t="shared" si="21"/>
        <v>9.6175850647395367E-2</v>
      </c>
      <c r="CH33" s="15">
        <f t="shared" si="21"/>
        <v>4.5428448399598108E-2</v>
      </c>
      <c r="CI33" s="15">
        <f t="shared" si="21"/>
        <v>2.8714859437751004E-2</v>
      </c>
      <c r="CJ33" s="15">
        <f t="shared" si="21"/>
        <v>2.6969857218402962E-2</v>
      </c>
      <c r="CK33" s="15">
        <f t="shared" si="21"/>
        <v>2.0018198362147407E-2</v>
      </c>
      <c r="CL33" s="15">
        <f t="shared" si="21"/>
        <v>0.14687938904494383</v>
      </c>
      <c r="CM33" s="15">
        <f t="shared" si="21"/>
        <v>4.1493775933609957E-2</v>
      </c>
      <c r="CN33" s="15">
        <f t="shared" si="21"/>
        <v>9.545906529665231E-2</v>
      </c>
      <c r="CO33" s="15">
        <f t="shared" si="21"/>
        <v>0.23052892383927609</v>
      </c>
      <c r="CP33" s="15">
        <f t="shared" si="21"/>
        <v>0.22072196197299532</v>
      </c>
      <c r="CQ33" s="15">
        <f t="shared" si="21"/>
        <v>0.13927011852776044</v>
      </c>
      <c r="CR33" s="15">
        <f t="shared" si="21"/>
        <v>8.4977942883677729E-2</v>
      </c>
      <c r="CS33" s="15">
        <f t="shared" si="21"/>
        <v>4.0322580645161289E-2</v>
      </c>
      <c r="CT33" s="15">
        <f t="shared" si="21"/>
        <v>2.0539152759948651E-2</v>
      </c>
      <c r="CU33" s="15">
        <f t="shared" si="21"/>
        <v>2.0408163265306121E-2</v>
      </c>
      <c r="CV33" s="15">
        <f t="shared" si="21"/>
        <v>3.5294117647058823E-2</v>
      </c>
      <c r="CW33" s="15">
        <f t="shared" si="21"/>
        <v>0.15598763992537312</v>
      </c>
      <c r="CX33" s="15">
        <f t="shared" si="21"/>
        <v>4.3902439024390241E-2</v>
      </c>
      <c r="CY33" s="15">
        <f t="shared" si="21"/>
        <v>0.15017462165308498</v>
      </c>
      <c r="CZ33" s="15">
        <f t="shared" si="21"/>
        <v>0.28380919815353051</v>
      </c>
      <c r="DA33" s="15">
        <f t="shared" si="21"/>
        <v>0.23218829516539441</v>
      </c>
      <c r="DB33" s="15">
        <f t="shared" si="21"/>
        <v>0.1246376811594203</v>
      </c>
      <c r="DC33" s="15">
        <f t="shared" si="21"/>
        <v>9.3278057447438556E-2</v>
      </c>
      <c r="DD33" s="15">
        <f t="shared" si="21"/>
        <v>5.390561432058584E-2</v>
      </c>
      <c r="DE33" s="15">
        <f t="shared" si="21"/>
        <v>2.3464163822525596E-2</v>
      </c>
      <c r="DF33" s="15">
        <f t="shared" si="21"/>
        <v>1.8181818181818181E-2</v>
      </c>
      <c r="DG33" s="15">
        <f t="shared" si="21"/>
        <v>2.4154589371980676E-2</v>
      </c>
      <c r="DH33" s="15">
        <f t="shared" si="21"/>
        <v>0.16602626491843023</v>
      </c>
      <c r="DI33" s="15">
        <f t="shared" si="21"/>
        <v>4.1521263382031111E-2</v>
      </c>
      <c r="DJ33" s="15">
        <f t="shared" si="21"/>
        <v>0.10072931438659451</v>
      </c>
      <c r="DK33" s="15">
        <f t="shared" si="21"/>
        <v>0.26679149359293058</v>
      </c>
      <c r="DL33" s="15">
        <f t="shared" si="21"/>
        <v>0.21912878073714687</v>
      </c>
      <c r="DM33" s="15">
        <f t="shared" si="21"/>
        <v>0.13443145144389956</v>
      </c>
      <c r="DN33" s="15">
        <f t="shared" si="21"/>
        <v>7.9488287183489173E-2</v>
      </c>
      <c r="DO33" s="15">
        <f t="shared" si="21"/>
        <v>4.3980928440100139E-2</v>
      </c>
      <c r="DP33" s="15">
        <f t="shared" si="21"/>
        <v>3.0913694872335935E-2</v>
      </c>
      <c r="DQ33" s="15">
        <f t="shared" si="21"/>
        <v>2.6613704071499503E-2</v>
      </c>
      <c r="DR33" s="15">
        <f t="shared" si="21"/>
        <v>2.322308233638283E-2</v>
      </c>
      <c r="DS33" s="15">
        <f t="shared" si="21"/>
        <v>0.19817455378482463</v>
      </c>
      <c r="DT33" s="15">
        <f t="shared" si="21"/>
        <v>4.9826187717265352E-2</v>
      </c>
      <c r="DU33" s="15">
        <f t="shared" si="21"/>
        <v>0.13230509322988362</v>
      </c>
      <c r="DV33" s="15">
        <f t="shared" si="21"/>
        <v>0.34723634825342248</v>
      </c>
      <c r="DW33" s="15">
        <f t="shared" si="21"/>
        <v>0.26038067238120693</v>
      </c>
      <c r="DX33" s="15">
        <f t="shared" si="21"/>
        <v>0.14404213769998386</v>
      </c>
      <c r="DY33" s="15">
        <f t="shared" si="21"/>
        <v>8.2154784376361256E-2</v>
      </c>
      <c r="DZ33" s="15">
        <f t="shared" si="21"/>
        <v>4.0533149674884035E-2</v>
      </c>
      <c r="EA33" s="15">
        <f t="shared" ref="EA33:GL33" si="22">EA30/EA27</f>
        <v>2.2807017543859651E-2</v>
      </c>
      <c r="EB33" s="15">
        <f t="shared" si="22"/>
        <v>2.243158366980709E-2</v>
      </c>
      <c r="EC33" s="15">
        <f t="shared" si="22"/>
        <v>1.7910447761194031E-2</v>
      </c>
      <c r="ED33" s="15">
        <f t="shared" si="22"/>
        <v>0.10674624600522421</v>
      </c>
      <c r="EE33" s="15">
        <f t="shared" si="22"/>
        <v>4.1254125412541254E-2</v>
      </c>
      <c r="EF33" s="15">
        <f t="shared" si="22"/>
        <v>6.5989847715736044E-2</v>
      </c>
      <c r="EG33" s="15">
        <f t="shared" si="22"/>
        <v>0.14613363064426216</v>
      </c>
      <c r="EH33" s="15">
        <f t="shared" si="22"/>
        <v>0.16266048300435496</v>
      </c>
      <c r="EI33" s="15">
        <f t="shared" si="22"/>
        <v>0.10970171439896938</v>
      </c>
      <c r="EJ33" s="15">
        <f t="shared" si="22"/>
        <v>7.2961373390557943E-2</v>
      </c>
      <c r="EK33" s="15">
        <f t="shared" si="22"/>
        <v>3.5924232527759635E-2</v>
      </c>
      <c r="EL33" s="15">
        <f t="shared" si="22"/>
        <v>2.2904483430799219E-2</v>
      </c>
      <c r="EM33" s="15">
        <f t="shared" si="22"/>
        <v>2.7027027027027029E-2</v>
      </c>
      <c r="EN33" s="15">
        <f t="shared" si="22"/>
        <v>2.9702970297029702E-2</v>
      </c>
      <c r="EO33" s="15">
        <f t="shared" si="22"/>
        <v>0.10557620817843866</v>
      </c>
      <c r="EP33" s="15">
        <f t="shared" si="22"/>
        <v>3.4008683068017367E-2</v>
      </c>
      <c r="EQ33" s="15">
        <f t="shared" si="22"/>
        <v>7.8742456686782175E-2</v>
      </c>
      <c r="ER33" s="15">
        <f t="shared" si="22"/>
        <v>0.16917200591424347</v>
      </c>
      <c r="ES33" s="15">
        <f t="shared" si="22"/>
        <v>0.15775630703166935</v>
      </c>
      <c r="ET33" s="15">
        <f t="shared" si="22"/>
        <v>7.3545757688032606E-2</v>
      </c>
      <c r="EU33" s="15">
        <f t="shared" si="22"/>
        <v>3.8102297998517422E-2</v>
      </c>
      <c r="EV33" s="15">
        <f t="shared" si="22"/>
        <v>2.3082841754295973E-2</v>
      </c>
      <c r="EW33" s="15">
        <f t="shared" si="22"/>
        <v>1.7991874637260593E-2</v>
      </c>
      <c r="EX33" s="15">
        <f t="shared" si="22"/>
        <v>1.8315018315018316E-2</v>
      </c>
      <c r="EY33" s="15">
        <f t="shared" si="22"/>
        <v>1.6393442622950821E-2</v>
      </c>
      <c r="EZ33" s="15">
        <f t="shared" si="22"/>
        <v>0.14827814015858781</v>
      </c>
      <c r="FA33" s="15">
        <f t="shared" si="22"/>
        <v>4.1475932861700655E-2</v>
      </c>
      <c r="FB33" s="15">
        <f t="shared" si="22"/>
        <v>8.8911664114050146E-2</v>
      </c>
      <c r="FC33" s="15">
        <f t="shared" si="22"/>
        <v>0.26504547093465808</v>
      </c>
      <c r="FD33" s="15">
        <f t="shared" si="22"/>
        <v>0.21921647871716315</v>
      </c>
      <c r="FE33" s="15">
        <f t="shared" si="22"/>
        <v>0.12885407490297851</v>
      </c>
      <c r="FF33" s="15">
        <f t="shared" si="22"/>
        <v>8.1644729763655277E-2</v>
      </c>
      <c r="FG33" s="15">
        <f t="shared" si="22"/>
        <v>3.7002573987021302E-2</v>
      </c>
      <c r="FH33" s="15">
        <f t="shared" si="22"/>
        <v>2.1427127552051749E-2</v>
      </c>
      <c r="FI33" s="15">
        <f t="shared" si="22"/>
        <v>2.0173646578140959E-2</v>
      </c>
      <c r="FJ33" s="15">
        <f t="shared" si="22"/>
        <v>1.9812304483837331E-2</v>
      </c>
      <c r="FK33" s="15">
        <f t="shared" si="22"/>
        <v>0.13218957724866701</v>
      </c>
      <c r="FL33" s="15">
        <f t="shared" si="22"/>
        <v>3.5173005433228481E-2</v>
      </c>
      <c r="FM33" s="15">
        <f t="shared" si="22"/>
        <v>8.3992369749234991E-2</v>
      </c>
      <c r="FN33" s="15">
        <f t="shared" si="22"/>
        <v>0.22137230451047782</v>
      </c>
      <c r="FO33" s="15">
        <f t="shared" si="22"/>
        <v>0.1959775245497033</v>
      </c>
      <c r="FP33" s="15">
        <f t="shared" si="22"/>
        <v>0.10622888611226804</v>
      </c>
      <c r="FQ33" s="15">
        <f t="shared" si="22"/>
        <v>5.3368794326241135E-2</v>
      </c>
      <c r="FR33" s="15">
        <f t="shared" si="22"/>
        <v>2.6171121118194047E-2</v>
      </c>
      <c r="FS33" s="15">
        <f t="shared" si="22"/>
        <v>2.0619983393301965E-2</v>
      </c>
      <c r="FT33" s="15">
        <f t="shared" si="22"/>
        <v>2.1333333333333333E-2</v>
      </c>
      <c r="FU33" s="15">
        <f t="shared" si="22"/>
        <v>1.6427104722792608E-2</v>
      </c>
      <c r="FV33" s="15">
        <f t="shared" si="22"/>
        <v>0.10446616697177991</v>
      </c>
      <c r="FW33" s="15">
        <f t="shared" si="22"/>
        <v>2.8234086242299793E-2</v>
      </c>
      <c r="FX33" s="15">
        <f t="shared" si="22"/>
        <v>7.2544940523817145E-2</v>
      </c>
      <c r="FY33" s="15">
        <f t="shared" si="22"/>
        <v>0.17937219730941703</v>
      </c>
      <c r="FZ33" s="15">
        <f t="shared" si="22"/>
        <v>0.16305066079295155</v>
      </c>
      <c r="GA33" s="15">
        <f t="shared" si="22"/>
        <v>8.7221741703464292E-2</v>
      </c>
      <c r="GB33" s="15">
        <f t="shared" si="22"/>
        <v>3.6112586298459905E-2</v>
      </c>
      <c r="GC33" s="15">
        <f t="shared" si="22"/>
        <v>1.7948031074203053E-2</v>
      </c>
      <c r="GD33" s="15">
        <f t="shared" si="22"/>
        <v>1.4774494556765163E-2</v>
      </c>
      <c r="GE33" s="15">
        <f t="shared" si="22"/>
        <v>1.6453382084095063E-2</v>
      </c>
      <c r="GF33" s="15">
        <f t="shared" si="22"/>
        <v>1.9047619047619049E-2</v>
      </c>
      <c r="GG33" s="15">
        <f t="shared" si="22"/>
        <v>0.11441106731306541</v>
      </c>
      <c r="GH33" s="15">
        <f t="shared" si="22"/>
        <v>3.0832476875642344E-2</v>
      </c>
      <c r="GI33" s="15">
        <f t="shared" si="22"/>
        <v>7.4079802041447568E-2</v>
      </c>
      <c r="GJ33" s="15">
        <f t="shared" si="22"/>
        <v>0.19353988630802244</v>
      </c>
      <c r="GK33" s="15">
        <f t="shared" si="22"/>
        <v>0.17832732695414441</v>
      </c>
      <c r="GL33" s="15">
        <f t="shared" si="22"/>
        <v>9.1605489945738902E-2</v>
      </c>
      <c r="GM33" s="15">
        <f t="shared" ref="GM33:IX33" si="23">GM30/GM27</f>
        <v>4.5157648576727681E-2</v>
      </c>
      <c r="GN33" s="15">
        <f t="shared" si="23"/>
        <v>2.4384251581598182E-2</v>
      </c>
      <c r="GO33" s="15">
        <f t="shared" si="23"/>
        <v>1.9158053945046636E-2</v>
      </c>
      <c r="GP33" s="15">
        <f t="shared" si="23"/>
        <v>2.247191011235955E-2</v>
      </c>
      <c r="GQ33" s="15">
        <f t="shared" si="23"/>
        <v>1.9157088122605363E-2</v>
      </c>
      <c r="GR33" s="15">
        <f t="shared" si="23"/>
        <v>0.13907569637517705</v>
      </c>
      <c r="GS33" s="15">
        <f t="shared" si="23"/>
        <v>3.5087719298245612E-2</v>
      </c>
      <c r="GT33" s="15">
        <f t="shared" si="23"/>
        <v>0.11525957359433284</v>
      </c>
      <c r="GU33" s="15">
        <f t="shared" si="23"/>
        <v>0.22825004526525439</v>
      </c>
      <c r="GV33" s="15">
        <f t="shared" si="23"/>
        <v>0.18781249999999999</v>
      </c>
      <c r="GW33" s="15">
        <f t="shared" si="23"/>
        <v>9.8864729651722147E-2</v>
      </c>
      <c r="GX33" s="15">
        <f t="shared" si="23"/>
        <v>4.8405779430591968E-2</v>
      </c>
      <c r="GY33" s="15">
        <f t="shared" si="23"/>
        <v>2.5516025308577949E-2</v>
      </c>
      <c r="GZ33" s="15">
        <f t="shared" si="23"/>
        <v>2.0853080568720379E-2</v>
      </c>
      <c r="HA33" s="15">
        <f t="shared" si="23"/>
        <v>1.9047619047619049E-2</v>
      </c>
      <c r="HB33" s="15">
        <f t="shared" si="23"/>
        <v>1.9607843137254902E-2</v>
      </c>
      <c r="HC33" s="15">
        <f t="shared" si="23"/>
        <v>0.22215843274330888</v>
      </c>
      <c r="HD33" s="15">
        <f t="shared" si="23"/>
        <v>5.1962616822429905E-2</v>
      </c>
      <c r="HE33" s="15">
        <f t="shared" si="23"/>
        <v>0.15631190347559878</v>
      </c>
      <c r="HF33" s="15">
        <f t="shared" si="23"/>
        <v>0.38236144578313253</v>
      </c>
      <c r="HG33" s="15">
        <f t="shared" si="23"/>
        <v>0.27938990499579913</v>
      </c>
      <c r="HH33" s="15">
        <f t="shared" si="23"/>
        <v>0.16089380927184663</v>
      </c>
      <c r="HI33" s="15">
        <f t="shared" si="23"/>
        <v>8.9385113268608415E-2</v>
      </c>
      <c r="HJ33" s="15">
        <f t="shared" si="23"/>
        <v>4.3976966657379025E-2</v>
      </c>
      <c r="HK33" s="15">
        <f t="shared" si="23"/>
        <v>2.462587611290017E-2</v>
      </c>
      <c r="HL33" s="15">
        <f t="shared" si="23"/>
        <v>2.6136363636363635E-2</v>
      </c>
      <c r="HM33" s="15">
        <f t="shared" si="23"/>
        <v>2.3498694516971279E-2</v>
      </c>
      <c r="HN33" s="15">
        <f t="shared" si="23"/>
        <v>9.6885706823175141E-2</v>
      </c>
      <c r="HO33" s="15">
        <f t="shared" si="23"/>
        <v>3.6912751677852351E-2</v>
      </c>
      <c r="HP33" s="15">
        <f t="shared" si="23"/>
        <v>7.194090568461621E-2</v>
      </c>
      <c r="HQ33" s="15">
        <f t="shared" si="23"/>
        <v>0.15082989055591794</v>
      </c>
      <c r="HR33" s="15">
        <f t="shared" si="23"/>
        <v>0.13668677937750165</v>
      </c>
      <c r="HS33" s="15">
        <f t="shared" si="23"/>
        <v>8.1135472937188854E-2</v>
      </c>
      <c r="HT33" s="15">
        <f t="shared" si="23"/>
        <v>4.0405748098055791E-2</v>
      </c>
      <c r="HU33" s="15">
        <f t="shared" si="23"/>
        <v>2.5600910254586828E-2</v>
      </c>
      <c r="HV33" s="15">
        <f t="shared" si="23"/>
        <v>2.4088943792464484E-2</v>
      </c>
      <c r="HW33" s="15">
        <f t="shared" si="23"/>
        <v>1.8433179723502304E-2</v>
      </c>
      <c r="HX33" s="15">
        <f t="shared" si="23"/>
        <v>2.1276595744680851E-2</v>
      </c>
      <c r="HY33" s="15">
        <f t="shared" si="23"/>
        <v>0.15162123327594854</v>
      </c>
      <c r="HZ33" s="15">
        <f t="shared" si="23"/>
        <v>4.726448688896083E-2</v>
      </c>
      <c r="IA33" s="15">
        <f t="shared" si="23"/>
        <v>8.3272332584496553E-2</v>
      </c>
      <c r="IB33" s="15">
        <f t="shared" si="23"/>
        <v>0.23977688016926332</v>
      </c>
      <c r="IC33" s="15">
        <f t="shared" si="23"/>
        <v>0.23252558559119046</v>
      </c>
      <c r="ID33" s="15">
        <f t="shared" si="23"/>
        <v>0.16860591168605912</v>
      </c>
      <c r="IE33" s="15">
        <f t="shared" si="23"/>
        <v>0.12570666104849187</v>
      </c>
      <c r="IF33" s="15">
        <f t="shared" si="23"/>
        <v>6.0365221000207511E-2</v>
      </c>
      <c r="IG33" s="15">
        <f t="shared" si="23"/>
        <v>2.1858638743455498E-2</v>
      </c>
      <c r="IH33" s="15">
        <f t="shared" si="23"/>
        <v>2.2564667033571822E-2</v>
      </c>
      <c r="II33" s="15">
        <f t="shared" si="23"/>
        <v>2.3255813953488372E-2</v>
      </c>
      <c r="IJ33" s="15">
        <f t="shared" si="23"/>
        <v>0.10737139069895658</v>
      </c>
      <c r="IK33" s="15">
        <f t="shared" si="23"/>
        <v>4.1055718475073312E-2</v>
      </c>
      <c r="IL33" s="15">
        <f t="shared" si="23"/>
        <v>6.1834192439862545E-2</v>
      </c>
      <c r="IM33" s="15">
        <f t="shared" si="23"/>
        <v>0.17188972256150759</v>
      </c>
      <c r="IN33" s="15">
        <f t="shared" si="23"/>
        <v>0.17236574123700291</v>
      </c>
      <c r="IO33" s="15">
        <f t="shared" si="23"/>
        <v>0.11762998590264533</v>
      </c>
      <c r="IP33" s="15">
        <f t="shared" si="23"/>
        <v>7.8963230861965036E-2</v>
      </c>
      <c r="IQ33" s="15">
        <f t="shared" si="23"/>
        <v>3.9910239053430017E-2</v>
      </c>
      <c r="IR33" s="15">
        <f t="shared" si="23"/>
        <v>2.2460792559244051E-2</v>
      </c>
      <c r="IS33" s="15">
        <f t="shared" si="23"/>
        <v>2.0408163265306121E-2</v>
      </c>
      <c r="IT33" s="15">
        <f t="shared" si="23"/>
        <v>1.8564356435643563E-2</v>
      </c>
      <c r="IU33" s="15">
        <f t="shared" si="23"/>
        <v>0.12105401464804015</v>
      </c>
      <c r="IV33" s="15">
        <f t="shared" si="23"/>
        <v>4.1044163519947462E-2</v>
      </c>
      <c r="IW33" s="15">
        <f t="shared" si="23"/>
        <v>7.5402392674030053E-2</v>
      </c>
      <c r="IX33" s="15">
        <f t="shared" si="23"/>
        <v>0.20792270531400966</v>
      </c>
      <c r="IY33" s="15">
        <f t="shared" ref="IY33:LJ33" si="24">IY30/IY27</f>
        <v>0.17005255092927718</v>
      </c>
      <c r="IZ33" s="15">
        <f t="shared" si="24"/>
        <v>0.10489466080302284</v>
      </c>
      <c r="JA33" s="15">
        <f t="shared" si="24"/>
        <v>6.1752606907108008E-2</v>
      </c>
      <c r="JB33" s="15">
        <f t="shared" si="24"/>
        <v>3.1942078364565585E-2</v>
      </c>
      <c r="JC33" s="15">
        <f t="shared" si="24"/>
        <v>2.1946138967415565E-2</v>
      </c>
      <c r="JD33" s="15">
        <f t="shared" si="24"/>
        <v>2.3606228026117528E-2</v>
      </c>
      <c r="JE33" s="15">
        <f t="shared" si="24"/>
        <v>2.3939064200217627E-2</v>
      </c>
      <c r="JF33" s="15">
        <f t="shared" si="24"/>
        <v>9.7459314325375801E-2</v>
      </c>
      <c r="JG33" s="15">
        <f t="shared" si="24"/>
        <v>3.478810879190386E-2</v>
      </c>
      <c r="JH33" s="15">
        <f t="shared" si="24"/>
        <v>5.4508460055686443E-2</v>
      </c>
      <c r="JI33" s="15">
        <f t="shared" si="24"/>
        <v>0.15831761039621803</v>
      </c>
      <c r="JJ33" s="15">
        <f t="shared" si="24"/>
        <v>0.16224530810376278</v>
      </c>
      <c r="JK33" s="15">
        <f t="shared" si="24"/>
        <v>9.5014955134596207E-2</v>
      </c>
      <c r="JL33" s="15">
        <f t="shared" si="24"/>
        <v>5.1368511676292285E-2</v>
      </c>
      <c r="JM33" s="15">
        <f t="shared" si="24"/>
        <v>2.6028381089180021E-2</v>
      </c>
      <c r="JN33" s="15">
        <f t="shared" si="24"/>
        <v>2.1018215787015414E-2</v>
      </c>
      <c r="JO33" s="15">
        <f t="shared" si="24"/>
        <v>2.3182957393483708E-2</v>
      </c>
      <c r="JP33" s="15">
        <f t="shared" si="24"/>
        <v>2.1520803443328552E-2</v>
      </c>
      <c r="JQ33" s="15">
        <f t="shared" si="24"/>
        <v>0.24448093117014014</v>
      </c>
      <c r="JR33" s="15">
        <f t="shared" si="24"/>
        <v>3.9561777236762019E-2</v>
      </c>
      <c r="JS33" s="15">
        <f t="shared" si="24"/>
        <v>0.1609488444272017</v>
      </c>
      <c r="JT33" s="15">
        <f t="shared" si="24"/>
        <v>0.3995263202413511</v>
      </c>
      <c r="JU33" s="15">
        <f t="shared" si="24"/>
        <v>0.3117928492920411</v>
      </c>
      <c r="JV33" s="15">
        <f t="shared" si="24"/>
        <v>0.15333782872555629</v>
      </c>
      <c r="JW33" s="15">
        <f t="shared" si="24"/>
        <v>7.0548332391181454E-2</v>
      </c>
      <c r="JX33" s="15">
        <f t="shared" si="24"/>
        <v>3.2361847085541254E-2</v>
      </c>
      <c r="JY33" s="15">
        <f t="shared" si="24"/>
        <v>2.025202520252025E-2</v>
      </c>
      <c r="JZ33" s="15">
        <f t="shared" si="24"/>
        <v>1.7543859649122806E-2</v>
      </c>
      <c r="KA33" s="15">
        <f t="shared" si="24"/>
        <v>2.2388059701492536E-2</v>
      </c>
      <c r="KB33" s="15">
        <f t="shared" si="24"/>
        <v>0.12986438679245282</v>
      </c>
      <c r="KC33" s="15">
        <f t="shared" si="24"/>
        <v>3.2726377952755903E-2</v>
      </c>
      <c r="KD33" s="15">
        <f t="shared" si="24"/>
        <v>8.9059780819340573E-2</v>
      </c>
      <c r="KE33" s="15">
        <f t="shared" si="24"/>
        <v>0.22591449399093716</v>
      </c>
      <c r="KF33" s="15">
        <f t="shared" si="24"/>
        <v>0.18422334755584427</v>
      </c>
      <c r="KG33" s="15">
        <f t="shared" si="24"/>
        <v>9.524926992073425E-2</v>
      </c>
      <c r="KH33" s="15">
        <f t="shared" si="24"/>
        <v>5.1574066541934437E-2</v>
      </c>
      <c r="KI33" s="15">
        <f t="shared" si="24"/>
        <v>2.7748166812029591E-2</v>
      </c>
      <c r="KJ33" s="15">
        <f t="shared" si="24"/>
        <v>2.0347259902333152E-2</v>
      </c>
      <c r="KK33" s="15">
        <f t="shared" si="24"/>
        <v>2.1314387211367674E-2</v>
      </c>
      <c r="KL33" s="15">
        <f t="shared" si="24"/>
        <v>1.9083969465648856E-2</v>
      </c>
      <c r="KM33" s="15">
        <f t="shared" si="24"/>
        <v>9.2773827594471517E-2</v>
      </c>
      <c r="KN33" s="15">
        <f t="shared" si="24"/>
        <v>2.8624192059095107E-2</v>
      </c>
      <c r="KO33" s="15">
        <f t="shared" si="24"/>
        <v>7.3943661971830985E-2</v>
      </c>
      <c r="KP33" s="15">
        <f t="shared" si="24"/>
        <v>0.14815155416590031</v>
      </c>
      <c r="KQ33" s="15">
        <f t="shared" si="24"/>
        <v>0.13295275916273683</v>
      </c>
      <c r="KR33" s="15">
        <f t="shared" si="24"/>
        <v>7.3658466407711121E-2</v>
      </c>
      <c r="KS33" s="15">
        <f t="shared" si="24"/>
        <v>3.8216560509554139E-2</v>
      </c>
      <c r="KT33" s="15">
        <f t="shared" si="24"/>
        <v>2.1121495327102804E-2</v>
      </c>
      <c r="KU33" s="15">
        <f t="shared" si="24"/>
        <v>1.9417475728155338E-2</v>
      </c>
      <c r="KV33" s="15">
        <f t="shared" si="24"/>
        <v>2.0618556701030927E-2</v>
      </c>
      <c r="KW33" s="15">
        <f t="shared" si="24"/>
        <v>2.6666666666666668E-2</v>
      </c>
      <c r="KX33" s="15">
        <f t="shared" si="24"/>
        <v>0.11014996159112922</v>
      </c>
      <c r="KY33" s="15">
        <f t="shared" si="24"/>
        <v>3.0021443888491779E-2</v>
      </c>
      <c r="KZ33" s="15">
        <f t="shared" si="24"/>
        <v>7.2067594433399607E-2</v>
      </c>
      <c r="LA33" s="15">
        <f t="shared" si="24"/>
        <v>0.18396629277458293</v>
      </c>
      <c r="LB33" s="15">
        <f t="shared" si="24"/>
        <v>0.17638778921439255</v>
      </c>
      <c r="LC33" s="15">
        <f t="shared" si="24"/>
        <v>8.6639551837924947E-2</v>
      </c>
      <c r="LD33" s="15">
        <f t="shared" si="24"/>
        <v>4.0013563919972871E-2</v>
      </c>
      <c r="LE33" s="15">
        <f t="shared" si="24"/>
        <v>1.9060402684563757E-2</v>
      </c>
      <c r="LF33" s="15">
        <f t="shared" si="24"/>
        <v>1.5484922575387123E-2</v>
      </c>
      <c r="LG33" s="15">
        <f t="shared" si="24"/>
        <v>1.3054830287206266E-2</v>
      </c>
      <c r="LH33" s="15">
        <f t="shared" si="24"/>
        <v>1.2121212121212121E-2</v>
      </c>
      <c r="LI33" s="15">
        <f t="shared" si="24"/>
        <v>0.16789592891573263</v>
      </c>
      <c r="LJ33" s="15">
        <f t="shared" si="24"/>
        <v>4.3006081668114683E-2</v>
      </c>
      <c r="LK33" s="15">
        <f t="shared" ref="LK33:NV33" si="25">LK30/LK27</f>
        <v>9.5605987445678414E-2</v>
      </c>
      <c r="LL33" s="15">
        <f t="shared" si="25"/>
        <v>0.24858739326971371</v>
      </c>
      <c r="LM33" s="15">
        <f t="shared" si="25"/>
        <v>0.24182954394362452</v>
      </c>
      <c r="LN33" s="15">
        <f t="shared" si="25"/>
        <v>0.13596168017686072</v>
      </c>
      <c r="LO33" s="15">
        <f t="shared" si="25"/>
        <v>8.5063335679099225E-2</v>
      </c>
      <c r="LP33" s="15">
        <f t="shared" si="25"/>
        <v>4.9027720314439388E-2</v>
      </c>
      <c r="LQ33" s="15">
        <f t="shared" si="25"/>
        <v>3.7846930193439862E-2</v>
      </c>
      <c r="LR33" s="15">
        <f t="shared" si="25"/>
        <v>3.7828947368421052E-2</v>
      </c>
      <c r="LS33" s="15">
        <f t="shared" si="25"/>
        <v>3.7135278514588858E-2</v>
      </c>
      <c r="LT33" s="15">
        <f t="shared" si="25"/>
        <v>8.6989507436407626E-2</v>
      </c>
      <c r="LU33" s="15">
        <f t="shared" si="25"/>
        <v>4.1514041514041512E-2</v>
      </c>
      <c r="LV33" s="15">
        <f t="shared" si="25"/>
        <v>4.9851506151887992E-2</v>
      </c>
      <c r="LW33" s="15">
        <f t="shared" si="25"/>
        <v>0.13058273075287111</v>
      </c>
      <c r="LX33" s="15">
        <f t="shared" si="25"/>
        <v>0.13726221559119731</v>
      </c>
      <c r="LY33" s="15">
        <f t="shared" si="25"/>
        <v>9.8083761359146579E-2</v>
      </c>
      <c r="LZ33" s="15">
        <f t="shared" si="25"/>
        <v>5.8581560283687946E-2</v>
      </c>
      <c r="MA33" s="15">
        <f t="shared" si="25"/>
        <v>3.0994364660970733E-2</v>
      </c>
      <c r="MB33" s="15">
        <f t="shared" si="25"/>
        <v>2.2913256955810146E-2</v>
      </c>
      <c r="MC33" s="15">
        <f t="shared" si="25"/>
        <v>2.6246719160104987E-2</v>
      </c>
      <c r="MD33" s="15">
        <f t="shared" si="25"/>
        <v>1.8867924528301886E-2</v>
      </c>
      <c r="ME33" s="15">
        <f t="shared" si="25"/>
        <v>0.14124014176697852</v>
      </c>
      <c r="MF33" s="15">
        <f t="shared" si="25"/>
        <v>4.8316530340498383E-2</v>
      </c>
      <c r="MG33" s="15">
        <f t="shared" si="25"/>
        <v>7.4646246046279341E-2</v>
      </c>
      <c r="MH33" s="15">
        <f t="shared" si="25"/>
        <v>0.23037006691246756</v>
      </c>
      <c r="MI33" s="15">
        <f t="shared" si="25"/>
        <v>0.21729639144000618</v>
      </c>
      <c r="MJ33" s="15">
        <f t="shared" si="25"/>
        <v>0.15989722472732223</v>
      </c>
      <c r="MK33" s="15">
        <f t="shared" si="25"/>
        <v>0.11575594954485041</v>
      </c>
      <c r="ML33" s="15">
        <f t="shared" si="25"/>
        <v>5.7466999643239383E-2</v>
      </c>
      <c r="MM33" s="15">
        <f t="shared" si="25"/>
        <v>2.7414998705094527E-2</v>
      </c>
      <c r="MN33" s="15">
        <f t="shared" si="25"/>
        <v>2.436140018921476E-2</v>
      </c>
      <c r="MO33" s="15">
        <f t="shared" si="25"/>
        <v>2.2548505506030415E-2</v>
      </c>
      <c r="MP33" s="15">
        <f t="shared" si="25"/>
        <v>0.17535357095651408</v>
      </c>
      <c r="MQ33" s="15">
        <f t="shared" si="25"/>
        <v>4.467134652201659E-2</v>
      </c>
      <c r="MR33" s="15">
        <f t="shared" si="25"/>
        <v>0.12107466852756454</v>
      </c>
      <c r="MS33" s="15">
        <f t="shared" si="25"/>
        <v>0.26652754961594816</v>
      </c>
      <c r="MT33" s="15">
        <f t="shared" si="25"/>
        <v>0.24831801591838529</v>
      </c>
      <c r="MU33" s="15">
        <f t="shared" si="25"/>
        <v>0.13559024732503069</v>
      </c>
      <c r="MV33" s="15">
        <f t="shared" si="25"/>
        <v>7.648073605520414E-2</v>
      </c>
      <c r="MW33" s="15">
        <f t="shared" si="25"/>
        <v>3.7115945279210583E-2</v>
      </c>
      <c r="MX33" s="15">
        <f t="shared" si="25"/>
        <v>2.3833167825223437E-2</v>
      </c>
      <c r="MY33" s="15">
        <f t="shared" si="25"/>
        <v>2.0920502092050208E-2</v>
      </c>
      <c r="MZ33" s="15">
        <f t="shared" si="25"/>
        <v>3.0303030303030304E-2</v>
      </c>
      <c r="NA33" s="15">
        <f t="shared" si="25"/>
        <v>0.15511277544708174</v>
      </c>
      <c r="NB33" s="15">
        <f t="shared" si="25"/>
        <v>5.1200535430435873E-2</v>
      </c>
      <c r="NC33" s="15">
        <f t="shared" si="25"/>
        <v>9.021178435215782E-2</v>
      </c>
      <c r="ND33" s="15">
        <f t="shared" si="25"/>
        <v>0.2303419434194342</v>
      </c>
      <c r="NE33" s="15">
        <f t="shared" si="25"/>
        <v>0.2214756884772752</v>
      </c>
      <c r="NF33" s="15">
        <f t="shared" si="25"/>
        <v>0.16671549730146493</v>
      </c>
      <c r="NG33" s="15">
        <f t="shared" si="25"/>
        <v>0.1226018349068609</v>
      </c>
      <c r="NH33" s="15">
        <f t="shared" si="25"/>
        <v>6.6565577538856127E-2</v>
      </c>
      <c r="NI33" s="15">
        <f t="shared" si="25"/>
        <v>2.9199554500992687E-2</v>
      </c>
      <c r="NJ33" s="15">
        <f t="shared" si="25"/>
        <v>2.6717059820148572E-2</v>
      </c>
      <c r="NK33" s="15">
        <f t="shared" si="25"/>
        <v>2.55301626518427E-2</v>
      </c>
      <c r="NL33" s="15">
        <f t="shared" si="25"/>
        <v>0.16558359523566776</v>
      </c>
      <c r="NM33" s="15">
        <f t="shared" si="25"/>
        <v>4.4105173876166241E-2</v>
      </c>
      <c r="NN33" s="15">
        <f t="shared" si="25"/>
        <v>0.11847694407385258</v>
      </c>
      <c r="NO33" s="15">
        <f t="shared" si="25"/>
        <v>0.28913130314039526</v>
      </c>
      <c r="NP33" s="15">
        <f t="shared" si="25"/>
        <v>0.2304272835576735</v>
      </c>
      <c r="NQ33" s="15">
        <f t="shared" si="25"/>
        <v>0.11251300063085029</v>
      </c>
      <c r="NR33" s="15">
        <f t="shared" si="25"/>
        <v>5.4046000054181455E-2</v>
      </c>
      <c r="NS33" s="15">
        <f t="shared" si="25"/>
        <v>2.9454311661174959E-2</v>
      </c>
      <c r="NT33" s="15">
        <f t="shared" si="25"/>
        <v>2.0262637672973736E-2</v>
      </c>
      <c r="NU33" s="15">
        <f t="shared" si="25"/>
        <v>1.9129603060736491E-2</v>
      </c>
      <c r="NV33" s="15">
        <f t="shared" si="25"/>
        <v>1.9630484988452657E-2</v>
      </c>
      <c r="NW33" s="15">
        <f t="shared" ref="NW33:QH33" si="26">NW30/NW27</f>
        <v>9.2158604986949513E-2</v>
      </c>
      <c r="NX33" s="15">
        <f t="shared" si="26"/>
        <v>3.2478632478632481E-2</v>
      </c>
      <c r="NY33" s="15">
        <f t="shared" si="26"/>
        <v>7.4100211714890618E-2</v>
      </c>
      <c r="NZ33" s="15">
        <f t="shared" si="26"/>
        <v>0.1482544237207078</v>
      </c>
      <c r="OA33" s="15">
        <f t="shared" si="26"/>
        <v>0.14464364763169543</v>
      </c>
      <c r="OB33" s="15">
        <f t="shared" si="26"/>
        <v>8.7549001306701513E-2</v>
      </c>
      <c r="OC33" s="15">
        <f t="shared" si="26"/>
        <v>3.937007874015748E-2</v>
      </c>
      <c r="OD33" s="15">
        <f t="shared" si="26"/>
        <v>1.9521531100478468E-2</v>
      </c>
      <c r="OE33" s="15">
        <f t="shared" si="26"/>
        <v>1.6423357664233577E-2</v>
      </c>
      <c r="OF33" s="15">
        <f t="shared" si="26"/>
        <v>2.1739130434782608E-2</v>
      </c>
      <c r="OG33" s="15">
        <f t="shared" si="26"/>
        <v>0</v>
      </c>
      <c r="OH33" s="15">
        <f t="shared" si="26"/>
        <v>0.12791640796873374</v>
      </c>
      <c r="OI33" s="15">
        <f t="shared" si="26"/>
        <v>3.8461538461538464E-2</v>
      </c>
      <c r="OJ33" s="15">
        <f t="shared" si="26"/>
        <v>9.2978070392554818E-2</v>
      </c>
      <c r="OK33" s="15">
        <f t="shared" si="26"/>
        <v>0.22238069669105309</v>
      </c>
      <c r="OL33" s="15">
        <f t="shared" si="26"/>
        <v>0.17048667592870556</v>
      </c>
      <c r="OM33" s="15">
        <f t="shared" si="26"/>
        <v>9.7601079820847911E-2</v>
      </c>
      <c r="ON33" s="15">
        <f t="shared" si="26"/>
        <v>5.2150978080604232E-2</v>
      </c>
      <c r="OO33" s="15">
        <f t="shared" si="26"/>
        <v>2.8683159343425867E-2</v>
      </c>
      <c r="OP33" s="15">
        <f t="shared" si="26"/>
        <v>2.1132235493674465E-2</v>
      </c>
      <c r="OQ33" s="15">
        <f t="shared" si="26"/>
        <v>1.8426966292134833E-2</v>
      </c>
      <c r="OR33" s="15">
        <f t="shared" si="26"/>
        <v>1.8828451882845189E-2</v>
      </c>
      <c r="OS33" s="15">
        <f t="shared" si="26"/>
        <v>0.14667598767647022</v>
      </c>
      <c r="OT33" s="15">
        <f t="shared" si="26"/>
        <v>3.4649776453055142E-2</v>
      </c>
      <c r="OU33" s="15">
        <f t="shared" si="26"/>
        <v>0.11751353239043129</v>
      </c>
      <c r="OV33" s="15">
        <f t="shared" si="26"/>
        <v>0.24622364703325364</v>
      </c>
      <c r="OW33" s="15">
        <f t="shared" si="26"/>
        <v>0.2017392989510913</v>
      </c>
      <c r="OX33" s="15">
        <f t="shared" si="26"/>
        <v>0.10204450877510403</v>
      </c>
      <c r="OY33" s="15">
        <f t="shared" si="26"/>
        <v>5.2210283406648877E-2</v>
      </c>
      <c r="OZ33" s="15">
        <f t="shared" si="26"/>
        <v>2.6569480366799906E-2</v>
      </c>
      <c r="PA33" s="15">
        <f t="shared" si="26"/>
        <v>2.0720276270350273E-2</v>
      </c>
      <c r="PB33" s="15">
        <f t="shared" si="26"/>
        <v>1.8633540372670808E-2</v>
      </c>
      <c r="PC33" s="15">
        <f t="shared" si="26"/>
        <v>1.8115942028985508E-2</v>
      </c>
      <c r="PD33" s="15">
        <f t="shared" si="26"/>
        <v>0.10482579938492649</v>
      </c>
      <c r="PE33" s="15">
        <f t="shared" si="26"/>
        <v>3.4540576794097923E-2</v>
      </c>
      <c r="PF33" s="15">
        <f t="shared" si="26"/>
        <v>7.3440847176751145E-2</v>
      </c>
      <c r="PG33" s="15">
        <f t="shared" si="26"/>
        <v>0.16565568292808308</v>
      </c>
      <c r="PH33" s="15">
        <f t="shared" si="26"/>
        <v>0.15784300877997642</v>
      </c>
      <c r="PI33" s="15">
        <f t="shared" si="26"/>
        <v>8.9943553178847294E-2</v>
      </c>
      <c r="PJ33" s="15">
        <f t="shared" si="26"/>
        <v>5.3772428396300011E-2</v>
      </c>
      <c r="PK33" s="15">
        <f t="shared" si="26"/>
        <v>2.9961940238075958E-2</v>
      </c>
      <c r="PL33" s="15">
        <f t="shared" si="26"/>
        <v>2.4209411408685128E-2</v>
      </c>
      <c r="PM33" s="15">
        <f t="shared" si="26"/>
        <v>2.1691973969631236E-2</v>
      </c>
      <c r="PN33" s="15">
        <f t="shared" si="26"/>
        <v>2.3746701846965697E-2</v>
      </c>
      <c r="PO33" s="15">
        <f t="shared" si="26"/>
        <v>0.11639961995126585</v>
      </c>
      <c r="PP33" s="15">
        <f t="shared" si="26"/>
        <v>3.5916289592760178E-2</v>
      </c>
      <c r="PQ33" s="15">
        <f t="shared" si="26"/>
        <v>7.2771050065019507E-2</v>
      </c>
      <c r="PR33" s="15">
        <f t="shared" si="26"/>
        <v>0.19226712072760496</v>
      </c>
      <c r="PS33" s="15">
        <f t="shared" si="26"/>
        <v>0.17738085382344013</v>
      </c>
      <c r="PT33" s="15">
        <f t="shared" si="26"/>
        <v>0.10736730434381522</v>
      </c>
      <c r="PU33" s="15">
        <f t="shared" si="26"/>
        <v>6.1716067549576065E-2</v>
      </c>
      <c r="PV33" s="15">
        <f t="shared" si="26"/>
        <v>3.0389739790248203E-2</v>
      </c>
      <c r="PW33" s="15">
        <f t="shared" si="26"/>
        <v>2.1063989491461814E-2</v>
      </c>
      <c r="PX33" s="15">
        <f t="shared" si="26"/>
        <v>2.1046115753636643E-2</v>
      </c>
      <c r="PY33" s="15">
        <f t="shared" si="26"/>
        <v>2.1645021645021644E-2</v>
      </c>
      <c r="PZ33" s="15">
        <f t="shared" si="26"/>
        <v>0.12731875023612527</v>
      </c>
      <c r="QA33" s="15">
        <f t="shared" si="26"/>
        <v>4.0139616055846421E-2</v>
      </c>
      <c r="QB33" s="15">
        <f t="shared" si="26"/>
        <v>7.2308095362850405E-2</v>
      </c>
      <c r="QC33" s="15">
        <f t="shared" si="26"/>
        <v>0.20497737556561085</v>
      </c>
      <c r="QD33" s="15">
        <f t="shared" si="26"/>
        <v>0.18842315369261478</v>
      </c>
      <c r="QE33" s="15">
        <f t="shared" si="26"/>
        <v>0.11982747000943524</v>
      </c>
      <c r="QF33" s="15">
        <f t="shared" si="26"/>
        <v>7.6775840068056142E-2</v>
      </c>
      <c r="QG33" s="15">
        <f t="shared" si="26"/>
        <v>3.4825154698517775E-2</v>
      </c>
      <c r="QH33" s="15">
        <f t="shared" si="26"/>
        <v>2.1839080459770115E-2</v>
      </c>
      <c r="QI33" s="15">
        <f t="shared" ref="QI33:ST33" si="27">QI30/QI27</f>
        <v>2.4691358024691357E-2</v>
      </c>
      <c r="QJ33" s="15">
        <f t="shared" si="27"/>
        <v>1.9607843137254902E-2</v>
      </c>
      <c r="QK33" s="15">
        <f t="shared" si="27"/>
        <v>0.17352143096986142</v>
      </c>
      <c r="QL33" s="15">
        <f t="shared" si="27"/>
        <v>3.9665970772442591E-2</v>
      </c>
      <c r="QM33" s="15">
        <f t="shared" si="27"/>
        <v>0.11910341000184992</v>
      </c>
      <c r="QN33" s="15">
        <f t="shared" si="27"/>
        <v>0.296875</v>
      </c>
      <c r="QO33" s="15">
        <f t="shared" si="27"/>
        <v>0.23908459664812592</v>
      </c>
      <c r="QP33" s="15">
        <f t="shared" si="27"/>
        <v>0.12114183764495985</v>
      </c>
      <c r="QQ33" s="15">
        <f t="shared" si="27"/>
        <v>5.6879801174875733E-2</v>
      </c>
      <c r="QR33" s="15">
        <f t="shared" si="27"/>
        <v>2.6079904387911901E-2</v>
      </c>
      <c r="QS33" s="15">
        <f t="shared" si="27"/>
        <v>1.7188037126160193E-2</v>
      </c>
      <c r="QT33" s="15">
        <f t="shared" si="27"/>
        <v>1.4874141876430207E-2</v>
      </c>
      <c r="QU33" s="15">
        <f t="shared" si="27"/>
        <v>1.804123711340206E-2</v>
      </c>
      <c r="QV33" s="15">
        <f t="shared" si="27"/>
        <v>0.10152211027484551</v>
      </c>
      <c r="QW33" s="15">
        <f t="shared" si="27"/>
        <v>2.7707808564231738E-2</v>
      </c>
      <c r="QX33" s="15">
        <f t="shared" si="27"/>
        <v>7.4313141343925859E-2</v>
      </c>
      <c r="QY33" s="15">
        <f t="shared" si="27"/>
        <v>0.1707070707070707</v>
      </c>
      <c r="QZ33" s="15">
        <f t="shared" si="27"/>
        <v>0.16305062458908612</v>
      </c>
      <c r="RA33" s="15">
        <f t="shared" si="27"/>
        <v>7.5329881409721064E-2</v>
      </c>
      <c r="RB33" s="15">
        <f t="shared" si="27"/>
        <v>2.8640192539109505E-2</v>
      </c>
      <c r="RC33" s="15">
        <f t="shared" si="27"/>
        <v>1.5391192817443352E-2</v>
      </c>
      <c r="RD33" s="15">
        <f t="shared" si="27"/>
        <v>1.5769944341372914E-2</v>
      </c>
      <c r="RE33" s="15">
        <f t="shared" si="27"/>
        <v>2.0408163265306121E-2</v>
      </c>
      <c r="RF33" s="15">
        <f t="shared" si="27"/>
        <v>0</v>
      </c>
      <c r="RG33" s="15">
        <f t="shared" si="27"/>
        <v>0.15526677387324439</v>
      </c>
      <c r="RH33" s="15">
        <f t="shared" si="27"/>
        <v>3.686868686868687E-2</v>
      </c>
      <c r="RI33" s="15">
        <f t="shared" si="27"/>
        <v>0.1110050022737608</v>
      </c>
      <c r="RJ33" s="15">
        <f t="shared" si="27"/>
        <v>0.26385036725250527</v>
      </c>
      <c r="RK33" s="15">
        <f t="shared" si="27"/>
        <v>0.21053740502245222</v>
      </c>
      <c r="RL33" s="15">
        <f t="shared" si="27"/>
        <v>0.10596477080865863</v>
      </c>
      <c r="RM33" s="15">
        <f t="shared" si="27"/>
        <v>5.166280608868299E-2</v>
      </c>
      <c r="RN33" s="15">
        <f t="shared" si="27"/>
        <v>2.7991954408313778E-2</v>
      </c>
      <c r="RO33" s="15">
        <f t="shared" si="27"/>
        <v>2.1322502855692347E-2</v>
      </c>
      <c r="RP33" s="15">
        <f t="shared" si="27"/>
        <v>2.0769230769230769E-2</v>
      </c>
      <c r="RQ33" s="15">
        <f t="shared" si="27"/>
        <v>1.948051948051948E-2</v>
      </c>
      <c r="RR33" s="15">
        <f t="shared" si="27"/>
        <v>0.17016510747873742</v>
      </c>
      <c r="RS33" s="15">
        <f t="shared" si="27"/>
        <v>4.0853996185319631E-2</v>
      </c>
      <c r="RT33" s="15">
        <f t="shared" si="27"/>
        <v>0.10521107196299012</v>
      </c>
      <c r="RU33" s="15">
        <f t="shared" si="27"/>
        <v>0.28827732796353006</v>
      </c>
      <c r="RV33" s="15">
        <f t="shared" si="27"/>
        <v>0.23468257666308759</v>
      </c>
      <c r="RW33" s="15">
        <f t="shared" si="27"/>
        <v>0.13745470432525506</v>
      </c>
      <c r="RX33" s="15">
        <f t="shared" si="27"/>
        <v>8.0831288183384684E-2</v>
      </c>
      <c r="RY33" s="15">
        <f t="shared" si="27"/>
        <v>3.957627842121738E-2</v>
      </c>
      <c r="RZ33" s="15">
        <f t="shared" si="27"/>
        <v>2.2972167453803476E-2</v>
      </c>
      <c r="SA33" s="15">
        <f t="shared" si="27"/>
        <v>2.1432853717026377E-2</v>
      </c>
      <c r="SB33" s="15">
        <f t="shared" si="27"/>
        <v>1.9176359635334799E-2</v>
      </c>
      <c r="SC33" s="15">
        <f t="shared" si="27"/>
        <v>9.9459174251418023E-2</v>
      </c>
      <c r="SD33" s="15">
        <f t="shared" si="27"/>
        <v>3.5381750465549346E-2</v>
      </c>
      <c r="SE33" s="15">
        <f t="shared" si="27"/>
        <v>6.0161576806279725E-2</v>
      </c>
      <c r="SF33" s="15">
        <f t="shared" si="27"/>
        <v>0.16322955649335139</v>
      </c>
      <c r="SG33" s="15">
        <f t="shared" si="27"/>
        <v>0.1627157948982221</v>
      </c>
      <c r="SH33" s="15">
        <f t="shared" si="27"/>
        <v>8.2312541643175641E-2</v>
      </c>
      <c r="SI33" s="15">
        <f t="shared" si="27"/>
        <v>3.9633677081730032E-2</v>
      </c>
      <c r="SJ33" s="15">
        <f t="shared" si="27"/>
        <v>2.1762917933130697E-2</v>
      </c>
      <c r="SK33" s="15">
        <f t="shared" si="27"/>
        <v>1.740506329113924E-2</v>
      </c>
      <c r="SL33" s="15">
        <f t="shared" si="27"/>
        <v>1.4900662251655629E-2</v>
      </c>
      <c r="SM33" s="15">
        <f t="shared" si="27"/>
        <v>1.6835016835016835E-2</v>
      </c>
      <c r="SN33" s="15">
        <f t="shared" si="27"/>
        <v>8.5865095439759412E-2</v>
      </c>
      <c r="SO33" s="15">
        <f t="shared" si="27"/>
        <v>3.9316239316239315E-2</v>
      </c>
      <c r="SP33" s="15">
        <f t="shared" si="27"/>
        <v>5.2768338996602042E-2</v>
      </c>
      <c r="SQ33" s="15">
        <f t="shared" si="27"/>
        <v>0.13171999350332955</v>
      </c>
      <c r="SR33" s="15">
        <f t="shared" si="27"/>
        <v>0.12867335832627888</v>
      </c>
      <c r="SS33" s="15">
        <f t="shared" si="27"/>
        <v>8.4690553745928335E-2</v>
      </c>
      <c r="ST33" s="15">
        <f t="shared" si="27"/>
        <v>4.2468480424684804E-2</v>
      </c>
      <c r="SU33" s="15">
        <f t="shared" ref="SU33:VF33" si="28">SU30/SU27</f>
        <v>2.4516129032258065E-2</v>
      </c>
      <c r="SV33" s="15">
        <f t="shared" si="28"/>
        <v>2.2099447513812154E-2</v>
      </c>
      <c r="SW33" s="15">
        <f t="shared" si="28"/>
        <v>2.4793388429752067E-2</v>
      </c>
      <c r="SX33" s="15">
        <f t="shared" si="28"/>
        <v>1.9230769230769232E-2</v>
      </c>
      <c r="SY33" s="15">
        <f t="shared" si="28"/>
        <v>0.12649374627602308</v>
      </c>
      <c r="SZ33" s="15">
        <f t="shared" si="28"/>
        <v>4.0731312196250868E-2</v>
      </c>
      <c r="TA33" s="15">
        <f t="shared" si="28"/>
        <v>8.8652339827274551E-2</v>
      </c>
      <c r="TB33" s="15">
        <f t="shared" si="28"/>
        <v>0.22338868486880623</v>
      </c>
      <c r="TC33" s="15">
        <f t="shared" si="28"/>
        <v>0.19240933952291217</v>
      </c>
      <c r="TD33" s="15">
        <f t="shared" si="28"/>
        <v>0.11098544823946317</v>
      </c>
      <c r="TE33" s="15">
        <f t="shared" si="28"/>
        <v>7.1166344872596737E-2</v>
      </c>
      <c r="TF33" s="15">
        <f t="shared" si="28"/>
        <v>3.9359868691013544E-2</v>
      </c>
      <c r="TG33" s="15">
        <f t="shared" si="28"/>
        <v>1.8109626186325778E-2</v>
      </c>
      <c r="TH33" s="15">
        <f t="shared" si="28"/>
        <v>1.9157088122605363E-2</v>
      </c>
      <c r="TI33" s="15">
        <f t="shared" si="28"/>
        <v>1.998001998001998E-2</v>
      </c>
      <c r="TJ33" s="15">
        <f t="shared" si="28"/>
        <v>0.10824629988421017</v>
      </c>
      <c r="TK33" s="15">
        <f t="shared" si="28"/>
        <v>3.9224137931034485E-2</v>
      </c>
      <c r="TL33" s="15">
        <f t="shared" si="28"/>
        <v>7.2669427330572675E-2</v>
      </c>
      <c r="TM33" s="15">
        <f t="shared" si="28"/>
        <v>0.1721686550089884</v>
      </c>
      <c r="TN33" s="15">
        <f t="shared" si="28"/>
        <v>0.17216121680418275</v>
      </c>
      <c r="TO33" s="15">
        <f t="shared" si="28"/>
        <v>0.10599275729138273</v>
      </c>
      <c r="TP33" s="15">
        <f t="shared" si="28"/>
        <v>6.4619667102198491E-2</v>
      </c>
      <c r="TQ33" s="15">
        <f t="shared" si="28"/>
        <v>3.403227577121528E-2</v>
      </c>
      <c r="TR33" s="15">
        <f t="shared" si="28"/>
        <v>2.3061796078898755E-2</v>
      </c>
      <c r="TS33" s="15">
        <f t="shared" si="28"/>
        <v>2.4565861922914021E-2</v>
      </c>
      <c r="TT33" s="15">
        <f t="shared" si="28"/>
        <v>2.358490566037736E-2</v>
      </c>
      <c r="TU33" s="15">
        <f t="shared" si="28"/>
        <v>0.12111015468085662</v>
      </c>
      <c r="TV33" s="15">
        <f t="shared" si="28"/>
        <v>4.61361014994233E-2</v>
      </c>
      <c r="TW33" s="15">
        <f t="shared" si="28"/>
        <v>0.10995970063327576</v>
      </c>
      <c r="TX33" s="15">
        <f t="shared" si="28"/>
        <v>0.19356207243994272</v>
      </c>
      <c r="TY33" s="15">
        <f t="shared" si="28"/>
        <v>0.15334021851388813</v>
      </c>
      <c r="TZ33" s="15">
        <f t="shared" si="28"/>
        <v>8.5839716047076409E-2</v>
      </c>
      <c r="UA33" s="15">
        <f t="shared" si="28"/>
        <v>4.5018450184501846E-2</v>
      </c>
      <c r="UB33" s="15">
        <f t="shared" si="28"/>
        <v>2.4622500340089785E-2</v>
      </c>
      <c r="UC33" s="15">
        <f t="shared" si="28"/>
        <v>2.0454545454545454E-2</v>
      </c>
      <c r="UD33" s="15">
        <f t="shared" si="28"/>
        <v>2.6737967914438502E-2</v>
      </c>
      <c r="UE33" s="15">
        <f t="shared" si="28"/>
        <v>0</v>
      </c>
      <c r="UF33" s="15">
        <f t="shared" si="28"/>
        <v>9.9880750952409433E-2</v>
      </c>
      <c r="UG33" s="15">
        <f t="shared" si="28"/>
        <v>3.8388238497141298E-2</v>
      </c>
      <c r="UH33" s="15">
        <f t="shared" si="28"/>
        <v>6.4106571765215087E-2</v>
      </c>
      <c r="UI33" s="15">
        <f t="shared" si="28"/>
        <v>0.16935054442628669</v>
      </c>
      <c r="UJ33" s="15">
        <f t="shared" si="28"/>
        <v>0.15389857047583147</v>
      </c>
      <c r="UK33" s="15">
        <f t="shared" si="28"/>
        <v>8.6208958079250067E-2</v>
      </c>
      <c r="UL33" s="15">
        <f t="shared" si="28"/>
        <v>4.1678321678321681E-2</v>
      </c>
      <c r="UM33" s="15">
        <f t="shared" si="28"/>
        <v>2.1465808034345293E-2</v>
      </c>
      <c r="UN33" s="15">
        <f t="shared" si="28"/>
        <v>1.9610441234927785E-2</v>
      </c>
      <c r="UO33" s="15">
        <f t="shared" si="28"/>
        <v>2.0764119601328904E-2</v>
      </c>
      <c r="UP33" s="15">
        <f t="shared" si="28"/>
        <v>2.0146520146520148E-2</v>
      </c>
      <c r="UQ33" s="15">
        <f t="shared" si="28"/>
        <v>9.9743865770815551E-2</v>
      </c>
      <c r="UR33" s="15">
        <f t="shared" si="28"/>
        <v>2.8571428571428571E-2</v>
      </c>
      <c r="US33" s="15">
        <f t="shared" si="28"/>
        <v>8.0783016266887234E-2</v>
      </c>
      <c r="UT33" s="15">
        <f t="shared" si="28"/>
        <v>0.16371945161931253</v>
      </c>
      <c r="UU33" s="15">
        <f t="shared" si="28"/>
        <v>0.1540983606557377</v>
      </c>
      <c r="UV33" s="15">
        <f t="shared" si="28"/>
        <v>8.9784813257482068E-2</v>
      </c>
      <c r="UW33" s="15">
        <f t="shared" si="28"/>
        <v>4.9880423641954219E-2</v>
      </c>
      <c r="UX33" s="15">
        <f t="shared" si="28"/>
        <v>2.3028057173107463E-2</v>
      </c>
      <c r="UY33" s="15">
        <f t="shared" si="28"/>
        <v>1.9830028328611898E-2</v>
      </c>
      <c r="UZ33" s="15">
        <f t="shared" si="28"/>
        <v>2.4193548387096774E-2</v>
      </c>
      <c r="VA33" s="15">
        <f t="shared" si="28"/>
        <v>1.2987012987012988E-2</v>
      </c>
      <c r="VB33" s="15">
        <f t="shared" si="28"/>
        <v>6.34204399801198E-2</v>
      </c>
      <c r="VC33" s="15">
        <f t="shared" si="28"/>
        <v>3.7119972439927658E-2</v>
      </c>
      <c r="VD33" s="15">
        <f t="shared" si="28"/>
        <v>4.0903656157573472E-2</v>
      </c>
      <c r="VE33" s="15">
        <f t="shared" si="28"/>
        <v>6.2648821742343375E-2</v>
      </c>
      <c r="VF33" s="15">
        <f t="shared" si="28"/>
        <v>8.0037664783427498E-2</v>
      </c>
      <c r="VG33" s="15">
        <f t="shared" ref="VG33:VL33" si="29">VG30/VG27</f>
        <v>9.1241369974279132E-2</v>
      </c>
      <c r="VH33" s="15">
        <f t="shared" si="29"/>
        <v>7.7077300066830029E-2</v>
      </c>
      <c r="VI33" s="15">
        <f t="shared" si="29"/>
        <v>6.9889973655664031E-2</v>
      </c>
      <c r="VJ33" s="15">
        <f t="shared" si="29"/>
        <v>8.5659287776708379E-2</v>
      </c>
      <c r="VK33" s="15">
        <f t="shared" si="29"/>
        <v>0.10626398210290827</v>
      </c>
      <c r="VL33" s="15">
        <f t="shared" si="29"/>
        <v>0.10952380952380952</v>
      </c>
    </row>
    <row r="34" spans="1:584" x14ac:dyDescent="0.25">
      <c r="A34" s="53"/>
      <c r="B34" s="14" t="s">
        <v>69</v>
      </c>
      <c r="C34" s="58" t="s">
        <v>93</v>
      </c>
      <c r="D34" s="58" t="s">
        <v>94</v>
      </c>
      <c r="E34" s="58" t="s">
        <v>95</v>
      </c>
      <c r="F34" s="58" t="s">
        <v>96</v>
      </c>
      <c r="G34" s="58" t="s">
        <v>97</v>
      </c>
      <c r="H34" s="58" t="s">
        <v>98</v>
      </c>
      <c r="I34" s="58" t="s">
        <v>99</v>
      </c>
      <c r="J34" s="58" t="s">
        <v>100</v>
      </c>
      <c r="K34" s="58" t="s">
        <v>101</v>
      </c>
      <c r="L34" s="58" t="s">
        <v>102</v>
      </c>
      <c r="M34" s="14" t="s">
        <v>69</v>
      </c>
      <c r="N34" s="58" t="s">
        <v>93</v>
      </c>
      <c r="O34" s="58" t="s">
        <v>94</v>
      </c>
      <c r="P34" s="58" t="s">
        <v>95</v>
      </c>
      <c r="Q34" s="58" t="s">
        <v>96</v>
      </c>
      <c r="R34" s="58" t="s">
        <v>97</v>
      </c>
      <c r="S34" s="58" t="s">
        <v>98</v>
      </c>
      <c r="T34" s="58" t="s">
        <v>99</v>
      </c>
      <c r="U34" s="58" t="s">
        <v>100</v>
      </c>
      <c r="V34" s="58" t="s">
        <v>101</v>
      </c>
      <c r="W34" s="58" t="s">
        <v>102</v>
      </c>
      <c r="X34" s="14" t="s">
        <v>69</v>
      </c>
      <c r="Y34" s="58" t="s">
        <v>93</v>
      </c>
      <c r="Z34" s="58" t="s">
        <v>94</v>
      </c>
      <c r="AA34" s="58" t="s">
        <v>95</v>
      </c>
      <c r="AB34" s="58" t="s">
        <v>96</v>
      </c>
      <c r="AC34" s="58" t="s">
        <v>97</v>
      </c>
      <c r="AD34" s="58" t="s">
        <v>98</v>
      </c>
      <c r="AE34" s="58" t="s">
        <v>99</v>
      </c>
      <c r="AF34" s="58" t="s">
        <v>100</v>
      </c>
      <c r="AG34" s="58" t="s">
        <v>101</v>
      </c>
      <c r="AH34" s="58" t="s">
        <v>102</v>
      </c>
      <c r="AI34" s="14" t="s">
        <v>69</v>
      </c>
      <c r="AJ34" s="58" t="s">
        <v>93</v>
      </c>
      <c r="AK34" s="58" t="s">
        <v>94</v>
      </c>
      <c r="AL34" s="58" t="s">
        <v>95</v>
      </c>
      <c r="AM34" s="58" t="s">
        <v>96</v>
      </c>
      <c r="AN34" s="58" t="s">
        <v>97</v>
      </c>
      <c r="AO34" s="58" t="s">
        <v>98</v>
      </c>
      <c r="AP34" s="58" t="s">
        <v>99</v>
      </c>
      <c r="AQ34" s="58" t="s">
        <v>100</v>
      </c>
      <c r="AR34" s="58" t="s">
        <v>101</v>
      </c>
      <c r="AS34" s="58" t="s">
        <v>102</v>
      </c>
      <c r="AT34" s="14" t="s">
        <v>69</v>
      </c>
      <c r="AU34" s="58" t="s">
        <v>93</v>
      </c>
      <c r="AV34" s="58" t="s">
        <v>94</v>
      </c>
      <c r="AW34" s="58" t="s">
        <v>95</v>
      </c>
      <c r="AX34" s="58" t="s">
        <v>96</v>
      </c>
      <c r="AY34" s="58" t="s">
        <v>97</v>
      </c>
      <c r="AZ34" s="58" t="s">
        <v>98</v>
      </c>
      <c r="BA34" s="58" t="s">
        <v>99</v>
      </c>
      <c r="BB34" s="58" t="s">
        <v>100</v>
      </c>
      <c r="BC34" s="58" t="s">
        <v>101</v>
      </c>
      <c r="BD34" s="58" t="s">
        <v>102</v>
      </c>
      <c r="BE34" s="14" t="s">
        <v>69</v>
      </c>
      <c r="BF34" s="58" t="s">
        <v>93</v>
      </c>
      <c r="BG34" s="58" t="s">
        <v>94</v>
      </c>
      <c r="BH34" s="58" t="s">
        <v>95</v>
      </c>
      <c r="BI34" s="58" t="s">
        <v>96</v>
      </c>
      <c r="BJ34" s="58" t="s">
        <v>97</v>
      </c>
      <c r="BK34" s="58" t="s">
        <v>98</v>
      </c>
      <c r="BL34" s="58" t="s">
        <v>99</v>
      </c>
      <c r="BM34" s="58" t="s">
        <v>100</v>
      </c>
      <c r="BN34" s="58" t="s">
        <v>101</v>
      </c>
      <c r="BO34" s="58" t="s">
        <v>102</v>
      </c>
      <c r="BP34" s="14" t="s">
        <v>69</v>
      </c>
      <c r="BQ34" s="58" t="s">
        <v>93</v>
      </c>
      <c r="BR34" s="58" t="s">
        <v>94</v>
      </c>
      <c r="BS34" s="58" t="s">
        <v>95</v>
      </c>
      <c r="BT34" s="58" t="s">
        <v>96</v>
      </c>
      <c r="BU34" s="58" t="s">
        <v>97</v>
      </c>
      <c r="BV34" s="58" t="s">
        <v>98</v>
      </c>
      <c r="BW34" s="58" t="s">
        <v>99</v>
      </c>
      <c r="BX34" s="58" t="s">
        <v>100</v>
      </c>
      <c r="BY34" s="58" t="s">
        <v>101</v>
      </c>
      <c r="BZ34" s="58" t="s">
        <v>102</v>
      </c>
      <c r="CA34" s="14" t="s">
        <v>69</v>
      </c>
      <c r="CB34" s="58" t="s">
        <v>93</v>
      </c>
      <c r="CC34" s="58" t="s">
        <v>94</v>
      </c>
      <c r="CD34" s="58" t="s">
        <v>95</v>
      </c>
      <c r="CE34" s="58" t="s">
        <v>96</v>
      </c>
      <c r="CF34" s="58" t="s">
        <v>97</v>
      </c>
      <c r="CG34" s="58" t="s">
        <v>98</v>
      </c>
      <c r="CH34" s="58" t="s">
        <v>99</v>
      </c>
      <c r="CI34" s="58" t="s">
        <v>100</v>
      </c>
      <c r="CJ34" s="58" t="s">
        <v>101</v>
      </c>
      <c r="CK34" s="58" t="s">
        <v>102</v>
      </c>
      <c r="CL34" s="14" t="s">
        <v>69</v>
      </c>
      <c r="CM34" s="58" t="s">
        <v>93</v>
      </c>
      <c r="CN34" s="58" t="s">
        <v>94</v>
      </c>
      <c r="CO34" s="58" t="s">
        <v>95</v>
      </c>
      <c r="CP34" s="58" t="s">
        <v>96</v>
      </c>
      <c r="CQ34" s="58" t="s">
        <v>97</v>
      </c>
      <c r="CR34" s="58" t="s">
        <v>98</v>
      </c>
      <c r="CS34" s="58" t="s">
        <v>99</v>
      </c>
      <c r="CT34" s="58" t="s">
        <v>100</v>
      </c>
      <c r="CU34" s="58" t="s">
        <v>101</v>
      </c>
      <c r="CV34" s="58" t="s">
        <v>102</v>
      </c>
      <c r="CW34" s="14" t="s">
        <v>69</v>
      </c>
      <c r="CX34" s="58" t="s">
        <v>93</v>
      </c>
      <c r="CY34" s="58" t="s">
        <v>94</v>
      </c>
      <c r="CZ34" s="58" t="s">
        <v>95</v>
      </c>
      <c r="DA34" s="58" t="s">
        <v>96</v>
      </c>
      <c r="DB34" s="58" t="s">
        <v>97</v>
      </c>
      <c r="DC34" s="58" t="s">
        <v>98</v>
      </c>
      <c r="DD34" s="58" t="s">
        <v>99</v>
      </c>
      <c r="DE34" s="58" t="s">
        <v>100</v>
      </c>
      <c r="DF34" s="58" t="s">
        <v>101</v>
      </c>
      <c r="DG34" s="58" t="s">
        <v>102</v>
      </c>
      <c r="DH34" s="14" t="s">
        <v>69</v>
      </c>
      <c r="DI34" s="58" t="s">
        <v>93</v>
      </c>
      <c r="DJ34" s="58" t="s">
        <v>94</v>
      </c>
      <c r="DK34" s="58" t="s">
        <v>95</v>
      </c>
      <c r="DL34" s="58" t="s">
        <v>96</v>
      </c>
      <c r="DM34" s="58" t="s">
        <v>97</v>
      </c>
      <c r="DN34" s="58" t="s">
        <v>98</v>
      </c>
      <c r="DO34" s="58" t="s">
        <v>99</v>
      </c>
      <c r="DP34" s="58" t="s">
        <v>100</v>
      </c>
      <c r="DQ34" s="58" t="s">
        <v>101</v>
      </c>
      <c r="DR34" s="58" t="s">
        <v>102</v>
      </c>
      <c r="DS34" s="14" t="s">
        <v>69</v>
      </c>
      <c r="DT34" s="58" t="s">
        <v>93</v>
      </c>
      <c r="DU34" s="58" t="s">
        <v>94</v>
      </c>
      <c r="DV34" s="58" t="s">
        <v>95</v>
      </c>
      <c r="DW34" s="58" t="s">
        <v>96</v>
      </c>
      <c r="DX34" s="58" t="s">
        <v>97</v>
      </c>
      <c r="DY34" s="58" t="s">
        <v>98</v>
      </c>
      <c r="DZ34" s="58" t="s">
        <v>99</v>
      </c>
      <c r="EA34" s="58" t="s">
        <v>100</v>
      </c>
      <c r="EB34" s="58" t="s">
        <v>101</v>
      </c>
      <c r="EC34" s="58" t="s">
        <v>102</v>
      </c>
      <c r="ED34" s="14" t="s">
        <v>69</v>
      </c>
      <c r="EE34" s="58" t="s">
        <v>93</v>
      </c>
      <c r="EF34" s="58" t="s">
        <v>94</v>
      </c>
      <c r="EG34" s="58" t="s">
        <v>95</v>
      </c>
      <c r="EH34" s="58" t="s">
        <v>96</v>
      </c>
      <c r="EI34" s="58" t="s">
        <v>97</v>
      </c>
      <c r="EJ34" s="58" t="s">
        <v>98</v>
      </c>
      <c r="EK34" s="58" t="s">
        <v>99</v>
      </c>
      <c r="EL34" s="58" t="s">
        <v>100</v>
      </c>
      <c r="EM34" s="58" t="s">
        <v>101</v>
      </c>
      <c r="EN34" s="58" t="s">
        <v>102</v>
      </c>
      <c r="EO34" s="14" t="s">
        <v>69</v>
      </c>
      <c r="EP34" s="58" t="s">
        <v>93</v>
      </c>
      <c r="EQ34" s="58" t="s">
        <v>94</v>
      </c>
      <c r="ER34" s="58" t="s">
        <v>95</v>
      </c>
      <c r="ES34" s="58" t="s">
        <v>96</v>
      </c>
      <c r="ET34" s="58" t="s">
        <v>97</v>
      </c>
      <c r="EU34" s="58" t="s">
        <v>98</v>
      </c>
      <c r="EV34" s="58" t="s">
        <v>99</v>
      </c>
      <c r="EW34" s="58" t="s">
        <v>100</v>
      </c>
      <c r="EX34" s="58" t="s">
        <v>101</v>
      </c>
      <c r="EY34" s="58" t="s">
        <v>102</v>
      </c>
      <c r="EZ34" s="14" t="s">
        <v>69</v>
      </c>
      <c r="FA34" s="58" t="s">
        <v>93</v>
      </c>
      <c r="FB34" s="58" t="s">
        <v>94</v>
      </c>
      <c r="FC34" s="58" t="s">
        <v>95</v>
      </c>
      <c r="FD34" s="58" t="s">
        <v>96</v>
      </c>
      <c r="FE34" s="58" t="s">
        <v>97</v>
      </c>
      <c r="FF34" s="58" t="s">
        <v>98</v>
      </c>
      <c r="FG34" s="58" t="s">
        <v>99</v>
      </c>
      <c r="FH34" s="58" t="s">
        <v>100</v>
      </c>
      <c r="FI34" s="58" t="s">
        <v>101</v>
      </c>
      <c r="FJ34" s="58" t="s">
        <v>102</v>
      </c>
      <c r="FK34" s="14" t="s">
        <v>69</v>
      </c>
      <c r="FL34" s="58" t="s">
        <v>93</v>
      </c>
      <c r="FM34" s="58" t="s">
        <v>94</v>
      </c>
      <c r="FN34" s="58" t="s">
        <v>95</v>
      </c>
      <c r="FO34" s="58" t="s">
        <v>96</v>
      </c>
      <c r="FP34" s="58" t="s">
        <v>97</v>
      </c>
      <c r="FQ34" s="58" t="s">
        <v>98</v>
      </c>
      <c r="FR34" s="58" t="s">
        <v>99</v>
      </c>
      <c r="FS34" s="58" t="s">
        <v>100</v>
      </c>
      <c r="FT34" s="58" t="s">
        <v>101</v>
      </c>
      <c r="FU34" s="58" t="s">
        <v>102</v>
      </c>
      <c r="FV34" s="14" t="s">
        <v>69</v>
      </c>
      <c r="FW34" s="58" t="s">
        <v>93</v>
      </c>
      <c r="FX34" s="58" t="s">
        <v>94</v>
      </c>
      <c r="FY34" s="58" t="s">
        <v>95</v>
      </c>
      <c r="FZ34" s="58" t="s">
        <v>96</v>
      </c>
      <c r="GA34" s="58" t="s">
        <v>97</v>
      </c>
      <c r="GB34" s="58" t="s">
        <v>98</v>
      </c>
      <c r="GC34" s="58" t="s">
        <v>99</v>
      </c>
      <c r="GD34" s="58" t="s">
        <v>100</v>
      </c>
      <c r="GE34" s="58" t="s">
        <v>101</v>
      </c>
      <c r="GF34" s="58" t="s">
        <v>102</v>
      </c>
      <c r="GG34" s="14" t="s">
        <v>69</v>
      </c>
      <c r="GH34" s="58" t="s">
        <v>93</v>
      </c>
      <c r="GI34" s="58" t="s">
        <v>94</v>
      </c>
      <c r="GJ34" s="58" t="s">
        <v>95</v>
      </c>
      <c r="GK34" s="58" t="s">
        <v>96</v>
      </c>
      <c r="GL34" s="58" t="s">
        <v>97</v>
      </c>
      <c r="GM34" s="58" t="s">
        <v>98</v>
      </c>
      <c r="GN34" s="58" t="s">
        <v>99</v>
      </c>
      <c r="GO34" s="58" t="s">
        <v>100</v>
      </c>
      <c r="GP34" s="58" t="s">
        <v>101</v>
      </c>
      <c r="GQ34" s="58" t="s">
        <v>102</v>
      </c>
      <c r="GR34" s="14" t="s">
        <v>69</v>
      </c>
      <c r="GS34" s="58" t="s">
        <v>93</v>
      </c>
      <c r="GT34" s="58" t="s">
        <v>94</v>
      </c>
      <c r="GU34" s="58" t="s">
        <v>95</v>
      </c>
      <c r="GV34" s="58" t="s">
        <v>96</v>
      </c>
      <c r="GW34" s="58" t="s">
        <v>97</v>
      </c>
      <c r="GX34" s="58" t="s">
        <v>98</v>
      </c>
      <c r="GY34" s="58" t="s">
        <v>99</v>
      </c>
      <c r="GZ34" s="58" t="s">
        <v>100</v>
      </c>
      <c r="HA34" s="58" t="s">
        <v>101</v>
      </c>
      <c r="HB34" s="58" t="s">
        <v>102</v>
      </c>
      <c r="HC34" s="14" t="s">
        <v>69</v>
      </c>
      <c r="HD34" s="58" t="s">
        <v>93</v>
      </c>
      <c r="HE34" s="58" t="s">
        <v>94</v>
      </c>
      <c r="HF34" s="58" t="s">
        <v>95</v>
      </c>
      <c r="HG34" s="58" t="s">
        <v>96</v>
      </c>
      <c r="HH34" s="58" t="s">
        <v>97</v>
      </c>
      <c r="HI34" s="58" t="s">
        <v>98</v>
      </c>
      <c r="HJ34" s="58" t="s">
        <v>99</v>
      </c>
      <c r="HK34" s="58" t="s">
        <v>100</v>
      </c>
      <c r="HL34" s="58" t="s">
        <v>101</v>
      </c>
      <c r="HM34" s="58" t="s">
        <v>102</v>
      </c>
      <c r="HN34" s="14" t="s">
        <v>69</v>
      </c>
      <c r="HO34" s="58" t="s">
        <v>93</v>
      </c>
      <c r="HP34" s="58" t="s">
        <v>94</v>
      </c>
      <c r="HQ34" s="58" t="s">
        <v>95</v>
      </c>
      <c r="HR34" s="58" t="s">
        <v>96</v>
      </c>
      <c r="HS34" s="58" t="s">
        <v>97</v>
      </c>
      <c r="HT34" s="58" t="s">
        <v>98</v>
      </c>
      <c r="HU34" s="58" t="s">
        <v>99</v>
      </c>
      <c r="HV34" s="58" t="s">
        <v>100</v>
      </c>
      <c r="HW34" s="58" t="s">
        <v>101</v>
      </c>
      <c r="HX34" s="58" t="s">
        <v>102</v>
      </c>
      <c r="HY34" s="14" t="s">
        <v>69</v>
      </c>
      <c r="HZ34" s="58" t="s">
        <v>93</v>
      </c>
      <c r="IA34" s="58" t="s">
        <v>94</v>
      </c>
      <c r="IB34" s="58" t="s">
        <v>95</v>
      </c>
      <c r="IC34" s="58" t="s">
        <v>96</v>
      </c>
      <c r="ID34" s="58" t="s">
        <v>97</v>
      </c>
      <c r="IE34" s="58" t="s">
        <v>98</v>
      </c>
      <c r="IF34" s="58" t="s">
        <v>99</v>
      </c>
      <c r="IG34" s="58" t="s">
        <v>100</v>
      </c>
      <c r="IH34" s="58" t="s">
        <v>101</v>
      </c>
      <c r="II34" s="58" t="s">
        <v>102</v>
      </c>
      <c r="IJ34" s="14" t="s">
        <v>69</v>
      </c>
      <c r="IK34" s="58" t="s">
        <v>93</v>
      </c>
      <c r="IL34" s="58" t="s">
        <v>94</v>
      </c>
      <c r="IM34" s="58" t="s">
        <v>95</v>
      </c>
      <c r="IN34" s="58" t="s">
        <v>96</v>
      </c>
      <c r="IO34" s="58" t="s">
        <v>97</v>
      </c>
      <c r="IP34" s="58" t="s">
        <v>98</v>
      </c>
      <c r="IQ34" s="58" t="s">
        <v>99</v>
      </c>
      <c r="IR34" s="58" t="s">
        <v>100</v>
      </c>
      <c r="IS34" s="58" t="s">
        <v>101</v>
      </c>
      <c r="IT34" s="58" t="s">
        <v>102</v>
      </c>
      <c r="IU34" s="14" t="s">
        <v>69</v>
      </c>
      <c r="IV34" s="58" t="s">
        <v>93</v>
      </c>
      <c r="IW34" s="58" t="s">
        <v>94</v>
      </c>
      <c r="IX34" s="58" t="s">
        <v>95</v>
      </c>
      <c r="IY34" s="58" t="s">
        <v>96</v>
      </c>
      <c r="IZ34" s="58" t="s">
        <v>97</v>
      </c>
      <c r="JA34" s="58" t="s">
        <v>98</v>
      </c>
      <c r="JB34" s="58" t="s">
        <v>99</v>
      </c>
      <c r="JC34" s="58" t="s">
        <v>100</v>
      </c>
      <c r="JD34" s="58" t="s">
        <v>101</v>
      </c>
      <c r="JE34" s="58" t="s">
        <v>102</v>
      </c>
      <c r="JF34" s="14" t="s">
        <v>69</v>
      </c>
      <c r="JG34" s="58" t="s">
        <v>93</v>
      </c>
      <c r="JH34" s="58" t="s">
        <v>94</v>
      </c>
      <c r="JI34" s="58" t="s">
        <v>95</v>
      </c>
      <c r="JJ34" s="58" t="s">
        <v>96</v>
      </c>
      <c r="JK34" s="58" t="s">
        <v>97</v>
      </c>
      <c r="JL34" s="58" t="s">
        <v>98</v>
      </c>
      <c r="JM34" s="58" t="s">
        <v>99</v>
      </c>
      <c r="JN34" s="58" t="s">
        <v>100</v>
      </c>
      <c r="JO34" s="58" t="s">
        <v>101</v>
      </c>
      <c r="JP34" s="58" t="s">
        <v>102</v>
      </c>
      <c r="JQ34" s="14" t="s">
        <v>69</v>
      </c>
      <c r="JR34" s="58" t="s">
        <v>93</v>
      </c>
      <c r="JS34" s="58" t="s">
        <v>94</v>
      </c>
      <c r="JT34" s="58" t="s">
        <v>95</v>
      </c>
      <c r="JU34" s="58" t="s">
        <v>96</v>
      </c>
      <c r="JV34" s="58" t="s">
        <v>97</v>
      </c>
      <c r="JW34" s="58" t="s">
        <v>98</v>
      </c>
      <c r="JX34" s="58" t="s">
        <v>99</v>
      </c>
      <c r="JY34" s="58" t="s">
        <v>100</v>
      </c>
      <c r="JZ34" s="58" t="s">
        <v>101</v>
      </c>
      <c r="KA34" s="58" t="s">
        <v>102</v>
      </c>
      <c r="KB34" s="14" t="s">
        <v>69</v>
      </c>
      <c r="KC34" s="58" t="s">
        <v>93</v>
      </c>
      <c r="KD34" s="58" t="s">
        <v>94</v>
      </c>
      <c r="KE34" s="58" t="s">
        <v>95</v>
      </c>
      <c r="KF34" s="58" t="s">
        <v>96</v>
      </c>
      <c r="KG34" s="58" t="s">
        <v>97</v>
      </c>
      <c r="KH34" s="58" t="s">
        <v>98</v>
      </c>
      <c r="KI34" s="58" t="s">
        <v>99</v>
      </c>
      <c r="KJ34" s="58" t="s">
        <v>100</v>
      </c>
      <c r="KK34" s="58" t="s">
        <v>101</v>
      </c>
      <c r="KL34" s="58" t="s">
        <v>102</v>
      </c>
      <c r="KM34" s="14" t="s">
        <v>69</v>
      </c>
      <c r="KN34" s="58" t="s">
        <v>93</v>
      </c>
      <c r="KO34" s="58" t="s">
        <v>94</v>
      </c>
      <c r="KP34" s="58" t="s">
        <v>95</v>
      </c>
      <c r="KQ34" s="58" t="s">
        <v>96</v>
      </c>
      <c r="KR34" s="58" t="s">
        <v>97</v>
      </c>
      <c r="KS34" s="58" t="s">
        <v>98</v>
      </c>
      <c r="KT34" s="58" t="s">
        <v>99</v>
      </c>
      <c r="KU34" s="58" t="s">
        <v>100</v>
      </c>
      <c r="KV34" s="58" t="s">
        <v>101</v>
      </c>
      <c r="KW34" s="58" t="s">
        <v>102</v>
      </c>
      <c r="KX34" s="14" t="s">
        <v>69</v>
      </c>
      <c r="KY34" s="58" t="s">
        <v>93</v>
      </c>
      <c r="KZ34" s="58" t="s">
        <v>94</v>
      </c>
      <c r="LA34" s="58" t="s">
        <v>95</v>
      </c>
      <c r="LB34" s="58" t="s">
        <v>96</v>
      </c>
      <c r="LC34" s="58" t="s">
        <v>97</v>
      </c>
      <c r="LD34" s="58" t="s">
        <v>98</v>
      </c>
      <c r="LE34" s="58" t="s">
        <v>99</v>
      </c>
      <c r="LF34" s="58" t="s">
        <v>100</v>
      </c>
      <c r="LG34" s="58" t="s">
        <v>101</v>
      </c>
      <c r="LH34" s="58" t="s">
        <v>102</v>
      </c>
      <c r="LI34" s="14" t="s">
        <v>69</v>
      </c>
      <c r="LJ34" s="58" t="s">
        <v>93</v>
      </c>
      <c r="LK34" s="58" t="s">
        <v>94</v>
      </c>
      <c r="LL34" s="58" t="s">
        <v>95</v>
      </c>
      <c r="LM34" s="58" t="s">
        <v>96</v>
      </c>
      <c r="LN34" s="58" t="s">
        <v>97</v>
      </c>
      <c r="LO34" s="58" t="s">
        <v>98</v>
      </c>
      <c r="LP34" s="58" t="s">
        <v>99</v>
      </c>
      <c r="LQ34" s="58" t="s">
        <v>100</v>
      </c>
      <c r="LR34" s="58" t="s">
        <v>101</v>
      </c>
      <c r="LS34" s="58" t="s">
        <v>102</v>
      </c>
      <c r="LT34" s="14" t="s">
        <v>69</v>
      </c>
      <c r="LU34" s="58" t="s">
        <v>93</v>
      </c>
      <c r="LV34" s="58" t="s">
        <v>94</v>
      </c>
      <c r="LW34" s="58" t="s">
        <v>95</v>
      </c>
      <c r="LX34" s="58" t="s">
        <v>96</v>
      </c>
      <c r="LY34" s="58" t="s">
        <v>97</v>
      </c>
      <c r="LZ34" s="58" t="s">
        <v>98</v>
      </c>
      <c r="MA34" s="58" t="s">
        <v>99</v>
      </c>
      <c r="MB34" s="58" t="s">
        <v>100</v>
      </c>
      <c r="MC34" s="58" t="s">
        <v>101</v>
      </c>
      <c r="MD34" s="58" t="s">
        <v>102</v>
      </c>
      <c r="ME34" s="14" t="s">
        <v>69</v>
      </c>
      <c r="MF34" s="58" t="s">
        <v>93</v>
      </c>
      <c r="MG34" s="58" t="s">
        <v>94</v>
      </c>
      <c r="MH34" s="58" t="s">
        <v>95</v>
      </c>
      <c r="MI34" s="58" t="s">
        <v>96</v>
      </c>
      <c r="MJ34" s="58" t="s">
        <v>97</v>
      </c>
      <c r="MK34" s="58" t="s">
        <v>98</v>
      </c>
      <c r="ML34" s="58" t="s">
        <v>99</v>
      </c>
      <c r="MM34" s="58" t="s">
        <v>100</v>
      </c>
      <c r="MN34" s="58" t="s">
        <v>101</v>
      </c>
      <c r="MO34" s="58" t="s">
        <v>102</v>
      </c>
      <c r="MP34" s="14" t="s">
        <v>69</v>
      </c>
      <c r="MQ34" s="58" t="s">
        <v>93</v>
      </c>
      <c r="MR34" s="58" t="s">
        <v>94</v>
      </c>
      <c r="MS34" s="58" t="s">
        <v>95</v>
      </c>
      <c r="MT34" s="58" t="s">
        <v>96</v>
      </c>
      <c r="MU34" s="58" t="s">
        <v>97</v>
      </c>
      <c r="MV34" s="58" t="s">
        <v>98</v>
      </c>
      <c r="MW34" s="58" t="s">
        <v>99</v>
      </c>
      <c r="MX34" s="58" t="s">
        <v>100</v>
      </c>
      <c r="MY34" s="58" t="s">
        <v>101</v>
      </c>
      <c r="MZ34" s="58" t="s">
        <v>102</v>
      </c>
      <c r="NA34" s="14" t="s">
        <v>69</v>
      </c>
      <c r="NB34" s="58" t="s">
        <v>93</v>
      </c>
      <c r="NC34" s="58" t="s">
        <v>94</v>
      </c>
      <c r="ND34" s="58" t="s">
        <v>95</v>
      </c>
      <c r="NE34" s="58" t="s">
        <v>96</v>
      </c>
      <c r="NF34" s="58" t="s">
        <v>97</v>
      </c>
      <c r="NG34" s="58" t="s">
        <v>98</v>
      </c>
      <c r="NH34" s="58" t="s">
        <v>99</v>
      </c>
      <c r="NI34" s="58" t="s">
        <v>100</v>
      </c>
      <c r="NJ34" s="58" t="s">
        <v>101</v>
      </c>
      <c r="NK34" s="58" t="s">
        <v>102</v>
      </c>
      <c r="NL34" s="14" t="s">
        <v>69</v>
      </c>
      <c r="NM34" s="58" t="s">
        <v>93</v>
      </c>
      <c r="NN34" s="58" t="s">
        <v>94</v>
      </c>
      <c r="NO34" s="58" t="s">
        <v>95</v>
      </c>
      <c r="NP34" s="58" t="s">
        <v>96</v>
      </c>
      <c r="NQ34" s="58" t="s">
        <v>97</v>
      </c>
      <c r="NR34" s="58" t="s">
        <v>98</v>
      </c>
      <c r="NS34" s="58" t="s">
        <v>99</v>
      </c>
      <c r="NT34" s="58" t="s">
        <v>100</v>
      </c>
      <c r="NU34" s="58" t="s">
        <v>101</v>
      </c>
      <c r="NV34" s="58" t="s">
        <v>102</v>
      </c>
      <c r="NW34" s="14" t="s">
        <v>69</v>
      </c>
      <c r="NX34" s="58" t="s">
        <v>93</v>
      </c>
      <c r="NY34" s="58" t="s">
        <v>94</v>
      </c>
      <c r="NZ34" s="58" t="s">
        <v>95</v>
      </c>
      <c r="OA34" s="58" t="s">
        <v>96</v>
      </c>
      <c r="OB34" s="58" t="s">
        <v>97</v>
      </c>
      <c r="OC34" s="58" t="s">
        <v>98</v>
      </c>
      <c r="OD34" s="58" t="s">
        <v>99</v>
      </c>
      <c r="OE34" s="58" t="s">
        <v>100</v>
      </c>
      <c r="OF34" s="58" t="s">
        <v>101</v>
      </c>
      <c r="OG34" s="58" t="s">
        <v>102</v>
      </c>
      <c r="OH34" s="14" t="s">
        <v>69</v>
      </c>
      <c r="OI34" s="58" t="s">
        <v>93</v>
      </c>
      <c r="OJ34" s="58" t="s">
        <v>94</v>
      </c>
      <c r="OK34" s="58" t="s">
        <v>95</v>
      </c>
      <c r="OL34" s="58" t="s">
        <v>96</v>
      </c>
      <c r="OM34" s="58" t="s">
        <v>97</v>
      </c>
      <c r="ON34" s="58" t="s">
        <v>98</v>
      </c>
      <c r="OO34" s="58" t="s">
        <v>99</v>
      </c>
      <c r="OP34" s="58" t="s">
        <v>100</v>
      </c>
      <c r="OQ34" s="58" t="s">
        <v>101</v>
      </c>
      <c r="OR34" s="58" t="s">
        <v>102</v>
      </c>
      <c r="OS34" s="14" t="s">
        <v>69</v>
      </c>
      <c r="OT34" s="58" t="s">
        <v>93</v>
      </c>
      <c r="OU34" s="58" t="s">
        <v>94</v>
      </c>
      <c r="OV34" s="58" t="s">
        <v>95</v>
      </c>
      <c r="OW34" s="58" t="s">
        <v>96</v>
      </c>
      <c r="OX34" s="58" t="s">
        <v>97</v>
      </c>
      <c r="OY34" s="58" t="s">
        <v>98</v>
      </c>
      <c r="OZ34" s="58" t="s">
        <v>99</v>
      </c>
      <c r="PA34" s="58" t="s">
        <v>100</v>
      </c>
      <c r="PB34" s="58" t="s">
        <v>101</v>
      </c>
      <c r="PC34" s="58" t="s">
        <v>102</v>
      </c>
      <c r="PD34" s="14" t="s">
        <v>69</v>
      </c>
      <c r="PE34" s="58" t="s">
        <v>93</v>
      </c>
      <c r="PF34" s="58" t="s">
        <v>94</v>
      </c>
      <c r="PG34" s="58" t="s">
        <v>95</v>
      </c>
      <c r="PH34" s="58" t="s">
        <v>96</v>
      </c>
      <c r="PI34" s="58" t="s">
        <v>97</v>
      </c>
      <c r="PJ34" s="58" t="s">
        <v>98</v>
      </c>
      <c r="PK34" s="58" t="s">
        <v>99</v>
      </c>
      <c r="PL34" s="58" t="s">
        <v>100</v>
      </c>
      <c r="PM34" s="58" t="s">
        <v>101</v>
      </c>
      <c r="PN34" s="58" t="s">
        <v>102</v>
      </c>
      <c r="PO34" s="14" t="s">
        <v>69</v>
      </c>
      <c r="PP34" s="58" t="s">
        <v>93</v>
      </c>
      <c r="PQ34" s="58" t="s">
        <v>94</v>
      </c>
      <c r="PR34" s="58" t="s">
        <v>95</v>
      </c>
      <c r="PS34" s="58" t="s">
        <v>96</v>
      </c>
      <c r="PT34" s="58" t="s">
        <v>97</v>
      </c>
      <c r="PU34" s="58" t="s">
        <v>98</v>
      </c>
      <c r="PV34" s="58" t="s">
        <v>99</v>
      </c>
      <c r="PW34" s="58" t="s">
        <v>100</v>
      </c>
      <c r="PX34" s="58" t="s">
        <v>101</v>
      </c>
      <c r="PY34" s="58" t="s">
        <v>102</v>
      </c>
      <c r="PZ34" s="14" t="s">
        <v>69</v>
      </c>
      <c r="QA34" s="58" t="s">
        <v>93</v>
      </c>
      <c r="QB34" s="58" t="s">
        <v>94</v>
      </c>
      <c r="QC34" s="58" t="s">
        <v>95</v>
      </c>
      <c r="QD34" s="58" t="s">
        <v>96</v>
      </c>
      <c r="QE34" s="58" t="s">
        <v>97</v>
      </c>
      <c r="QF34" s="58" t="s">
        <v>98</v>
      </c>
      <c r="QG34" s="58" t="s">
        <v>99</v>
      </c>
      <c r="QH34" s="58" t="s">
        <v>100</v>
      </c>
      <c r="QI34" s="58" t="s">
        <v>101</v>
      </c>
      <c r="QJ34" s="58" t="s">
        <v>102</v>
      </c>
      <c r="QK34" s="14" t="s">
        <v>69</v>
      </c>
      <c r="QL34" s="58" t="s">
        <v>93</v>
      </c>
      <c r="QM34" s="58" t="s">
        <v>94</v>
      </c>
      <c r="QN34" s="58" t="s">
        <v>95</v>
      </c>
      <c r="QO34" s="58" t="s">
        <v>96</v>
      </c>
      <c r="QP34" s="58" t="s">
        <v>97</v>
      </c>
      <c r="QQ34" s="58" t="s">
        <v>98</v>
      </c>
      <c r="QR34" s="58" t="s">
        <v>99</v>
      </c>
      <c r="QS34" s="58" t="s">
        <v>100</v>
      </c>
      <c r="QT34" s="58" t="s">
        <v>101</v>
      </c>
      <c r="QU34" s="58" t="s">
        <v>102</v>
      </c>
      <c r="QV34" s="14" t="s">
        <v>69</v>
      </c>
      <c r="QW34" s="58" t="s">
        <v>93</v>
      </c>
      <c r="QX34" s="58" t="s">
        <v>94</v>
      </c>
      <c r="QY34" s="58" t="s">
        <v>95</v>
      </c>
      <c r="QZ34" s="58" t="s">
        <v>96</v>
      </c>
      <c r="RA34" s="58" t="s">
        <v>97</v>
      </c>
      <c r="RB34" s="58" t="s">
        <v>98</v>
      </c>
      <c r="RC34" s="58" t="s">
        <v>99</v>
      </c>
      <c r="RD34" s="58" t="s">
        <v>100</v>
      </c>
      <c r="RE34" s="58" t="s">
        <v>101</v>
      </c>
      <c r="RF34" s="58" t="s">
        <v>102</v>
      </c>
      <c r="RG34" s="14" t="s">
        <v>69</v>
      </c>
      <c r="RH34" s="58" t="s">
        <v>93</v>
      </c>
      <c r="RI34" s="58" t="s">
        <v>94</v>
      </c>
      <c r="RJ34" s="58" t="s">
        <v>95</v>
      </c>
      <c r="RK34" s="58" t="s">
        <v>96</v>
      </c>
      <c r="RL34" s="58" t="s">
        <v>97</v>
      </c>
      <c r="RM34" s="58" t="s">
        <v>98</v>
      </c>
      <c r="RN34" s="58" t="s">
        <v>99</v>
      </c>
      <c r="RO34" s="58" t="s">
        <v>100</v>
      </c>
      <c r="RP34" s="58" t="s">
        <v>101</v>
      </c>
      <c r="RQ34" s="58" t="s">
        <v>102</v>
      </c>
      <c r="RR34" s="14" t="s">
        <v>69</v>
      </c>
      <c r="RS34" s="58" t="s">
        <v>93</v>
      </c>
      <c r="RT34" s="58" t="s">
        <v>94</v>
      </c>
      <c r="RU34" s="58" t="s">
        <v>95</v>
      </c>
      <c r="RV34" s="58" t="s">
        <v>96</v>
      </c>
      <c r="RW34" s="58" t="s">
        <v>97</v>
      </c>
      <c r="RX34" s="58" t="s">
        <v>98</v>
      </c>
      <c r="RY34" s="58" t="s">
        <v>99</v>
      </c>
      <c r="RZ34" s="58" t="s">
        <v>100</v>
      </c>
      <c r="SA34" s="58" t="s">
        <v>101</v>
      </c>
      <c r="SB34" s="58" t="s">
        <v>102</v>
      </c>
      <c r="SC34" s="14" t="s">
        <v>69</v>
      </c>
      <c r="SD34" s="58" t="s">
        <v>93</v>
      </c>
      <c r="SE34" s="58" t="s">
        <v>94</v>
      </c>
      <c r="SF34" s="58" t="s">
        <v>95</v>
      </c>
      <c r="SG34" s="58" t="s">
        <v>96</v>
      </c>
      <c r="SH34" s="58" t="s">
        <v>97</v>
      </c>
      <c r="SI34" s="58" t="s">
        <v>98</v>
      </c>
      <c r="SJ34" s="58" t="s">
        <v>99</v>
      </c>
      <c r="SK34" s="58" t="s">
        <v>100</v>
      </c>
      <c r="SL34" s="58" t="s">
        <v>101</v>
      </c>
      <c r="SM34" s="58" t="s">
        <v>102</v>
      </c>
      <c r="SN34" s="14" t="s">
        <v>69</v>
      </c>
      <c r="SO34" s="58" t="s">
        <v>93</v>
      </c>
      <c r="SP34" s="58" t="s">
        <v>94</v>
      </c>
      <c r="SQ34" s="58" t="s">
        <v>95</v>
      </c>
      <c r="SR34" s="58" t="s">
        <v>96</v>
      </c>
      <c r="SS34" s="58" t="s">
        <v>97</v>
      </c>
      <c r="ST34" s="58" t="s">
        <v>98</v>
      </c>
      <c r="SU34" s="58" t="s">
        <v>99</v>
      </c>
      <c r="SV34" s="58" t="s">
        <v>100</v>
      </c>
      <c r="SW34" s="58" t="s">
        <v>101</v>
      </c>
      <c r="SX34" s="58" t="s">
        <v>102</v>
      </c>
      <c r="SY34" s="14" t="s">
        <v>69</v>
      </c>
      <c r="SZ34" s="58" t="s">
        <v>93</v>
      </c>
      <c r="TA34" s="58" t="s">
        <v>94</v>
      </c>
      <c r="TB34" s="58" t="s">
        <v>95</v>
      </c>
      <c r="TC34" s="58" t="s">
        <v>96</v>
      </c>
      <c r="TD34" s="58" t="s">
        <v>97</v>
      </c>
      <c r="TE34" s="58" t="s">
        <v>98</v>
      </c>
      <c r="TF34" s="58" t="s">
        <v>99</v>
      </c>
      <c r="TG34" s="58" t="s">
        <v>100</v>
      </c>
      <c r="TH34" s="58" t="s">
        <v>101</v>
      </c>
      <c r="TI34" s="58" t="s">
        <v>102</v>
      </c>
      <c r="TJ34" s="14" t="s">
        <v>69</v>
      </c>
      <c r="TK34" s="58" t="s">
        <v>93</v>
      </c>
      <c r="TL34" s="58" t="s">
        <v>94</v>
      </c>
      <c r="TM34" s="58" t="s">
        <v>95</v>
      </c>
      <c r="TN34" s="58" t="s">
        <v>96</v>
      </c>
      <c r="TO34" s="58" t="s">
        <v>97</v>
      </c>
      <c r="TP34" s="58" t="s">
        <v>98</v>
      </c>
      <c r="TQ34" s="58" t="s">
        <v>99</v>
      </c>
      <c r="TR34" s="58" t="s">
        <v>100</v>
      </c>
      <c r="TS34" s="58" t="s">
        <v>101</v>
      </c>
      <c r="TT34" s="58" t="s">
        <v>102</v>
      </c>
      <c r="TU34" s="14" t="s">
        <v>69</v>
      </c>
      <c r="TV34" s="58" t="s">
        <v>93</v>
      </c>
      <c r="TW34" s="58" t="s">
        <v>94</v>
      </c>
      <c r="TX34" s="58" t="s">
        <v>95</v>
      </c>
      <c r="TY34" s="58" t="s">
        <v>96</v>
      </c>
      <c r="TZ34" s="58" t="s">
        <v>97</v>
      </c>
      <c r="UA34" s="58" t="s">
        <v>98</v>
      </c>
      <c r="UB34" s="58" t="s">
        <v>99</v>
      </c>
      <c r="UC34" s="58" t="s">
        <v>100</v>
      </c>
      <c r="UD34" s="58" t="s">
        <v>101</v>
      </c>
      <c r="UE34" s="58" t="s">
        <v>102</v>
      </c>
      <c r="UF34" s="14" t="s">
        <v>69</v>
      </c>
      <c r="UG34" s="58" t="s">
        <v>93</v>
      </c>
      <c r="UH34" s="58" t="s">
        <v>94</v>
      </c>
      <c r="UI34" s="58" t="s">
        <v>95</v>
      </c>
      <c r="UJ34" s="58" t="s">
        <v>96</v>
      </c>
      <c r="UK34" s="58" t="s">
        <v>97</v>
      </c>
      <c r="UL34" s="58" t="s">
        <v>98</v>
      </c>
      <c r="UM34" s="58" t="s">
        <v>99</v>
      </c>
      <c r="UN34" s="58" t="s">
        <v>100</v>
      </c>
      <c r="UO34" s="58" t="s">
        <v>101</v>
      </c>
      <c r="UP34" s="58" t="s">
        <v>102</v>
      </c>
      <c r="UQ34" s="14" t="s">
        <v>69</v>
      </c>
      <c r="UR34" s="58" t="s">
        <v>93</v>
      </c>
      <c r="US34" s="58" t="s">
        <v>94</v>
      </c>
      <c r="UT34" s="58" t="s">
        <v>95</v>
      </c>
      <c r="UU34" s="58" t="s">
        <v>96</v>
      </c>
      <c r="UV34" s="58" t="s">
        <v>97</v>
      </c>
      <c r="UW34" s="58" t="s">
        <v>98</v>
      </c>
      <c r="UX34" s="58" t="s">
        <v>99</v>
      </c>
      <c r="UY34" s="58" t="s">
        <v>100</v>
      </c>
      <c r="UZ34" s="58" t="s">
        <v>101</v>
      </c>
      <c r="VA34" s="58" t="s">
        <v>102</v>
      </c>
      <c r="VB34" s="14" t="s">
        <v>69</v>
      </c>
      <c r="VC34" s="58" t="s">
        <v>93</v>
      </c>
      <c r="VD34" s="58" t="s">
        <v>94</v>
      </c>
      <c r="VE34" s="58" t="s">
        <v>95</v>
      </c>
      <c r="VF34" s="58" t="s">
        <v>96</v>
      </c>
      <c r="VG34" s="58" t="s">
        <v>97</v>
      </c>
      <c r="VH34" s="58" t="s">
        <v>98</v>
      </c>
      <c r="VI34" s="58" t="s">
        <v>99</v>
      </c>
      <c r="VJ34" s="58" t="s">
        <v>100</v>
      </c>
      <c r="VK34" s="58" t="s">
        <v>101</v>
      </c>
      <c r="VL34" s="58" t="s">
        <v>102</v>
      </c>
    </row>
    <row r="35" spans="1:584" x14ac:dyDescent="0.25">
      <c r="A35" s="53" t="s">
        <v>88</v>
      </c>
      <c r="B35" s="14" t="s">
        <v>89</v>
      </c>
      <c r="C35" s="15" t="str" cm="1">
        <f t="array" ref="C35">_xlfn.IFS(C31&gt;B31, "above average", C31&lt;B31, "below average", C31=B31, "average")</f>
        <v>above average</v>
      </c>
      <c r="D35" s="15" t="str" cm="1">
        <f t="array" ref="D35">_xlfn.IFS(D31&gt;C31, "above average", D31&lt;C31, "below average", D31=C31, "average")</f>
        <v>above average</v>
      </c>
      <c r="E35" s="15" t="str" cm="1">
        <f t="array" ref="E35">_xlfn.IFS(E31&gt;D31, "above average", E31&lt;D31, "below average", E31=D31, "average")</f>
        <v>below average</v>
      </c>
      <c r="F35" s="15" t="str" cm="1">
        <f t="array" ref="F35">_xlfn.IFS(F31&gt;E31, "above average", F31&lt;E31, "below average", F31=E31, "average")</f>
        <v>below average</v>
      </c>
      <c r="G35" s="15" t="str" cm="1">
        <f t="array" ref="G35">_xlfn.IFS(G31&gt;F31, "above average", G31&lt;F31, "below average", G31=F31, "average")</f>
        <v>below average</v>
      </c>
      <c r="H35" s="15" t="str" cm="1">
        <f t="array" ref="H35">_xlfn.IFS(H31&gt;G31, "above average", H31&lt;G31, "below average", H31=G31, "average")</f>
        <v>below average</v>
      </c>
      <c r="I35" s="15" t="str" cm="1">
        <f t="array" ref="I35">_xlfn.IFS(I31&gt;H31, "above average", I31&lt;H31, "below average", I31=H31, "average")</f>
        <v>below average</v>
      </c>
      <c r="J35" s="15" t="str" cm="1">
        <f t="array" ref="J35">_xlfn.IFS(J31&gt;I31, "above average", J31&lt;I31, "below average", J31=I31, "average")</f>
        <v>below average</v>
      </c>
      <c r="K35" s="15" t="str" cm="1">
        <f t="array" ref="K35">_xlfn.IFS(K31&gt;J31, "above average", K31&lt;J31, "below average", K31=J31, "average")</f>
        <v>below average</v>
      </c>
      <c r="L35" s="15" t="str" cm="1">
        <f t="array" ref="L35">_xlfn.IFS(L31&gt;K31, "above average", L31&lt;K31, "below average", L31=K31, "average")</f>
        <v>above average</v>
      </c>
      <c r="M35" s="15" t="str" cm="1">
        <f t="array" ref="M35">_xlfn.IFS(M31&gt;L31, "above average", M31&lt;L31, "below average", M31=L31, "average")</f>
        <v>above average</v>
      </c>
      <c r="N35" s="15" t="str" cm="1">
        <f t="array" ref="N35">_xlfn.IFS(N31&gt;M31, "above average", N31&lt;M31, "below average", N31=M31, "average")</f>
        <v>above average</v>
      </c>
      <c r="O35" s="15" t="str" cm="1">
        <f t="array" ref="O35">_xlfn.IFS(O31&gt;N31, "above average", O31&lt;N31, "below average", O31=N31, "average")</f>
        <v>above average</v>
      </c>
      <c r="P35" s="15" t="str" cm="1">
        <f t="array" ref="P35">_xlfn.IFS(P31&gt;O31, "above average", P31&lt;O31, "below average", P31=O31, "average")</f>
        <v>below average</v>
      </c>
      <c r="Q35" s="15" t="str" cm="1">
        <f t="array" ref="Q35">_xlfn.IFS(Q31&gt;P31, "above average", Q31&lt;P31, "below average", Q31=P31, "average")</f>
        <v>below average</v>
      </c>
      <c r="R35" s="15" t="str" cm="1">
        <f t="array" ref="R35">_xlfn.IFS(R31&gt;Q31, "above average", R31&lt;Q31, "below average", R31=Q31, "average")</f>
        <v>below average</v>
      </c>
      <c r="S35" s="15" t="str" cm="1">
        <f t="array" ref="S35">_xlfn.IFS(S31&gt;R31, "above average", S31&lt;R31, "below average", S31=R31, "average")</f>
        <v>below average</v>
      </c>
      <c r="T35" s="15" t="str" cm="1">
        <f t="array" ref="T35">_xlfn.IFS(T31&gt;S31, "above average", T31&lt;S31, "below average", T31=S31, "average")</f>
        <v>below average</v>
      </c>
      <c r="U35" s="15" t="str" cm="1">
        <f t="array" ref="U35">_xlfn.IFS(U31&gt;T31, "above average", U31&lt;T31, "below average", U31=T31, "average")</f>
        <v>below average</v>
      </c>
      <c r="V35" s="15" t="str" cm="1">
        <f t="array" ref="V35">_xlfn.IFS(V31&gt;U31, "above average", V31&lt;U31, "below average", V31=U31, "average")</f>
        <v>above average</v>
      </c>
      <c r="W35" s="15" t="str" cm="1">
        <f t="array" ref="W35">_xlfn.IFS(W31&gt;V31, "above average", W31&lt;V31, "below average", W31=V31, "average")</f>
        <v>above average</v>
      </c>
      <c r="X35" s="15" t="str" cm="1">
        <f t="array" ref="X35">_xlfn.IFS(X31&gt;W31, "above average", X31&lt;W31, "below average", X31=W31, "average")</f>
        <v>above average</v>
      </c>
      <c r="Y35" s="15" t="str" cm="1">
        <f t="array" ref="Y35">_xlfn.IFS(Y31&gt;X31, "above average", Y31&lt;X31, "below average", Y31=X31, "average")</f>
        <v>above average</v>
      </c>
      <c r="Z35" s="15" t="str" cm="1">
        <f t="array" ref="Z35">_xlfn.IFS(Z31&gt;Y31, "above average", Z31&lt;Y31, "below average", Z31=Y31, "average")</f>
        <v>above average</v>
      </c>
      <c r="AA35" s="15" t="str" cm="1">
        <f t="array" ref="AA35">_xlfn.IFS(AA31&gt;Z31, "above average", AA31&lt;Z31, "below average", AA31=Z31, "average")</f>
        <v>below average</v>
      </c>
      <c r="AB35" s="15" t="str" cm="1">
        <f t="array" ref="AB35">_xlfn.IFS(AB31&gt;AA31, "above average", AB31&lt;AA31, "below average", AB31=AA31, "average")</f>
        <v>below average</v>
      </c>
      <c r="AC35" s="15" t="str" cm="1">
        <f t="array" ref="AC35">_xlfn.IFS(AC31&gt;AB31, "above average", AC31&lt;AB31, "below average", AC31=AB31, "average")</f>
        <v>below average</v>
      </c>
      <c r="AD35" s="15" t="str" cm="1">
        <f t="array" ref="AD35">_xlfn.IFS(AD31&gt;AC31, "above average", AD31&lt;AC31, "below average", AD31=AC31, "average")</f>
        <v>below average</v>
      </c>
      <c r="AE35" s="15" t="str" cm="1">
        <f t="array" ref="AE35">_xlfn.IFS(AE31&gt;AD31, "above average", AE31&lt;AD31, "below average", AE31=AD31, "average")</f>
        <v>below average</v>
      </c>
      <c r="AF35" s="15" t="str" cm="1">
        <f t="array" ref="AF35">_xlfn.IFS(AF31&gt;AE31, "above average", AF31&lt;AE31, "below average", AF31=AE31, "average")</f>
        <v>below average</v>
      </c>
      <c r="AG35" s="15" t="str" cm="1">
        <f t="array" ref="AG35">_xlfn.IFS(AG31&gt;AF31, "above average", AG31&lt;AF31, "below average", AG31=AF31, "average")</f>
        <v>above average</v>
      </c>
      <c r="AH35" s="15" t="str" cm="1">
        <f t="array" ref="AH35">_xlfn.IFS(AH31&gt;AG31, "above average", AH31&lt;AG31, "below average", AH31=AG31, "average")</f>
        <v>below average</v>
      </c>
      <c r="AI35" s="15" t="str" cm="1">
        <f t="array" ref="AI35">_xlfn.IFS(AI31&gt;AH31, "above average", AI31&lt;AH31, "below average", AI31=AH31, "average")</f>
        <v>above average</v>
      </c>
      <c r="AJ35" s="15" t="str" cm="1">
        <f t="array" ref="AJ35">_xlfn.IFS(AJ31&gt;AI31, "above average", AJ31&lt;AI31, "below average", AJ31=AI31, "average")</f>
        <v>above average</v>
      </c>
      <c r="AK35" s="15" t="str" cm="1">
        <f t="array" ref="AK35">_xlfn.IFS(AK31&gt;AJ31, "above average", AK31&lt;AJ31, "below average", AK31=AJ31, "average")</f>
        <v>above average</v>
      </c>
      <c r="AL35" s="15" t="str" cm="1">
        <f t="array" ref="AL35">_xlfn.IFS(AL31&gt;AK31, "above average", AL31&lt;AK31, "below average", AL31=AK31, "average")</f>
        <v>below average</v>
      </c>
      <c r="AM35" s="15" t="str" cm="1">
        <f t="array" ref="AM35">_xlfn.IFS(AM31&gt;AL31, "above average", AM31&lt;AL31, "below average", AM31=AL31, "average")</f>
        <v>below average</v>
      </c>
      <c r="AN35" s="15" t="str" cm="1">
        <f t="array" ref="AN35">_xlfn.IFS(AN31&gt;AM31, "above average", AN31&lt;AM31, "below average", AN31=AM31, "average")</f>
        <v>below average</v>
      </c>
      <c r="AO35" s="15" t="str" cm="1">
        <f t="array" ref="AO35">_xlfn.IFS(AO31&gt;AN31, "above average", AO31&lt;AN31, "below average", AO31=AN31, "average")</f>
        <v>below average</v>
      </c>
      <c r="AP35" s="15" t="str" cm="1">
        <f t="array" ref="AP35">_xlfn.IFS(AP31&gt;AO31, "above average", AP31&lt;AO31, "below average", AP31=AO31, "average")</f>
        <v>below average</v>
      </c>
      <c r="AQ35" s="15" t="str" cm="1">
        <f t="array" ref="AQ35">_xlfn.IFS(AQ31&gt;AP31, "above average", AQ31&lt;AP31, "below average", AQ31=AP31, "average")</f>
        <v>below average</v>
      </c>
      <c r="AR35" s="15" t="str" cm="1">
        <f t="array" ref="AR35">_xlfn.IFS(AR31&gt;AQ31, "above average", AR31&lt;AQ31, "below average", AR31=AQ31, "average")</f>
        <v>above average</v>
      </c>
      <c r="AS35" s="15" t="str" cm="1">
        <f t="array" ref="AS35">_xlfn.IFS(AS31&gt;AR31, "above average", AS31&lt;AR31, "below average", AS31=AR31, "average")</f>
        <v>above average</v>
      </c>
      <c r="AT35" s="15" t="str" cm="1">
        <f t="array" ref="AT35">_xlfn.IFS(AT31&gt;AS31, "above average", AT31&lt;AS31, "below average", AT31=AS31, "average")</f>
        <v>above average</v>
      </c>
      <c r="AU35" s="15" t="str" cm="1">
        <f t="array" ref="AU35">_xlfn.IFS(AU31&gt;AT31, "above average", AU31&lt;AT31, "below average", AU31=AT31, "average")</f>
        <v>above average</v>
      </c>
      <c r="AV35" s="15" t="str" cm="1">
        <f t="array" ref="AV35">_xlfn.IFS(AV31&gt;AU31, "above average", AV31&lt;AU31, "below average", AV31=AU31, "average")</f>
        <v>above average</v>
      </c>
      <c r="AW35" s="15" t="str" cm="1">
        <f t="array" ref="AW35">_xlfn.IFS(AW31&gt;AV31, "above average", AW31&lt;AV31, "below average", AW31=AV31, "average")</f>
        <v>below average</v>
      </c>
      <c r="AX35" s="15" t="str" cm="1">
        <f t="array" ref="AX35">_xlfn.IFS(AX31&gt;AW31, "above average", AX31&lt;AW31, "below average", AX31=AW31, "average")</f>
        <v>below average</v>
      </c>
      <c r="AY35" s="15" t="str" cm="1">
        <f t="array" ref="AY35">_xlfn.IFS(AY31&gt;AX31, "above average", AY31&lt;AX31, "below average", AY31=AX31, "average")</f>
        <v>below average</v>
      </c>
      <c r="AZ35" s="15" t="str" cm="1">
        <f t="array" ref="AZ35">_xlfn.IFS(AZ31&gt;AY31, "above average", AZ31&lt;AY31, "below average", AZ31=AY31, "average")</f>
        <v>below average</v>
      </c>
      <c r="BA35" s="15" t="str" cm="1">
        <f t="array" ref="BA35">_xlfn.IFS(BA31&gt;AZ31, "above average", BA31&lt;AZ31, "below average", BA31=AZ31, "average")</f>
        <v>below average</v>
      </c>
      <c r="BB35" s="15" t="str" cm="1">
        <f t="array" ref="BB35">_xlfn.IFS(BB31&gt;BA31, "above average", BB31&lt;BA31, "below average", BB31=BA31, "average")</f>
        <v>below average</v>
      </c>
      <c r="BC35" s="15" t="str" cm="1">
        <f t="array" ref="BC35">_xlfn.IFS(BC31&gt;BB31, "above average", BC31&lt;BB31, "below average", BC31=BB31, "average")</f>
        <v>above average</v>
      </c>
      <c r="BD35" s="15" t="str" cm="1">
        <f t="array" ref="BD35">_xlfn.IFS(BD31&gt;BC31, "above average", BD31&lt;BC31, "below average", BD31=BC31, "average")</f>
        <v>above average</v>
      </c>
      <c r="BE35" s="15" t="str" cm="1">
        <f t="array" ref="BE35">_xlfn.IFS(BE31&gt;BD31, "above average", BE31&lt;BD31, "below average", BE31=BD31, "average")</f>
        <v>above average</v>
      </c>
      <c r="BF35" s="15" t="str" cm="1">
        <f t="array" ref="BF35">_xlfn.IFS(BF31&gt;BE31, "above average", BF31&lt;BE31, "below average", BF31=BE31, "average")</f>
        <v>above average</v>
      </c>
      <c r="BG35" s="15" t="str" cm="1">
        <f t="array" ref="BG35">_xlfn.IFS(BG31&gt;BF31, "above average", BG31&lt;BF31, "below average", BG31=BF31, "average")</f>
        <v>above average</v>
      </c>
      <c r="BH35" s="15" t="str" cm="1">
        <f t="array" ref="BH35">_xlfn.IFS(BH31&gt;BG31, "above average", BH31&lt;BG31, "below average", BH31=BG31, "average")</f>
        <v>below average</v>
      </c>
      <c r="BI35" s="15" t="str" cm="1">
        <f t="array" ref="BI35">_xlfn.IFS(BI31&gt;BH31, "above average", BI31&lt;BH31, "below average", BI31=BH31, "average")</f>
        <v>below average</v>
      </c>
      <c r="BJ35" s="15" t="str" cm="1">
        <f t="array" ref="BJ35">_xlfn.IFS(BJ31&gt;BI31, "above average", BJ31&lt;BI31, "below average", BJ31=BI31, "average")</f>
        <v>below average</v>
      </c>
      <c r="BK35" s="15" t="str" cm="1">
        <f t="array" ref="BK35">_xlfn.IFS(BK31&gt;BJ31, "above average", BK31&lt;BJ31, "below average", BK31=BJ31, "average")</f>
        <v>below average</v>
      </c>
      <c r="BL35" s="15" t="str" cm="1">
        <f t="array" ref="BL35">_xlfn.IFS(BL31&gt;BK31, "above average", BL31&lt;BK31, "below average", BL31=BK31, "average")</f>
        <v>below average</v>
      </c>
      <c r="BM35" s="15" t="str" cm="1">
        <f t="array" ref="BM35">_xlfn.IFS(BM31&gt;BL31, "above average", BM31&lt;BL31, "below average", BM31=BL31, "average")</f>
        <v>below average</v>
      </c>
      <c r="BN35" s="15" t="str" cm="1">
        <f t="array" ref="BN35">_xlfn.IFS(BN31&gt;BM31, "above average", BN31&lt;BM31, "below average", BN31=BM31, "average")</f>
        <v>below average</v>
      </c>
      <c r="BO35" s="15" t="str" cm="1">
        <f t="array" ref="BO35">_xlfn.IFS(BO31&gt;BN31, "above average", BO31&lt;BN31, "below average", BO31=BN31, "average")</f>
        <v>above average</v>
      </c>
      <c r="BP35" s="15" t="str" cm="1">
        <f t="array" ref="BP35">_xlfn.IFS(BP31&gt;BO31, "above average", BP31&lt;BO31, "below average", BP31=BO31, "average")</f>
        <v>above average</v>
      </c>
      <c r="BQ35" s="15" t="str" cm="1">
        <f t="array" ref="BQ35">_xlfn.IFS(BQ31&gt;BP31, "above average", BQ31&lt;BP31, "below average", BQ31=BP31, "average")</f>
        <v>above average</v>
      </c>
      <c r="BR35" s="15" t="str" cm="1">
        <f t="array" ref="BR35">_xlfn.IFS(BR31&gt;BQ31, "above average", BR31&lt;BQ31, "below average", BR31=BQ31, "average")</f>
        <v>above average</v>
      </c>
      <c r="BS35" s="15" t="str" cm="1">
        <f t="array" ref="BS35">_xlfn.IFS(BS31&gt;BR31, "above average", BS31&lt;BR31, "below average", BS31=BR31, "average")</f>
        <v>below average</v>
      </c>
      <c r="BT35" s="15" t="str" cm="1">
        <f t="array" ref="BT35">_xlfn.IFS(BT31&gt;BS31, "above average", BT31&lt;BS31, "below average", BT31=BS31, "average")</f>
        <v>below average</v>
      </c>
      <c r="BU35" s="15" t="str" cm="1">
        <f t="array" ref="BU35">_xlfn.IFS(BU31&gt;BT31, "above average", BU31&lt;BT31, "below average", BU31=BT31, "average")</f>
        <v>below average</v>
      </c>
      <c r="BV35" s="15" t="str" cm="1">
        <f t="array" ref="BV35">_xlfn.IFS(BV31&gt;BU31, "above average", BV31&lt;BU31, "below average", BV31=BU31, "average")</f>
        <v>below average</v>
      </c>
      <c r="BW35" s="15" t="str" cm="1">
        <f t="array" ref="BW35">_xlfn.IFS(BW31&gt;BV31, "above average", BW31&lt;BV31, "below average", BW31=BV31, "average")</f>
        <v>below average</v>
      </c>
      <c r="BX35" s="15" t="str" cm="1">
        <f t="array" ref="BX35">_xlfn.IFS(BX31&gt;BW31, "above average", BX31&lt;BW31, "below average", BX31=BW31, "average")</f>
        <v>below average</v>
      </c>
      <c r="BY35" s="15" t="str" cm="1">
        <f t="array" ref="BY35">_xlfn.IFS(BY31&gt;BX31, "above average", BY31&lt;BX31, "below average", BY31=BX31, "average")</f>
        <v>above average</v>
      </c>
      <c r="BZ35" s="15" t="str" cm="1">
        <f t="array" ref="BZ35">_xlfn.IFS(BZ31&gt;BY31, "above average", BZ31&lt;BY31, "below average", BZ31=BY31, "average")</f>
        <v>above average</v>
      </c>
      <c r="CA35" s="15" t="str" cm="1">
        <f t="array" ref="CA35">_xlfn.IFS(CA31&gt;BZ31, "above average", CA31&lt;BZ31, "below average", CA31=BZ31, "average")</f>
        <v>above average</v>
      </c>
      <c r="CB35" s="15" t="str" cm="1">
        <f t="array" ref="CB35">_xlfn.IFS(CB31&gt;CA31, "above average", CB31&lt;CA31, "below average", CB31=CA31, "average")</f>
        <v>above average</v>
      </c>
      <c r="CC35" s="15" t="str" cm="1">
        <f t="array" ref="CC35">_xlfn.IFS(CC31&gt;CB31, "above average", CC31&lt;CB31, "below average", CC31=CB31, "average")</f>
        <v>above average</v>
      </c>
      <c r="CD35" s="15" t="str" cm="1">
        <f t="array" ref="CD35">_xlfn.IFS(CD31&gt;CC31, "above average", CD31&lt;CC31, "below average", CD31=CC31, "average")</f>
        <v>below average</v>
      </c>
      <c r="CE35" s="15" t="str" cm="1">
        <f t="array" ref="CE35">_xlfn.IFS(CE31&gt;CD31, "above average", CE31&lt;CD31, "below average", CE31=CD31, "average")</f>
        <v>below average</v>
      </c>
      <c r="CF35" s="15" t="str" cm="1">
        <f t="array" ref="CF35">_xlfn.IFS(CF31&gt;CE31, "above average", CF31&lt;CE31, "below average", CF31=CE31, "average")</f>
        <v>below average</v>
      </c>
      <c r="CG35" s="15" t="str" cm="1">
        <f t="array" ref="CG35">_xlfn.IFS(CG31&gt;CF31, "above average", CG31&lt;CF31, "below average", CG31=CF31, "average")</f>
        <v>below average</v>
      </c>
      <c r="CH35" s="15" t="str" cm="1">
        <f t="array" ref="CH35">_xlfn.IFS(CH31&gt;CG31, "above average", CH31&lt;CG31, "below average", CH31=CG31, "average")</f>
        <v>below average</v>
      </c>
      <c r="CI35" s="15" t="str" cm="1">
        <f t="array" ref="CI35">_xlfn.IFS(CI31&gt;CH31, "above average", CI31&lt;CH31, "below average", CI31=CH31, "average")</f>
        <v>below average</v>
      </c>
      <c r="CJ35" s="15" t="str" cm="1">
        <f t="array" ref="CJ35">_xlfn.IFS(CJ31&gt;CI31, "above average", CJ31&lt;CI31, "below average", CJ31=CI31, "average")</f>
        <v>below average</v>
      </c>
      <c r="CK35" s="15" t="str" cm="1">
        <f t="array" ref="CK35">_xlfn.IFS(CK31&gt;CJ31, "above average", CK31&lt;CJ31, "below average", CK31=CJ31, "average")</f>
        <v>below average</v>
      </c>
      <c r="CL35" s="15" t="str" cm="1">
        <f t="array" ref="CL35">_xlfn.IFS(CL31&gt;CK31, "above average", CL31&lt;CK31, "below average", CL31=CK31, "average")</f>
        <v>above average</v>
      </c>
      <c r="CM35" s="15" t="str" cm="1">
        <f t="array" ref="CM35">_xlfn.IFS(CM31&gt;CL31, "above average", CM31&lt;CL31, "below average", CM31=CL31, "average")</f>
        <v>above average</v>
      </c>
      <c r="CN35" s="15" t="str" cm="1">
        <f t="array" ref="CN35">_xlfn.IFS(CN31&gt;CM31, "above average", CN31&lt;CM31, "below average", CN31=CM31, "average")</f>
        <v>above average</v>
      </c>
      <c r="CO35" s="15" t="str" cm="1">
        <f t="array" ref="CO35">_xlfn.IFS(CO31&gt;CN31, "above average", CO31&lt;CN31, "below average", CO31=CN31, "average")</f>
        <v>below average</v>
      </c>
      <c r="CP35" s="15" t="str" cm="1">
        <f t="array" ref="CP35">_xlfn.IFS(CP31&gt;CO31, "above average", CP31&lt;CO31, "below average", CP31=CO31, "average")</f>
        <v>below average</v>
      </c>
      <c r="CQ35" s="15" t="str" cm="1">
        <f t="array" ref="CQ35">_xlfn.IFS(CQ31&gt;CP31, "above average", CQ31&lt;CP31, "below average", CQ31=CP31, "average")</f>
        <v>below average</v>
      </c>
      <c r="CR35" s="15" t="str" cm="1">
        <f t="array" ref="CR35">_xlfn.IFS(CR31&gt;CQ31, "above average", CR31&lt;CQ31, "below average", CR31=CQ31, "average")</f>
        <v>below average</v>
      </c>
      <c r="CS35" s="15" t="str" cm="1">
        <f t="array" ref="CS35">_xlfn.IFS(CS31&gt;CR31, "above average", CS31&lt;CR31, "below average", CS31=CR31, "average")</f>
        <v>below average</v>
      </c>
      <c r="CT35" s="15" t="str" cm="1">
        <f t="array" ref="CT35">_xlfn.IFS(CT31&gt;CS31, "above average", CT31&lt;CS31, "below average", CT31=CS31, "average")</f>
        <v>below average</v>
      </c>
      <c r="CU35" s="15" t="str" cm="1">
        <f t="array" ref="CU35">_xlfn.IFS(CU31&gt;CT31, "above average", CU31&lt;CT31, "below average", CU31=CT31, "average")</f>
        <v>above average</v>
      </c>
      <c r="CV35" s="15" t="str" cm="1">
        <f t="array" ref="CV35">_xlfn.IFS(CV31&gt;CU31, "above average", CV31&lt;CU31, "below average", CV31=CU31, "average")</f>
        <v>above average</v>
      </c>
      <c r="CW35" s="15" t="str" cm="1">
        <f t="array" ref="CW35">_xlfn.IFS(CW31&gt;CV31, "above average", CW31&lt;CV31, "below average", CW31=CV31, "average")</f>
        <v>above average</v>
      </c>
      <c r="CX35" s="15" t="str" cm="1">
        <f t="array" ref="CX35">_xlfn.IFS(CX31&gt;CW31, "above average", CX31&lt;CW31, "below average", CX31=CW31, "average")</f>
        <v>above average</v>
      </c>
      <c r="CY35" s="15" t="str" cm="1">
        <f t="array" ref="CY35">_xlfn.IFS(CY31&gt;CX31, "above average", CY31&lt;CX31, "below average", CY31=CX31, "average")</f>
        <v>above average</v>
      </c>
      <c r="CZ35" s="15" t="str" cm="1">
        <f t="array" ref="CZ35">_xlfn.IFS(CZ31&gt;CY31, "above average", CZ31&lt;CY31, "below average", CZ31=CY31, "average")</f>
        <v>below average</v>
      </c>
      <c r="DA35" s="15" t="str" cm="1">
        <f t="array" ref="DA35">_xlfn.IFS(DA31&gt;CZ31, "above average", DA31&lt;CZ31, "below average", DA31=CZ31, "average")</f>
        <v>above average</v>
      </c>
      <c r="DB35" s="15" t="str" cm="1">
        <f t="array" ref="DB35">_xlfn.IFS(DB31&gt;DA31, "above average", DB31&lt;DA31, "below average", DB31=DA31, "average")</f>
        <v>above average</v>
      </c>
      <c r="DC35" s="15" t="str" cm="1">
        <f t="array" ref="DC35">_xlfn.IFS(DC31&gt;DB31, "above average", DC31&lt;DB31, "below average", DC31=DB31, "average")</f>
        <v>below average</v>
      </c>
      <c r="DD35" s="15" t="str" cm="1">
        <f t="array" ref="DD35">_xlfn.IFS(DD31&gt;DC31, "above average", DD31&lt;DC31, "below average", DD31=DC31, "average")</f>
        <v>below average</v>
      </c>
      <c r="DE35" s="15" t="str" cm="1">
        <f t="array" ref="DE35">_xlfn.IFS(DE31&gt;DD31, "above average", DE31&lt;DD31, "below average", DE31=DD31, "average")</f>
        <v>below average</v>
      </c>
      <c r="DF35" s="15" t="str" cm="1">
        <f t="array" ref="DF35">_xlfn.IFS(DF31&gt;DE31, "above average", DF31&lt;DE31, "below average", DF31=DE31, "average")</f>
        <v>below average</v>
      </c>
      <c r="DG35" s="15" t="str" cm="1">
        <f t="array" ref="DG35">_xlfn.IFS(DG31&gt;DF31, "above average", DG31&lt;DF31, "below average", DG31=DF31, "average")</f>
        <v>below average</v>
      </c>
      <c r="DH35" s="15" t="str" cm="1">
        <f t="array" ref="DH35">_xlfn.IFS(DH31&gt;DG31, "above average", DH31&lt;DG31, "below average", DH31=DG31, "average")</f>
        <v>above average</v>
      </c>
      <c r="DI35" s="15" t="str" cm="1">
        <f t="array" ref="DI35">_xlfn.IFS(DI31&gt;DH31, "above average", DI31&lt;DH31, "below average", DI31=DH31, "average")</f>
        <v>above average</v>
      </c>
      <c r="DJ35" s="15" t="str" cm="1">
        <f t="array" ref="DJ35">_xlfn.IFS(DJ31&gt;DI31, "above average", DJ31&lt;DI31, "below average", DJ31=DI31, "average")</f>
        <v>above average</v>
      </c>
      <c r="DK35" s="15" t="str" cm="1">
        <f t="array" ref="DK35">_xlfn.IFS(DK31&gt;DJ31, "above average", DK31&lt;DJ31, "below average", DK31=DJ31, "average")</f>
        <v>below average</v>
      </c>
      <c r="DL35" s="15" t="str" cm="1">
        <f t="array" ref="DL35">_xlfn.IFS(DL31&gt;DK31, "above average", DL31&lt;DK31, "below average", DL31=DK31, "average")</f>
        <v>below average</v>
      </c>
      <c r="DM35" s="15" t="str" cm="1">
        <f t="array" ref="DM35">_xlfn.IFS(DM31&gt;DL31, "above average", DM31&lt;DL31, "below average", DM31=DL31, "average")</f>
        <v>below average</v>
      </c>
      <c r="DN35" s="15" t="str" cm="1">
        <f t="array" ref="DN35">_xlfn.IFS(DN31&gt;DM31, "above average", DN31&lt;DM31, "below average", DN31=DM31, "average")</f>
        <v>below average</v>
      </c>
      <c r="DO35" s="15" t="str" cm="1">
        <f t="array" ref="DO35">_xlfn.IFS(DO31&gt;DN31, "above average", DO31&lt;DN31, "below average", DO31=DN31, "average")</f>
        <v>below average</v>
      </c>
      <c r="DP35" s="15" t="str" cm="1">
        <f t="array" ref="DP35">_xlfn.IFS(DP31&gt;DO31, "above average", DP31&lt;DO31, "below average", DP31=DO31, "average")</f>
        <v>below average</v>
      </c>
      <c r="DQ35" s="15" t="str" cm="1">
        <f t="array" ref="DQ35">_xlfn.IFS(DQ31&gt;DP31, "above average", DQ31&lt;DP31, "below average", DQ31=DP31, "average")</f>
        <v>below average</v>
      </c>
      <c r="DR35" s="15" t="str" cm="1">
        <f t="array" ref="DR35">_xlfn.IFS(DR31&gt;DQ31, "above average", DR31&lt;DQ31, "below average", DR31=DQ31, "average")</f>
        <v>above average</v>
      </c>
      <c r="DS35" s="15" t="str" cm="1">
        <f t="array" ref="DS35">_xlfn.IFS(DS31&gt;DR31, "above average", DS31&lt;DR31, "below average", DS31=DR31, "average")</f>
        <v>above average</v>
      </c>
      <c r="DT35" s="15" t="str" cm="1">
        <f t="array" ref="DT35">_xlfn.IFS(DT31&gt;DS31, "above average", DT31&lt;DS31, "below average", DT31=DS31, "average")</f>
        <v>above average</v>
      </c>
      <c r="DU35" s="15" t="str" cm="1">
        <f t="array" ref="DU35">_xlfn.IFS(DU31&gt;DT31, "above average", DU31&lt;DT31, "below average", DU31=DT31, "average")</f>
        <v>above average</v>
      </c>
      <c r="DV35" s="15" t="str" cm="1">
        <f t="array" ref="DV35">_xlfn.IFS(DV31&gt;DU31, "above average", DV31&lt;DU31, "below average", DV31=DU31, "average")</f>
        <v>below average</v>
      </c>
      <c r="DW35" s="15" t="str" cm="1">
        <f t="array" ref="DW35">_xlfn.IFS(DW31&gt;DV31, "above average", DW31&lt;DV31, "below average", DW31=DV31, "average")</f>
        <v>below average</v>
      </c>
      <c r="DX35" s="15" t="str" cm="1">
        <f t="array" ref="DX35">_xlfn.IFS(DX31&gt;DW31, "above average", DX31&lt;DW31, "below average", DX31=DW31, "average")</f>
        <v>below average</v>
      </c>
      <c r="DY35" s="15" t="str" cm="1">
        <f t="array" ref="DY35">_xlfn.IFS(DY31&gt;DX31, "above average", DY31&lt;DX31, "below average", DY31=DX31, "average")</f>
        <v>below average</v>
      </c>
      <c r="DZ35" s="15" t="str" cm="1">
        <f t="array" ref="DZ35">_xlfn.IFS(DZ31&gt;DY31, "above average", DZ31&lt;DY31, "below average", DZ31=DY31, "average")</f>
        <v>below average</v>
      </c>
      <c r="EA35" s="15" t="str" cm="1">
        <f t="array" ref="EA35">_xlfn.IFS(EA31&gt;DZ31, "above average", EA31&lt;DZ31, "below average", EA31=DZ31, "average")</f>
        <v>below average</v>
      </c>
      <c r="EB35" s="15" t="str" cm="1">
        <f t="array" ref="EB35">_xlfn.IFS(EB31&gt;EA31, "above average", EB31&lt;EA31, "below average", EB31=EA31, "average")</f>
        <v>below average</v>
      </c>
      <c r="EC35" s="15" t="str" cm="1">
        <f t="array" ref="EC35">_xlfn.IFS(EC31&gt;EB31, "above average", EC31&lt;EB31, "below average", EC31=EB31, "average")</f>
        <v>above average</v>
      </c>
      <c r="ED35" s="15" t="str" cm="1">
        <f t="array" ref="ED35">_xlfn.IFS(ED31&gt;EC31, "above average", ED31&lt;EC31, "below average", ED31=EC31, "average")</f>
        <v>above average</v>
      </c>
      <c r="EE35" s="15" t="str" cm="1">
        <f t="array" ref="EE35">_xlfn.IFS(EE31&gt;ED31, "above average", EE31&lt;ED31, "below average", EE31=ED31, "average")</f>
        <v>above average</v>
      </c>
      <c r="EF35" s="15" t="str" cm="1">
        <f t="array" ref="EF35">_xlfn.IFS(EF31&gt;EE31, "above average", EF31&lt;EE31, "below average", EF31=EE31, "average")</f>
        <v>above average</v>
      </c>
      <c r="EG35" s="15" t="str" cm="1">
        <f t="array" ref="EG35">_xlfn.IFS(EG31&gt;EF31, "above average", EG31&lt;EF31, "below average", EG31=EF31, "average")</f>
        <v>below average</v>
      </c>
      <c r="EH35" s="15" t="str" cm="1">
        <f t="array" ref="EH35">_xlfn.IFS(EH31&gt;EG31, "above average", EH31&lt;EG31, "below average", EH31=EG31, "average")</f>
        <v>below average</v>
      </c>
      <c r="EI35" s="15" t="str" cm="1">
        <f t="array" ref="EI35">_xlfn.IFS(EI31&gt;EH31, "above average", EI31&lt;EH31, "below average", EI31=EH31, "average")</f>
        <v>below average</v>
      </c>
      <c r="EJ35" s="15" t="str" cm="1">
        <f t="array" ref="EJ35">_xlfn.IFS(EJ31&gt;EI31, "above average", EJ31&lt;EI31, "below average", EJ31=EI31, "average")</f>
        <v>below average</v>
      </c>
      <c r="EK35" s="15" t="str" cm="1">
        <f t="array" ref="EK35">_xlfn.IFS(EK31&gt;EJ31, "above average", EK31&lt;EJ31, "below average", EK31=EJ31, "average")</f>
        <v>below average</v>
      </c>
      <c r="EL35" s="15" t="str" cm="1">
        <f t="array" ref="EL35">_xlfn.IFS(EL31&gt;EK31, "above average", EL31&lt;EK31, "below average", EL31=EK31, "average")</f>
        <v>below average</v>
      </c>
      <c r="EM35" s="15" t="str" cm="1">
        <f t="array" ref="EM35">_xlfn.IFS(EM31&gt;EL31, "above average", EM31&lt;EL31, "below average", EM31=EL31, "average")</f>
        <v>above average</v>
      </c>
      <c r="EN35" s="15" t="str" cm="1">
        <f t="array" ref="EN35">_xlfn.IFS(EN31&gt;EM31, "above average", EN31&lt;EM31, "below average", EN31=EM31, "average")</f>
        <v>above average</v>
      </c>
      <c r="EO35" s="15" t="str" cm="1">
        <f t="array" ref="EO35">_xlfn.IFS(EO31&gt;EN31, "above average", EO31&lt;EN31, "below average", EO31=EN31, "average")</f>
        <v>above average</v>
      </c>
      <c r="EP35" s="15" t="str" cm="1">
        <f t="array" ref="EP35">_xlfn.IFS(EP31&gt;EO31, "above average", EP31&lt;EO31, "below average", EP31=EO31, "average")</f>
        <v>above average</v>
      </c>
      <c r="EQ35" s="15" t="str" cm="1">
        <f t="array" ref="EQ35">_xlfn.IFS(EQ31&gt;EP31, "above average", EQ31&lt;EP31, "below average", EQ31=EP31, "average")</f>
        <v>above average</v>
      </c>
      <c r="ER35" s="15" t="str" cm="1">
        <f t="array" ref="ER35">_xlfn.IFS(ER31&gt;EQ31, "above average", ER31&lt;EQ31, "below average", ER31=EQ31, "average")</f>
        <v>below average</v>
      </c>
      <c r="ES35" s="15" t="str" cm="1">
        <f t="array" ref="ES35">_xlfn.IFS(ES31&gt;ER31, "above average", ES31&lt;ER31, "below average", ES31=ER31, "average")</f>
        <v>below average</v>
      </c>
      <c r="ET35" s="15" t="str" cm="1">
        <f t="array" ref="ET35">_xlfn.IFS(ET31&gt;ES31, "above average", ET31&lt;ES31, "below average", ET31=ES31, "average")</f>
        <v>below average</v>
      </c>
      <c r="EU35" s="15" t="str" cm="1">
        <f t="array" ref="EU35">_xlfn.IFS(EU31&gt;ET31, "above average", EU31&lt;ET31, "below average", EU31=ET31, "average")</f>
        <v>below average</v>
      </c>
      <c r="EV35" s="15" t="str" cm="1">
        <f t="array" ref="EV35">_xlfn.IFS(EV31&gt;EU31, "above average", EV31&lt;EU31, "below average", EV31=EU31, "average")</f>
        <v>below average</v>
      </c>
      <c r="EW35" s="15" t="str" cm="1">
        <f t="array" ref="EW35">_xlfn.IFS(EW31&gt;EV31, "above average", EW31&lt;EV31, "below average", EW31=EV31, "average")</f>
        <v>below average</v>
      </c>
      <c r="EX35" s="15" t="str" cm="1">
        <f t="array" ref="EX35">_xlfn.IFS(EX31&gt;EW31, "above average", EX31&lt;EW31, "below average", EX31=EW31, "average")</f>
        <v>below average</v>
      </c>
      <c r="EY35" s="15" t="str" cm="1">
        <f t="array" ref="EY35">_xlfn.IFS(EY31&gt;EX31, "above average", EY31&lt;EX31, "below average", EY31=EX31, "average")</f>
        <v>above average</v>
      </c>
      <c r="EZ35" s="15" t="str" cm="1">
        <f t="array" ref="EZ35">_xlfn.IFS(EZ31&gt;EY31, "above average", EZ31&lt;EY31, "below average", EZ31=EY31, "average")</f>
        <v>above average</v>
      </c>
      <c r="FA35" s="15" t="str" cm="1">
        <f t="array" ref="FA35">_xlfn.IFS(FA31&gt;EZ31, "above average", FA31&lt;EZ31, "below average", FA31=EZ31, "average")</f>
        <v>above average</v>
      </c>
      <c r="FB35" s="15" t="str" cm="1">
        <f t="array" ref="FB35">_xlfn.IFS(FB31&gt;FA31, "above average", FB31&lt;FA31, "below average", FB31=FA31, "average")</f>
        <v>above average</v>
      </c>
      <c r="FC35" s="15" t="str" cm="1">
        <f t="array" ref="FC35">_xlfn.IFS(FC31&gt;FB31, "above average", FC31&lt;FB31, "below average", FC31=FB31, "average")</f>
        <v>below average</v>
      </c>
      <c r="FD35" s="15" t="str" cm="1">
        <f t="array" ref="FD35">_xlfn.IFS(FD31&gt;FC31, "above average", FD31&lt;FC31, "below average", FD31=FC31, "average")</f>
        <v>below average</v>
      </c>
      <c r="FE35" s="15" t="str" cm="1">
        <f t="array" ref="FE35">_xlfn.IFS(FE31&gt;FD31, "above average", FE31&lt;FD31, "below average", FE31=FD31, "average")</f>
        <v>below average</v>
      </c>
      <c r="FF35" s="15" t="str" cm="1">
        <f t="array" ref="FF35">_xlfn.IFS(FF31&gt;FE31, "above average", FF31&lt;FE31, "below average", FF31=FE31, "average")</f>
        <v>below average</v>
      </c>
      <c r="FG35" s="15" t="str" cm="1">
        <f t="array" ref="FG35">_xlfn.IFS(FG31&gt;FF31, "above average", FG31&lt;FF31, "below average", FG31=FF31, "average")</f>
        <v>below average</v>
      </c>
      <c r="FH35" s="15" t="str" cm="1">
        <f t="array" ref="FH35">_xlfn.IFS(FH31&gt;FG31, "above average", FH31&lt;FG31, "below average", FH31=FG31, "average")</f>
        <v>below average</v>
      </c>
      <c r="FI35" s="15" t="str" cm="1">
        <f t="array" ref="FI35">_xlfn.IFS(FI31&gt;FH31, "above average", FI31&lt;FH31, "below average", FI31=FH31, "average")</f>
        <v>below average</v>
      </c>
      <c r="FJ35" s="15" t="str" cm="1">
        <f t="array" ref="FJ35">_xlfn.IFS(FJ31&gt;FI31, "above average", FJ31&lt;FI31, "below average", FJ31=FI31, "average")</f>
        <v>above average</v>
      </c>
      <c r="FK35" s="15" t="str" cm="1">
        <f t="array" ref="FK35">_xlfn.IFS(FK31&gt;FJ31, "above average", FK31&lt;FJ31, "below average", FK31=FJ31, "average")</f>
        <v>above average</v>
      </c>
      <c r="FL35" s="15" t="str" cm="1">
        <f t="array" ref="FL35">_xlfn.IFS(FL31&gt;FK31, "above average", FL31&lt;FK31, "below average", FL31=FK31, "average")</f>
        <v>above average</v>
      </c>
      <c r="FM35" s="15" t="str" cm="1">
        <f t="array" ref="FM35">_xlfn.IFS(FM31&gt;FL31, "above average", FM31&lt;FL31, "below average", FM31=FL31, "average")</f>
        <v>above average</v>
      </c>
      <c r="FN35" s="15" t="str" cm="1">
        <f t="array" ref="FN35">_xlfn.IFS(FN31&gt;FM31, "above average", FN31&lt;FM31, "below average", FN31=FM31, "average")</f>
        <v>below average</v>
      </c>
      <c r="FO35" s="15" t="str" cm="1">
        <f t="array" ref="FO35">_xlfn.IFS(FO31&gt;FN31, "above average", FO31&lt;FN31, "below average", FO31=FN31, "average")</f>
        <v>below average</v>
      </c>
      <c r="FP35" s="15" t="str" cm="1">
        <f t="array" ref="FP35">_xlfn.IFS(FP31&gt;FO31, "above average", FP31&lt;FO31, "below average", FP31=FO31, "average")</f>
        <v>below average</v>
      </c>
      <c r="FQ35" s="15" t="str" cm="1">
        <f t="array" ref="FQ35">_xlfn.IFS(FQ31&gt;FP31, "above average", FQ31&lt;FP31, "below average", FQ31=FP31, "average")</f>
        <v>below average</v>
      </c>
      <c r="FR35" s="15" t="str" cm="1">
        <f t="array" ref="FR35">_xlfn.IFS(FR31&gt;FQ31, "above average", FR31&lt;FQ31, "below average", FR31=FQ31, "average")</f>
        <v>below average</v>
      </c>
      <c r="FS35" s="15" t="str" cm="1">
        <f t="array" ref="FS35">_xlfn.IFS(FS31&gt;FR31, "above average", FS31&lt;FR31, "below average", FS31=FR31, "average")</f>
        <v>below average</v>
      </c>
      <c r="FT35" s="15" t="str" cm="1">
        <f t="array" ref="FT35">_xlfn.IFS(FT31&gt;FS31, "above average", FT31&lt;FS31, "below average", FT31=FS31, "average")</f>
        <v>above average</v>
      </c>
      <c r="FU35" s="15" t="str" cm="1">
        <f t="array" ref="FU35">_xlfn.IFS(FU31&gt;FT31, "above average", FU31&lt;FT31, "below average", FU31=FT31, "average")</f>
        <v>above average</v>
      </c>
      <c r="FV35" s="15" t="str" cm="1">
        <f t="array" ref="FV35">_xlfn.IFS(FV31&gt;FU31, "above average", FV31&lt;FU31, "below average", FV31=FU31, "average")</f>
        <v>above average</v>
      </c>
      <c r="FW35" s="15" t="str" cm="1">
        <f t="array" ref="FW35">_xlfn.IFS(FW31&gt;FV31, "above average", FW31&lt;FV31, "below average", FW31=FV31, "average")</f>
        <v>above average</v>
      </c>
      <c r="FX35" s="15" t="str" cm="1">
        <f t="array" ref="FX35">_xlfn.IFS(FX31&gt;FW31, "above average", FX31&lt;FW31, "below average", FX31=FW31, "average")</f>
        <v>above average</v>
      </c>
      <c r="FY35" s="15" t="str" cm="1">
        <f t="array" ref="FY35">_xlfn.IFS(FY31&gt;FX31, "above average", FY31&lt;FX31, "below average", FY31=FX31, "average")</f>
        <v>below average</v>
      </c>
      <c r="FZ35" s="15" t="str" cm="1">
        <f t="array" ref="FZ35">_xlfn.IFS(FZ31&gt;FY31, "above average", FZ31&lt;FY31, "below average", FZ31=FY31, "average")</f>
        <v>below average</v>
      </c>
      <c r="GA35" s="15" t="str" cm="1">
        <f t="array" ref="GA35">_xlfn.IFS(GA31&gt;FZ31, "above average", GA31&lt;FZ31, "below average", GA31=FZ31, "average")</f>
        <v>below average</v>
      </c>
      <c r="GB35" s="15" t="str" cm="1">
        <f t="array" ref="GB35">_xlfn.IFS(GB31&gt;GA31, "above average", GB31&lt;GA31, "below average", GB31=GA31, "average")</f>
        <v>below average</v>
      </c>
      <c r="GC35" s="15" t="str" cm="1">
        <f t="array" ref="GC35">_xlfn.IFS(GC31&gt;GB31, "above average", GC31&lt;GB31, "below average", GC31=GB31, "average")</f>
        <v>below average</v>
      </c>
      <c r="GD35" s="15" t="str" cm="1">
        <f t="array" ref="GD35">_xlfn.IFS(GD31&gt;GC31, "above average", GD31&lt;GC31, "below average", GD31=GC31, "average")</f>
        <v>below average</v>
      </c>
      <c r="GE35" s="15" t="str" cm="1">
        <f t="array" ref="GE35">_xlfn.IFS(GE31&gt;GD31, "above average", GE31&lt;GD31, "below average", GE31=GD31, "average")</f>
        <v>above average</v>
      </c>
      <c r="GF35" s="15" t="str" cm="1">
        <f t="array" ref="GF35">_xlfn.IFS(GF31&gt;GE31, "above average", GF31&lt;GE31, "below average", GF31=GE31, "average")</f>
        <v>above average</v>
      </c>
      <c r="GG35" s="15" t="str" cm="1">
        <f t="array" ref="GG35">_xlfn.IFS(GG31&gt;GF31, "above average", GG31&lt;GF31, "below average", GG31=GF31, "average")</f>
        <v>above average</v>
      </c>
      <c r="GH35" s="15" t="str" cm="1">
        <f t="array" ref="GH35">_xlfn.IFS(GH31&gt;GG31, "above average", GH31&lt;GG31, "below average", GH31=GG31, "average")</f>
        <v>above average</v>
      </c>
      <c r="GI35" s="15" t="str" cm="1">
        <f t="array" ref="GI35">_xlfn.IFS(GI31&gt;GH31, "above average", GI31&lt;GH31, "below average", GI31=GH31, "average")</f>
        <v>above average</v>
      </c>
      <c r="GJ35" s="15" t="str" cm="1">
        <f t="array" ref="GJ35">_xlfn.IFS(GJ31&gt;GI31, "above average", GJ31&lt;GI31, "below average", GJ31=GI31, "average")</f>
        <v>below average</v>
      </c>
      <c r="GK35" s="15" t="str" cm="1">
        <f t="array" ref="GK35">_xlfn.IFS(GK31&gt;GJ31, "above average", GK31&lt;GJ31, "below average", GK31=GJ31, "average")</f>
        <v>below average</v>
      </c>
      <c r="GL35" s="15" t="str" cm="1">
        <f t="array" ref="GL35">_xlfn.IFS(GL31&gt;GK31, "above average", GL31&lt;GK31, "below average", GL31=GK31, "average")</f>
        <v>below average</v>
      </c>
      <c r="GM35" s="15" t="str" cm="1">
        <f t="array" ref="GM35">_xlfn.IFS(GM31&gt;GL31, "above average", GM31&lt;GL31, "below average", GM31=GL31, "average")</f>
        <v>below average</v>
      </c>
      <c r="GN35" s="15" t="str" cm="1">
        <f t="array" ref="GN35">_xlfn.IFS(GN31&gt;GM31, "above average", GN31&lt;GM31, "below average", GN31=GM31, "average")</f>
        <v>below average</v>
      </c>
      <c r="GO35" s="15" t="str" cm="1">
        <f t="array" ref="GO35">_xlfn.IFS(GO31&gt;GN31, "above average", GO31&lt;GN31, "below average", GO31=GN31, "average")</f>
        <v>below average</v>
      </c>
      <c r="GP35" s="15" t="str" cm="1">
        <f t="array" ref="GP35">_xlfn.IFS(GP31&gt;GO31, "above average", GP31&lt;GO31, "below average", GP31=GO31, "average")</f>
        <v>above average</v>
      </c>
      <c r="GQ35" s="15" t="str" cm="1">
        <f t="array" ref="GQ35">_xlfn.IFS(GQ31&gt;GP31, "above average", GQ31&lt;GP31, "below average", GQ31=GP31, "average")</f>
        <v>above average</v>
      </c>
      <c r="GR35" s="15" t="str" cm="1">
        <f t="array" ref="GR35">_xlfn.IFS(GR31&gt;GQ31, "above average", GR31&lt;GQ31, "below average", GR31=GQ31, "average")</f>
        <v>above average</v>
      </c>
      <c r="GS35" s="15" t="str" cm="1">
        <f t="array" ref="GS35">_xlfn.IFS(GS31&gt;GR31, "above average", GS31&lt;GR31, "below average", GS31=GR31, "average")</f>
        <v>above average</v>
      </c>
      <c r="GT35" s="15" t="str" cm="1">
        <f t="array" ref="GT35">_xlfn.IFS(GT31&gt;GS31, "above average", GT31&lt;GS31, "below average", GT31=GS31, "average")</f>
        <v>above average</v>
      </c>
      <c r="GU35" s="15" t="str" cm="1">
        <f t="array" ref="GU35">_xlfn.IFS(GU31&gt;GT31, "above average", GU31&lt;GT31, "below average", GU31=GT31, "average")</f>
        <v>below average</v>
      </c>
      <c r="GV35" s="15" t="str" cm="1">
        <f t="array" ref="GV35">_xlfn.IFS(GV31&gt;GU31, "above average", GV31&lt;GU31, "below average", GV31=GU31, "average")</f>
        <v>below average</v>
      </c>
      <c r="GW35" s="15" t="str" cm="1">
        <f t="array" ref="GW35">_xlfn.IFS(GW31&gt;GV31, "above average", GW31&lt;GV31, "below average", GW31=GV31, "average")</f>
        <v>below average</v>
      </c>
      <c r="GX35" s="15" t="str" cm="1">
        <f t="array" ref="GX35">_xlfn.IFS(GX31&gt;GW31, "above average", GX31&lt;GW31, "below average", GX31=GW31, "average")</f>
        <v>below average</v>
      </c>
      <c r="GY35" s="15" t="str" cm="1">
        <f t="array" ref="GY35">_xlfn.IFS(GY31&gt;GX31, "above average", GY31&lt;GX31, "below average", GY31=GX31, "average")</f>
        <v>below average</v>
      </c>
      <c r="GZ35" s="15" t="str" cm="1">
        <f t="array" ref="GZ35">_xlfn.IFS(GZ31&gt;GY31, "above average", GZ31&lt;GY31, "below average", GZ31=GY31, "average")</f>
        <v>below average</v>
      </c>
      <c r="HA35" s="15" t="str" cm="1">
        <f t="array" ref="HA35">_xlfn.IFS(HA31&gt;GZ31, "above average", HA31&lt;GZ31, "below average", HA31=GZ31, "average")</f>
        <v>above average</v>
      </c>
      <c r="HB35" s="15" t="str" cm="1">
        <f t="array" ref="HB35">_xlfn.IFS(HB31&gt;HA31, "above average", HB31&lt;HA31, "below average", HB31=HA31, "average")</f>
        <v>above average</v>
      </c>
      <c r="HC35" s="15" t="str" cm="1">
        <f t="array" ref="HC35">_xlfn.IFS(HC31&gt;HB31, "above average", HC31&lt;HB31, "below average", HC31=HB31, "average")</f>
        <v>above average</v>
      </c>
      <c r="HD35" s="15" t="str" cm="1">
        <f t="array" ref="HD35">_xlfn.IFS(HD31&gt;HC31, "above average", HD31&lt;HC31, "below average", HD31=HC31, "average")</f>
        <v>above average</v>
      </c>
      <c r="HE35" s="15" t="str" cm="1">
        <f t="array" ref="HE35">_xlfn.IFS(HE31&gt;HD31, "above average", HE31&lt;HD31, "below average", HE31=HD31, "average")</f>
        <v>above average</v>
      </c>
      <c r="HF35" s="15" t="str" cm="1">
        <f t="array" ref="HF35">_xlfn.IFS(HF31&gt;HE31, "above average", HF31&lt;HE31, "below average", HF31=HE31, "average")</f>
        <v>below average</v>
      </c>
      <c r="HG35" s="15" t="str" cm="1">
        <f t="array" ref="HG35">_xlfn.IFS(HG31&gt;HF31, "above average", HG31&lt;HF31, "below average", HG31=HF31, "average")</f>
        <v>below average</v>
      </c>
      <c r="HH35" s="15" t="str" cm="1">
        <f t="array" ref="HH35">_xlfn.IFS(HH31&gt;HG31, "above average", HH31&lt;HG31, "below average", HH31=HG31, "average")</f>
        <v>below average</v>
      </c>
      <c r="HI35" s="15" t="str" cm="1">
        <f t="array" ref="HI35">_xlfn.IFS(HI31&gt;HH31, "above average", HI31&lt;HH31, "below average", HI31=HH31, "average")</f>
        <v>below average</v>
      </c>
      <c r="HJ35" s="15" t="str" cm="1">
        <f t="array" ref="HJ35">_xlfn.IFS(HJ31&gt;HI31, "above average", HJ31&lt;HI31, "below average", HJ31=HI31, "average")</f>
        <v>below average</v>
      </c>
      <c r="HK35" s="15" t="str" cm="1">
        <f t="array" ref="HK35">_xlfn.IFS(HK31&gt;HJ31, "above average", HK31&lt;HJ31, "below average", HK31=HJ31, "average")</f>
        <v>below average</v>
      </c>
      <c r="HL35" s="15" t="str" cm="1">
        <f t="array" ref="HL35">_xlfn.IFS(HL31&gt;HK31, "above average", HL31&lt;HK31, "below average", HL31=HK31, "average")</f>
        <v>above average</v>
      </c>
      <c r="HM35" s="15" t="str" cm="1">
        <f t="array" ref="HM35">_xlfn.IFS(HM31&gt;HL31, "above average", HM31&lt;HL31, "below average", HM31=HL31, "average")</f>
        <v>above average</v>
      </c>
      <c r="HN35" s="15" t="str" cm="1">
        <f t="array" ref="HN35">_xlfn.IFS(HN31&gt;HM31, "above average", HN31&lt;HM31, "below average", HN31=HM31, "average")</f>
        <v>above average</v>
      </c>
      <c r="HO35" s="15" t="str" cm="1">
        <f t="array" ref="HO35">_xlfn.IFS(HO31&gt;HN31, "above average", HO31&lt;HN31, "below average", HO31=HN31, "average")</f>
        <v>above average</v>
      </c>
      <c r="HP35" s="15" t="str" cm="1">
        <f t="array" ref="HP35">_xlfn.IFS(HP31&gt;HO31, "above average", HP31&lt;HO31, "below average", HP31=HO31, "average")</f>
        <v>above average</v>
      </c>
      <c r="HQ35" s="15" t="str" cm="1">
        <f t="array" ref="HQ35">_xlfn.IFS(HQ31&gt;HP31, "above average", HQ31&lt;HP31, "below average", HQ31=HP31, "average")</f>
        <v>below average</v>
      </c>
      <c r="HR35" s="15" t="str" cm="1">
        <f t="array" ref="HR35">_xlfn.IFS(HR31&gt;HQ31, "above average", HR31&lt;HQ31, "below average", HR31=HQ31, "average")</f>
        <v>below average</v>
      </c>
      <c r="HS35" s="15" t="str" cm="1">
        <f t="array" ref="HS35">_xlfn.IFS(HS31&gt;HR31, "above average", HS31&lt;HR31, "below average", HS31=HR31, "average")</f>
        <v>below average</v>
      </c>
      <c r="HT35" s="15" t="str" cm="1">
        <f t="array" ref="HT35">_xlfn.IFS(HT31&gt;HS31, "above average", HT31&lt;HS31, "below average", HT31=HS31, "average")</f>
        <v>below average</v>
      </c>
      <c r="HU35" s="15" t="str" cm="1">
        <f t="array" ref="HU35">_xlfn.IFS(HU31&gt;HT31, "above average", HU31&lt;HT31, "below average", HU31=HT31, "average")</f>
        <v>below average</v>
      </c>
      <c r="HV35" s="15" t="str" cm="1">
        <f t="array" ref="HV35">_xlfn.IFS(HV31&gt;HU31, "above average", HV31&lt;HU31, "below average", HV31=HU31, "average")</f>
        <v>below average</v>
      </c>
      <c r="HW35" s="15" t="str" cm="1">
        <f t="array" ref="HW35">_xlfn.IFS(HW31&gt;HV31, "above average", HW31&lt;HV31, "below average", HW31=HV31, "average")</f>
        <v>above average</v>
      </c>
      <c r="HX35" s="15" t="str" cm="1">
        <f t="array" ref="HX35">_xlfn.IFS(HX31&gt;HW31, "above average", HX31&lt;HW31, "below average", HX31=HW31, "average")</f>
        <v>above average</v>
      </c>
      <c r="HY35" s="15" t="str" cm="1">
        <f t="array" ref="HY35">_xlfn.IFS(HY31&gt;HX31, "above average", HY31&lt;HX31, "below average", HY31=HX31, "average")</f>
        <v>above average</v>
      </c>
      <c r="HZ35" s="15" t="str" cm="1">
        <f t="array" ref="HZ35">_xlfn.IFS(HZ31&gt;HY31, "above average", HZ31&lt;HY31, "below average", HZ31=HY31, "average")</f>
        <v>above average</v>
      </c>
      <c r="IA35" s="15" t="str" cm="1">
        <f t="array" ref="IA35">_xlfn.IFS(IA31&gt;HZ31, "above average", IA31&lt;HZ31, "below average", IA31=HZ31, "average")</f>
        <v>above average</v>
      </c>
      <c r="IB35" s="15" t="str" cm="1">
        <f t="array" ref="IB35">_xlfn.IFS(IB31&gt;IA31, "above average", IB31&lt;IA31, "below average", IB31=IA31, "average")</f>
        <v>below average</v>
      </c>
      <c r="IC35" s="15" t="str" cm="1">
        <f t="array" ref="IC35">_xlfn.IFS(IC31&gt;IB31, "above average", IC31&lt;IB31, "below average", IC31=IB31, "average")</f>
        <v>below average</v>
      </c>
      <c r="ID35" s="15" t="str" cm="1">
        <f t="array" ref="ID35">_xlfn.IFS(ID31&gt;IC31, "above average", ID31&lt;IC31, "below average", ID31=IC31, "average")</f>
        <v>below average</v>
      </c>
      <c r="IE35" s="15" t="str" cm="1">
        <f t="array" ref="IE35">_xlfn.IFS(IE31&gt;ID31, "above average", IE31&lt;ID31, "below average", IE31=ID31, "average")</f>
        <v>below average</v>
      </c>
      <c r="IF35" s="15" t="str" cm="1">
        <f t="array" ref="IF35">_xlfn.IFS(IF31&gt;IE31, "above average", IF31&lt;IE31, "below average", IF31=IE31, "average")</f>
        <v>below average</v>
      </c>
      <c r="IG35" s="15" t="str" cm="1">
        <f t="array" ref="IG35">_xlfn.IFS(IG31&gt;IF31, "above average", IG31&lt;IF31, "below average", IG31=IF31, "average")</f>
        <v>below average</v>
      </c>
      <c r="IH35" s="15" t="str" cm="1">
        <f t="array" ref="IH35">_xlfn.IFS(IH31&gt;IG31, "above average", IH31&lt;IG31, "below average", IH31=IG31, "average")</f>
        <v>above average</v>
      </c>
      <c r="II35" s="15" t="str" cm="1">
        <f t="array" ref="II35">_xlfn.IFS(II31&gt;IH31, "above average", II31&lt;IH31, "below average", II31=IH31, "average")</f>
        <v>above average</v>
      </c>
      <c r="IJ35" s="15" t="str" cm="1">
        <f t="array" ref="IJ35">_xlfn.IFS(IJ31&gt;II31, "above average", IJ31&lt;II31, "below average", IJ31=II31, "average")</f>
        <v>above average</v>
      </c>
      <c r="IK35" s="15" t="str" cm="1">
        <f t="array" ref="IK35">_xlfn.IFS(IK31&gt;IJ31, "above average", IK31&lt;IJ31, "below average", IK31=IJ31, "average")</f>
        <v>above average</v>
      </c>
      <c r="IL35" s="15" t="str" cm="1">
        <f t="array" ref="IL35">_xlfn.IFS(IL31&gt;IK31, "above average", IL31&lt;IK31, "below average", IL31=IK31, "average")</f>
        <v>above average</v>
      </c>
      <c r="IM35" s="15" t="str" cm="1">
        <f t="array" ref="IM35">_xlfn.IFS(IM31&gt;IL31, "above average", IM31&lt;IL31, "below average", IM31=IL31, "average")</f>
        <v>below average</v>
      </c>
      <c r="IN35" s="15" t="str" cm="1">
        <f t="array" ref="IN35">_xlfn.IFS(IN31&gt;IM31, "above average", IN31&lt;IM31, "below average", IN31=IM31, "average")</f>
        <v>below average</v>
      </c>
      <c r="IO35" s="15" t="str" cm="1">
        <f t="array" ref="IO35">_xlfn.IFS(IO31&gt;IN31, "above average", IO31&lt;IN31, "below average", IO31=IN31, "average")</f>
        <v>below average</v>
      </c>
      <c r="IP35" s="15" t="str" cm="1">
        <f t="array" ref="IP35">_xlfn.IFS(IP31&gt;IO31, "above average", IP31&lt;IO31, "below average", IP31=IO31, "average")</f>
        <v>below average</v>
      </c>
      <c r="IQ35" s="15" t="str" cm="1">
        <f t="array" ref="IQ35">_xlfn.IFS(IQ31&gt;IP31, "above average", IQ31&lt;IP31, "below average", IQ31=IP31, "average")</f>
        <v>below average</v>
      </c>
      <c r="IR35" s="15" t="str" cm="1">
        <f t="array" ref="IR35">_xlfn.IFS(IR31&gt;IQ31, "above average", IR31&lt;IQ31, "below average", IR31=IQ31, "average")</f>
        <v>below average</v>
      </c>
      <c r="IS35" s="15" t="str" cm="1">
        <f t="array" ref="IS35">_xlfn.IFS(IS31&gt;IR31, "above average", IS31&lt;IR31, "below average", IS31=IR31, "average")</f>
        <v>below average</v>
      </c>
      <c r="IT35" s="15" t="str" cm="1">
        <f t="array" ref="IT35">_xlfn.IFS(IT31&gt;IS31, "above average", IT31&lt;IS31, "below average", IT31=IS31, "average")</f>
        <v>above average</v>
      </c>
      <c r="IU35" s="15" t="str" cm="1">
        <f t="array" ref="IU35">_xlfn.IFS(IU31&gt;IT31, "above average", IU31&lt;IT31, "below average", IU31=IT31, "average")</f>
        <v>above average</v>
      </c>
      <c r="IV35" s="15" t="str" cm="1">
        <f t="array" ref="IV35">_xlfn.IFS(IV31&gt;IU31, "above average", IV31&lt;IU31, "below average", IV31=IU31, "average")</f>
        <v>above average</v>
      </c>
      <c r="IW35" s="15" t="str" cm="1">
        <f t="array" ref="IW35">_xlfn.IFS(IW31&gt;IV31, "above average", IW31&lt;IV31, "below average", IW31=IV31, "average")</f>
        <v>above average</v>
      </c>
      <c r="IX35" s="15" t="str" cm="1">
        <f t="array" ref="IX35">_xlfn.IFS(IX31&gt;IW31, "above average", IX31&lt;IW31, "below average", IX31=IW31, "average")</f>
        <v>below average</v>
      </c>
      <c r="IY35" s="15" t="str" cm="1">
        <f t="array" ref="IY35">_xlfn.IFS(IY31&gt;IX31, "above average", IY31&lt;IX31, "below average", IY31=IX31, "average")</f>
        <v>below average</v>
      </c>
      <c r="IZ35" s="15" t="str" cm="1">
        <f t="array" ref="IZ35">_xlfn.IFS(IZ31&gt;IY31, "above average", IZ31&lt;IY31, "below average", IZ31=IY31, "average")</f>
        <v>below average</v>
      </c>
      <c r="JA35" s="15" t="str" cm="1">
        <f t="array" ref="JA35">_xlfn.IFS(JA31&gt;IZ31, "above average", JA31&lt;IZ31, "below average", JA31=IZ31, "average")</f>
        <v>below average</v>
      </c>
      <c r="JB35" s="15" t="str" cm="1">
        <f t="array" ref="JB35">_xlfn.IFS(JB31&gt;JA31, "above average", JB31&lt;JA31, "below average", JB31=JA31, "average")</f>
        <v>below average</v>
      </c>
      <c r="JC35" s="15" t="str" cm="1">
        <f t="array" ref="JC35">_xlfn.IFS(JC31&gt;JB31, "above average", JC31&lt;JB31, "below average", JC31=JB31, "average")</f>
        <v>below average</v>
      </c>
      <c r="JD35" s="15" t="str" cm="1">
        <f t="array" ref="JD35">_xlfn.IFS(JD31&gt;JC31, "above average", JD31&lt;JC31, "below average", JD31=JC31, "average")</f>
        <v>below average</v>
      </c>
      <c r="JE35" s="15" t="str" cm="1">
        <f t="array" ref="JE35">_xlfn.IFS(JE31&gt;JD31, "above average", JE31&lt;JD31, "below average", JE31=JD31, "average")</f>
        <v>above average</v>
      </c>
      <c r="JF35" s="15" t="str" cm="1">
        <f t="array" ref="JF35">_xlfn.IFS(JF31&gt;JE31, "above average", JF31&lt;JE31, "below average", JF31=JE31, "average")</f>
        <v>above average</v>
      </c>
      <c r="JG35" s="15" t="str" cm="1">
        <f t="array" ref="JG35">_xlfn.IFS(JG31&gt;JF31, "above average", JG31&lt;JF31, "below average", JG31=JF31, "average")</f>
        <v>above average</v>
      </c>
      <c r="JH35" s="15" t="str" cm="1">
        <f t="array" ref="JH35">_xlfn.IFS(JH31&gt;JG31, "above average", JH31&lt;JG31, "below average", JH31=JG31, "average")</f>
        <v>above average</v>
      </c>
      <c r="JI35" s="15" t="str" cm="1">
        <f t="array" ref="JI35">_xlfn.IFS(JI31&gt;JH31, "above average", JI31&lt;JH31, "below average", JI31=JH31, "average")</f>
        <v>below average</v>
      </c>
      <c r="JJ35" s="15" t="str" cm="1">
        <f t="array" ref="JJ35">_xlfn.IFS(JJ31&gt;JI31, "above average", JJ31&lt;JI31, "below average", JJ31=JI31, "average")</f>
        <v>below average</v>
      </c>
      <c r="JK35" s="15" t="str" cm="1">
        <f t="array" ref="JK35">_xlfn.IFS(JK31&gt;JJ31, "above average", JK31&lt;JJ31, "below average", JK31=JJ31, "average")</f>
        <v>below average</v>
      </c>
      <c r="JL35" s="15" t="str" cm="1">
        <f t="array" ref="JL35">_xlfn.IFS(JL31&gt;JK31, "above average", JL31&lt;JK31, "below average", JL31=JK31, "average")</f>
        <v>below average</v>
      </c>
      <c r="JM35" s="15" t="str" cm="1">
        <f t="array" ref="JM35">_xlfn.IFS(JM31&gt;JL31, "above average", JM31&lt;JL31, "below average", JM31=JL31, "average")</f>
        <v>below average</v>
      </c>
      <c r="JN35" s="15" t="str" cm="1">
        <f t="array" ref="JN35">_xlfn.IFS(JN31&gt;JM31, "above average", JN31&lt;JM31, "below average", JN31=JM31, "average")</f>
        <v>below average</v>
      </c>
      <c r="JO35" s="15" t="str" cm="1">
        <f t="array" ref="JO35">_xlfn.IFS(JO31&gt;JN31, "above average", JO31&lt;JN31, "below average", JO31=JN31, "average")</f>
        <v>above average</v>
      </c>
      <c r="JP35" s="15" t="str" cm="1">
        <f t="array" ref="JP35">_xlfn.IFS(JP31&gt;JO31, "above average", JP31&lt;JO31, "below average", JP31=JO31, "average")</f>
        <v>above average</v>
      </c>
      <c r="JQ35" s="15" t="str" cm="1">
        <f t="array" ref="JQ35">_xlfn.IFS(JQ31&gt;JP31, "above average", JQ31&lt;JP31, "below average", JQ31=JP31, "average")</f>
        <v>above average</v>
      </c>
      <c r="JR35" s="15" t="str" cm="1">
        <f t="array" ref="JR35">_xlfn.IFS(JR31&gt;JQ31, "above average", JR31&lt;JQ31, "below average", JR31=JQ31, "average")</f>
        <v>above average</v>
      </c>
      <c r="JS35" s="15" t="str" cm="1">
        <f t="array" ref="JS35">_xlfn.IFS(JS31&gt;JR31, "above average", JS31&lt;JR31, "below average", JS31=JR31, "average")</f>
        <v>above average</v>
      </c>
      <c r="JT35" s="15" t="str" cm="1">
        <f t="array" ref="JT35">_xlfn.IFS(JT31&gt;JS31, "above average", JT31&lt;JS31, "below average", JT31=JS31, "average")</f>
        <v>below average</v>
      </c>
      <c r="JU35" s="15" t="str" cm="1">
        <f t="array" ref="JU35">_xlfn.IFS(JU31&gt;JT31, "above average", JU31&lt;JT31, "below average", JU31=JT31, "average")</f>
        <v>below average</v>
      </c>
      <c r="JV35" s="15" t="str" cm="1">
        <f t="array" ref="JV35">_xlfn.IFS(JV31&gt;JU31, "above average", JV31&lt;JU31, "below average", JV31=JU31, "average")</f>
        <v>below average</v>
      </c>
      <c r="JW35" s="15" t="str" cm="1">
        <f t="array" ref="JW35">_xlfn.IFS(JW31&gt;JV31, "above average", JW31&lt;JV31, "below average", JW31=JV31, "average")</f>
        <v>below average</v>
      </c>
      <c r="JX35" s="15" t="str" cm="1">
        <f t="array" ref="JX35">_xlfn.IFS(JX31&gt;JW31, "above average", JX31&lt;JW31, "below average", JX31=JW31, "average")</f>
        <v>below average</v>
      </c>
      <c r="JY35" s="15" t="str" cm="1">
        <f t="array" ref="JY35">_xlfn.IFS(JY31&gt;JX31, "above average", JY31&lt;JX31, "below average", JY31=JX31, "average")</f>
        <v>below average</v>
      </c>
      <c r="JZ35" s="15" t="str" cm="1">
        <f t="array" ref="JZ35">_xlfn.IFS(JZ31&gt;JY31, "above average", JZ31&lt;JY31, "below average", JZ31=JY31, "average")</f>
        <v>above average</v>
      </c>
      <c r="KA35" s="15" t="str" cm="1">
        <f t="array" ref="KA35">_xlfn.IFS(KA31&gt;JZ31, "above average", KA31&lt;JZ31, "below average", KA31=JZ31, "average")</f>
        <v>above average</v>
      </c>
      <c r="KB35" s="15" t="str" cm="1">
        <f t="array" ref="KB35">_xlfn.IFS(KB31&gt;KA31, "above average", KB31&lt;KA31, "below average", KB31=KA31, "average")</f>
        <v>above average</v>
      </c>
      <c r="KC35" s="15" t="str" cm="1">
        <f t="array" ref="KC35">_xlfn.IFS(KC31&gt;KB31, "above average", KC31&lt;KB31, "below average", KC31=KB31, "average")</f>
        <v>above average</v>
      </c>
      <c r="KD35" s="15" t="str" cm="1">
        <f t="array" ref="KD35">_xlfn.IFS(KD31&gt;KC31, "above average", KD31&lt;KC31, "below average", KD31=KC31, "average")</f>
        <v>above average</v>
      </c>
      <c r="KE35" s="15" t="str" cm="1">
        <f t="array" ref="KE35">_xlfn.IFS(KE31&gt;KD31, "above average", KE31&lt;KD31, "below average", KE31=KD31, "average")</f>
        <v>below average</v>
      </c>
      <c r="KF35" s="15" t="str" cm="1">
        <f t="array" ref="KF35">_xlfn.IFS(KF31&gt;KE31, "above average", KF31&lt;KE31, "below average", KF31=KE31, "average")</f>
        <v>below average</v>
      </c>
      <c r="KG35" s="15" t="str" cm="1">
        <f t="array" ref="KG35">_xlfn.IFS(KG31&gt;KF31, "above average", KG31&lt;KF31, "below average", KG31=KF31, "average")</f>
        <v>below average</v>
      </c>
      <c r="KH35" s="15" t="str" cm="1">
        <f t="array" ref="KH35">_xlfn.IFS(KH31&gt;KG31, "above average", KH31&lt;KG31, "below average", KH31=KG31, "average")</f>
        <v>below average</v>
      </c>
      <c r="KI35" s="15" t="str" cm="1">
        <f t="array" ref="KI35">_xlfn.IFS(KI31&gt;KH31, "above average", KI31&lt;KH31, "below average", KI31=KH31, "average")</f>
        <v>below average</v>
      </c>
      <c r="KJ35" s="15" t="str" cm="1">
        <f t="array" ref="KJ35">_xlfn.IFS(KJ31&gt;KI31, "above average", KJ31&lt;KI31, "below average", KJ31=KI31, "average")</f>
        <v>below average</v>
      </c>
      <c r="KK35" s="15" t="str" cm="1">
        <f t="array" ref="KK35">_xlfn.IFS(KK31&gt;KJ31, "above average", KK31&lt;KJ31, "below average", KK31=KJ31, "average")</f>
        <v>below average</v>
      </c>
      <c r="KL35" s="15" t="str" cm="1">
        <f t="array" ref="KL35">_xlfn.IFS(KL31&gt;KK31, "above average", KL31&lt;KK31, "below average", KL31=KK31, "average")</f>
        <v>above average</v>
      </c>
      <c r="KM35" s="15" t="str" cm="1">
        <f t="array" ref="KM35">_xlfn.IFS(KM31&gt;KL31, "above average", KM31&lt;KL31, "below average", KM31=KL31, "average")</f>
        <v>above average</v>
      </c>
      <c r="KN35" s="15" t="str" cm="1">
        <f t="array" ref="KN35">_xlfn.IFS(KN31&gt;KM31, "above average", KN31&lt;KM31, "below average", KN31=KM31, "average")</f>
        <v>above average</v>
      </c>
      <c r="KO35" s="15" t="str" cm="1">
        <f t="array" ref="KO35">_xlfn.IFS(KO31&gt;KN31, "above average", KO31&lt;KN31, "below average", KO31=KN31, "average")</f>
        <v>above average</v>
      </c>
      <c r="KP35" s="15" t="str" cm="1">
        <f t="array" ref="KP35">_xlfn.IFS(KP31&gt;KO31, "above average", KP31&lt;KO31, "below average", KP31=KO31, "average")</f>
        <v>below average</v>
      </c>
      <c r="KQ35" s="15" t="str" cm="1">
        <f t="array" ref="KQ35">_xlfn.IFS(KQ31&gt;KP31, "above average", KQ31&lt;KP31, "below average", KQ31=KP31, "average")</f>
        <v>below average</v>
      </c>
      <c r="KR35" s="15" t="str" cm="1">
        <f t="array" ref="KR35">_xlfn.IFS(KR31&gt;KQ31, "above average", KR31&lt;KQ31, "below average", KR31=KQ31, "average")</f>
        <v>below average</v>
      </c>
      <c r="KS35" s="15" t="str" cm="1">
        <f t="array" ref="KS35">_xlfn.IFS(KS31&gt;KR31, "above average", KS31&lt;KR31, "below average", KS31=KR31, "average")</f>
        <v>below average</v>
      </c>
      <c r="KT35" s="15" t="str" cm="1">
        <f t="array" ref="KT35">_xlfn.IFS(KT31&gt;KS31, "above average", KT31&lt;KS31, "below average", KT31=KS31, "average")</f>
        <v>below average</v>
      </c>
      <c r="KU35" s="15" t="str" cm="1">
        <f t="array" ref="KU35">_xlfn.IFS(KU31&gt;KT31, "above average", KU31&lt;KT31, "below average", KU31=KT31, "average")</f>
        <v>below average</v>
      </c>
      <c r="KV35" s="15" t="str" cm="1">
        <f t="array" ref="KV35">_xlfn.IFS(KV31&gt;KU31, "above average", KV31&lt;KU31, "below average", KV31=KU31, "average")</f>
        <v>above average</v>
      </c>
      <c r="KW35" s="15" t="str" cm="1">
        <f t="array" ref="KW35">_xlfn.IFS(KW31&gt;KV31, "above average", KW31&lt;KV31, "below average", KW31=KV31, "average")</f>
        <v>above average</v>
      </c>
      <c r="KX35" s="15" t="str" cm="1">
        <f t="array" ref="KX35">_xlfn.IFS(KX31&gt;KW31, "above average", KX31&lt;KW31, "below average", KX31=KW31, "average")</f>
        <v>above average</v>
      </c>
      <c r="KY35" s="15" t="str" cm="1">
        <f t="array" ref="KY35">_xlfn.IFS(KY31&gt;KX31, "above average", KY31&lt;KX31, "below average", KY31=KX31, "average")</f>
        <v>above average</v>
      </c>
      <c r="KZ35" s="15" t="str" cm="1">
        <f t="array" ref="KZ35">_xlfn.IFS(KZ31&gt;KY31, "above average", KZ31&lt;KY31, "below average", KZ31=KY31, "average")</f>
        <v>above average</v>
      </c>
      <c r="LA35" s="15" t="str" cm="1">
        <f t="array" ref="LA35">_xlfn.IFS(LA31&gt;KZ31, "above average", LA31&lt;KZ31, "below average", LA31=KZ31, "average")</f>
        <v>below average</v>
      </c>
      <c r="LB35" s="15" t="str" cm="1">
        <f t="array" ref="LB35">_xlfn.IFS(LB31&gt;LA31, "above average", LB31&lt;LA31, "below average", LB31=LA31, "average")</f>
        <v>below average</v>
      </c>
      <c r="LC35" s="15" t="str" cm="1">
        <f t="array" ref="LC35">_xlfn.IFS(LC31&gt;LB31, "above average", LC31&lt;LB31, "below average", LC31=LB31, "average")</f>
        <v>below average</v>
      </c>
      <c r="LD35" s="15" t="str" cm="1">
        <f t="array" ref="LD35">_xlfn.IFS(LD31&gt;LC31, "above average", LD31&lt;LC31, "below average", LD31=LC31, "average")</f>
        <v>below average</v>
      </c>
      <c r="LE35" s="15" t="str" cm="1">
        <f t="array" ref="LE35">_xlfn.IFS(LE31&gt;LD31, "above average", LE31&lt;LD31, "below average", LE31=LD31, "average")</f>
        <v>below average</v>
      </c>
      <c r="LF35" s="15" t="str" cm="1">
        <f t="array" ref="LF35">_xlfn.IFS(LF31&gt;LE31, "above average", LF31&lt;LE31, "below average", LF31=LE31, "average")</f>
        <v>below average</v>
      </c>
      <c r="LG35" s="15" t="str" cm="1">
        <f t="array" ref="LG35">_xlfn.IFS(LG31&gt;LF31, "above average", LG31&lt;LF31, "below average", LG31=LF31, "average")</f>
        <v>above average</v>
      </c>
      <c r="LH35" s="15" t="str" cm="1">
        <f t="array" ref="LH35">_xlfn.IFS(LH31&gt;LG31, "above average", LH31&lt;LG31, "below average", LH31=LG31, "average")</f>
        <v>below average</v>
      </c>
      <c r="LI35" s="15" t="str" cm="1">
        <f t="array" ref="LI35">_xlfn.IFS(LI31&gt;LH31, "above average", LI31&lt;LH31, "below average", LI31=LH31, "average")</f>
        <v>above average</v>
      </c>
      <c r="LJ35" s="15" t="str" cm="1">
        <f t="array" ref="LJ35">_xlfn.IFS(LJ31&gt;LI31, "above average", LJ31&lt;LI31, "below average", LJ31=LI31, "average")</f>
        <v>above average</v>
      </c>
      <c r="LK35" s="15" t="str" cm="1">
        <f t="array" ref="LK35">_xlfn.IFS(LK31&gt;LJ31, "above average", LK31&lt;LJ31, "below average", LK31=LJ31, "average")</f>
        <v>above average</v>
      </c>
      <c r="LL35" s="15" t="str" cm="1">
        <f t="array" ref="LL35">_xlfn.IFS(LL31&gt;LK31, "above average", LL31&lt;LK31, "below average", LL31=LK31, "average")</f>
        <v>below average</v>
      </c>
      <c r="LM35" s="15" t="str" cm="1">
        <f t="array" ref="LM35">_xlfn.IFS(LM31&gt;LL31, "above average", LM31&lt;LL31, "below average", LM31=LL31, "average")</f>
        <v>below average</v>
      </c>
      <c r="LN35" s="15" t="str" cm="1">
        <f t="array" ref="LN35">_xlfn.IFS(LN31&gt;LM31, "above average", LN31&lt;LM31, "below average", LN31=LM31, "average")</f>
        <v>below average</v>
      </c>
      <c r="LO35" s="15" t="str" cm="1">
        <f t="array" ref="LO35">_xlfn.IFS(LO31&gt;LN31, "above average", LO31&lt;LN31, "below average", LO31=LN31, "average")</f>
        <v>below average</v>
      </c>
      <c r="LP35" s="15" t="str" cm="1">
        <f t="array" ref="LP35">_xlfn.IFS(LP31&gt;LO31, "above average", LP31&lt;LO31, "below average", LP31=LO31, "average")</f>
        <v>below average</v>
      </c>
      <c r="LQ35" s="15" t="str" cm="1">
        <f t="array" ref="LQ35">_xlfn.IFS(LQ31&gt;LP31, "above average", LQ31&lt;LP31, "below average", LQ31=LP31, "average")</f>
        <v>below average</v>
      </c>
      <c r="LR35" s="15" t="str" cm="1">
        <f t="array" ref="LR35">_xlfn.IFS(LR31&gt;LQ31, "above average", LR31&lt;LQ31, "below average", LR31=LQ31, "average")</f>
        <v>above average</v>
      </c>
      <c r="LS35" s="15" t="str" cm="1">
        <f t="array" ref="LS35">_xlfn.IFS(LS31&gt;LR31, "above average", LS31&lt;LR31, "below average", LS31=LR31, "average")</f>
        <v>above average</v>
      </c>
      <c r="LT35" s="15" t="str" cm="1">
        <f t="array" ref="LT35">_xlfn.IFS(LT31&gt;LS31, "above average", LT31&lt;LS31, "below average", LT31=LS31, "average")</f>
        <v>above average</v>
      </c>
      <c r="LU35" s="15" t="str" cm="1">
        <f t="array" ref="LU35">_xlfn.IFS(LU31&gt;LT31, "above average", LU31&lt;LT31, "below average", LU31=LT31, "average")</f>
        <v>above average</v>
      </c>
      <c r="LV35" s="15" t="str" cm="1">
        <f t="array" ref="LV35">_xlfn.IFS(LV31&gt;LU31, "above average", LV31&lt;LU31, "below average", LV31=LU31, "average")</f>
        <v>above average</v>
      </c>
      <c r="LW35" s="15" t="str" cm="1">
        <f t="array" ref="LW35">_xlfn.IFS(LW31&gt;LV31, "above average", LW31&lt;LV31, "below average", LW31=LV31, "average")</f>
        <v>below average</v>
      </c>
      <c r="LX35" s="15" t="str" cm="1">
        <f t="array" ref="LX35">_xlfn.IFS(LX31&gt;LW31, "above average", LX31&lt;LW31, "below average", LX31=LW31, "average")</f>
        <v>below average</v>
      </c>
      <c r="LY35" s="15" t="str" cm="1">
        <f t="array" ref="LY35">_xlfn.IFS(LY31&gt;LX31, "above average", LY31&lt;LX31, "below average", LY31=LX31, "average")</f>
        <v>below average</v>
      </c>
      <c r="LZ35" s="15" t="str" cm="1">
        <f t="array" ref="LZ35">_xlfn.IFS(LZ31&gt;LY31, "above average", LZ31&lt;LY31, "below average", LZ31=LY31, "average")</f>
        <v>below average</v>
      </c>
      <c r="MA35" s="15" t="str" cm="1">
        <f t="array" ref="MA35">_xlfn.IFS(MA31&gt;LZ31, "above average", MA31&lt;LZ31, "below average", MA31=LZ31, "average")</f>
        <v>below average</v>
      </c>
      <c r="MB35" s="15" t="str" cm="1">
        <f t="array" ref="MB35">_xlfn.IFS(MB31&gt;MA31, "above average", MB31&lt;MA31, "below average", MB31=MA31, "average")</f>
        <v>below average</v>
      </c>
      <c r="MC35" s="15" t="str" cm="1">
        <f t="array" ref="MC35">_xlfn.IFS(MC31&gt;MB31, "above average", MC31&lt;MB31, "below average", MC31=MB31, "average")</f>
        <v>above average</v>
      </c>
      <c r="MD35" s="15" t="str" cm="1">
        <f t="array" ref="MD35">_xlfn.IFS(MD31&gt;MC31, "above average", MD31&lt;MC31, "below average", MD31=MC31, "average")</f>
        <v>above average</v>
      </c>
      <c r="ME35" s="15" t="str" cm="1">
        <f t="array" ref="ME35">_xlfn.IFS(ME31&gt;MD31, "above average", ME31&lt;MD31, "below average", ME31=MD31, "average")</f>
        <v>above average</v>
      </c>
      <c r="MF35" s="15" t="str" cm="1">
        <f t="array" ref="MF35">_xlfn.IFS(MF31&gt;ME31, "above average", MF31&lt;ME31, "below average", MF31=ME31, "average")</f>
        <v>above average</v>
      </c>
      <c r="MG35" s="15" t="str" cm="1">
        <f t="array" ref="MG35">_xlfn.IFS(MG31&gt;MF31, "above average", MG31&lt;MF31, "below average", MG31=MF31, "average")</f>
        <v>above average</v>
      </c>
      <c r="MH35" s="15" t="str" cm="1">
        <f t="array" ref="MH35">_xlfn.IFS(MH31&gt;MG31, "above average", MH31&lt;MG31, "below average", MH31=MG31, "average")</f>
        <v>below average</v>
      </c>
      <c r="MI35" s="15" t="str" cm="1">
        <f t="array" ref="MI35">_xlfn.IFS(MI31&gt;MH31, "above average", MI31&lt;MH31, "below average", MI31=MH31, "average")</f>
        <v>below average</v>
      </c>
      <c r="MJ35" s="15" t="str" cm="1">
        <f t="array" ref="MJ35">_xlfn.IFS(MJ31&gt;MI31, "above average", MJ31&lt;MI31, "below average", MJ31=MI31, "average")</f>
        <v>below average</v>
      </c>
      <c r="MK35" s="15" t="str" cm="1">
        <f t="array" ref="MK35">_xlfn.IFS(MK31&gt;MJ31, "above average", MK31&lt;MJ31, "below average", MK31=MJ31, "average")</f>
        <v>below average</v>
      </c>
      <c r="ML35" s="15" t="str" cm="1">
        <f t="array" ref="ML35">_xlfn.IFS(ML31&gt;MK31, "above average", ML31&lt;MK31, "below average", ML31=MK31, "average")</f>
        <v>below average</v>
      </c>
      <c r="MM35" s="15" t="str" cm="1">
        <f t="array" ref="MM35">_xlfn.IFS(MM31&gt;ML31, "above average", MM31&lt;ML31, "below average", MM31=ML31, "average")</f>
        <v>below average</v>
      </c>
      <c r="MN35" s="15" t="str" cm="1">
        <f t="array" ref="MN35">_xlfn.IFS(MN31&gt;MM31, "above average", MN31&lt;MM31, "below average", MN31=MM31, "average")</f>
        <v>below average</v>
      </c>
      <c r="MO35" s="15" t="str" cm="1">
        <f t="array" ref="MO35">_xlfn.IFS(MO31&gt;MN31, "above average", MO31&lt;MN31, "below average", MO31=MN31, "average")</f>
        <v>above average</v>
      </c>
      <c r="MP35" s="15" t="str" cm="1">
        <f t="array" ref="MP35">_xlfn.IFS(MP31&gt;MO31, "above average", MP31&lt;MO31, "below average", MP31=MO31, "average")</f>
        <v>above average</v>
      </c>
      <c r="MQ35" s="15" t="str" cm="1">
        <f t="array" ref="MQ35">_xlfn.IFS(MQ31&gt;MP31, "above average", MQ31&lt;MP31, "below average", MQ31=MP31, "average")</f>
        <v>above average</v>
      </c>
      <c r="MR35" s="15" t="str" cm="1">
        <f t="array" ref="MR35">_xlfn.IFS(MR31&gt;MQ31, "above average", MR31&lt;MQ31, "below average", MR31=MQ31, "average")</f>
        <v>above average</v>
      </c>
      <c r="MS35" s="15" t="str" cm="1">
        <f t="array" ref="MS35">_xlfn.IFS(MS31&gt;MR31, "above average", MS31&lt;MR31, "below average", MS31=MR31, "average")</f>
        <v>below average</v>
      </c>
      <c r="MT35" s="15" t="str" cm="1">
        <f t="array" ref="MT35">_xlfn.IFS(MT31&gt;MS31, "above average", MT31&lt;MS31, "below average", MT31=MS31, "average")</f>
        <v>below average</v>
      </c>
      <c r="MU35" s="15" t="str" cm="1">
        <f t="array" ref="MU35">_xlfn.IFS(MU31&gt;MT31, "above average", MU31&lt;MT31, "below average", MU31=MT31, "average")</f>
        <v>below average</v>
      </c>
      <c r="MV35" s="15" t="str" cm="1">
        <f t="array" ref="MV35">_xlfn.IFS(MV31&gt;MU31, "above average", MV31&lt;MU31, "below average", MV31=MU31, "average")</f>
        <v>below average</v>
      </c>
      <c r="MW35" s="15" t="str" cm="1">
        <f t="array" ref="MW35">_xlfn.IFS(MW31&gt;MV31, "above average", MW31&lt;MV31, "below average", MW31=MV31, "average")</f>
        <v>below average</v>
      </c>
      <c r="MX35" s="15" t="str" cm="1">
        <f t="array" ref="MX35">_xlfn.IFS(MX31&gt;MW31, "above average", MX31&lt;MW31, "below average", MX31=MW31, "average")</f>
        <v>below average</v>
      </c>
      <c r="MY35" s="15" t="str" cm="1">
        <f t="array" ref="MY35">_xlfn.IFS(MY31&gt;MX31, "above average", MY31&lt;MX31, "below average", MY31=MX31, "average")</f>
        <v>above average</v>
      </c>
      <c r="MZ35" s="15" t="str" cm="1">
        <f t="array" ref="MZ35">_xlfn.IFS(MZ31&gt;MY31, "above average", MZ31&lt;MY31, "below average", MZ31=MY31, "average")</f>
        <v>below average</v>
      </c>
      <c r="NA35" s="15" t="str" cm="1">
        <f t="array" ref="NA35">_xlfn.IFS(NA31&gt;MZ31, "above average", NA31&lt;MZ31, "below average", NA31=MZ31, "average")</f>
        <v>above average</v>
      </c>
      <c r="NB35" s="15" t="str" cm="1">
        <f t="array" ref="NB35">_xlfn.IFS(NB31&gt;NA31, "above average", NB31&lt;NA31, "below average", NB31=NA31, "average")</f>
        <v>above average</v>
      </c>
      <c r="NC35" s="15" t="str" cm="1">
        <f t="array" ref="NC35">_xlfn.IFS(NC31&gt;NB31, "above average", NC31&lt;NB31, "below average", NC31=NB31, "average")</f>
        <v>above average</v>
      </c>
      <c r="ND35" s="15" t="str" cm="1">
        <f t="array" ref="ND35">_xlfn.IFS(ND31&gt;NC31, "above average", ND31&lt;NC31, "below average", ND31=NC31, "average")</f>
        <v>below average</v>
      </c>
      <c r="NE35" s="15" t="str" cm="1">
        <f t="array" ref="NE35">_xlfn.IFS(NE31&gt;ND31, "above average", NE31&lt;ND31, "below average", NE31=ND31, "average")</f>
        <v>below average</v>
      </c>
      <c r="NF35" s="15" t="str" cm="1">
        <f t="array" ref="NF35">_xlfn.IFS(NF31&gt;NE31, "above average", NF31&lt;NE31, "below average", NF31=NE31, "average")</f>
        <v>below average</v>
      </c>
      <c r="NG35" s="15" t="str" cm="1">
        <f t="array" ref="NG35">_xlfn.IFS(NG31&gt;NF31, "above average", NG31&lt;NF31, "below average", NG31=NF31, "average")</f>
        <v>below average</v>
      </c>
      <c r="NH35" s="15" t="str" cm="1">
        <f t="array" ref="NH35">_xlfn.IFS(NH31&gt;NG31, "above average", NH31&lt;NG31, "below average", NH31=NG31, "average")</f>
        <v>below average</v>
      </c>
      <c r="NI35" s="15" t="str" cm="1">
        <f t="array" ref="NI35">_xlfn.IFS(NI31&gt;NH31, "above average", NI31&lt;NH31, "below average", NI31=NH31, "average")</f>
        <v>below average</v>
      </c>
      <c r="NJ35" s="15" t="str" cm="1">
        <f t="array" ref="NJ35">_xlfn.IFS(NJ31&gt;NI31, "above average", NJ31&lt;NI31, "below average", NJ31=NI31, "average")</f>
        <v>below average</v>
      </c>
      <c r="NK35" s="15" t="str" cm="1">
        <f t="array" ref="NK35">_xlfn.IFS(NK31&gt;NJ31, "above average", NK31&lt;NJ31, "below average", NK31=NJ31, "average")</f>
        <v>below average</v>
      </c>
      <c r="NL35" s="15" t="str" cm="1">
        <f t="array" ref="NL35">_xlfn.IFS(NL31&gt;NK31, "above average", NL31&lt;NK31, "below average", NL31=NK31, "average")</f>
        <v>above average</v>
      </c>
      <c r="NM35" s="15" t="str" cm="1">
        <f t="array" ref="NM35">_xlfn.IFS(NM31&gt;NL31, "above average", NM31&lt;NL31, "below average", NM31=NL31, "average")</f>
        <v>above average</v>
      </c>
      <c r="NN35" s="15" t="str" cm="1">
        <f t="array" ref="NN35">_xlfn.IFS(NN31&gt;NM31, "above average", NN31&lt;NM31, "below average", NN31=NM31, "average")</f>
        <v>above average</v>
      </c>
      <c r="NO35" s="15" t="str" cm="1">
        <f t="array" ref="NO35">_xlfn.IFS(NO31&gt;NN31, "above average", NO31&lt;NN31, "below average", NO31=NN31, "average")</f>
        <v>below average</v>
      </c>
      <c r="NP35" s="15" t="str" cm="1">
        <f t="array" ref="NP35">_xlfn.IFS(NP31&gt;NO31, "above average", NP31&lt;NO31, "below average", NP31=NO31, "average")</f>
        <v>below average</v>
      </c>
      <c r="NQ35" s="15" t="str" cm="1">
        <f t="array" ref="NQ35">_xlfn.IFS(NQ31&gt;NP31, "above average", NQ31&lt;NP31, "below average", NQ31=NP31, "average")</f>
        <v>below average</v>
      </c>
      <c r="NR35" s="15" t="str" cm="1">
        <f t="array" ref="NR35">_xlfn.IFS(NR31&gt;NQ31, "above average", NR31&lt;NQ31, "below average", NR31=NQ31, "average")</f>
        <v>below average</v>
      </c>
      <c r="NS35" s="15" t="str" cm="1">
        <f t="array" ref="NS35">_xlfn.IFS(NS31&gt;NR31, "above average", NS31&lt;NR31, "below average", NS31=NR31, "average")</f>
        <v>below average</v>
      </c>
      <c r="NT35" s="15" t="str" cm="1">
        <f t="array" ref="NT35">_xlfn.IFS(NT31&gt;NS31, "above average", NT31&lt;NS31, "below average", NT31=NS31, "average")</f>
        <v>below average</v>
      </c>
      <c r="NU35" s="15" t="str" cm="1">
        <f t="array" ref="NU35">_xlfn.IFS(NU31&gt;NT31, "above average", NU31&lt;NT31, "below average", NU31=NT31, "average")</f>
        <v>below average</v>
      </c>
      <c r="NV35" s="15" t="str" cm="1">
        <f t="array" ref="NV35">_xlfn.IFS(NV31&gt;NU31, "above average", NV31&lt;NU31, "below average", NV31=NU31, "average")</f>
        <v>above average</v>
      </c>
      <c r="NW35" s="15" t="str" cm="1">
        <f t="array" ref="NW35">_xlfn.IFS(NW31&gt;NV31, "above average", NW31&lt;NV31, "below average", NW31=NV31, "average")</f>
        <v>above average</v>
      </c>
      <c r="NX35" s="15" t="str" cm="1">
        <f t="array" ref="NX35">_xlfn.IFS(NX31&gt;NW31, "above average", NX31&lt;NW31, "below average", NX31=NW31, "average")</f>
        <v>above average</v>
      </c>
      <c r="NY35" s="15" t="str" cm="1">
        <f t="array" ref="NY35">_xlfn.IFS(NY31&gt;NX31, "above average", NY31&lt;NX31, "below average", NY31=NX31, "average")</f>
        <v>above average</v>
      </c>
      <c r="NZ35" s="15" t="str" cm="1">
        <f t="array" ref="NZ35">_xlfn.IFS(NZ31&gt;NY31, "above average", NZ31&lt;NY31, "below average", NZ31=NY31, "average")</f>
        <v>below average</v>
      </c>
      <c r="OA35" s="15" t="str" cm="1">
        <f t="array" ref="OA35">_xlfn.IFS(OA31&gt;NZ31, "above average", OA31&lt;NZ31, "below average", OA31=NZ31, "average")</f>
        <v>below average</v>
      </c>
      <c r="OB35" s="15" t="str" cm="1">
        <f t="array" ref="OB35">_xlfn.IFS(OB31&gt;OA31, "above average", OB31&lt;OA31, "below average", OB31=OA31, "average")</f>
        <v>below average</v>
      </c>
      <c r="OC35" s="15" t="str" cm="1">
        <f t="array" ref="OC35">_xlfn.IFS(OC31&gt;OB31, "above average", OC31&lt;OB31, "below average", OC31=OB31, "average")</f>
        <v>below average</v>
      </c>
      <c r="OD35" s="15" t="str" cm="1">
        <f t="array" ref="OD35">_xlfn.IFS(OD31&gt;OC31, "above average", OD31&lt;OC31, "below average", OD31=OC31, "average")</f>
        <v>below average</v>
      </c>
      <c r="OE35" s="15" t="str" cm="1">
        <f t="array" ref="OE35">_xlfn.IFS(OE31&gt;OD31, "above average", OE31&lt;OD31, "below average", OE31=OD31, "average")</f>
        <v>below average</v>
      </c>
      <c r="OF35" s="15" t="str" cm="1">
        <f t="array" ref="OF35">_xlfn.IFS(OF31&gt;OE31, "above average", OF31&lt;OE31, "below average", OF31=OE31, "average")</f>
        <v>above average</v>
      </c>
      <c r="OG35" s="15" t="str" cm="1">
        <f t="array" ref="OG35">_xlfn.IFS(OG31&gt;OF31, "above average", OG31&lt;OF31, "below average", OG31=OF31, "average")</f>
        <v>above average</v>
      </c>
      <c r="OH35" s="15" t="str" cm="1">
        <f t="array" ref="OH35">_xlfn.IFS(OH31&gt;OG31, "above average", OH31&lt;OG31, "below average", OH31=OG31, "average")</f>
        <v>above average</v>
      </c>
      <c r="OI35" s="15" t="str" cm="1">
        <f t="array" ref="OI35">_xlfn.IFS(OI31&gt;OH31, "above average", OI31&lt;OH31, "below average", OI31=OH31, "average")</f>
        <v>above average</v>
      </c>
      <c r="OJ35" s="15" t="str" cm="1">
        <f t="array" ref="OJ35">_xlfn.IFS(OJ31&gt;OI31, "above average", OJ31&lt;OI31, "below average", OJ31=OI31, "average")</f>
        <v>above average</v>
      </c>
      <c r="OK35" s="15" t="str" cm="1">
        <f t="array" ref="OK35">_xlfn.IFS(OK31&gt;OJ31, "above average", OK31&lt;OJ31, "below average", OK31=OJ31, "average")</f>
        <v>below average</v>
      </c>
      <c r="OL35" s="15" t="str" cm="1">
        <f t="array" ref="OL35">_xlfn.IFS(OL31&gt;OK31, "above average", OL31&lt;OK31, "below average", OL31=OK31, "average")</f>
        <v>below average</v>
      </c>
      <c r="OM35" s="15" t="str" cm="1">
        <f t="array" ref="OM35">_xlfn.IFS(OM31&gt;OL31, "above average", OM31&lt;OL31, "below average", OM31=OL31, "average")</f>
        <v>below average</v>
      </c>
      <c r="ON35" s="15" t="str" cm="1">
        <f t="array" ref="ON35">_xlfn.IFS(ON31&gt;OM31, "above average", ON31&lt;OM31, "below average", ON31=OM31, "average")</f>
        <v>below average</v>
      </c>
      <c r="OO35" s="15" t="str" cm="1">
        <f t="array" ref="OO35">_xlfn.IFS(OO31&gt;ON31, "above average", OO31&lt;ON31, "below average", OO31=ON31, "average")</f>
        <v>below average</v>
      </c>
      <c r="OP35" s="15" t="str" cm="1">
        <f t="array" ref="OP35">_xlfn.IFS(OP31&gt;OO31, "above average", OP31&lt;OO31, "below average", OP31=OO31, "average")</f>
        <v>below average</v>
      </c>
      <c r="OQ35" s="15" t="str" cm="1">
        <f t="array" ref="OQ35">_xlfn.IFS(OQ31&gt;OP31, "above average", OQ31&lt;OP31, "below average", OQ31=OP31, "average")</f>
        <v>below average</v>
      </c>
      <c r="OR35" s="15" t="str" cm="1">
        <f t="array" ref="OR35">_xlfn.IFS(OR31&gt;OQ31, "above average", OR31&lt;OQ31, "below average", OR31=OQ31, "average")</f>
        <v>above average</v>
      </c>
      <c r="OS35" s="15" t="str" cm="1">
        <f t="array" ref="OS35">_xlfn.IFS(OS31&gt;OR31, "above average", OS31&lt;OR31, "below average", OS31=OR31, "average")</f>
        <v>above average</v>
      </c>
      <c r="OT35" s="15" t="str" cm="1">
        <f t="array" ref="OT35">_xlfn.IFS(OT31&gt;OS31, "above average", OT31&lt;OS31, "below average", OT31=OS31, "average")</f>
        <v>above average</v>
      </c>
      <c r="OU35" s="15" t="str" cm="1">
        <f t="array" ref="OU35">_xlfn.IFS(OU31&gt;OT31, "above average", OU31&lt;OT31, "below average", OU31=OT31, "average")</f>
        <v>above average</v>
      </c>
      <c r="OV35" s="15" t="str" cm="1">
        <f t="array" ref="OV35">_xlfn.IFS(OV31&gt;OU31, "above average", OV31&lt;OU31, "below average", OV31=OU31, "average")</f>
        <v>below average</v>
      </c>
      <c r="OW35" s="15" t="str" cm="1">
        <f t="array" ref="OW35">_xlfn.IFS(OW31&gt;OV31, "above average", OW31&lt;OV31, "below average", OW31=OV31, "average")</f>
        <v>below average</v>
      </c>
      <c r="OX35" s="15" t="str" cm="1">
        <f t="array" ref="OX35">_xlfn.IFS(OX31&gt;OW31, "above average", OX31&lt;OW31, "below average", OX31=OW31, "average")</f>
        <v>below average</v>
      </c>
      <c r="OY35" s="15" t="str" cm="1">
        <f t="array" ref="OY35">_xlfn.IFS(OY31&gt;OX31, "above average", OY31&lt;OX31, "below average", OY31=OX31, "average")</f>
        <v>below average</v>
      </c>
      <c r="OZ35" s="15" t="str" cm="1">
        <f t="array" ref="OZ35">_xlfn.IFS(OZ31&gt;OY31, "above average", OZ31&lt;OY31, "below average", OZ31=OY31, "average")</f>
        <v>below average</v>
      </c>
      <c r="PA35" s="15" t="str" cm="1">
        <f t="array" ref="PA35">_xlfn.IFS(PA31&gt;OZ31, "above average", PA31&lt;OZ31, "below average", PA31=OZ31, "average")</f>
        <v>below average</v>
      </c>
      <c r="PB35" s="15" t="str" cm="1">
        <f t="array" ref="PB35">_xlfn.IFS(PB31&gt;PA31, "above average", PB31&lt;PA31, "below average", PB31=PA31, "average")</f>
        <v>above average</v>
      </c>
      <c r="PC35" s="15" t="str" cm="1">
        <f t="array" ref="PC35">_xlfn.IFS(PC31&gt;PB31, "above average", PC31&lt;PB31, "below average", PC31=PB31, "average")</f>
        <v>above average</v>
      </c>
      <c r="PD35" s="15" t="str" cm="1">
        <f t="array" ref="PD35">_xlfn.IFS(PD31&gt;PC31, "above average", PD31&lt;PC31, "below average", PD31=PC31, "average")</f>
        <v>above average</v>
      </c>
      <c r="PE35" s="15" t="str" cm="1">
        <f t="array" ref="PE35">_xlfn.IFS(PE31&gt;PD31, "above average", PE31&lt;PD31, "below average", PE31=PD31, "average")</f>
        <v>above average</v>
      </c>
      <c r="PF35" s="15" t="str" cm="1">
        <f t="array" ref="PF35">_xlfn.IFS(PF31&gt;PE31, "above average", PF31&lt;PE31, "below average", PF31=PE31, "average")</f>
        <v>above average</v>
      </c>
      <c r="PG35" s="15" t="str" cm="1">
        <f t="array" ref="PG35">_xlfn.IFS(PG31&gt;PF31, "above average", PG31&lt;PF31, "below average", PG31=PF31, "average")</f>
        <v>below average</v>
      </c>
      <c r="PH35" s="15" t="str" cm="1">
        <f t="array" ref="PH35">_xlfn.IFS(PH31&gt;PG31, "above average", PH31&lt;PG31, "below average", PH31=PG31, "average")</f>
        <v>below average</v>
      </c>
      <c r="PI35" s="15" t="str" cm="1">
        <f t="array" ref="PI35">_xlfn.IFS(PI31&gt;PH31, "above average", PI31&lt;PH31, "below average", PI31=PH31, "average")</f>
        <v>below average</v>
      </c>
      <c r="PJ35" s="15" t="str" cm="1">
        <f t="array" ref="PJ35">_xlfn.IFS(PJ31&gt;PI31, "above average", PJ31&lt;PI31, "below average", PJ31=PI31, "average")</f>
        <v>below average</v>
      </c>
      <c r="PK35" s="15" t="str" cm="1">
        <f t="array" ref="PK35">_xlfn.IFS(PK31&gt;PJ31, "above average", PK31&lt;PJ31, "below average", PK31=PJ31, "average")</f>
        <v>below average</v>
      </c>
      <c r="PL35" s="15" t="str" cm="1">
        <f t="array" ref="PL35">_xlfn.IFS(PL31&gt;PK31, "above average", PL31&lt;PK31, "below average", PL31=PK31, "average")</f>
        <v>below average</v>
      </c>
      <c r="PM35" s="15" t="str" cm="1">
        <f t="array" ref="PM35">_xlfn.IFS(PM31&gt;PL31, "above average", PM31&lt;PL31, "below average", PM31=PL31, "average")</f>
        <v>above average</v>
      </c>
      <c r="PN35" s="15" t="str" cm="1">
        <f t="array" ref="PN35">_xlfn.IFS(PN31&gt;PM31, "above average", PN31&lt;PM31, "below average", PN31=PM31, "average")</f>
        <v>above average</v>
      </c>
      <c r="PO35" s="15" t="str" cm="1">
        <f t="array" ref="PO35">_xlfn.IFS(PO31&gt;PN31, "above average", PO31&lt;PN31, "below average", PO31=PN31, "average")</f>
        <v>above average</v>
      </c>
      <c r="PP35" s="15" t="str" cm="1">
        <f t="array" ref="PP35">_xlfn.IFS(PP31&gt;PO31, "above average", PP31&lt;PO31, "below average", PP31=PO31, "average")</f>
        <v>above average</v>
      </c>
      <c r="PQ35" s="15" t="str" cm="1">
        <f t="array" ref="PQ35">_xlfn.IFS(PQ31&gt;PP31, "above average", PQ31&lt;PP31, "below average", PQ31=PP31, "average")</f>
        <v>above average</v>
      </c>
      <c r="PR35" s="15" t="str" cm="1">
        <f t="array" ref="PR35">_xlfn.IFS(PR31&gt;PQ31, "above average", PR31&lt;PQ31, "below average", PR31=PQ31, "average")</f>
        <v>below average</v>
      </c>
      <c r="PS35" s="15" t="str" cm="1">
        <f t="array" ref="PS35">_xlfn.IFS(PS31&gt;PR31, "above average", PS31&lt;PR31, "below average", PS31=PR31, "average")</f>
        <v>below average</v>
      </c>
      <c r="PT35" s="15" t="str" cm="1">
        <f t="array" ref="PT35">_xlfn.IFS(PT31&gt;PS31, "above average", PT31&lt;PS31, "below average", PT31=PS31, "average")</f>
        <v>below average</v>
      </c>
      <c r="PU35" s="15" t="str" cm="1">
        <f t="array" ref="PU35">_xlfn.IFS(PU31&gt;PT31, "above average", PU31&lt;PT31, "below average", PU31=PT31, "average")</f>
        <v>below average</v>
      </c>
      <c r="PV35" s="15" t="str" cm="1">
        <f t="array" ref="PV35">_xlfn.IFS(PV31&gt;PU31, "above average", PV31&lt;PU31, "below average", PV31=PU31, "average")</f>
        <v>below average</v>
      </c>
      <c r="PW35" s="15" t="str" cm="1">
        <f t="array" ref="PW35">_xlfn.IFS(PW31&gt;PV31, "above average", PW31&lt;PV31, "below average", PW31=PV31, "average")</f>
        <v>below average</v>
      </c>
      <c r="PX35" s="15" t="str" cm="1">
        <f t="array" ref="PX35">_xlfn.IFS(PX31&gt;PW31, "above average", PX31&lt;PW31, "below average", PX31=PW31, "average")</f>
        <v>below average</v>
      </c>
      <c r="PY35" s="15" t="str" cm="1">
        <f t="array" ref="PY35">_xlfn.IFS(PY31&gt;PX31, "above average", PY31&lt;PX31, "below average", PY31=PX31, "average")</f>
        <v>above average</v>
      </c>
      <c r="PZ35" s="15" t="str" cm="1">
        <f t="array" ref="PZ35">_xlfn.IFS(PZ31&gt;PY31, "above average", PZ31&lt;PY31, "below average", PZ31=PY31, "average")</f>
        <v>above average</v>
      </c>
      <c r="QA35" s="15" t="str" cm="1">
        <f t="array" ref="QA35">_xlfn.IFS(QA31&gt;PZ31, "above average", QA31&lt;PZ31, "below average", QA31=PZ31, "average")</f>
        <v>above average</v>
      </c>
      <c r="QB35" s="15" t="str" cm="1">
        <f t="array" ref="QB35">_xlfn.IFS(QB31&gt;QA31, "above average", QB31&lt;QA31, "below average", QB31=QA31, "average")</f>
        <v>above average</v>
      </c>
      <c r="QC35" s="15" t="str" cm="1">
        <f t="array" ref="QC35">_xlfn.IFS(QC31&gt;QB31, "above average", QC31&lt;QB31, "below average", QC31=QB31, "average")</f>
        <v>below average</v>
      </c>
      <c r="QD35" s="15" t="str" cm="1">
        <f t="array" ref="QD35">_xlfn.IFS(QD31&gt;QC31, "above average", QD31&lt;QC31, "below average", QD31=QC31, "average")</f>
        <v>below average</v>
      </c>
      <c r="QE35" s="15" t="str" cm="1">
        <f t="array" ref="QE35">_xlfn.IFS(QE31&gt;QD31, "above average", QE31&lt;QD31, "below average", QE31=QD31, "average")</f>
        <v>below average</v>
      </c>
      <c r="QF35" s="15" t="str" cm="1">
        <f t="array" ref="QF35">_xlfn.IFS(QF31&gt;QE31, "above average", QF31&lt;QE31, "below average", QF31=QE31, "average")</f>
        <v>below average</v>
      </c>
      <c r="QG35" s="15" t="str" cm="1">
        <f t="array" ref="QG35">_xlfn.IFS(QG31&gt;QF31, "above average", QG31&lt;QF31, "below average", QG31=QF31, "average")</f>
        <v>below average</v>
      </c>
      <c r="QH35" s="15" t="str" cm="1">
        <f t="array" ref="QH35">_xlfn.IFS(QH31&gt;QG31, "above average", QH31&lt;QG31, "below average", QH31=QG31, "average")</f>
        <v>below average</v>
      </c>
      <c r="QI35" s="15" t="str" cm="1">
        <f t="array" ref="QI35">_xlfn.IFS(QI31&gt;QH31, "above average", QI31&lt;QH31, "below average", QI31=QH31, "average")</f>
        <v>above average</v>
      </c>
      <c r="QJ35" s="15" t="str" cm="1">
        <f t="array" ref="QJ35">_xlfn.IFS(QJ31&gt;QI31, "above average", QJ31&lt;QI31, "below average", QJ31=QI31, "average")</f>
        <v>above average</v>
      </c>
      <c r="QK35" s="15" t="str" cm="1">
        <f t="array" ref="QK35">_xlfn.IFS(QK31&gt;QJ31, "above average", QK31&lt;QJ31, "below average", QK31=QJ31, "average")</f>
        <v>above average</v>
      </c>
      <c r="QL35" s="15" t="str" cm="1">
        <f t="array" ref="QL35">_xlfn.IFS(QL31&gt;QK31, "above average", QL31&lt;QK31, "below average", QL31=QK31, "average")</f>
        <v>above average</v>
      </c>
      <c r="QM35" s="15" t="str" cm="1">
        <f t="array" ref="QM35">_xlfn.IFS(QM31&gt;QL31, "above average", QM31&lt;QL31, "below average", QM31=QL31, "average")</f>
        <v>above average</v>
      </c>
      <c r="QN35" s="15" t="str" cm="1">
        <f t="array" ref="QN35">_xlfn.IFS(QN31&gt;QM31, "above average", QN31&lt;QM31, "below average", QN31=QM31, "average")</f>
        <v>below average</v>
      </c>
      <c r="QO35" s="15" t="str" cm="1">
        <f t="array" ref="QO35">_xlfn.IFS(QO31&gt;QN31, "above average", QO31&lt;QN31, "below average", QO31=QN31, "average")</f>
        <v>below average</v>
      </c>
      <c r="QP35" s="15" t="str" cm="1">
        <f t="array" ref="QP35">_xlfn.IFS(QP31&gt;QO31, "above average", QP31&lt;QO31, "below average", QP31=QO31, "average")</f>
        <v>below average</v>
      </c>
      <c r="QQ35" s="15" t="str" cm="1">
        <f t="array" ref="QQ35">_xlfn.IFS(QQ31&gt;QP31, "above average", QQ31&lt;QP31, "below average", QQ31=QP31, "average")</f>
        <v>below average</v>
      </c>
      <c r="QR35" s="15" t="str" cm="1">
        <f t="array" ref="QR35">_xlfn.IFS(QR31&gt;QQ31, "above average", QR31&lt;QQ31, "below average", QR31=QQ31, "average")</f>
        <v>below average</v>
      </c>
      <c r="QS35" s="15" t="str" cm="1">
        <f t="array" ref="QS35">_xlfn.IFS(QS31&gt;QR31, "above average", QS31&lt;QR31, "below average", QS31=QR31, "average")</f>
        <v>below average</v>
      </c>
      <c r="QT35" s="15" t="str" cm="1">
        <f t="array" ref="QT35">_xlfn.IFS(QT31&gt;QS31, "above average", QT31&lt;QS31, "below average", QT31=QS31, "average")</f>
        <v>above average</v>
      </c>
      <c r="QU35" s="15" t="str" cm="1">
        <f t="array" ref="QU35">_xlfn.IFS(QU31&gt;QT31, "above average", QU31&lt;QT31, "below average", QU31=QT31, "average")</f>
        <v>above average</v>
      </c>
      <c r="QV35" s="15" t="str" cm="1">
        <f t="array" ref="QV35">_xlfn.IFS(QV31&gt;QU31, "above average", QV31&lt;QU31, "below average", QV31=QU31, "average")</f>
        <v>above average</v>
      </c>
      <c r="QW35" s="15" t="str" cm="1">
        <f t="array" ref="QW35">_xlfn.IFS(QW31&gt;QV31, "above average", QW31&lt;QV31, "below average", QW31=QV31, "average")</f>
        <v>above average</v>
      </c>
      <c r="QX35" s="15" t="str" cm="1">
        <f t="array" ref="QX35">_xlfn.IFS(QX31&gt;QW31, "above average", QX31&lt;QW31, "below average", QX31=QW31, "average")</f>
        <v>above average</v>
      </c>
      <c r="QY35" s="15" t="str" cm="1">
        <f t="array" ref="QY35">_xlfn.IFS(QY31&gt;QX31, "above average", QY31&lt;QX31, "below average", QY31=QX31, "average")</f>
        <v>below average</v>
      </c>
      <c r="QZ35" s="15" t="str" cm="1">
        <f t="array" ref="QZ35">_xlfn.IFS(QZ31&gt;QY31, "above average", QZ31&lt;QY31, "below average", QZ31=QY31, "average")</f>
        <v>below average</v>
      </c>
      <c r="RA35" s="15" t="str" cm="1">
        <f t="array" ref="RA35">_xlfn.IFS(RA31&gt;QZ31, "above average", RA31&lt;QZ31, "below average", RA31=QZ31, "average")</f>
        <v>below average</v>
      </c>
      <c r="RB35" s="15" t="str" cm="1">
        <f t="array" ref="RB35">_xlfn.IFS(RB31&gt;RA31, "above average", RB31&lt;RA31, "below average", RB31=RA31, "average")</f>
        <v>below average</v>
      </c>
      <c r="RC35" s="15" t="str" cm="1">
        <f t="array" ref="RC35">_xlfn.IFS(RC31&gt;RB31, "above average", RC31&lt;RB31, "below average", RC31=RB31, "average")</f>
        <v>below average</v>
      </c>
      <c r="RD35" s="15" t="str" cm="1">
        <f t="array" ref="RD35">_xlfn.IFS(RD31&gt;RC31, "above average", RD31&lt;RC31, "below average", RD31=RC31, "average")</f>
        <v>above average</v>
      </c>
      <c r="RE35" s="15" t="str" cm="1">
        <f t="array" ref="RE35">_xlfn.IFS(RE31&gt;RD31, "above average", RE31&lt;RD31, "below average", RE31=RD31, "average")</f>
        <v>below average</v>
      </c>
      <c r="RF35" s="15" t="str" cm="1">
        <f t="array" ref="RF35">_xlfn.IFS(RF31&gt;RE31, "above average", RF31&lt;RE31, "below average", RF31=RE31, "average")</f>
        <v>above average</v>
      </c>
      <c r="RG35" s="15" t="str" cm="1">
        <f t="array" ref="RG35">_xlfn.IFS(RG31&gt;RF31, "above average", RG31&lt;RF31, "below average", RG31=RF31, "average")</f>
        <v>above average</v>
      </c>
      <c r="RH35" s="15" t="str" cm="1">
        <f t="array" ref="RH35">_xlfn.IFS(RH31&gt;RG31, "above average", RH31&lt;RG31, "below average", RH31=RG31, "average")</f>
        <v>above average</v>
      </c>
      <c r="RI35" s="15" t="str" cm="1">
        <f t="array" ref="RI35">_xlfn.IFS(RI31&gt;RH31, "above average", RI31&lt;RH31, "below average", RI31=RH31, "average")</f>
        <v>above average</v>
      </c>
      <c r="RJ35" s="15" t="str" cm="1">
        <f t="array" ref="RJ35">_xlfn.IFS(RJ31&gt;RI31, "above average", RJ31&lt;RI31, "below average", RJ31=RI31, "average")</f>
        <v>below average</v>
      </c>
      <c r="RK35" s="15" t="str" cm="1">
        <f t="array" ref="RK35">_xlfn.IFS(RK31&gt;RJ31, "above average", RK31&lt;RJ31, "below average", RK31=RJ31, "average")</f>
        <v>below average</v>
      </c>
      <c r="RL35" s="15" t="str" cm="1">
        <f t="array" ref="RL35">_xlfn.IFS(RL31&gt;RK31, "above average", RL31&lt;RK31, "below average", RL31=RK31, "average")</f>
        <v>below average</v>
      </c>
      <c r="RM35" s="15" t="str" cm="1">
        <f t="array" ref="RM35">_xlfn.IFS(RM31&gt;RL31, "above average", RM31&lt;RL31, "below average", RM31=RL31, "average")</f>
        <v>below average</v>
      </c>
      <c r="RN35" s="15" t="str" cm="1">
        <f t="array" ref="RN35">_xlfn.IFS(RN31&gt;RM31, "above average", RN31&lt;RM31, "below average", RN31=RM31, "average")</f>
        <v>below average</v>
      </c>
      <c r="RO35" s="15" t="str" cm="1">
        <f t="array" ref="RO35">_xlfn.IFS(RO31&gt;RN31, "above average", RO31&lt;RN31, "below average", RO31=RN31, "average")</f>
        <v>below average</v>
      </c>
      <c r="RP35" s="15" t="str" cm="1">
        <f t="array" ref="RP35">_xlfn.IFS(RP31&gt;RO31, "above average", RP31&lt;RO31, "below average", RP31=RO31, "average")</f>
        <v>below average</v>
      </c>
      <c r="RQ35" s="15" t="str" cm="1">
        <f t="array" ref="RQ35">_xlfn.IFS(RQ31&gt;RP31, "above average", RQ31&lt;RP31, "below average", RQ31=RP31, "average")</f>
        <v>above average</v>
      </c>
      <c r="RR35" s="15" t="str" cm="1">
        <f t="array" ref="RR35">_xlfn.IFS(RR31&gt;RQ31, "above average", RR31&lt;RQ31, "below average", RR31=RQ31, "average")</f>
        <v>above average</v>
      </c>
      <c r="RS35" s="15" t="str" cm="1">
        <f t="array" ref="RS35">_xlfn.IFS(RS31&gt;RR31, "above average", RS31&lt;RR31, "below average", RS31=RR31, "average")</f>
        <v>above average</v>
      </c>
      <c r="RT35" s="15" t="str" cm="1">
        <f t="array" ref="RT35">_xlfn.IFS(RT31&gt;RS31, "above average", RT31&lt;RS31, "below average", RT31=RS31, "average")</f>
        <v>above average</v>
      </c>
      <c r="RU35" s="15" t="str" cm="1">
        <f t="array" ref="RU35">_xlfn.IFS(RU31&gt;RT31, "above average", RU31&lt;RT31, "below average", RU31=RT31, "average")</f>
        <v>below average</v>
      </c>
      <c r="RV35" s="15" t="str" cm="1">
        <f t="array" ref="RV35">_xlfn.IFS(RV31&gt;RU31, "above average", RV31&lt;RU31, "below average", RV31=RU31, "average")</f>
        <v>below average</v>
      </c>
      <c r="RW35" s="15" t="str" cm="1">
        <f t="array" ref="RW35">_xlfn.IFS(RW31&gt;RV31, "above average", RW31&lt;RV31, "below average", RW31=RV31, "average")</f>
        <v>below average</v>
      </c>
      <c r="RX35" s="15" t="str" cm="1">
        <f t="array" ref="RX35">_xlfn.IFS(RX31&gt;RW31, "above average", RX31&lt;RW31, "below average", RX31=RW31, "average")</f>
        <v>below average</v>
      </c>
      <c r="RY35" s="15" t="str" cm="1">
        <f t="array" ref="RY35">_xlfn.IFS(RY31&gt;RX31, "above average", RY31&lt;RX31, "below average", RY31=RX31, "average")</f>
        <v>below average</v>
      </c>
      <c r="RZ35" s="15" t="str" cm="1">
        <f t="array" ref="RZ35">_xlfn.IFS(RZ31&gt;RY31, "above average", RZ31&lt;RY31, "below average", RZ31=RY31, "average")</f>
        <v>below average</v>
      </c>
      <c r="SA35" s="15" t="str" cm="1">
        <f t="array" ref="SA35">_xlfn.IFS(SA31&gt;RZ31, "above average", SA31&lt;RZ31, "below average", SA31=RZ31, "average")</f>
        <v>below average</v>
      </c>
      <c r="SB35" s="15" t="str" cm="1">
        <f t="array" ref="SB35">_xlfn.IFS(SB31&gt;SA31, "above average", SB31&lt;SA31, "below average", SB31=SA31, "average")</f>
        <v>above average</v>
      </c>
      <c r="SC35" s="15" t="str" cm="1">
        <f t="array" ref="SC35">_xlfn.IFS(SC31&gt;SB31, "above average", SC31&lt;SB31, "below average", SC31=SB31, "average")</f>
        <v>above average</v>
      </c>
      <c r="SD35" s="15" t="str" cm="1">
        <f t="array" ref="SD35">_xlfn.IFS(SD31&gt;SC31, "above average", SD31&lt;SC31, "below average", SD31=SC31, "average")</f>
        <v>above average</v>
      </c>
      <c r="SE35" s="15" t="str" cm="1">
        <f t="array" ref="SE35">_xlfn.IFS(SE31&gt;SD31, "above average", SE31&lt;SD31, "below average", SE31=SD31, "average")</f>
        <v>above average</v>
      </c>
      <c r="SF35" s="15" t="str" cm="1">
        <f t="array" ref="SF35">_xlfn.IFS(SF31&gt;SE31, "above average", SF31&lt;SE31, "below average", SF31=SE31, "average")</f>
        <v>below average</v>
      </c>
      <c r="SG35" s="15" t="str" cm="1">
        <f t="array" ref="SG35">_xlfn.IFS(SG31&gt;SF31, "above average", SG31&lt;SF31, "below average", SG31=SF31, "average")</f>
        <v>below average</v>
      </c>
      <c r="SH35" s="15" t="str" cm="1">
        <f t="array" ref="SH35">_xlfn.IFS(SH31&gt;SG31, "above average", SH31&lt;SG31, "below average", SH31=SG31, "average")</f>
        <v>below average</v>
      </c>
      <c r="SI35" s="15" t="str" cm="1">
        <f t="array" ref="SI35">_xlfn.IFS(SI31&gt;SH31, "above average", SI31&lt;SH31, "below average", SI31=SH31, "average")</f>
        <v>below average</v>
      </c>
      <c r="SJ35" s="15" t="str" cm="1">
        <f t="array" ref="SJ35">_xlfn.IFS(SJ31&gt;SI31, "above average", SJ31&lt;SI31, "below average", SJ31=SI31, "average")</f>
        <v>below average</v>
      </c>
      <c r="SK35" s="15" t="str" cm="1">
        <f t="array" ref="SK35">_xlfn.IFS(SK31&gt;SJ31, "above average", SK31&lt;SJ31, "below average", SK31=SJ31, "average")</f>
        <v>below average</v>
      </c>
      <c r="SL35" s="15" t="str" cm="1">
        <f t="array" ref="SL35">_xlfn.IFS(SL31&gt;SK31, "above average", SL31&lt;SK31, "below average", SL31=SK31, "average")</f>
        <v>above average</v>
      </c>
      <c r="SM35" s="15" t="str" cm="1">
        <f t="array" ref="SM35">_xlfn.IFS(SM31&gt;SL31, "above average", SM31&lt;SL31, "below average", SM31=SL31, "average")</f>
        <v>above average</v>
      </c>
      <c r="SN35" s="15" t="str" cm="1">
        <f t="array" ref="SN35">_xlfn.IFS(SN31&gt;SM31, "above average", SN31&lt;SM31, "below average", SN31=SM31, "average")</f>
        <v>above average</v>
      </c>
      <c r="SO35" s="15" t="str" cm="1">
        <f t="array" ref="SO35">_xlfn.IFS(SO31&gt;SN31, "above average", SO31&lt;SN31, "below average", SO31=SN31, "average")</f>
        <v>above average</v>
      </c>
      <c r="SP35" s="15" t="str" cm="1">
        <f t="array" ref="SP35">_xlfn.IFS(SP31&gt;SO31, "above average", SP31&lt;SO31, "below average", SP31=SO31, "average")</f>
        <v>above average</v>
      </c>
      <c r="SQ35" s="15" t="str" cm="1">
        <f t="array" ref="SQ35">_xlfn.IFS(SQ31&gt;SP31, "above average", SQ31&lt;SP31, "below average", SQ31=SP31, "average")</f>
        <v>below average</v>
      </c>
      <c r="SR35" s="15" t="str" cm="1">
        <f t="array" ref="SR35">_xlfn.IFS(SR31&gt;SQ31, "above average", SR31&lt;SQ31, "below average", SR31=SQ31, "average")</f>
        <v>below average</v>
      </c>
      <c r="SS35" s="15" t="str" cm="1">
        <f t="array" ref="SS35">_xlfn.IFS(SS31&gt;SR31, "above average", SS31&lt;SR31, "below average", SS31=SR31, "average")</f>
        <v>below average</v>
      </c>
      <c r="ST35" s="15" t="str" cm="1">
        <f t="array" ref="ST35">_xlfn.IFS(ST31&gt;SS31, "above average", ST31&lt;SS31, "below average", ST31=SS31, "average")</f>
        <v>below average</v>
      </c>
      <c r="SU35" s="15" t="str" cm="1">
        <f t="array" ref="SU35">_xlfn.IFS(SU31&gt;ST31, "above average", SU31&lt;ST31, "below average", SU31=ST31, "average")</f>
        <v>below average</v>
      </c>
      <c r="SV35" s="15" t="str" cm="1">
        <f t="array" ref="SV35">_xlfn.IFS(SV31&gt;SU31, "above average", SV31&lt;SU31, "below average", SV31=SU31, "average")</f>
        <v>below average</v>
      </c>
      <c r="SW35" s="15" t="str" cm="1">
        <f t="array" ref="SW35">_xlfn.IFS(SW31&gt;SV31, "above average", SW31&lt;SV31, "below average", SW31=SV31, "average")</f>
        <v>above average</v>
      </c>
      <c r="SX35" s="15" t="str" cm="1">
        <f t="array" ref="SX35">_xlfn.IFS(SX31&gt;SW31, "above average", SX31&lt;SW31, "below average", SX31=SW31, "average")</f>
        <v>above average</v>
      </c>
      <c r="SY35" s="15" t="str" cm="1">
        <f t="array" ref="SY35">_xlfn.IFS(SY31&gt;SX31, "above average", SY31&lt;SX31, "below average", SY31=SX31, "average")</f>
        <v>above average</v>
      </c>
      <c r="SZ35" s="15" t="str" cm="1">
        <f t="array" ref="SZ35">_xlfn.IFS(SZ31&gt;SY31, "above average", SZ31&lt;SY31, "below average", SZ31=SY31, "average")</f>
        <v>above average</v>
      </c>
      <c r="TA35" s="15" t="str" cm="1">
        <f t="array" ref="TA35">_xlfn.IFS(TA31&gt;SZ31, "above average", TA31&lt;SZ31, "below average", TA31=SZ31, "average")</f>
        <v>above average</v>
      </c>
      <c r="TB35" s="15" t="str" cm="1">
        <f t="array" ref="TB35">_xlfn.IFS(TB31&gt;TA31, "above average", TB31&lt;TA31, "below average", TB31=TA31, "average")</f>
        <v>below average</v>
      </c>
      <c r="TC35" s="15" t="str" cm="1">
        <f t="array" ref="TC35">_xlfn.IFS(TC31&gt;TB31, "above average", TC31&lt;TB31, "below average", TC31=TB31, "average")</f>
        <v>below average</v>
      </c>
      <c r="TD35" s="15" t="str" cm="1">
        <f t="array" ref="TD35">_xlfn.IFS(TD31&gt;TC31, "above average", TD31&lt;TC31, "below average", TD31=TC31, "average")</f>
        <v>below average</v>
      </c>
      <c r="TE35" s="15" t="str" cm="1">
        <f t="array" ref="TE35">_xlfn.IFS(TE31&gt;TD31, "above average", TE31&lt;TD31, "below average", TE31=TD31, "average")</f>
        <v>below average</v>
      </c>
      <c r="TF35" s="15" t="str" cm="1">
        <f t="array" ref="TF35">_xlfn.IFS(TF31&gt;TE31, "above average", TF31&lt;TE31, "below average", TF31=TE31, "average")</f>
        <v>below average</v>
      </c>
      <c r="TG35" s="15" t="str" cm="1">
        <f t="array" ref="TG35">_xlfn.IFS(TG31&gt;TF31, "above average", TG31&lt;TF31, "below average", TG31=TF31, "average")</f>
        <v>below average</v>
      </c>
      <c r="TH35" s="15" t="str" cm="1">
        <f t="array" ref="TH35">_xlfn.IFS(TH31&gt;TG31, "above average", TH31&lt;TG31, "below average", TH31=TG31, "average")</f>
        <v>above average</v>
      </c>
      <c r="TI35" s="15" t="str" cm="1">
        <f t="array" ref="TI35">_xlfn.IFS(TI31&gt;TH31, "above average", TI31&lt;TH31, "below average", TI31=TH31, "average")</f>
        <v>above average</v>
      </c>
      <c r="TJ35" s="15" t="str" cm="1">
        <f t="array" ref="TJ35">_xlfn.IFS(TJ31&gt;TI31, "above average", TJ31&lt;TI31, "below average", TJ31=TI31, "average")</f>
        <v>above average</v>
      </c>
      <c r="TK35" s="15" t="str" cm="1">
        <f t="array" ref="TK35">_xlfn.IFS(TK31&gt;TJ31, "above average", TK31&lt;TJ31, "below average", TK31=TJ31, "average")</f>
        <v>above average</v>
      </c>
      <c r="TL35" s="15" t="str" cm="1">
        <f t="array" ref="TL35">_xlfn.IFS(TL31&gt;TK31, "above average", TL31&lt;TK31, "below average", TL31=TK31, "average")</f>
        <v>above average</v>
      </c>
      <c r="TM35" s="15" t="str" cm="1">
        <f t="array" ref="TM35">_xlfn.IFS(TM31&gt;TL31, "above average", TM31&lt;TL31, "below average", TM31=TL31, "average")</f>
        <v>below average</v>
      </c>
      <c r="TN35" s="15" t="str" cm="1">
        <f t="array" ref="TN35">_xlfn.IFS(TN31&gt;TM31, "above average", TN31&lt;TM31, "below average", TN31=TM31, "average")</f>
        <v>below average</v>
      </c>
      <c r="TO35" s="15" t="str" cm="1">
        <f t="array" ref="TO35">_xlfn.IFS(TO31&gt;TN31, "above average", TO31&lt;TN31, "below average", TO31=TN31, "average")</f>
        <v>below average</v>
      </c>
      <c r="TP35" s="15" t="str" cm="1">
        <f t="array" ref="TP35">_xlfn.IFS(TP31&gt;TO31, "above average", TP31&lt;TO31, "below average", TP31=TO31, "average")</f>
        <v>below average</v>
      </c>
      <c r="TQ35" s="15" t="str" cm="1">
        <f t="array" ref="TQ35">_xlfn.IFS(TQ31&gt;TP31, "above average", TQ31&lt;TP31, "below average", TQ31=TP31, "average")</f>
        <v>below average</v>
      </c>
      <c r="TR35" s="15" t="str" cm="1">
        <f t="array" ref="TR35">_xlfn.IFS(TR31&gt;TQ31, "above average", TR31&lt;TQ31, "below average", TR31=TQ31, "average")</f>
        <v>below average</v>
      </c>
      <c r="TS35" s="15" t="str" cm="1">
        <f t="array" ref="TS35">_xlfn.IFS(TS31&gt;TR31, "above average", TS31&lt;TR31, "below average", TS31=TR31, "average")</f>
        <v>below average</v>
      </c>
      <c r="TT35" s="15" t="str" cm="1">
        <f t="array" ref="TT35">_xlfn.IFS(TT31&gt;TS31, "above average", TT31&lt;TS31, "below average", TT31=TS31, "average")</f>
        <v>above average</v>
      </c>
      <c r="TU35" s="15" t="str" cm="1">
        <f t="array" ref="TU35">_xlfn.IFS(TU31&gt;TT31, "above average", TU31&lt;TT31, "below average", TU31=TT31, "average")</f>
        <v>above average</v>
      </c>
      <c r="TV35" s="15" t="str" cm="1">
        <f t="array" ref="TV35">_xlfn.IFS(TV31&gt;TU31, "above average", TV31&lt;TU31, "below average", TV31=TU31, "average")</f>
        <v>above average</v>
      </c>
      <c r="TW35" s="15" t="str" cm="1">
        <f t="array" ref="TW35">_xlfn.IFS(TW31&gt;TV31, "above average", TW31&lt;TV31, "below average", TW31=TV31, "average")</f>
        <v>above average</v>
      </c>
      <c r="TX35" s="15" t="str" cm="1">
        <f t="array" ref="TX35">_xlfn.IFS(TX31&gt;TW31, "above average", TX31&lt;TW31, "below average", TX31=TW31, "average")</f>
        <v>below average</v>
      </c>
      <c r="TY35" s="15" t="str" cm="1">
        <f t="array" ref="TY35">_xlfn.IFS(TY31&gt;TX31, "above average", TY31&lt;TX31, "below average", TY31=TX31, "average")</f>
        <v>below average</v>
      </c>
      <c r="TZ35" s="15" t="str" cm="1">
        <f t="array" ref="TZ35">_xlfn.IFS(TZ31&gt;TY31, "above average", TZ31&lt;TY31, "below average", TZ31=TY31, "average")</f>
        <v>below average</v>
      </c>
      <c r="UA35" s="15" t="str" cm="1">
        <f t="array" ref="UA35">_xlfn.IFS(UA31&gt;TZ31, "above average", UA31&lt;TZ31, "below average", UA31=TZ31, "average")</f>
        <v>below average</v>
      </c>
      <c r="UB35" s="15" t="str" cm="1">
        <f t="array" ref="UB35">_xlfn.IFS(UB31&gt;UA31, "above average", UB31&lt;UA31, "below average", UB31=UA31, "average")</f>
        <v>below average</v>
      </c>
      <c r="UC35" s="15" t="str" cm="1">
        <f t="array" ref="UC35">_xlfn.IFS(UC31&gt;UB31, "above average", UC31&lt;UB31, "below average", UC31=UB31, "average")</f>
        <v>above average</v>
      </c>
      <c r="UD35" s="15" t="str" cm="1">
        <f t="array" ref="UD35">_xlfn.IFS(UD31&gt;UC31, "above average", UD31&lt;UC31, "below average", UD31=UC31, "average")</f>
        <v>below average</v>
      </c>
      <c r="UE35" s="15" t="str" cm="1">
        <f t="array" ref="UE35">_xlfn.IFS(UE31&gt;UD31, "above average", UE31&lt;UD31, "below average", UE31=UD31, "average")</f>
        <v>above average</v>
      </c>
      <c r="UF35" s="15" t="str" cm="1">
        <f t="array" ref="UF35">_xlfn.IFS(UF31&gt;UE31, "above average", UF31&lt;UE31, "below average", UF31=UE31, "average")</f>
        <v>above average</v>
      </c>
      <c r="UG35" s="15" t="str" cm="1">
        <f t="array" ref="UG35">_xlfn.IFS(UG31&gt;UF31, "above average", UG31&lt;UF31, "below average", UG31=UF31, "average")</f>
        <v>above average</v>
      </c>
      <c r="UH35" s="15" t="str" cm="1">
        <f t="array" ref="UH35">_xlfn.IFS(UH31&gt;UG31, "above average", UH31&lt;UG31, "below average", UH31=UG31, "average")</f>
        <v>above average</v>
      </c>
      <c r="UI35" s="15" t="str" cm="1">
        <f t="array" ref="UI35">_xlfn.IFS(UI31&gt;UH31, "above average", UI31&lt;UH31, "below average", UI31=UH31, "average")</f>
        <v>below average</v>
      </c>
      <c r="UJ35" s="15" t="str" cm="1">
        <f t="array" ref="UJ35">_xlfn.IFS(UJ31&gt;UI31, "above average", UJ31&lt;UI31, "below average", UJ31=UI31, "average")</f>
        <v>below average</v>
      </c>
      <c r="UK35" s="15" t="str" cm="1">
        <f t="array" ref="UK35">_xlfn.IFS(UK31&gt;UJ31, "above average", UK31&lt;UJ31, "below average", UK31=UJ31, "average")</f>
        <v>below average</v>
      </c>
      <c r="UL35" s="15" t="str" cm="1">
        <f t="array" ref="UL35">_xlfn.IFS(UL31&gt;UK31, "above average", UL31&lt;UK31, "below average", UL31=UK31, "average")</f>
        <v>below average</v>
      </c>
      <c r="UM35" s="15" t="str" cm="1">
        <f t="array" ref="UM35">_xlfn.IFS(UM31&gt;UL31, "above average", UM31&lt;UL31, "below average", UM31=UL31, "average")</f>
        <v>below average</v>
      </c>
      <c r="UN35" s="15" t="str" cm="1">
        <f t="array" ref="UN35">_xlfn.IFS(UN31&gt;UM31, "above average", UN31&lt;UM31, "below average", UN31=UM31, "average")</f>
        <v>below average</v>
      </c>
      <c r="UO35" s="15" t="str" cm="1">
        <f t="array" ref="UO35">_xlfn.IFS(UO31&gt;UN31, "above average", UO31&lt;UN31, "below average", UO31=UN31, "average")</f>
        <v>above average</v>
      </c>
      <c r="UP35" s="15" t="str" cm="1">
        <f t="array" ref="UP35">_xlfn.IFS(UP31&gt;UO31, "above average", UP31&lt;UO31, "below average", UP31=UO31, "average")</f>
        <v>above average</v>
      </c>
      <c r="UQ35" s="15" t="str" cm="1">
        <f t="array" ref="UQ35">_xlfn.IFS(UQ31&gt;UP31, "above average", UQ31&lt;UP31, "below average", UQ31=UP31, "average")</f>
        <v>above average</v>
      </c>
      <c r="UR35" s="15" t="str" cm="1">
        <f t="array" ref="UR35">_xlfn.IFS(UR31&gt;UQ31, "above average", UR31&lt;UQ31, "below average", UR31=UQ31, "average")</f>
        <v>above average</v>
      </c>
      <c r="US35" s="15" t="str" cm="1">
        <f t="array" ref="US35">_xlfn.IFS(US31&gt;UR31, "above average", US31&lt;UR31, "below average", US31=UR31, "average")</f>
        <v>above average</v>
      </c>
      <c r="UT35" s="15" t="str" cm="1">
        <f t="array" ref="UT35">_xlfn.IFS(UT31&gt;US31, "above average", UT31&lt;US31, "below average", UT31=US31, "average")</f>
        <v>below average</v>
      </c>
      <c r="UU35" s="15" t="str" cm="1">
        <f t="array" ref="UU35">_xlfn.IFS(UU31&gt;UT31, "above average", UU31&lt;UT31, "below average", UU31=UT31, "average")</f>
        <v>below average</v>
      </c>
      <c r="UV35" s="15" t="str" cm="1">
        <f t="array" ref="UV35">_xlfn.IFS(UV31&gt;UU31, "above average", UV31&lt;UU31, "below average", UV31=UU31, "average")</f>
        <v>below average</v>
      </c>
      <c r="UW35" s="15" t="str" cm="1">
        <f t="array" ref="UW35">_xlfn.IFS(UW31&gt;UV31, "above average", UW31&lt;UV31, "below average", UW31=UV31, "average")</f>
        <v>below average</v>
      </c>
      <c r="UX35" s="15" t="str" cm="1">
        <f t="array" ref="UX35">_xlfn.IFS(UX31&gt;UW31, "above average", UX31&lt;UW31, "below average", UX31=UW31, "average")</f>
        <v>below average</v>
      </c>
      <c r="UY35" s="15" t="str" cm="1">
        <f t="array" ref="UY35">_xlfn.IFS(UY31&gt;UX31, "above average", UY31&lt;UX31, "below average", UY31=UX31, "average")</f>
        <v>above average</v>
      </c>
      <c r="UZ35" s="15" t="str" cm="1">
        <f t="array" ref="UZ35">_xlfn.IFS(UZ31&gt;UY31, "above average", UZ31&lt;UY31, "below average", UZ31=UY31, "average")</f>
        <v>above average</v>
      </c>
      <c r="VA35" s="15" t="str" cm="1">
        <f t="array" ref="VA35">_xlfn.IFS(VA31&gt;UZ31, "above average", VA31&lt;UZ31, "below average", VA31=UZ31, "average")</f>
        <v>below average</v>
      </c>
      <c r="VB35" s="15" t="str" cm="1">
        <f t="array" ref="VB35">_xlfn.IFS(VB31&gt;VA31, "above average", VB31&lt;VA31, "below average", VB31=VA31, "average")</f>
        <v>above average</v>
      </c>
      <c r="VC35" s="15" t="str" cm="1">
        <f t="array" ref="VC35">_xlfn.IFS(VC31&gt;VB31, "above average", VC31&lt;VB31, "below average", VC31=VB31, "average")</f>
        <v>above average</v>
      </c>
      <c r="VD35" s="15" t="str" cm="1">
        <f t="array" ref="VD35">_xlfn.IFS(VD31&gt;VC31, "above average", VD31&lt;VC31, "below average", VD31=VC31, "average")</f>
        <v>above average</v>
      </c>
      <c r="VE35" s="15" t="str" cm="1">
        <f t="array" ref="VE35">_xlfn.IFS(VE31&gt;VD31, "above average", VE31&lt;VD31, "below average", VE31=VD31, "average")</f>
        <v>below average</v>
      </c>
      <c r="VF35" s="15" t="str" cm="1">
        <f t="array" ref="VF35">_xlfn.IFS(VF31&gt;VE31, "above average", VF31&lt;VE31, "below average", VF31=VE31, "average")</f>
        <v>below average</v>
      </c>
      <c r="VG35" s="15" t="str" cm="1">
        <f t="array" ref="VG35">_xlfn.IFS(VG31&gt;VF31, "above average", VG31&lt;VF31, "below average", VG31=VF31, "average")</f>
        <v>below average</v>
      </c>
      <c r="VH35" s="15" t="str" cm="1">
        <f t="array" ref="VH35">_xlfn.IFS(VH31&gt;VG31, "above average", VH31&lt;VG31, "below average", VH31=VG31, "average")</f>
        <v>below average</v>
      </c>
      <c r="VI35" s="15" t="str" cm="1">
        <f t="array" ref="VI35">_xlfn.IFS(VI31&gt;VH31, "above average", VI31&lt;VH31, "below average", VI31=VH31, "average")</f>
        <v>below average</v>
      </c>
      <c r="VJ35" s="15" t="str" cm="1">
        <f t="array" ref="VJ35">_xlfn.IFS(VJ31&gt;VI31, "above average", VJ31&lt;VI31, "below average", VJ31=VI31, "average")</f>
        <v>below average</v>
      </c>
      <c r="VK35" s="15" t="str" cm="1">
        <f t="array" ref="VK35">_xlfn.IFS(VK31&gt;VJ31, "above average", VK31&lt;VJ31, "below average", VK31=VJ31, "average")</f>
        <v>below average</v>
      </c>
      <c r="VL35" s="15" t="str" cm="1">
        <f t="array" ref="VL35">_xlfn.IFS(VL31&gt;VK31, "above average", VL31&lt;VK31, "below average", VL31=VK31, "average")</f>
        <v>below average</v>
      </c>
    </row>
    <row r="36" spans="1:584" x14ac:dyDescent="0.25">
      <c r="A36" s="53" t="s">
        <v>90</v>
      </c>
      <c r="B36" s="14" t="s">
        <v>89</v>
      </c>
      <c r="C36" s="15" t="str" cm="1">
        <f t="array" ref="C36">_xlfn.IFS(C32&gt;B32, "above average", C32&lt;B32, "below average", C32=B32, "average")</f>
        <v>below average</v>
      </c>
      <c r="D36" s="15" t="str" cm="1">
        <f t="array" ref="D36">_xlfn.IFS(D32&gt;C32, "above average", D32&lt;C32, "below average", D32=C32, "average")</f>
        <v>below average</v>
      </c>
      <c r="E36" s="15" t="str" cm="1">
        <f t="array" ref="E36">_xlfn.IFS(E32&gt;D32, "above average", E32&lt;D32, "below average", E32=D32, "average")</f>
        <v>above average</v>
      </c>
      <c r="F36" s="15" t="str" cm="1">
        <f t="array" ref="F36">_xlfn.IFS(F32&gt;E32, "above average", F32&lt;E32, "below average", F32=E32, "average")</f>
        <v>above average</v>
      </c>
      <c r="G36" s="15" t="str" cm="1">
        <f t="array" ref="G36">_xlfn.IFS(G32&gt;F32, "above average", G32&lt;F32, "below average", G32=F32, "average")</f>
        <v>above average</v>
      </c>
      <c r="H36" s="15" t="str" cm="1">
        <f t="array" ref="H36">_xlfn.IFS(H32&gt;G32, "above average", H32&lt;G32, "below average", H32=G32, "average")</f>
        <v>above average</v>
      </c>
      <c r="I36" s="15" t="str" cm="1">
        <f t="array" ref="I36">_xlfn.IFS(I32&gt;H32, "above average", I32&lt;H32, "below average", I32=H32, "average")</f>
        <v>above average</v>
      </c>
      <c r="J36" s="15" t="str" cm="1">
        <f t="array" ref="J36">_xlfn.IFS(J32&gt;I32, "above average", J32&lt;I32, "below average", J32=I32, "average")</f>
        <v>above average</v>
      </c>
      <c r="K36" s="15" t="str" cm="1">
        <f t="array" ref="K36">_xlfn.IFS(K32&gt;J32, "above average", K32&lt;J32, "below average", K32=J32, "average")</f>
        <v>above average</v>
      </c>
      <c r="L36" s="15" t="str" cm="1">
        <f t="array" ref="L36">_xlfn.IFS(L32&gt;K32, "above average", L32&lt;K32, "below average", L32=K32, "average")</f>
        <v>below average</v>
      </c>
      <c r="M36" s="15" t="str" cm="1">
        <f t="array" ref="M36">_xlfn.IFS(M32&gt;L32, "above average", M32&lt;L32, "below average", M32=L32, "average")</f>
        <v>below average</v>
      </c>
      <c r="N36" s="15" t="str" cm="1">
        <f t="array" ref="N36">_xlfn.IFS(N32&gt;M32, "above average", N32&lt;M32, "below average", N32=M32, "average")</f>
        <v>below average</v>
      </c>
      <c r="O36" s="15" t="str" cm="1">
        <f t="array" ref="O36">_xlfn.IFS(O32&gt;N32, "above average", O32&lt;N32, "below average", O32=N32, "average")</f>
        <v>below average</v>
      </c>
      <c r="P36" s="15" t="str" cm="1">
        <f t="array" ref="P36">_xlfn.IFS(P32&gt;O32, "above average", P32&lt;O32, "below average", P32=O32, "average")</f>
        <v>above average</v>
      </c>
      <c r="Q36" s="15" t="str" cm="1">
        <f t="array" ref="Q36">_xlfn.IFS(Q32&gt;P32, "above average", Q32&lt;P32, "below average", Q32=P32, "average")</f>
        <v>above average</v>
      </c>
      <c r="R36" s="15" t="str" cm="1">
        <f t="array" ref="R36">_xlfn.IFS(R32&gt;Q32, "above average", R32&lt;Q32, "below average", R32=Q32, "average")</f>
        <v>above average</v>
      </c>
      <c r="S36" s="15" t="str" cm="1">
        <f t="array" ref="S36">_xlfn.IFS(S32&gt;R32, "above average", S32&lt;R32, "below average", S32=R32, "average")</f>
        <v>above average</v>
      </c>
      <c r="T36" s="15" t="str" cm="1">
        <f t="array" ref="T36">_xlfn.IFS(T32&gt;S32, "above average", T32&lt;S32, "below average", T32=S32, "average")</f>
        <v>above average</v>
      </c>
      <c r="U36" s="15" t="str" cm="1">
        <f t="array" ref="U36">_xlfn.IFS(U32&gt;T32, "above average", U32&lt;T32, "below average", U32=T32, "average")</f>
        <v>above average</v>
      </c>
      <c r="V36" s="15" t="str" cm="1">
        <f t="array" ref="V36">_xlfn.IFS(V32&gt;U32, "above average", V32&lt;U32, "below average", V32=U32, "average")</f>
        <v>below average</v>
      </c>
      <c r="W36" s="15" t="str" cm="1">
        <f t="array" ref="W36">_xlfn.IFS(W32&gt;V32, "above average", W32&lt;V32, "below average", W32=V32, "average")</f>
        <v>below average</v>
      </c>
      <c r="X36" s="15" t="str" cm="1">
        <f t="array" ref="X36">_xlfn.IFS(X32&gt;W32, "above average", X32&lt;W32, "below average", X32=W32, "average")</f>
        <v>below average</v>
      </c>
      <c r="Y36" s="15" t="str" cm="1">
        <f t="array" ref="Y36">_xlfn.IFS(Y32&gt;X32, "above average", Y32&lt;X32, "below average", Y32=X32, "average")</f>
        <v>below average</v>
      </c>
      <c r="Z36" s="15" t="str" cm="1">
        <f t="array" ref="Z36">_xlfn.IFS(Z32&gt;Y32, "above average", Z32&lt;Y32, "below average", Z32=Y32, "average")</f>
        <v>below average</v>
      </c>
      <c r="AA36" s="15" t="str" cm="1">
        <f t="array" ref="AA36">_xlfn.IFS(AA32&gt;Z32, "above average", AA32&lt;Z32, "below average", AA32=Z32, "average")</f>
        <v>above average</v>
      </c>
      <c r="AB36" s="15" t="str" cm="1">
        <f t="array" ref="AB36">_xlfn.IFS(AB32&gt;AA32, "above average", AB32&lt;AA32, "below average", AB32=AA32, "average")</f>
        <v>above average</v>
      </c>
      <c r="AC36" s="15" t="str" cm="1">
        <f t="array" ref="AC36">_xlfn.IFS(AC32&gt;AB32, "above average", AC32&lt;AB32, "below average", AC32=AB32, "average")</f>
        <v>above average</v>
      </c>
      <c r="AD36" s="15" t="str" cm="1">
        <f t="array" ref="AD36">_xlfn.IFS(AD32&gt;AC32, "above average", AD32&lt;AC32, "below average", AD32=AC32, "average")</f>
        <v>above average</v>
      </c>
      <c r="AE36" s="15" t="str" cm="1">
        <f t="array" ref="AE36">_xlfn.IFS(AE32&gt;AD32, "above average", AE32&lt;AD32, "below average", AE32=AD32, "average")</f>
        <v>above average</v>
      </c>
      <c r="AF36" s="15" t="str" cm="1">
        <f t="array" ref="AF36">_xlfn.IFS(AF32&gt;AE32, "above average", AF32&lt;AE32, "below average", AF32=AE32, "average")</f>
        <v>above average</v>
      </c>
      <c r="AG36" s="15" t="str" cm="1">
        <f t="array" ref="AG36">_xlfn.IFS(AG32&gt;AF32, "above average", AG32&lt;AF32, "below average", AG32=AF32, "average")</f>
        <v>below average</v>
      </c>
      <c r="AH36" s="15" t="str" cm="1">
        <f t="array" ref="AH36">_xlfn.IFS(AH32&gt;AG32, "above average", AH32&lt;AG32, "below average", AH32=AG32, "average")</f>
        <v>below average</v>
      </c>
      <c r="AI36" s="15" t="str" cm="1">
        <f t="array" ref="AI36">_xlfn.IFS(AI32&gt;AH32, "above average", AI32&lt;AH32, "below average", AI32=AH32, "average")</f>
        <v>below average</v>
      </c>
      <c r="AJ36" s="15" t="str" cm="1">
        <f t="array" ref="AJ36">_xlfn.IFS(AJ32&gt;AI32, "above average", AJ32&lt;AI32, "below average", AJ32=AI32, "average")</f>
        <v>below average</v>
      </c>
      <c r="AK36" s="15" t="str" cm="1">
        <f t="array" ref="AK36">_xlfn.IFS(AK32&gt;AJ32, "above average", AK32&lt;AJ32, "below average", AK32=AJ32, "average")</f>
        <v>below average</v>
      </c>
      <c r="AL36" s="15" t="str" cm="1">
        <f t="array" ref="AL36">_xlfn.IFS(AL32&gt;AK32, "above average", AL32&lt;AK32, "below average", AL32=AK32, "average")</f>
        <v>above average</v>
      </c>
      <c r="AM36" s="15" t="str" cm="1">
        <f t="array" ref="AM36">_xlfn.IFS(AM32&gt;AL32, "above average", AM32&lt;AL32, "below average", AM32=AL32, "average")</f>
        <v>above average</v>
      </c>
      <c r="AN36" s="15" t="str" cm="1">
        <f t="array" ref="AN36">_xlfn.IFS(AN32&gt;AM32, "above average", AN32&lt;AM32, "below average", AN32=AM32, "average")</f>
        <v>above average</v>
      </c>
      <c r="AO36" s="15" t="str" cm="1">
        <f t="array" ref="AO36">_xlfn.IFS(AO32&gt;AN32, "above average", AO32&lt;AN32, "below average", AO32=AN32, "average")</f>
        <v>above average</v>
      </c>
      <c r="AP36" s="15" t="str" cm="1">
        <f t="array" ref="AP36">_xlfn.IFS(AP32&gt;AO32, "above average", AP32&lt;AO32, "below average", AP32=AO32, "average")</f>
        <v>above average</v>
      </c>
      <c r="AQ36" s="15" t="str" cm="1">
        <f t="array" ref="AQ36">_xlfn.IFS(AQ32&gt;AP32, "above average", AQ32&lt;AP32, "below average", AQ32=AP32, "average")</f>
        <v>above average</v>
      </c>
      <c r="AR36" s="15" t="str" cm="1">
        <f t="array" ref="AR36">_xlfn.IFS(AR32&gt;AQ32, "above average", AR32&lt;AQ32, "below average", AR32=AQ32, "average")</f>
        <v>below average</v>
      </c>
      <c r="AS36" s="15" t="str" cm="1">
        <f t="array" ref="AS36">_xlfn.IFS(AS32&gt;AR32, "above average", AS32&lt;AR32, "below average", AS32=AR32, "average")</f>
        <v>below average</v>
      </c>
      <c r="AT36" s="15" t="str" cm="1">
        <f t="array" ref="AT36">_xlfn.IFS(AT32&gt;AS32, "above average", AT32&lt;AS32, "below average", AT32=AS32, "average")</f>
        <v>below average</v>
      </c>
      <c r="AU36" s="15" t="str" cm="1">
        <f t="array" ref="AU36">_xlfn.IFS(AU32&gt;AT32, "above average", AU32&lt;AT32, "below average", AU32=AT32, "average")</f>
        <v>above average</v>
      </c>
      <c r="AV36" s="15" t="str" cm="1">
        <f t="array" ref="AV36">_xlfn.IFS(AV32&gt;AU32, "above average", AV32&lt;AU32, "below average", AV32=AU32, "average")</f>
        <v>below average</v>
      </c>
      <c r="AW36" s="15" t="str" cm="1">
        <f t="array" ref="AW36">_xlfn.IFS(AW32&gt;AV32, "above average", AW32&lt;AV32, "below average", AW32=AV32, "average")</f>
        <v>above average</v>
      </c>
      <c r="AX36" s="15" t="str" cm="1">
        <f t="array" ref="AX36">_xlfn.IFS(AX32&gt;AW32, "above average", AX32&lt;AW32, "below average", AX32=AW32, "average")</f>
        <v>above average</v>
      </c>
      <c r="AY36" s="15" t="str" cm="1">
        <f t="array" ref="AY36">_xlfn.IFS(AY32&gt;AX32, "above average", AY32&lt;AX32, "below average", AY32=AX32, "average")</f>
        <v>above average</v>
      </c>
      <c r="AZ36" s="15" t="str" cm="1">
        <f t="array" ref="AZ36">_xlfn.IFS(AZ32&gt;AY32, "above average", AZ32&lt;AY32, "below average", AZ32=AY32, "average")</f>
        <v>above average</v>
      </c>
      <c r="BA36" s="15" t="str" cm="1">
        <f t="array" ref="BA36">_xlfn.IFS(BA32&gt;AZ32, "above average", BA32&lt;AZ32, "below average", BA32=AZ32, "average")</f>
        <v>above average</v>
      </c>
      <c r="BB36" s="15" t="str" cm="1">
        <f t="array" ref="BB36">_xlfn.IFS(BB32&gt;BA32, "above average", BB32&lt;BA32, "below average", BB32=BA32, "average")</f>
        <v>above average</v>
      </c>
      <c r="BC36" s="15" t="str" cm="1">
        <f t="array" ref="BC36">_xlfn.IFS(BC32&gt;BB32, "above average", BC32&lt;BB32, "below average", BC32=BB32, "average")</f>
        <v>above average</v>
      </c>
      <c r="BD36" s="15" t="str" cm="1">
        <f t="array" ref="BD36">_xlfn.IFS(BD32&gt;BC32, "above average", BD32&lt;BC32, "below average", BD32=BC32, "average")</f>
        <v>below average</v>
      </c>
      <c r="BE36" s="15" t="str" cm="1">
        <f t="array" ref="BE36">_xlfn.IFS(BE32&gt;BD32, "above average", BE32&lt;BD32, "below average", BE32=BD32, "average")</f>
        <v>below average</v>
      </c>
      <c r="BF36" s="15" t="str" cm="1">
        <f t="array" ref="BF36">_xlfn.IFS(BF32&gt;BE32, "above average", BF32&lt;BE32, "below average", BF32=BE32, "average")</f>
        <v>below average</v>
      </c>
      <c r="BG36" s="15" t="str" cm="1">
        <f t="array" ref="BG36">_xlfn.IFS(BG32&gt;BF32, "above average", BG32&lt;BF32, "below average", BG32=BF32, "average")</f>
        <v>below average</v>
      </c>
      <c r="BH36" s="15" t="str" cm="1">
        <f t="array" ref="BH36">_xlfn.IFS(BH32&gt;BG32, "above average", BH32&lt;BG32, "below average", BH32=BG32, "average")</f>
        <v>above average</v>
      </c>
      <c r="BI36" s="15" t="str" cm="1">
        <f t="array" ref="BI36">_xlfn.IFS(BI32&gt;BH32, "above average", BI32&lt;BH32, "below average", BI32=BH32, "average")</f>
        <v>above average</v>
      </c>
      <c r="BJ36" s="15" t="str" cm="1">
        <f t="array" ref="BJ36">_xlfn.IFS(BJ32&gt;BI32, "above average", BJ32&lt;BI32, "below average", BJ32=BI32, "average")</f>
        <v>above average</v>
      </c>
      <c r="BK36" s="15" t="str" cm="1">
        <f t="array" ref="BK36">_xlfn.IFS(BK32&gt;BJ32, "above average", BK32&lt;BJ32, "below average", BK32=BJ32, "average")</f>
        <v>above average</v>
      </c>
      <c r="BL36" s="15" t="str" cm="1">
        <f t="array" ref="BL36">_xlfn.IFS(BL32&gt;BK32, "above average", BL32&lt;BK32, "below average", BL32=BK32, "average")</f>
        <v>above average</v>
      </c>
      <c r="BM36" s="15" t="str" cm="1">
        <f t="array" ref="BM36">_xlfn.IFS(BM32&gt;BL32, "above average", BM32&lt;BL32, "below average", BM32=BL32, "average")</f>
        <v>above average</v>
      </c>
      <c r="BN36" s="15" t="str" cm="1">
        <f t="array" ref="BN36">_xlfn.IFS(BN32&gt;BM32, "above average", BN32&lt;BM32, "below average", BN32=BM32, "average")</f>
        <v>above average</v>
      </c>
      <c r="BO36" s="15" t="str" cm="1">
        <f t="array" ref="BO36">_xlfn.IFS(BO32&gt;BN32, "above average", BO32&lt;BN32, "below average", BO32=BN32, "average")</f>
        <v>below average</v>
      </c>
      <c r="BP36" s="15" t="str" cm="1">
        <f t="array" ref="BP36">_xlfn.IFS(BP32&gt;BO32, "above average", BP32&lt;BO32, "below average", BP32=BO32, "average")</f>
        <v>below average</v>
      </c>
      <c r="BQ36" s="15" t="str" cm="1">
        <f t="array" ref="BQ36">_xlfn.IFS(BQ32&gt;BP32, "above average", BQ32&lt;BP32, "below average", BQ32=BP32, "average")</f>
        <v>below average</v>
      </c>
      <c r="BR36" s="15" t="str" cm="1">
        <f t="array" ref="BR36">_xlfn.IFS(BR32&gt;BQ32, "above average", BR32&lt;BQ32, "below average", BR32=BQ32, "average")</f>
        <v>below average</v>
      </c>
      <c r="BS36" s="15" t="str" cm="1">
        <f t="array" ref="BS36">_xlfn.IFS(BS32&gt;BR32, "above average", BS32&lt;BR32, "below average", BS32=BR32, "average")</f>
        <v>above average</v>
      </c>
      <c r="BT36" s="15" t="str" cm="1">
        <f t="array" ref="BT36">_xlfn.IFS(BT32&gt;BS32, "above average", BT32&lt;BS32, "below average", BT32=BS32, "average")</f>
        <v>above average</v>
      </c>
      <c r="BU36" s="15" t="str" cm="1">
        <f t="array" ref="BU36">_xlfn.IFS(BU32&gt;BT32, "above average", BU32&lt;BT32, "below average", BU32=BT32, "average")</f>
        <v>above average</v>
      </c>
      <c r="BV36" s="15" t="str" cm="1">
        <f t="array" ref="BV36">_xlfn.IFS(BV32&gt;BU32, "above average", BV32&lt;BU32, "below average", BV32=BU32, "average")</f>
        <v>above average</v>
      </c>
      <c r="BW36" s="15" t="str" cm="1">
        <f t="array" ref="BW36">_xlfn.IFS(BW32&gt;BV32, "above average", BW32&lt;BV32, "below average", BW32=BV32, "average")</f>
        <v>above average</v>
      </c>
      <c r="BX36" s="15" t="str" cm="1">
        <f t="array" ref="BX36">_xlfn.IFS(BX32&gt;BW32, "above average", BX32&lt;BW32, "below average", BX32=BW32, "average")</f>
        <v>above average</v>
      </c>
      <c r="BY36" s="15" t="str" cm="1">
        <f t="array" ref="BY36">_xlfn.IFS(BY32&gt;BX32, "above average", BY32&lt;BX32, "below average", BY32=BX32, "average")</f>
        <v>below average</v>
      </c>
      <c r="BZ36" s="15" t="str" cm="1">
        <f t="array" ref="BZ36">_xlfn.IFS(BZ32&gt;BY32, "above average", BZ32&lt;BY32, "below average", BZ32=BY32, "average")</f>
        <v>below average</v>
      </c>
      <c r="CA36" s="15" t="str" cm="1">
        <f t="array" ref="CA36">_xlfn.IFS(CA32&gt;BZ32, "above average", CA32&lt;BZ32, "below average", CA32=BZ32, "average")</f>
        <v>below average</v>
      </c>
      <c r="CB36" s="15" t="str" cm="1">
        <f t="array" ref="CB36">_xlfn.IFS(CB32&gt;CA32, "above average", CB32&lt;CA32, "below average", CB32=CA32, "average")</f>
        <v>below average</v>
      </c>
      <c r="CC36" s="15" t="str" cm="1">
        <f t="array" ref="CC36">_xlfn.IFS(CC32&gt;CB32, "above average", CC32&lt;CB32, "below average", CC32=CB32, "average")</f>
        <v>below average</v>
      </c>
      <c r="CD36" s="15" t="str" cm="1">
        <f t="array" ref="CD36">_xlfn.IFS(CD32&gt;CC32, "above average", CD32&lt;CC32, "below average", CD32=CC32, "average")</f>
        <v>above average</v>
      </c>
      <c r="CE36" s="15" t="str" cm="1">
        <f t="array" ref="CE36">_xlfn.IFS(CE32&gt;CD32, "above average", CE32&lt;CD32, "below average", CE32=CD32, "average")</f>
        <v>above average</v>
      </c>
      <c r="CF36" s="15" t="str" cm="1">
        <f t="array" ref="CF36">_xlfn.IFS(CF32&gt;CE32, "above average", CF32&lt;CE32, "below average", CF32=CE32, "average")</f>
        <v>above average</v>
      </c>
      <c r="CG36" s="15" t="str" cm="1">
        <f t="array" ref="CG36">_xlfn.IFS(CG32&gt;CF32, "above average", CG32&lt;CF32, "below average", CG32=CF32, "average")</f>
        <v>above average</v>
      </c>
      <c r="CH36" s="15" t="str" cm="1">
        <f t="array" ref="CH36">_xlfn.IFS(CH32&gt;CG32, "above average", CH32&lt;CG32, "below average", CH32=CG32, "average")</f>
        <v>above average</v>
      </c>
      <c r="CI36" s="15" t="str" cm="1">
        <f t="array" ref="CI36">_xlfn.IFS(CI32&gt;CH32, "above average", CI32&lt;CH32, "below average", CI32=CH32, "average")</f>
        <v>above average</v>
      </c>
      <c r="CJ36" s="15" t="str" cm="1">
        <f t="array" ref="CJ36">_xlfn.IFS(CJ32&gt;CI32, "above average", CJ32&lt;CI32, "below average", CJ32=CI32, "average")</f>
        <v>above average</v>
      </c>
      <c r="CK36" s="15" t="str" cm="1">
        <f t="array" ref="CK36">_xlfn.IFS(CK32&gt;CJ32, "above average", CK32&lt;CJ32, "below average", CK32=CJ32, "average")</f>
        <v>above average</v>
      </c>
      <c r="CL36" s="15" t="str" cm="1">
        <f t="array" ref="CL36">_xlfn.IFS(CL32&gt;CK32, "above average", CL32&lt;CK32, "below average", CL32=CK32, "average")</f>
        <v>below average</v>
      </c>
      <c r="CM36" s="15" t="str" cm="1">
        <f t="array" ref="CM36">_xlfn.IFS(CM32&gt;CL32, "above average", CM32&lt;CL32, "below average", CM32=CL32, "average")</f>
        <v>below average</v>
      </c>
      <c r="CN36" s="15" t="str" cm="1">
        <f t="array" ref="CN36">_xlfn.IFS(CN32&gt;CM32, "above average", CN32&lt;CM32, "below average", CN32=CM32, "average")</f>
        <v>below average</v>
      </c>
      <c r="CO36" s="15" t="str" cm="1">
        <f t="array" ref="CO36">_xlfn.IFS(CO32&gt;CN32, "above average", CO32&lt;CN32, "below average", CO32=CN32, "average")</f>
        <v>above average</v>
      </c>
      <c r="CP36" s="15" t="str" cm="1">
        <f t="array" ref="CP36">_xlfn.IFS(CP32&gt;CO32, "above average", CP32&lt;CO32, "below average", CP32=CO32, "average")</f>
        <v>above average</v>
      </c>
      <c r="CQ36" s="15" t="str" cm="1">
        <f t="array" ref="CQ36">_xlfn.IFS(CQ32&gt;CP32, "above average", CQ32&lt;CP32, "below average", CQ32=CP32, "average")</f>
        <v>above average</v>
      </c>
      <c r="CR36" s="15" t="str" cm="1">
        <f t="array" ref="CR36">_xlfn.IFS(CR32&gt;CQ32, "above average", CR32&lt;CQ32, "below average", CR32=CQ32, "average")</f>
        <v>above average</v>
      </c>
      <c r="CS36" s="15" t="str" cm="1">
        <f t="array" ref="CS36">_xlfn.IFS(CS32&gt;CR32, "above average", CS32&lt;CR32, "below average", CS32=CR32, "average")</f>
        <v>above average</v>
      </c>
      <c r="CT36" s="15" t="str" cm="1">
        <f t="array" ref="CT36">_xlfn.IFS(CT32&gt;CS32, "above average", CT32&lt;CS32, "below average", CT32=CS32, "average")</f>
        <v>above average</v>
      </c>
      <c r="CU36" s="15" t="str" cm="1">
        <f t="array" ref="CU36">_xlfn.IFS(CU32&gt;CT32, "above average", CU32&lt;CT32, "below average", CU32=CT32, "average")</f>
        <v>below average</v>
      </c>
      <c r="CV36" s="15" t="str" cm="1">
        <f t="array" ref="CV36">_xlfn.IFS(CV32&gt;CU32, "above average", CV32&lt;CU32, "below average", CV32=CU32, "average")</f>
        <v>below average</v>
      </c>
      <c r="CW36" s="15" t="str" cm="1">
        <f t="array" ref="CW36">_xlfn.IFS(CW32&gt;CV32, "above average", CW32&lt;CV32, "below average", CW32=CV32, "average")</f>
        <v>below average</v>
      </c>
      <c r="CX36" s="15" t="str" cm="1">
        <f t="array" ref="CX36">_xlfn.IFS(CX32&gt;CW32, "above average", CX32&lt;CW32, "below average", CX32=CW32, "average")</f>
        <v>below average</v>
      </c>
      <c r="CY36" s="15" t="str" cm="1">
        <f t="array" ref="CY36">_xlfn.IFS(CY32&gt;CX32, "above average", CY32&lt;CX32, "below average", CY32=CX32, "average")</f>
        <v>below average</v>
      </c>
      <c r="CZ36" s="15" t="str" cm="1">
        <f t="array" ref="CZ36">_xlfn.IFS(CZ32&gt;CY32, "above average", CZ32&lt;CY32, "below average", CZ32=CY32, "average")</f>
        <v>above average</v>
      </c>
      <c r="DA36" s="15" t="str" cm="1">
        <f t="array" ref="DA36">_xlfn.IFS(DA32&gt;CZ32, "above average", DA32&lt;CZ32, "below average", DA32=CZ32, "average")</f>
        <v>above average</v>
      </c>
      <c r="DB36" s="15" t="str" cm="1">
        <f t="array" ref="DB36">_xlfn.IFS(DB32&gt;DA32, "above average", DB32&lt;DA32, "below average", DB32=DA32, "average")</f>
        <v>above average</v>
      </c>
      <c r="DC36" s="15" t="str" cm="1">
        <f t="array" ref="DC36">_xlfn.IFS(DC32&gt;DB32, "above average", DC32&lt;DB32, "below average", DC32=DB32, "average")</f>
        <v>above average</v>
      </c>
      <c r="DD36" s="15" t="str" cm="1">
        <f t="array" ref="DD36">_xlfn.IFS(DD32&gt;DC32, "above average", DD32&lt;DC32, "below average", DD32=DC32, "average")</f>
        <v>above average</v>
      </c>
      <c r="DE36" s="15" t="str" cm="1">
        <f t="array" ref="DE36">_xlfn.IFS(DE32&gt;DD32, "above average", DE32&lt;DD32, "below average", DE32=DD32, "average")</f>
        <v>above average</v>
      </c>
      <c r="DF36" s="15" t="str" cm="1">
        <f t="array" ref="DF36">_xlfn.IFS(DF32&gt;DE32, "above average", DF32&lt;DE32, "below average", DF32=DE32, "average")</f>
        <v>above average</v>
      </c>
      <c r="DG36" s="15" t="str" cm="1">
        <f t="array" ref="DG36">_xlfn.IFS(DG32&gt;DF32, "above average", DG32&lt;DF32, "below average", DG32=DF32, "average")</f>
        <v>above average</v>
      </c>
      <c r="DH36" s="15" t="str" cm="1">
        <f t="array" ref="DH36">_xlfn.IFS(DH32&gt;DG32, "above average", DH32&lt;DG32, "below average", DH32=DG32, "average")</f>
        <v>below average</v>
      </c>
      <c r="DI36" s="15" t="str" cm="1">
        <f t="array" ref="DI36">_xlfn.IFS(DI32&gt;DH32, "above average", DI32&lt;DH32, "below average", DI32=DH32, "average")</f>
        <v>below average</v>
      </c>
      <c r="DJ36" s="15" t="str" cm="1">
        <f t="array" ref="DJ36">_xlfn.IFS(DJ32&gt;DI32, "above average", DJ32&lt;DI32, "below average", DJ32=DI32, "average")</f>
        <v>below average</v>
      </c>
      <c r="DK36" s="15" t="str" cm="1">
        <f t="array" ref="DK36">_xlfn.IFS(DK32&gt;DJ32, "above average", DK32&lt;DJ32, "below average", DK32=DJ32, "average")</f>
        <v>above average</v>
      </c>
      <c r="DL36" s="15" t="str" cm="1">
        <f t="array" ref="DL36">_xlfn.IFS(DL32&gt;DK32, "above average", DL32&lt;DK32, "below average", DL32=DK32, "average")</f>
        <v>above average</v>
      </c>
      <c r="DM36" s="15" t="str" cm="1">
        <f t="array" ref="DM36">_xlfn.IFS(DM32&gt;DL32, "above average", DM32&lt;DL32, "below average", DM32=DL32, "average")</f>
        <v>above average</v>
      </c>
      <c r="DN36" s="15" t="str" cm="1">
        <f t="array" ref="DN36">_xlfn.IFS(DN32&gt;DM32, "above average", DN32&lt;DM32, "below average", DN32=DM32, "average")</f>
        <v>above average</v>
      </c>
      <c r="DO36" s="15" t="str" cm="1">
        <f t="array" ref="DO36">_xlfn.IFS(DO32&gt;DN32, "above average", DO32&lt;DN32, "below average", DO32=DN32, "average")</f>
        <v>above average</v>
      </c>
      <c r="DP36" s="15" t="str" cm="1">
        <f t="array" ref="DP36">_xlfn.IFS(DP32&gt;DO32, "above average", DP32&lt;DO32, "below average", DP32=DO32, "average")</f>
        <v>above average</v>
      </c>
      <c r="DQ36" s="15" t="str" cm="1">
        <f t="array" ref="DQ36">_xlfn.IFS(DQ32&gt;DP32, "above average", DQ32&lt;DP32, "below average", DQ32=DP32, "average")</f>
        <v>above average</v>
      </c>
      <c r="DR36" s="15" t="str" cm="1">
        <f t="array" ref="DR36">_xlfn.IFS(DR32&gt;DQ32, "above average", DR32&lt;DQ32, "below average", DR32=DQ32, "average")</f>
        <v>below average</v>
      </c>
      <c r="DS36" s="15" t="str" cm="1">
        <f t="array" ref="DS36">_xlfn.IFS(DS32&gt;DR32, "above average", DS32&lt;DR32, "below average", DS32=DR32, "average")</f>
        <v>below average</v>
      </c>
      <c r="DT36" s="15" t="str" cm="1">
        <f t="array" ref="DT36">_xlfn.IFS(DT32&gt;DS32, "above average", DT32&lt;DS32, "below average", DT32=DS32, "average")</f>
        <v>below average</v>
      </c>
      <c r="DU36" s="15" t="str" cm="1">
        <f t="array" ref="DU36">_xlfn.IFS(DU32&gt;DT32, "above average", DU32&lt;DT32, "below average", DU32=DT32, "average")</f>
        <v>below average</v>
      </c>
      <c r="DV36" s="15" t="str" cm="1">
        <f t="array" ref="DV36">_xlfn.IFS(DV32&gt;DU32, "above average", DV32&lt;DU32, "below average", DV32=DU32, "average")</f>
        <v>above average</v>
      </c>
      <c r="DW36" s="15" t="str" cm="1">
        <f t="array" ref="DW36">_xlfn.IFS(DW32&gt;DV32, "above average", DW32&lt;DV32, "below average", DW32=DV32, "average")</f>
        <v>above average</v>
      </c>
      <c r="DX36" s="15" t="str" cm="1">
        <f t="array" ref="DX36">_xlfn.IFS(DX32&gt;DW32, "above average", DX32&lt;DW32, "below average", DX32=DW32, "average")</f>
        <v>above average</v>
      </c>
      <c r="DY36" s="15" t="str" cm="1">
        <f t="array" ref="DY36">_xlfn.IFS(DY32&gt;DX32, "above average", DY32&lt;DX32, "below average", DY32=DX32, "average")</f>
        <v>above average</v>
      </c>
      <c r="DZ36" s="15" t="str" cm="1">
        <f t="array" ref="DZ36">_xlfn.IFS(DZ32&gt;DY32, "above average", DZ32&lt;DY32, "below average", DZ32=DY32, "average")</f>
        <v>above average</v>
      </c>
      <c r="EA36" s="15" t="str" cm="1">
        <f t="array" ref="EA36">_xlfn.IFS(EA32&gt;DZ32, "above average", EA32&lt;DZ32, "below average", EA32=DZ32, "average")</f>
        <v>above average</v>
      </c>
      <c r="EB36" s="15" t="str" cm="1">
        <f t="array" ref="EB36">_xlfn.IFS(EB32&gt;EA32, "above average", EB32&lt;EA32, "below average", EB32=EA32, "average")</f>
        <v>above average</v>
      </c>
      <c r="EC36" s="15" t="str" cm="1">
        <f t="array" ref="EC36">_xlfn.IFS(EC32&gt;EB32, "above average", EC32&lt;EB32, "below average", EC32=EB32, "average")</f>
        <v>below average</v>
      </c>
      <c r="ED36" s="15" t="str" cm="1">
        <f t="array" ref="ED36">_xlfn.IFS(ED32&gt;EC32, "above average", ED32&lt;EC32, "below average", ED32=EC32, "average")</f>
        <v>below average</v>
      </c>
      <c r="EE36" s="15" t="str" cm="1">
        <f t="array" ref="EE36">_xlfn.IFS(EE32&gt;ED32, "above average", EE32&lt;ED32, "below average", EE32=ED32, "average")</f>
        <v>below average</v>
      </c>
      <c r="EF36" s="15" t="str" cm="1">
        <f t="array" ref="EF36">_xlfn.IFS(EF32&gt;EE32, "above average", EF32&lt;EE32, "below average", EF32=EE32, "average")</f>
        <v>below average</v>
      </c>
      <c r="EG36" s="15" t="str" cm="1">
        <f t="array" ref="EG36">_xlfn.IFS(EG32&gt;EF32, "above average", EG32&lt;EF32, "below average", EG32=EF32, "average")</f>
        <v>above average</v>
      </c>
      <c r="EH36" s="15" t="str" cm="1">
        <f t="array" ref="EH36">_xlfn.IFS(EH32&gt;EG32, "above average", EH32&lt;EG32, "below average", EH32=EG32, "average")</f>
        <v>above average</v>
      </c>
      <c r="EI36" s="15" t="str" cm="1">
        <f t="array" ref="EI36">_xlfn.IFS(EI32&gt;EH32, "above average", EI32&lt;EH32, "below average", EI32=EH32, "average")</f>
        <v>above average</v>
      </c>
      <c r="EJ36" s="15" t="str" cm="1">
        <f t="array" ref="EJ36">_xlfn.IFS(EJ32&gt;EI32, "above average", EJ32&lt;EI32, "below average", EJ32=EI32, "average")</f>
        <v>above average</v>
      </c>
      <c r="EK36" s="15" t="str" cm="1">
        <f t="array" ref="EK36">_xlfn.IFS(EK32&gt;EJ32, "above average", EK32&lt;EJ32, "below average", EK32=EJ32, "average")</f>
        <v>above average</v>
      </c>
      <c r="EL36" s="15" t="str" cm="1">
        <f t="array" ref="EL36">_xlfn.IFS(EL32&gt;EK32, "above average", EL32&lt;EK32, "below average", EL32=EK32, "average")</f>
        <v>above average</v>
      </c>
      <c r="EM36" s="15" t="str" cm="1">
        <f t="array" ref="EM36">_xlfn.IFS(EM32&gt;EL32, "above average", EM32&lt;EL32, "below average", EM32=EL32, "average")</f>
        <v>below average</v>
      </c>
      <c r="EN36" s="15" t="str" cm="1">
        <f t="array" ref="EN36">_xlfn.IFS(EN32&gt;EM32, "above average", EN32&lt;EM32, "below average", EN32=EM32, "average")</f>
        <v>below average</v>
      </c>
      <c r="EO36" s="15" t="str" cm="1">
        <f t="array" ref="EO36">_xlfn.IFS(EO32&gt;EN32, "above average", EO32&lt;EN32, "below average", EO32=EN32, "average")</f>
        <v>below average</v>
      </c>
      <c r="EP36" s="15" t="str" cm="1">
        <f t="array" ref="EP36">_xlfn.IFS(EP32&gt;EO32, "above average", EP32&lt;EO32, "below average", EP32=EO32, "average")</f>
        <v>below average</v>
      </c>
      <c r="EQ36" s="15" t="str" cm="1">
        <f t="array" ref="EQ36">_xlfn.IFS(EQ32&gt;EP32, "above average", EQ32&lt;EP32, "below average", EQ32=EP32, "average")</f>
        <v>below average</v>
      </c>
      <c r="ER36" s="15" t="str" cm="1">
        <f t="array" ref="ER36">_xlfn.IFS(ER32&gt;EQ32, "above average", ER32&lt;EQ32, "below average", ER32=EQ32, "average")</f>
        <v>above average</v>
      </c>
      <c r="ES36" s="15" t="str" cm="1">
        <f t="array" ref="ES36">_xlfn.IFS(ES32&gt;ER32, "above average", ES32&lt;ER32, "below average", ES32=ER32, "average")</f>
        <v>above average</v>
      </c>
      <c r="ET36" s="15" t="str" cm="1">
        <f t="array" ref="ET36">_xlfn.IFS(ET32&gt;ES32, "above average", ET32&lt;ES32, "below average", ET32=ES32, "average")</f>
        <v>above average</v>
      </c>
      <c r="EU36" s="15" t="str" cm="1">
        <f t="array" ref="EU36">_xlfn.IFS(EU32&gt;ET32, "above average", EU32&lt;ET32, "below average", EU32=ET32, "average")</f>
        <v>above average</v>
      </c>
      <c r="EV36" s="15" t="str" cm="1">
        <f t="array" ref="EV36">_xlfn.IFS(EV32&gt;EU32, "above average", EV32&lt;EU32, "below average", EV32=EU32, "average")</f>
        <v>above average</v>
      </c>
      <c r="EW36" s="15" t="str" cm="1">
        <f t="array" ref="EW36">_xlfn.IFS(EW32&gt;EV32, "above average", EW32&lt;EV32, "below average", EW32=EV32, "average")</f>
        <v>above average</v>
      </c>
      <c r="EX36" s="15" t="str" cm="1">
        <f t="array" ref="EX36">_xlfn.IFS(EX32&gt;EW32, "above average", EX32&lt;EW32, "below average", EX32=EW32, "average")</f>
        <v>below average</v>
      </c>
      <c r="EY36" s="15" t="str" cm="1">
        <f t="array" ref="EY36">_xlfn.IFS(EY32&gt;EX32, "above average", EY32&lt;EX32, "below average", EY32=EX32, "average")</f>
        <v>below average</v>
      </c>
      <c r="EZ36" s="15" t="str" cm="1">
        <f t="array" ref="EZ36">_xlfn.IFS(EZ32&gt;EY32, "above average", EZ32&lt;EY32, "below average", EZ32=EY32, "average")</f>
        <v>below average</v>
      </c>
      <c r="FA36" s="15" t="str" cm="1">
        <f t="array" ref="FA36">_xlfn.IFS(FA32&gt;EZ32, "above average", FA32&lt;EZ32, "below average", FA32=EZ32, "average")</f>
        <v>below average</v>
      </c>
      <c r="FB36" s="15" t="str" cm="1">
        <f t="array" ref="FB36">_xlfn.IFS(FB32&gt;FA32, "above average", FB32&lt;FA32, "below average", FB32=FA32, "average")</f>
        <v>below average</v>
      </c>
      <c r="FC36" s="15" t="str" cm="1">
        <f t="array" ref="FC36">_xlfn.IFS(FC32&gt;FB32, "above average", FC32&lt;FB32, "below average", FC32=FB32, "average")</f>
        <v>above average</v>
      </c>
      <c r="FD36" s="15" t="str" cm="1">
        <f t="array" ref="FD36">_xlfn.IFS(FD32&gt;FC32, "above average", FD32&lt;FC32, "below average", FD32=FC32, "average")</f>
        <v>above average</v>
      </c>
      <c r="FE36" s="15" t="str" cm="1">
        <f t="array" ref="FE36">_xlfn.IFS(FE32&gt;FD32, "above average", FE32&lt;FD32, "below average", FE32=FD32, "average")</f>
        <v>above average</v>
      </c>
      <c r="FF36" s="15" t="str" cm="1">
        <f t="array" ref="FF36">_xlfn.IFS(FF32&gt;FE32, "above average", FF32&lt;FE32, "below average", FF32=FE32, "average")</f>
        <v>above average</v>
      </c>
      <c r="FG36" s="15" t="str" cm="1">
        <f t="array" ref="FG36">_xlfn.IFS(FG32&gt;FF32, "above average", FG32&lt;FF32, "below average", FG32=FF32, "average")</f>
        <v>above average</v>
      </c>
      <c r="FH36" s="15" t="str" cm="1">
        <f t="array" ref="FH36">_xlfn.IFS(FH32&gt;FG32, "above average", FH32&lt;FG32, "below average", FH32=FG32, "average")</f>
        <v>above average</v>
      </c>
      <c r="FI36" s="15" t="str" cm="1">
        <f t="array" ref="FI36">_xlfn.IFS(FI32&gt;FH32, "above average", FI32&lt;FH32, "below average", FI32=FH32, "average")</f>
        <v>above average</v>
      </c>
      <c r="FJ36" s="15" t="str" cm="1">
        <f t="array" ref="FJ36">_xlfn.IFS(FJ32&gt;FI32, "above average", FJ32&lt;FI32, "below average", FJ32=FI32, "average")</f>
        <v>below average</v>
      </c>
      <c r="FK36" s="15" t="str" cm="1">
        <f t="array" ref="FK36">_xlfn.IFS(FK32&gt;FJ32, "above average", FK32&lt;FJ32, "below average", FK32=FJ32, "average")</f>
        <v>below average</v>
      </c>
      <c r="FL36" s="15" t="str" cm="1">
        <f t="array" ref="FL36">_xlfn.IFS(FL32&gt;FK32, "above average", FL32&lt;FK32, "below average", FL32=FK32, "average")</f>
        <v>below average</v>
      </c>
      <c r="FM36" s="15" t="str" cm="1">
        <f t="array" ref="FM36">_xlfn.IFS(FM32&gt;FL32, "above average", FM32&lt;FL32, "below average", FM32=FL32, "average")</f>
        <v>below average</v>
      </c>
      <c r="FN36" s="15" t="str" cm="1">
        <f t="array" ref="FN36">_xlfn.IFS(FN32&gt;FM32, "above average", FN32&lt;FM32, "below average", FN32=FM32, "average")</f>
        <v>above average</v>
      </c>
      <c r="FO36" s="15" t="str" cm="1">
        <f t="array" ref="FO36">_xlfn.IFS(FO32&gt;FN32, "above average", FO32&lt;FN32, "below average", FO32=FN32, "average")</f>
        <v>above average</v>
      </c>
      <c r="FP36" s="15" t="str" cm="1">
        <f t="array" ref="FP36">_xlfn.IFS(FP32&gt;FO32, "above average", FP32&lt;FO32, "below average", FP32=FO32, "average")</f>
        <v>above average</v>
      </c>
      <c r="FQ36" s="15" t="str" cm="1">
        <f t="array" ref="FQ36">_xlfn.IFS(FQ32&gt;FP32, "above average", FQ32&lt;FP32, "below average", FQ32=FP32, "average")</f>
        <v>above average</v>
      </c>
      <c r="FR36" s="15" t="str" cm="1">
        <f t="array" ref="FR36">_xlfn.IFS(FR32&gt;FQ32, "above average", FR32&lt;FQ32, "below average", FR32=FQ32, "average")</f>
        <v>above average</v>
      </c>
      <c r="FS36" s="15" t="str" cm="1">
        <f t="array" ref="FS36">_xlfn.IFS(FS32&gt;FR32, "above average", FS32&lt;FR32, "below average", FS32=FR32, "average")</f>
        <v>above average</v>
      </c>
      <c r="FT36" s="15" t="str" cm="1">
        <f t="array" ref="FT36">_xlfn.IFS(FT32&gt;FS32, "above average", FT32&lt;FS32, "below average", FT32=FS32, "average")</f>
        <v>below average</v>
      </c>
      <c r="FU36" s="15" t="str" cm="1">
        <f t="array" ref="FU36">_xlfn.IFS(FU32&gt;FT32, "above average", FU32&lt;FT32, "below average", FU32=FT32, "average")</f>
        <v>below average</v>
      </c>
      <c r="FV36" s="15" t="str" cm="1">
        <f t="array" ref="FV36">_xlfn.IFS(FV32&gt;FU32, "above average", FV32&lt;FU32, "below average", FV32=FU32, "average")</f>
        <v>below average</v>
      </c>
      <c r="FW36" s="15" t="str" cm="1">
        <f t="array" ref="FW36">_xlfn.IFS(FW32&gt;FV32, "above average", FW32&lt;FV32, "below average", FW32=FV32, "average")</f>
        <v>above average</v>
      </c>
      <c r="FX36" s="15" t="str" cm="1">
        <f t="array" ref="FX36">_xlfn.IFS(FX32&gt;FW32, "above average", FX32&lt;FW32, "below average", FX32=FW32, "average")</f>
        <v>below average</v>
      </c>
      <c r="FY36" s="15" t="str" cm="1">
        <f t="array" ref="FY36">_xlfn.IFS(FY32&gt;FX32, "above average", FY32&lt;FX32, "below average", FY32=FX32, "average")</f>
        <v>above average</v>
      </c>
      <c r="FZ36" s="15" t="str" cm="1">
        <f t="array" ref="FZ36">_xlfn.IFS(FZ32&gt;FY32, "above average", FZ32&lt;FY32, "below average", FZ32=FY32, "average")</f>
        <v>above average</v>
      </c>
      <c r="GA36" s="15" t="str" cm="1">
        <f t="array" ref="GA36">_xlfn.IFS(GA32&gt;FZ32, "above average", GA32&lt;FZ32, "below average", GA32=FZ32, "average")</f>
        <v>above average</v>
      </c>
      <c r="GB36" s="15" t="str" cm="1">
        <f t="array" ref="GB36">_xlfn.IFS(GB32&gt;GA32, "above average", GB32&lt;GA32, "below average", GB32=GA32, "average")</f>
        <v>above average</v>
      </c>
      <c r="GC36" s="15" t="str" cm="1">
        <f t="array" ref="GC36">_xlfn.IFS(GC32&gt;GB32, "above average", GC32&lt;GB32, "below average", GC32=GB32, "average")</f>
        <v>above average</v>
      </c>
      <c r="GD36" s="15" t="str" cm="1">
        <f t="array" ref="GD36">_xlfn.IFS(GD32&gt;GC32, "above average", GD32&lt;GC32, "below average", GD32=GC32, "average")</f>
        <v>above average</v>
      </c>
      <c r="GE36" s="15" t="str" cm="1">
        <f t="array" ref="GE36">_xlfn.IFS(GE32&gt;GD32, "above average", GE32&lt;GD32, "below average", GE32=GD32, "average")</f>
        <v>below average</v>
      </c>
      <c r="GF36" s="15" t="str" cm="1">
        <f t="array" ref="GF36">_xlfn.IFS(GF32&gt;GE32, "above average", GF32&lt;GE32, "below average", GF32=GE32, "average")</f>
        <v>below average</v>
      </c>
      <c r="GG36" s="15" t="str" cm="1">
        <f t="array" ref="GG36">_xlfn.IFS(GG32&gt;GF32, "above average", GG32&lt;GF32, "below average", GG32=GF32, "average")</f>
        <v>below average</v>
      </c>
      <c r="GH36" s="15" t="str" cm="1">
        <f t="array" ref="GH36">_xlfn.IFS(GH32&gt;GG32, "above average", GH32&lt;GG32, "below average", GH32=GG32, "average")</f>
        <v>below average</v>
      </c>
      <c r="GI36" s="15" t="str" cm="1">
        <f t="array" ref="GI36">_xlfn.IFS(GI32&gt;GH32, "above average", GI32&lt;GH32, "below average", GI32=GH32, "average")</f>
        <v>below average</v>
      </c>
      <c r="GJ36" s="15" t="str" cm="1">
        <f t="array" ref="GJ36">_xlfn.IFS(GJ32&gt;GI32, "above average", GJ32&lt;GI32, "below average", GJ32=GI32, "average")</f>
        <v>above average</v>
      </c>
      <c r="GK36" s="15" t="str" cm="1">
        <f t="array" ref="GK36">_xlfn.IFS(GK32&gt;GJ32, "above average", GK32&lt;GJ32, "below average", GK32=GJ32, "average")</f>
        <v>above average</v>
      </c>
      <c r="GL36" s="15" t="str" cm="1">
        <f t="array" ref="GL36">_xlfn.IFS(GL32&gt;GK32, "above average", GL32&lt;GK32, "below average", GL32=GK32, "average")</f>
        <v>above average</v>
      </c>
      <c r="GM36" s="15" t="str" cm="1">
        <f t="array" ref="GM36">_xlfn.IFS(GM32&gt;GL32, "above average", GM32&lt;GL32, "below average", GM32=GL32, "average")</f>
        <v>above average</v>
      </c>
      <c r="GN36" s="15" t="str" cm="1">
        <f t="array" ref="GN36">_xlfn.IFS(GN32&gt;GM32, "above average", GN32&lt;GM32, "below average", GN32=GM32, "average")</f>
        <v>above average</v>
      </c>
      <c r="GO36" s="15" t="str" cm="1">
        <f t="array" ref="GO36">_xlfn.IFS(GO32&gt;GN32, "above average", GO32&lt;GN32, "below average", GO32=GN32, "average")</f>
        <v>above average</v>
      </c>
      <c r="GP36" s="15" t="str" cm="1">
        <f t="array" ref="GP36">_xlfn.IFS(GP32&gt;GO32, "above average", GP32&lt;GO32, "below average", GP32=GO32, "average")</f>
        <v>below average</v>
      </c>
      <c r="GQ36" s="15" t="str" cm="1">
        <f t="array" ref="GQ36">_xlfn.IFS(GQ32&gt;GP32, "above average", GQ32&lt;GP32, "below average", GQ32=GP32, "average")</f>
        <v>below average</v>
      </c>
      <c r="GR36" s="15" t="str" cm="1">
        <f t="array" ref="GR36">_xlfn.IFS(GR32&gt;GQ32, "above average", GR32&lt;GQ32, "below average", GR32=GQ32, "average")</f>
        <v>below average</v>
      </c>
      <c r="GS36" s="15" t="str" cm="1">
        <f t="array" ref="GS36">_xlfn.IFS(GS32&gt;GR32, "above average", GS32&lt;GR32, "below average", GS32=GR32, "average")</f>
        <v>above average</v>
      </c>
      <c r="GT36" s="15" t="str" cm="1">
        <f t="array" ref="GT36">_xlfn.IFS(GT32&gt;GS32, "above average", GT32&lt;GS32, "below average", GT32=GS32, "average")</f>
        <v>below average</v>
      </c>
      <c r="GU36" s="15" t="str" cm="1">
        <f t="array" ref="GU36">_xlfn.IFS(GU32&gt;GT32, "above average", GU32&lt;GT32, "below average", GU32=GT32, "average")</f>
        <v>above average</v>
      </c>
      <c r="GV36" s="15" t="str" cm="1">
        <f t="array" ref="GV36">_xlfn.IFS(GV32&gt;GU32, "above average", GV32&lt;GU32, "below average", GV32=GU32, "average")</f>
        <v>above average</v>
      </c>
      <c r="GW36" s="15" t="str" cm="1">
        <f t="array" ref="GW36">_xlfn.IFS(GW32&gt;GV32, "above average", GW32&lt;GV32, "below average", GW32=GV32, "average")</f>
        <v>above average</v>
      </c>
      <c r="GX36" s="15" t="str" cm="1">
        <f t="array" ref="GX36">_xlfn.IFS(GX32&gt;GW32, "above average", GX32&lt;GW32, "below average", GX32=GW32, "average")</f>
        <v>above average</v>
      </c>
      <c r="GY36" s="15" t="str" cm="1">
        <f t="array" ref="GY36">_xlfn.IFS(GY32&gt;GX32, "above average", GY32&lt;GX32, "below average", GY32=GX32, "average")</f>
        <v>above average</v>
      </c>
      <c r="GZ36" s="15" t="str" cm="1">
        <f t="array" ref="GZ36">_xlfn.IFS(GZ32&gt;GY32, "above average", GZ32&lt;GY32, "below average", GZ32=GY32, "average")</f>
        <v>above average</v>
      </c>
      <c r="HA36" s="15" t="str" cm="1">
        <f t="array" ref="HA36">_xlfn.IFS(HA32&gt;GZ32, "above average", HA32&lt;GZ32, "below average", HA32=GZ32, "average")</f>
        <v>below average</v>
      </c>
      <c r="HB36" s="15" t="str" cm="1">
        <f t="array" ref="HB36">_xlfn.IFS(HB32&gt;HA32, "above average", HB32&lt;HA32, "below average", HB32=HA32, "average")</f>
        <v>below average</v>
      </c>
      <c r="HC36" s="15" t="str" cm="1">
        <f t="array" ref="HC36">_xlfn.IFS(HC32&gt;HB32, "above average", HC32&lt;HB32, "below average", HC32=HB32, "average")</f>
        <v>below average</v>
      </c>
      <c r="HD36" s="15" t="str" cm="1">
        <f t="array" ref="HD36">_xlfn.IFS(HD32&gt;HC32, "above average", HD32&lt;HC32, "below average", HD32=HC32, "average")</f>
        <v>above average</v>
      </c>
      <c r="HE36" s="15" t="str" cm="1">
        <f t="array" ref="HE36">_xlfn.IFS(HE32&gt;HD32, "above average", HE32&lt;HD32, "below average", HE32=HD32, "average")</f>
        <v>below average</v>
      </c>
      <c r="HF36" s="15" t="str" cm="1">
        <f t="array" ref="HF36">_xlfn.IFS(HF32&gt;HE32, "above average", HF32&lt;HE32, "below average", HF32=HE32, "average")</f>
        <v>above average</v>
      </c>
      <c r="HG36" s="15" t="str" cm="1">
        <f t="array" ref="HG36">_xlfn.IFS(HG32&gt;HF32, "above average", HG32&lt;HF32, "below average", HG32=HF32, "average")</f>
        <v>above average</v>
      </c>
      <c r="HH36" s="15" t="str" cm="1">
        <f t="array" ref="HH36">_xlfn.IFS(HH32&gt;HG32, "above average", HH32&lt;HG32, "below average", HH32=HG32, "average")</f>
        <v>above average</v>
      </c>
      <c r="HI36" s="15" t="str" cm="1">
        <f t="array" ref="HI36">_xlfn.IFS(HI32&gt;HH32, "above average", HI32&lt;HH32, "below average", HI32=HH32, "average")</f>
        <v>above average</v>
      </c>
      <c r="HJ36" s="15" t="str" cm="1">
        <f t="array" ref="HJ36">_xlfn.IFS(HJ32&gt;HI32, "above average", HJ32&lt;HI32, "below average", HJ32=HI32, "average")</f>
        <v>above average</v>
      </c>
      <c r="HK36" s="15" t="str" cm="1">
        <f t="array" ref="HK36">_xlfn.IFS(HK32&gt;HJ32, "above average", HK32&lt;HJ32, "below average", HK32=HJ32, "average")</f>
        <v>above average</v>
      </c>
      <c r="HL36" s="15" t="str" cm="1">
        <f t="array" ref="HL36">_xlfn.IFS(HL32&gt;HK32, "above average", HL32&lt;HK32, "below average", HL32=HK32, "average")</f>
        <v>below average</v>
      </c>
      <c r="HM36" s="15" t="str" cm="1">
        <f t="array" ref="HM36">_xlfn.IFS(HM32&gt;HL32, "above average", HM32&lt;HL32, "below average", HM32=HL32, "average")</f>
        <v>below average</v>
      </c>
      <c r="HN36" s="15" t="str" cm="1">
        <f t="array" ref="HN36">_xlfn.IFS(HN32&gt;HM32, "above average", HN32&lt;HM32, "below average", HN32=HM32, "average")</f>
        <v>below average</v>
      </c>
      <c r="HO36" s="15" t="str" cm="1">
        <f t="array" ref="HO36">_xlfn.IFS(HO32&gt;HN32, "above average", HO32&lt;HN32, "below average", HO32=HN32, "average")</f>
        <v>below average</v>
      </c>
      <c r="HP36" s="15" t="str" cm="1">
        <f t="array" ref="HP36">_xlfn.IFS(HP32&gt;HO32, "above average", HP32&lt;HO32, "below average", HP32=HO32, "average")</f>
        <v>below average</v>
      </c>
      <c r="HQ36" s="15" t="str" cm="1">
        <f t="array" ref="HQ36">_xlfn.IFS(HQ32&gt;HP32, "above average", HQ32&lt;HP32, "below average", HQ32=HP32, "average")</f>
        <v>above average</v>
      </c>
      <c r="HR36" s="15" t="str" cm="1">
        <f t="array" ref="HR36">_xlfn.IFS(HR32&gt;HQ32, "above average", HR32&lt;HQ32, "below average", HR32=HQ32, "average")</f>
        <v>above average</v>
      </c>
      <c r="HS36" s="15" t="str" cm="1">
        <f t="array" ref="HS36">_xlfn.IFS(HS32&gt;HR32, "above average", HS32&lt;HR32, "below average", HS32=HR32, "average")</f>
        <v>above average</v>
      </c>
      <c r="HT36" s="15" t="str" cm="1">
        <f t="array" ref="HT36">_xlfn.IFS(HT32&gt;HS32, "above average", HT32&lt;HS32, "below average", HT32=HS32, "average")</f>
        <v>above average</v>
      </c>
      <c r="HU36" s="15" t="str" cm="1">
        <f t="array" ref="HU36">_xlfn.IFS(HU32&gt;HT32, "above average", HU32&lt;HT32, "below average", HU32=HT32, "average")</f>
        <v>above average</v>
      </c>
      <c r="HV36" s="15" t="str" cm="1">
        <f t="array" ref="HV36">_xlfn.IFS(HV32&gt;HU32, "above average", HV32&lt;HU32, "below average", HV32=HU32, "average")</f>
        <v>above average</v>
      </c>
      <c r="HW36" s="15" t="str" cm="1">
        <f t="array" ref="HW36">_xlfn.IFS(HW32&gt;HV32, "above average", HW32&lt;HV32, "below average", HW32=HV32, "average")</f>
        <v>below average</v>
      </c>
      <c r="HX36" s="15" t="str" cm="1">
        <f t="array" ref="HX36">_xlfn.IFS(HX32&gt;HW32, "above average", HX32&lt;HW32, "below average", HX32=HW32, "average")</f>
        <v>below average</v>
      </c>
      <c r="HY36" s="15" t="str" cm="1">
        <f t="array" ref="HY36">_xlfn.IFS(HY32&gt;HX32, "above average", HY32&lt;HX32, "below average", HY32=HX32, "average")</f>
        <v>below average</v>
      </c>
      <c r="HZ36" s="15" t="str" cm="1">
        <f t="array" ref="HZ36">_xlfn.IFS(HZ32&gt;HY32, "above average", HZ32&lt;HY32, "below average", HZ32=HY32, "average")</f>
        <v>below average</v>
      </c>
      <c r="IA36" s="15" t="str" cm="1">
        <f t="array" ref="IA36">_xlfn.IFS(IA32&gt;HZ32, "above average", IA32&lt;HZ32, "below average", IA32=HZ32, "average")</f>
        <v>below average</v>
      </c>
      <c r="IB36" s="15" t="str" cm="1">
        <f t="array" ref="IB36">_xlfn.IFS(IB32&gt;IA32, "above average", IB32&lt;IA32, "below average", IB32=IA32, "average")</f>
        <v>above average</v>
      </c>
      <c r="IC36" s="15" t="str" cm="1">
        <f t="array" ref="IC36">_xlfn.IFS(IC32&gt;IB32, "above average", IC32&lt;IB32, "below average", IC32=IB32, "average")</f>
        <v>above average</v>
      </c>
      <c r="ID36" s="15" t="str" cm="1">
        <f t="array" ref="ID36">_xlfn.IFS(ID32&gt;IC32, "above average", ID32&lt;IC32, "below average", ID32=IC32, "average")</f>
        <v>above average</v>
      </c>
      <c r="IE36" s="15" t="str" cm="1">
        <f t="array" ref="IE36">_xlfn.IFS(IE32&gt;ID32, "above average", IE32&lt;ID32, "below average", IE32=ID32, "average")</f>
        <v>above average</v>
      </c>
      <c r="IF36" s="15" t="str" cm="1">
        <f t="array" ref="IF36">_xlfn.IFS(IF32&gt;IE32, "above average", IF32&lt;IE32, "below average", IF32=IE32, "average")</f>
        <v>above average</v>
      </c>
      <c r="IG36" s="15" t="str" cm="1">
        <f t="array" ref="IG36">_xlfn.IFS(IG32&gt;IF32, "above average", IG32&lt;IF32, "below average", IG32=IF32, "average")</f>
        <v>above average</v>
      </c>
      <c r="IH36" s="15" t="str" cm="1">
        <f t="array" ref="IH36">_xlfn.IFS(IH32&gt;IG32, "above average", IH32&lt;IG32, "below average", IH32=IG32, "average")</f>
        <v>below average</v>
      </c>
      <c r="II36" s="15" t="str" cm="1">
        <f t="array" ref="II36">_xlfn.IFS(II32&gt;IH32, "above average", II32&lt;IH32, "below average", II32=IH32, "average")</f>
        <v>below average</v>
      </c>
      <c r="IJ36" s="15" t="str" cm="1">
        <f t="array" ref="IJ36">_xlfn.IFS(IJ32&gt;II32, "above average", IJ32&lt;II32, "below average", IJ32=II32, "average")</f>
        <v>below average</v>
      </c>
      <c r="IK36" s="15" t="str" cm="1">
        <f t="array" ref="IK36">_xlfn.IFS(IK32&gt;IJ32, "above average", IK32&lt;IJ32, "below average", IK32=IJ32, "average")</f>
        <v>below average</v>
      </c>
      <c r="IL36" s="15" t="str" cm="1">
        <f t="array" ref="IL36">_xlfn.IFS(IL32&gt;IK32, "above average", IL32&lt;IK32, "below average", IL32=IK32, "average")</f>
        <v>below average</v>
      </c>
      <c r="IM36" s="15" t="str" cm="1">
        <f t="array" ref="IM36">_xlfn.IFS(IM32&gt;IL32, "above average", IM32&lt;IL32, "below average", IM32=IL32, "average")</f>
        <v>above average</v>
      </c>
      <c r="IN36" s="15" t="str" cm="1">
        <f t="array" ref="IN36">_xlfn.IFS(IN32&gt;IM32, "above average", IN32&lt;IM32, "below average", IN32=IM32, "average")</f>
        <v>above average</v>
      </c>
      <c r="IO36" s="15" t="str" cm="1">
        <f t="array" ref="IO36">_xlfn.IFS(IO32&gt;IN32, "above average", IO32&lt;IN32, "below average", IO32=IN32, "average")</f>
        <v>above average</v>
      </c>
      <c r="IP36" s="15" t="str" cm="1">
        <f t="array" ref="IP36">_xlfn.IFS(IP32&gt;IO32, "above average", IP32&lt;IO32, "below average", IP32=IO32, "average")</f>
        <v>above average</v>
      </c>
      <c r="IQ36" s="15" t="str" cm="1">
        <f t="array" ref="IQ36">_xlfn.IFS(IQ32&gt;IP32, "above average", IQ32&lt;IP32, "below average", IQ32=IP32, "average")</f>
        <v>above average</v>
      </c>
      <c r="IR36" s="15" t="str" cm="1">
        <f t="array" ref="IR36">_xlfn.IFS(IR32&gt;IQ32, "above average", IR32&lt;IQ32, "below average", IR32=IQ32, "average")</f>
        <v>above average</v>
      </c>
      <c r="IS36" s="15" t="str" cm="1">
        <f t="array" ref="IS36">_xlfn.IFS(IS32&gt;IR32, "above average", IS32&lt;IR32, "below average", IS32=IR32, "average")</f>
        <v>above average</v>
      </c>
      <c r="IT36" s="15" t="str" cm="1">
        <f t="array" ref="IT36">_xlfn.IFS(IT32&gt;IS32, "above average", IT32&lt;IS32, "below average", IT32=IS32, "average")</f>
        <v>below average</v>
      </c>
      <c r="IU36" s="15" t="str" cm="1">
        <f t="array" ref="IU36">_xlfn.IFS(IU32&gt;IT32, "above average", IU32&lt;IT32, "below average", IU32=IT32, "average")</f>
        <v>below average</v>
      </c>
      <c r="IV36" s="15" t="str" cm="1">
        <f t="array" ref="IV36">_xlfn.IFS(IV32&gt;IU32, "above average", IV32&lt;IU32, "below average", IV32=IU32, "average")</f>
        <v>below average</v>
      </c>
      <c r="IW36" s="15" t="str" cm="1">
        <f t="array" ref="IW36">_xlfn.IFS(IW32&gt;IV32, "above average", IW32&lt;IV32, "below average", IW32=IV32, "average")</f>
        <v>below average</v>
      </c>
      <c r="IX36" s="15" t="str" cm="1">
        <f t="array" ref="IX36">_xlfn.IFS(IX32&gt;IW32, "above average", IX32&lt;IW32, "below average", IX32=IW32, "average")</f>
        <v>above average</v>
      </c>
      <c r="IY36" s="15" t="str" cm="1">
        <f t="array" ref="IY36">_xlfn.IFS(IY32&gt;IX32, "above average", IY32&lt;IX32, "below average", IY32=IX32, "average")</f>
        <v>above average</v>
      </c>
      <c r="IZ36" s="15" t="str" cm="1">
        <f t="array" ref="IZ36">_xlfn.IFS(IZ32&gt;IY32, "above average", IZ32&lt;IY32, "below average", IZ32=IY32, "average")</f>
        <v>above average</v>
      </c>
      <c r="JA36" s="15" t="str" cm="1">
        <f t="array" ref="JA36">_xlfn.IFS(JA32&gt;IZ32, "above average", JA32&lt;IZ32, "below average", JA32=IZ32, "average")</f>
        <v>above average</v>
      </c>
      <c r="JB36" s="15" t="str" cm="1">
        <f t="array" ref="JB36">_xlfn.IFS(JB32&gt;JA32, "above average", JB32&lt;JA32, "below average", JB32=JA32, "average")</f>
        <v>above average</v>
      </c>
      <c r="JC36" s="15" t="str" cm="1">
        <f t="array" ref="JC36">_xlfn.IFS(JC32&gt;JB32, "above average", JC32&lt;JB32, "below average", JC32=JB32, "average")</f>
        <v>above average</v>
      </c>
      <c r="JD36" s="15" t="str" cm="1">
        <f t="array" ref="JD36">_xlfn.IFS(JD32&gt;JC32, "above average", JD32&lt;JC32, "below average", JD32=JC32, "average")</f>
        <v>below average</v>
      </c>
      <c r="JE36" s="15" t="str" cm="1">
        <f t="array" ref="JE36">_xlfn.IFS(JE32&gt;JD32, "above average", JE32&lt;JD32, "below average", JE32=JD32, "average")</f>
        <v>below average</v>
      </c>
      <c r="JF36" s="15" t="str" cm="1">
        <f t="array" ref="JF36">_xlfn.IFS(JF32&gt;JE32, "above average", JF32&lt;JE32, "below average", JF32=JE32, "average")</f>
        <v>below average</v>
      </c>
      <c r="JG36" s="15" t="str" cm="1">
        <f t="array" ref="JG36">_xlfn.IFS(JG32&gt;JF32, "above average", JG32&lt;JF32, "below average", JG32=JF32, "average")</f>
        <v>below average</v>
      </c>
      <c r="JH36" s="15" t="str" cm="1">
        <f t="array" ref="JH36">_xlfn.IFS(JH32&gt;JG32, "above average", JH32&lt;JG32, "below average", JH32=JG32, "average")</f>
        <v>below average</v>
      </c>
      <c r="JI36" s="15" t="str" cm="1">
        <f t="array" ref="JI36">_xlfn.IFS(JI32&gt;JH32, "above average", JI32&lt;JH32, "below average", JI32=JH32, "average")</f>
        <v>above average</v>
      </c>
      <c r="JJ36" s="15" t="str" cm="1">
        <f t="array" ref="JJ36">_xlfn.IFS(JJ32&gt;JI32, "above average", JJ32&lt;JI32, "below average", JJ32=JI32, "average")</f>
        <v>above average</v>
      </c>
      <c r="JK36" s="15" t="str" cm="1">
        <f t="array" ref="JK36">_xlfn.IFS(JK32&gt;JJ32, "above average", JK32&lt;JJ32, "below average", JK32=JJ32, "average")</f>
        <v>above average</v>
      </c>
      <c r="JL36" s="15" t="str" cm="1">
        <f t="array" ref="JL36">_xlfn.IFS(JL32&gt;JK32, "above average", JL32&lt;JK32, "below average", JL32=JK32, "average")</f>
        <v>above average</v>
      </c>
      <c r="JM36" s="15" t="str" cm="1">
        <f t="array" ref="JM36">_xlfn.IFS(JM32&gt;JL32, "above average", JM32&lt;JL32, "below average", JM32=JL32, "average")</f>
        <v>above average</v>
      </c>
      <c r="JN36" s="15" t="str" cm="1">
        <f t="array" ref="JN36">_xlfn.IFS(JN32&gt;JM32, "above average", JN32&lt;JM32, "below average", JN32=JM32, "average")</f>
        <v>above average</v>
      </c>
      <c r="JO36" s="15" t="str" cm="1">
        <f t="array" ref="JO36">_xlfn.IFS(JO32&gt;JN32, "above average", JO32&lt;JN32, "below average", JO32=JN32, "average")</f>
        <v>below average</v>
      </c>
      <c r="JP36" s="15" t="str" cm="1">
        <f t="array" ref="JP36">_xlfn.IFS(JP32&gt;JO32, "above average", JP32&lt;JO32, "below average", JP32=JO32, "average")</f>
        <v>below average</v>
      </c>
      <c r="JQ36" s="15" t="str" cm="1">
        <f t="array" ref="JQ36">_xlfn.IFS(JQ32&gt;JP32, "above average", JQ32&lt;JP32, "below average", JQ32=JP32, "average")</f>
        <v>below average</v>
      </c>
      <c r="JR36" s="15" t="str" cm="1">
        <f t="array" ref="JR36">_xlfn.IFS(JR32&gt;JQ32, "above average", JR32&lt;JQ32, "below average", JR32=JQ32, "average")</f>
        <v>above average</v>
      </c>
      <c r="JS36" s="15" t="str" cm="1">
        <f t="array" ref="JS36">_xlfn.IFS(JS32&gt;JR32, "above average", JS32&lt;JR32, "below average", JS32=JR32, "average")</f>
        <v>below average</v>
      </c>
      <c r="JT36" s="15" t="str" cm="1">
        <f t="array" ref="JT36">_xlfn.IFS(JT32&gt;JS32, "above average", JT32&lt;JS32, "below average", JT32=JS32, "average")</f>
        <v>above average</v>
      </c>
      <c r="JU36" s="15" t="str" cm="1">
        <f t="array" ref="JU36">_xlfn.IFS(JU32&gt;JT32, "above average", JU32&lt;JT32, "below average", JU32=JT32, "average")</f>
        <v>above average</v>
      </c>
      <c r="JV36" s="15" t="str" cm="1">
        <f t="array" ref="JV36">_xlfn.IFS(JV32&gt;JU32, "above average", JV32&lt;JU32, "below average", JV32=JU32, "average")</f>
        <v>above average</v>
      </c>
      <c r="JW36" s="15" t="str" cm="1">
        <f t="array" ref="JW36">_xlfn.IFS(JW32&gt;JV32, "above average", JW32&lt;JV32, "below average", JW32=JV32, "average")</f>
        <v>above average</v>
      </c>
      <c r="JX36" s="15" t="str" cm="1">
        <f t="array" ref="JX36">_xlfn.IFS(JX32&gt;JW32, "above average", JX32&lt;JW32, "below average", JX32=JW32, "average")</f>
        <v>above average</v>
      </c>
      <c r="JY36" s="15" t="str" cm="1">
        <f t="array" ref="JY36">_xlfn.IFS(JY32&gt;JX32, "above average", JY32&lt;JX32, "below average", JY32=JX32, "average")</f>
        <v>above average</v>
      </c>
      <c r="JZ36" s="15" t="str" cm="1">
        <f t="array" ref="JZ36">_xlfn.IFS(JZ32&gt;JY32, "above average", JZ32&lt;JY32, "below average", JZ32=JY32, "average")</f>
        <v>below average</v>
      </c>
      <c r="KA36" s="15" t="str" cm="1">
        <f t="array" ref="KA36">_xlfn.IFS(KA32&gt;JZ32, "above average", KA32&lt;JZ32, "below average", KA32=JZ32, "average")</f>
        <v>below average</v>
      </c>
      <c r="KB36" s="15" t="str" cm="1">
        <f t="array" ref="KB36">_xlfn.IFS(KB32&gt;KA32, "above average", KB32&lt;KA32, "below average", KB32=KA32, "average")</f>
        <v>below average</v>
      </c>
      <c r="KC36" s="15" t="str" cm="1">
        <f t="array" ref="KC36">_xlfn.IFS(KC32&gt;KB32, "above average", KC32&lt;KB32, "below average", KC32=KB32, "average")</f>
        <v>below average</v>
      </c>
      <c r="KD36" s="15" t="str" cm="1">
        <f t="array" ref="KD36">_xlfn.IFS(KD32&gt;KC32, "above average", KD32&lt;KC32, "below average", KD32=KC32, "average")</f>
        <v>below average</v>
      </c>
      <c r="KE36" s="15" t="str" cm="1">
        <f t="array" ref="KE36">_xlfn.IFS(KE32&gt;KD32, "above average", KE32&lt;KD32, "below average", KE32=KD32, "average")</f>
        <v>above average</v>
      </c>
      <c r="KF36" s="15" t="str" cm="1">
        <f t="array" ref="KF36">_xlfn.IFS(KF32&gt;KE32, "above average", KF32&lt;KE32, "below average", KF32=KE32, "average")</f>
        <v>above average</v>
      </c>
      <c r="KG36" s="15" t="str" cm="1">
        <f t="array" ref="KG36">_xlfn.IFS(KG32&gt;KF32, "above average", KG32&lt;KF32, "below average", KG32=KF32, "average")</f>
        <v>above average</v>
      </c>
      <c r="KH36" s="15" t="str" cm="1">
        <f t="array" ref="KH36">_xlfn.IFS(KH32&gt;KG32, "above average", KH32&lt;KG32, "below average", KH32=KG32, "average")</f>
        <v>above average</v>
      </c>
      <c r="KI36" s="15" t="str" cm="1">
        <f t="array" ref="KI36">_xlfn.IFS(KI32&gt;KH32, "above average", KI32&lt;KH32, "below average", KI32=KH32, "average")</f>
        <v>above average</v>
      </c>
      <c r="KJ36" s="15" t="str" cm="1">
        <f t="array" ref="KJ36">_xlfn.IFS(KJ32&gt;KI32, "above average", KJ32&lt;KI32, "below average", KJ32=KI32, "average")</f>
        <v>above average</v>
      </c>
      <c r="KK36" s="15" t="str" cm="1">
        <f t="array" ref="KK36">_xlfn.IFS(KK32&gt;KJ32, "above average", KK32&lt;KJ32, "below average", KK32=KJ32, "average")</f>
        <v>below average</v>
      </c>
      <c r="KL36" s="15" t="str" cm="1">
        <f t="array" ref="KL36">_xlfn.IFS(KL32&gt;KK32, "above average", KL32&lt;KK32, "below average", KL32=KK32, "average")</f>
        <v>below average</v>
      </c>
      <c r="KM36" s="15" t="str" cm="1">
        <f t="array" ref="KM36">_xlfn.IFS(KM32&gt;KL32, "above average", KM32&lt;KL32, "below average", KM32=KL32, "average")</f>
        <v>below average</v>
      </c>
      <c r="KN36" s="15" t="str" cm="1">
        <f t="array" ref="KN36">_xlfn.IFS(KN32&gt;KM32, "above average", KN32&lt;KM32, "below average", KN32=KM32, "average")</f>
        <v>above average</v>
      </c>
      <c r="KO36" s="15" t="str" cm="1">
        <f t="array" ref="KO36">_xlfn.IFS(KO32&gt;KN32, "above average", KO32&lt;KN32, "below average", KO32=KN32, "average")</f>
        <v>below average</v>
      </c>
      <c r="KP36" s="15" t="str" cm="1">
        <f t="array" ref="KP36">_xlfn.IFS(KP32&gt;KO32, "above average", KP32&lt;KO32, "below average", KP32=KO32, "average")</f>
        <v>above average</v>
      </c>
      <c r="KQ36" s="15" t="str" cm="1">
        <f t="array" ref="KQ36">_xlfn.IFS(KQ32&gt;KP32, "above average", KQ32&lt;KP32, "below average", KQ32=KP32, "average")</f>
        <v>above average</v>
      </c>
      <c r="KR36" s="15" t="str" cm="1">
        <f t="array" ref="KR36">_xlfn.IFS(KR32&gt;KQ32, "above average", KR32&lt;KQ32, "below average", KR32=KQ32, "average")</f>
        <v>above average</v>
      </c>
      <c r="KS36" s="15" t="str" cm="1">
        <f t="array" ref="KS36">_xlfn.IFS(KS32&gt;KR32, "above average", KS32&lt;KR32, "below average", KS32=KR32, "average")</f>
        <v>above average</v>
      </c>
      <c r="KT36" s="15" t="str" cm="1">
        <f t="array" ref="KT36">_xlfn.IFS(KT32&gt;KS32, "above average", KT32&lt;KS32, "below average", KT32=KS32, "average")</f>
        <v>above average</v>
      </c>
      <c r="KU36" s="15" t="str" cm="1">
        <f t="array" ref="KU36">_xlfn.IFS(KU32&gt;KT32, "above average", KU32&lt;KT32, "below average", KU32=KT32, "average")</f>
        <v>above average</v>
      </c>
      <c r="KV36" s="15" t="str" cm="1">
        <f t="array" ref="KV36">_xlfn.IFS(KV32&gt;KU32, "above average", KV32&lt;KU32, "below average", KV32=KU32, "average")</f>
        <v>below average</v>
      </c>
      <c r="KW36" s="15" t="str" cm="1">
        <f t="array" ref="KW36">_xlfn.IFS(KW32&gt;KV32, "above average", KW32&lt;KV32, "below average", KW32=KV32, "average")</f>
        <v>below average</v>
      </c>
      <c r="KX36" s="15" t="str" cm="1">
        <f t="array" ref="KX36">_xlfn.IFS(KX32&gt;KW32, "above average", KX32&lt;KW32, "below average", KX32=KW32, "average")</f>
        <v>below average</v>
      </c>
      <c r="KY36" s="15" t="str" cm="1">
        <f t="array" ref="KY36">_xlfn.IFS(KY32&gt;KX32, "above average", KY32&lt;KX32, "below average", KY32=KX32, "average")</f>
        <v>above average</v>
      </c>
      <c r="KZ36" s="15" t="str" cm="1">
        <f t="array" ref="KZ36">_xlfn.IFS(KZ32&gt;KY32, "above average", KZ32&lt;KY32, "below average", KZ32=KY32, "average")</f>
        <v>below average</v>
      </c>
      <c r="LA36" s="15" t="str" cm="1">
        <f t="array" ref="LA36">_xlfn.IFS(LA32&gt;KZ32, "above average", LA32&lt;KZ32, "below average", LA32=KZ32, "average")</f>
        <v>above average</v>
      </c>
      <c r="LB36" s="15" t="str" cm="1">
        <f t="array" ref="LB36">_xlfn.IFS(LB32&gt;LA32, "above average", LB32&lt;LA32, "below average", LB32=LA32, "average")</f>
        <v>above average</v>
      </c>
      <c r="LC36" s="15" t="str" cm="1">
        <f t="array" ref="LC36">_xlfn.IFS(LC32&gt;LB32, "above average", LC32&lt;LB32, "below average", LC32=LB32, "average")</f>
        <v>above average</v>
      </c>
      <c r="LD36" s="15" t="str" cm="1">
        <f t="array" ref="LD36">_xlfn.IFS(LD32&gt;LC32, "above average", LD32&lt;LC32, "below average", LD32=LC32, "average")</f>
        <v>above average</v>
      </c>
      <c r="LE36" s="15" t="str" cm="1">
        <f t="array" ref="LE36">_xlfn.IFS(LE32&gt;LD32, "above average", LE32&lt;LD32, "below average", LE32=LD32, "average")</f>
        <v>above average</v>
      </c>
      <c r="LF36" s="15" t="str" cm="1">
        <f t="array" ref="LF36">_xlfn.IFS(LF32&gt;LE32, "above average", LF32&lt;LE32, "below average", LF32=LE32, "average")</f>
        <v>above average</v>
      </c>
      <c r="LG36" s="15" t="str" cm="1">
        <f t="array" ref="LG36">_xlfn.IFS(LG32&gt;LF32, "above average", LG32&lt;LF32, "below average", LG32=LF32, "average")</f>
        <v>below average</v>
      </c>
      <c r="LH36" s="15" t="str" cm="1">
        <f t="array" ref="LH36">_xlfn.IFS(LH32&gt;LG32, "above average", LH32&lt;LG32, "below average", LH32=LG32, "average")</f>
        <v>above average</v>
      </c>
      <c r="LI36" s="15" t="str" cm="1">
        <f t="array" ref="LI36">_xlfn.IFS(LI32&gt;LH32, "above average", LI32&lt;LH32, "below average", LI32=LH32, "average")</f>
        <v>below average</v>
      </c>
      <c r="LJ36" s="15" t="str" cm="1">
        <f t="array" ref="LJ36">_xlfn.IFS(LJ32&gt;LI32, "above average", LJ32&lt;LI32, "below average", LJ32=LI32, "average")</f>
        <v>below average</v>
      </c>
      <c r="LK36" s="15" t="str" cm="1">
        <f t="array" ref="LK36">_xlfn.IFS(LK32&gt;LJ32, "above average", LK32&lt;LJ32, "below average", LK32=LJ32, "average")</f>
        <v>below average</v>
      </c>
      <c r="LL36" s="15" t="str" cm="1">
        <f t="array" ref="LL36">_xlfn.IFS(LL32&gt;LK32, "above average", LL32&lt;LK32, "below average", LL32=LK32, "average")</f>
        <v>above average</v>
      </c>
      <c r="LM36" s="15" t="str" cm="1">
        <f t="array" ref="LM36">_xlfn.IFS(LM32&gt;LL32, "above average", LM32&lt;LL32, "below average", LM32=LL32, "average")</f>
        <v>above average</v>
      </c>
      <c r="LN36" s="15" t="str" cm="1">
        <f t="array" ref="LN36">_xlfn.IFS(LN32&gt;LM32, "above average", LN32&lt;LM32, "below average", LN32=LM32, "average")</f>
        <v>above average</v>
      </c>
      <c r="LO36" s="15" t="str" cm="1">
        <f t="array" ref="LO36">_xlfn.IFS(LO32&gt;LN32, "above average", LO32&lt;LN32, "below average", LO32=LN32, "average")</f>
        <v>above average</v>
      </c>
      <c r="LP36" s="15" t="str" cm="1">
        <f t="array" ref="LP36">_xlfn.IFS(LP32&gt;LO32, "above average", LP32&lt;LO32, "below average", LP32=LO32, "average")</f>
        <v>above average</v>
      </c>
      <c r="LQ36" s="15" t="str" cm="1">
        <f t="array" ref="LQ36">_xlfn.IFS(LQ32&gt;LP32, "above average", LQ32&lt;LP32, "below average", LQ32=LP32, "average")</f>
        <v>above average</v>
      </c>
      <c r="LR36" s="15" t="str" cm="1">
        <f t="array" ref="LR36">_xlfn.IFS(LR32&gt;LQ32, "above average", LR32&lt;LQ32, "below average", LR32=LQ32, "average")</f>
        <v>below average</v>
      </c>
      <c r="LS36" s="15" t="str" cm="1">
        <f t="array" ref="LS36">_xlfn.IFS(LS32&gt;LR32, "above average", LS32&lt;LR32, "below average", LS32=LR32, "average")</f>
        <v>below average</v>
      </c>
      <c r="LT36" s="15" t="str" cm="1">
        <f t="array" ref="LT36">_xlfn.IFS(LT32&gt;LS32, "above average", LT32&lt;LS32, "below average", LT32=LS32, "average")</f>
        <v>below average</v>
      </c>
      <c r="LU36" s="15" t="str" cm="1">
        <f t="array" ref="LU36">_xlfn.IFS(LU32&gt;LT32, "above average", LU32&lt;LT32, "below average", LU32=LT32, "average")</f>
        <v>below average</v>
      </c>
      <c r="LV36" s="15" t="str" cm="1">
        <f t="array" ref="LV36">_xlfn.IFS(LV32&gt;LU32, "above average", LV32&lt;LU32, "below average", LV32=LU32, "average")</f>
        <v>below average</v>
      </c>
      <c r="LW36" s="15" t="str" cm="1">
        <f t="array" ref="LW36">_xlfn.IFS(LW32&gt;LV32, "above average", LW32&lt;LV32, "below average", LW32=LV32, "average")</f>
        <v>above average</v>
      </c>
      <c r="LX36" s="15" t="str" cm="1">
        <f t="array" ref="LX36">_xlfn.IFS(LX32&gt;LW32, "above average", LX32&lt;LW32, "below average", LX32=LW32, "average")</f>
        <v>above average</v>
      </c>
      <c r="LY36" s="15" t="str" cm="1">
        <f t="array" ref="LY36">_xlfn.IFS(LY32&gt;LX32, "above average", LY32&lt;LX32, "below average", LY32=LX32, "average")</f>
        <v>above average</v>
      </c>
      <c r="LZ36" s="15" t="str" cm="1">
        <f t="array" ref="LZ36">_xlfn.IFS(LZ32&gt;LY32, "above average", LZ32&lt;LY32, "below average", LZ32=LY32, "average")</f>
        <v>above average</v>
      </c>
      <c r="MA36" s="15" t="str" cm="1">
        <f t="array" ref="MA36">_xlfn.IFS(MA32&gt;LZ32, "above average", MA32&lt;LZ32, "below average", MA32=LZ32, "average")</f>
        <v>above average</v>
      </c>
      <c r="MB36" s="15" t="str" cm="1">
        <f t="array" ref="MB36">_xlfn.IFS(MB32&gt;MA32, "above average", MB32&lt;MA32, "below average", MB32=MA32, "average")</f>
        <v>above average</v>
      </c>
      <c r="MC36" s="15" t="str" cm="1">
        <f t="array" ref="MC36">_xlfn.IFS(MC32&gt;MB32, "above average", MC32&lt;MB32, "below average", MC32=MB32, "average")</f>
        <v>below average</v>
      </c>
      <c r="MD36" s="15" t="str" cm="1">
        <f t="array" ref="MD36">_xlfn.IFS(MD32&gt;MC32, "above average", MD32&lt;MC32, "below average", MD32=MC32, "average")</f>
        <v>below average</v>
      </c>
      <c r="ME36" s="15" t="str" cm="1">
        <f t="array" ref="ME36">_xlfn.IFS(ME32&gt;MD32, "above average", ME32&lt;MD32, "below average", ME32=MD32, "average")</f>
        <v>below average</v>
      </c>
      <c r="MF36" s="15" t="str" cm="1">
        <f t="array" ref="MF36">_xlfn.IFS(MF32&gt;ME32, "above average", MF32&lt;ME32, "below average", MF32=ME32, "average")</f>
        <v>below average</v>
      </c>
      <c r="MG36" s="15" t="str" cm="1">
        <f t="array" ref="MG36">_xlfn.IFS(MG32&gt;MF32, "above average", MG32&lt;MF32, "below average", MG32=MF32, "average")</f>
        <v>below average</v>
      </c>
      <c r="MH36" s="15" t="str" cm="1">
        <f t="array" ref="MH36">_xlfn.IFS(MH32&gt;MG32, "above average", MH32&lt;MG32, "below average", MH32=MG32, "average")</f>
        <v>above average</v>
      </c>
      <c r="MI36" s="15" t="str" cm="1">
        <f t="array" ref="MI36">_xlfn.IFS(MI32&gt;MH32, "above average", MI32&lt;MH32, "below average", MI32=MH32, "average")</f>
        <v>above average</v>
      </c>
      <c r="MJ36" s="15" t="str" cm="1">
        <f t="array" ref="MJ36">_xlfn.IFS(MJ32&gt;MI32, "above average", MJ32&lt;MI32, "below average", MJ32=MI32, "average")</f>
        <v>above average</v>
      </c>
      <c r="MK36" s="15" t="str" cm="1">
        <f t="array" ref="MK36">_xlfn.IFS(MK32&gt;MJ32, "above average", MK32&lt;MJ32, "below average", MK32=MJ32, "average")</f>
        <v>above average</v>
      </c>
      <c r="ML36" s="15" t="str" cm="1">
        <f t="array" ref="ML36">_xlfn.IFS(ML32&gt;MK32, "above average", ML32&lt;MK32, "below average", ML32=MK32, "average")</f>
        <v>above average</v>
      </c>
      <c r="MM36" s="15" t="str" cm="1">
        <f t="array" ref="MM36">_xlfn.IFS(MM32&gt;ML32, "above average", MM32&lt;ML32, "below average", MM32=ML32, "average")</f>
        <v>above average</v>
      </c>
      <c r="MN36" s="15" t="str" cm="1">
        <f t="array" ref="MN36">_xlfn.IFS(MN32&gt;MM32, "above average", MN32&lt;MM32, "below average", MN32=MM32, "average")</f>
        <v>above average</v>
      </c>
      <c r="MO36" s="15" t="str" cm="1">
        <f t="array" ref="MO36">_xlfn.IFS(MO32&gt;MN32, "above average", MO32&lt;MN32, "below average", MO32=MN32, "average")</f>
        <v>below average</v>
      </c>
      <c r="MP36" s="15" t="str" cm="1">
        <f t="array" ref="MP36">_xlfn.IFS(MP32&gt;MO32, "above average", MP32&lt;MO32, "below average", MP32=MO32, "average")</f>
        <v>below average</v>
      </c>
      <c r="MQ36" s="15" t="str" cm="1">
        <f t="array" ref="MQ36">_xlfn.IFS(MQ32&gt;MP32, "above average", MQ32&lt;MP32, "below average", MQ32=MP32, "average")</f>
        <v>below average</v>
      </c>
      <c r="MR36" s="15" t="str" cm="1">
        <f t="array" ref="MR36">_xlfn.IFS(MR32&gt;MQ32, "above average", MR32&lt;MQ32, "below average", MR32=MQ32, "average")</f>
        <v>below average</v>
      </c>
      <c r="MS36" s="15" t="str" cm="1">
        <f t="array" ref="MS36">_xlfn.IFS(MS32&gt;MR32, "above average", MS32&lt;MR32, "below average", MS32=MR32, "average")</f>
        <v>above average</v>
      </c>
      <c r="MT36" s="15" t="str" cm="1">
        <f t="array" ref="MT36">_xlfn.IFS(MT32&gt;MS32, "above average", MT32&lt;MS32, "below average", MT32=MS32, "average")</f>
        <v>above average</v>
      </c>
      <c r="MU36" s="15" t="str" cm="1">
        <f t="array" ref="MU36">_xlfn.IFS(MU32&gt;MT32, "above average", MU32&lt;MT32, "below average", MU32=MT32, "average")</f>
        <v>above average</v>
      </c>
      <c r="MV36" s="15" t="str" cm="1">
        <f t="array" ref="MV36">_xlfn.IFS(MV32&gt;MU32, "above average", MV32&lt;MU32, "below average", MV32=MU32, "average")</f>
        <v>above average</v>
      </c>
      <c r="MW36" s="15" t="str" cm="1">
        <f t="array" ref="MW36">_xlfn.IFS(MW32&gt;MV32, "above average", MW32&lt;MV32, "below average", MW32=MV32, "average")</f>
        <v>above average</v>
      </c>
      <c r="MX36" s="15" t="str" cm="1">
        <f t="array" ref="MX36">_xlfn.IFS(MX32&gt;MW32, "above average", MX32&lt;MW32, "below average", MX32=MW32, "average")</f>
        <v>above average</v>
      </c>
      <c r="MY36" s="15" t="str" cm="1">
        <f t="array" ref="MY36">_xlfn.IFS(MY32&gt;MX32, "above average", MY32&lt;MX32, "below average", MY32=MX32, "average")</f>
        <v>below average</v>
      </c>
      <c r="MZ36" s="15" t="str" cm="1">
        <f t="array" ref="MZ36">_xlfn.IFS(MZ32&gt;MY32, "above average", MZ32&lt;MY32, "below average", MZ32=MY32, "average")</f>
        <v>above average</v>
      </c>
      <c r="NA36" s="15" t="str" cm="1">
        <f t="array" ref="NA36">_xlfn.IFS(NA32&gt;MZ32, "above average", NA32&lt;MZ32, "below average", NA32=MZ32, "average")</f>
        <v>below average</v>
      </c>
      <c r="NB36" s="15" t="str" cm="1">
        <f t="array" ref="NB36">_xlfn.IFS(NB32&gt;NA32, "above average", NB32&lt;NA32, "below average", NB32=NA32, "average")</f>
        <v>below average</v>
      </c>
      <c r="NC36" s="15" t="str" cm="1">
        <f t="array" ref="NC36">_xlfn.IFS(NC32&gt;NB32, "above average", NC32&lt;NB32, "below average", NC32=NB32, "average")</f>
        <v>below average</v>
      </c>
      <c r="ND36" s="15" t="str" cm="1">
        <f t="array" ref="ND36">_xlfn.IFS(ND32&gt;NC32, "above average", ND32&lt;NC32, "below average", ND32=NC32, "average")</f>
        <v>above average</v>
      </c>
      <c r="NE36" s="15" t="str" cm="1">
        <f t="array" ref="NE36">_xlfn.IFS(NE32&gt;ND32, "above average", NE32&lt;ND32, "below average", NE32=ND32, "average")</f>
        <v>above average</v>
      </c>
      <c r="NF36" s="15" t="str" cm="1">
        <f t="array" ref="NF36">_xlfn.IFS(NF32&gt;NE32, "above average", NF32&lt;NE32, "below average", NF32=NE32, "average")</f>
        <v>above average</v>
      </c>
      <c r="NG36" s="15" t="str" cm="1">
        <f t="array" ref="NG36">_xlfn.IFS(NG32&gt;NF32, "above average", NG32&lt;NF32, "below average", NG32=NF32, "average")</f>
        <v>above average</v>
      </c>
      <c r="NH36" s="15" t="str" cm="1">
        <f t="array" ref="NH36">_xlfn.IFS(NH32&gt;NG32, "above average", NH32&lt;NG32, "below average", NH32=NG32, "average")</f>
        <v>above average</v>
      </c>
      <c r="NI36" s="15" t="str" cm="1">
        <f t="array" ref="NI36">_xlfn.IFS(NI32&gt;NH32, "above average", NI32&lt;NH32, "below average", NI32=NH32, "average")</f>
        <v>above average</v>
      </c>
      <c r="NJ36" s="15" t="str" cm="1">
        <f t="array" ref="NJ36">_xlfn.IFS(NJ32&gt;NI32, "above average", NJ32&lt;NI32, "below average", NJ32=NI32, "average")</f>
        <v>above average</v>
      </c>
      <c r="NK36" s="15" t="str" cm="1">
        <f t="array" ref="NK36">_xlfn.IFS(NK32&gt;NJ32, "above average", NK32&lt;NJ32, "below average", NK32=NJ32, "average")</f>
        <v>above average</v>
      </c>
      <c r="NL36" s="15" t="str" cm="1">
        <f t="array" ref="NL36">_xlfn.IFS(NL32&gt;NK32, "above average", NL32&lt;NK32, "below average", NL32=NK32, "average")</f>
        <v>below average</v>
      </c>
      <c r="NM36" s="15" t="str" cm="1">
        <f t="array" ref="NM36">_xlfn.IFS(NM32&gt;NL32, "above average", NM32&lt;NL32, "below average", NM32=NL32, "average")</f>
        <v>below average</v>
      </c>
      <c r="NN36" s="15" t="str" cm="1">
        <f t="array" ref="NN36">_xlfn.IFS(NN32&gt;NM32, "above average", NN32&lt;NM32, "below average", NN32=NM32, "average")</f>
        <v>below average</v>
      </c>
      <c r="NO36" s="15" t="str" cm="1">
        <f t="array" ref="NO36">_xlfn.IFS(NO32&gt;NN32, "above average", NO32&lt;NN32, "below average", NO32=NN32, "average")</f>
        <v>above average</v>
      </c>
      <c r="NP36" s="15" t="str" cm="1">
        <f t="array" ref="NP36">_xlfn.IFS(NP32&gt;NO32, "above average", NP32&lt;NO32, "below average", NP32=NO32, "average")</f>
        <v>above average</v>
      </c>
      <c r="NQ36" s="15" t="str" cm="1">
        <f t="array" ref="NQ36">_xlfn.IFS(NQ32&gt;NP32, "above average", NQ32&lt;NP32, "below average", NQ32=NP32, "average")</f>
        <v>above average</v>
      </c>
      <c r="NR36" s="15" t="str" cm="1">
        <f t="array" ref="NR36">_xlfn.IFS(NR32&gt;NQ32, "above average", NR32&lt;NQ32, "below average", NR32=NQ32, "average")</f>
        <v>above average</v>
      </c>
      <c r="NS36" s="15" t="str" cm="1">
        <f t="array" ref="NS36">_xlfn.IFS(NS32&gt;NR32, "above average", NS32&lt;NR32, "below average", NS32=NR32, "average")</f>
        <v>above average</v>
      </c>
      <c r="NT36" s="15" t="str" cm="1">
        <f t="array" ref="NT36">_xlfn.IFS(NT32&gt;NS32, "above average", NT32&lt;NS32, "below average", NT32=NS32, "average")</f>
        <v>above average</v>
      </c>
      <c r="NU36" s="15" t="str" cm="1">
        <f t="array" ref="NU36">_xlfn.IFS(NU32&gt;NT32, "above average", NU32&lt;NT32, "below average", NU32=NT32, "average")</f>
        <v>above average</v>
      </c>
      <c r="NV36" s="15" t="str" cm="1">
        <f t="array" ref="NV36">_xlfn.IFS(NV32&gt;NU32, "above average", NV32&lt;NU32, "below average", NV32=NU32, "average")</f>
        <v>below average</v>
      </c>
      <c r="NW36" s="15" t="str" cm="1">
        <f t="array" ref="NW36">_xlfn.IFS(NW32&gt;NV32, "above average", NW32&lt;NV32, "below average", NW32=NV32, "average")</f>
        <v>below average</v>
      </c>
      <c r="NX36" s="15" t="str" cm="1">
        <f t="array" ref="NX36">_xlfn.IFS(NX32&gt;NW32, "above average", NX32&lt;NW32, "below average", NX32=NW32, "average")</f>
        <v>above average</v>
      </c>
      <c r="NY36" s="15" t="str" cm="1">
        <f t="array" ref="NY36">_xlfn.IFS(NY32&gt;NX32, "above average", NY32&lt;NX32, "below average", NY32=NX32, "average")</f>
        <v>below average</v>
      </c>
      <c r="NZ36" s="15" t="str" cm="1">
        <f t="array" ref="NZ36">_xlfn.IFS(NZ32&gt;NY32, "above average", NZ32&lt;NY32, "below average", NZ32=NY32, "average")</f>
        <v>above average</v>
      </c>
      <c r="OA36" s="15" t="str" cm="1">
        <f t="array" ref="OA36">_xlfn.IFS(OA32&gt;NZ32, "above average", OA32&lt;NZ32, "below average", OA32=NZ32, "average")</f>
        <v>above average</v>
      </c>
      <c r="OB36" s="15" t="str" cm="1">
        <f t="array" ref="OB36">_xlfn.IFS(OB32&gt;OA32, "above average", OB32&lt;OA32, "below average", OB32=OA32, "average")</f>
        <v>above average</v>
      </c>
      <c r="OC36" s="15" t="str" cm="1">
        <f t="array" ref="OC36">_xlfn.IFS(OC32&gt;OB32, "above average", OC32&lt;OB32, "below average", OC32=OB32, "average")</f>
        <v>above average</v>
      </c>
      <c r="OD36" s="15" t="str" cm="1">
        <f t="array" ref="OD36">_xlfn.IFS(OD32&gt;OC32, "above average", OD32&lt;OC32, "below average", OD32=OC32, "average")</f>
        <v>above average</v>
      </c>
      <c r="OE36" s="15" t="str" cm="1">
        <f t="array" ref="OE36">_xlfn.IFS(OE32&gt;OD32, "above average", OE32&lt;OD32, "below average", OE32=OD32, "average")</f>
        <v>above average</v>
      </c>
      <c r="OF36" s="15" t="str" cm="1">
        <f t="array" ref="OF36">_xlfn.IFS(OF32&gt;OE32, "above average", OF32&lt;OE32, "below average", OF32=OE32, "average")</f>
        <v>below average</v>
      </c>
      <c r="OG36" s="15" t="str" cm="1">
        <f t="array" ref="OG36">_xlfn.IFS(OG32&gt;OF32, "above average", OG32&lt;OF32, "below average", OG32=OF32, "average")</f>
        <v>below average</v>
      </c>
      <c r="OH36" s="15" t="str" cm="1">
        <f t="array" ref="OH36">_xlfn.IFS(OH32&gt;OG32, "above average", OH32&lt;OG32, "below average", OH32=OG32, "average")</f>
        <v>below average</v>
      </c>
      <c r="OI36" s="15" t="str" cm="1">
        <f t="array" ref="OI36">_xlfn.IFS(OI32&gt;OH32, "above average", OI32&lt;OH32, "below average", OI32=OH32, "average")</f>
        <v>below average</v>
      </c>
      <c r="OJ36" s="15" t="str" cm="1">
        <f t="array" ref="OJ36">_xlfn.IFS(OJ32&gt;OI32, "above average", OJ32&lt;OI32, "below average", OJ32=OI32, "average")</f>
        <v>below average</v>
      </c>
      <c r="OK36" s="15" t="str" cm="1">
        <f t="array" ref="OK36">_xlfn.IFS(OK32&gt;OJ32, "above average", OK32&lt;OJ32, "below average", OK32=OJ32, "average")</f>
        <v>above average</v>
      </c>
      <c r="OL36" s="15" t="str" cm="1">
        <f t="array" ref="OL36">_xlfn.IFS(OL32&gt;OK32, "above average", OL32&lt;OK32, "below average", OL32=OK32, "average")</f>
        <v>above average</v>
      </c>
      <c r="OM36" s="15" t="str" cm="1">
        <f t="array" ref="OM36">_xlfn.IFS(OM32&gt;OL32, "above average", OM32&lt;OL32, "below average", OM32=OL32, "average")</f>
        <v>above average</v>
      </c>
      <c r="ON36" s="15" t="str" cm="1">
        <f t="array" ref="ON36">_xlfn.IFS(ON32&gt;OM32, "above average", ON32&lt;OM32, "below average", ON32=OM32, "average")</f>
        <v>above average</v>
      </c>
      <c r="OO36" s="15" t="str" cm="1">
        <f t="array" ref="OO36">_xlfn.IFS(OO32&gt;ON32, "above average", OO32&lt;ON32, "below average", OO32=ON32, "average")</f>
        <v>above average</v>
      </c>
      <c r="OP36" s="15" t="str" cm="1">
        <f t="array" ref="OP36">_xlfn.IFS(OP32&gt;OO32, "above average", OP32&lt;OO32, "below average", OP32=OO32, "average")</f>
        <v>above average</v>
      </c>
      <c r="OQ36" s="15" t="str" cm="1">
        <f t="array" ref="OQ36">_xlfn.IFS(OQ32&gt;OP32, "above average", OQ32&lt;OP32, "below average", OQ32=OP32, "average")</f>
        <v>above average</v>
      </c>
      <c r="OR36" s="15" t="str" cm="1">
        <f t="array" ref="OR36">_xlfn.IFS(OR32&gt;OQ32, "above average", OR32&lt;OQ32, "below average", OR32=OQ32, "average")</f>
        <v>below average</v>
      </c>
      <c r="OS36" s="15" t="str" cm="1">
        <f t="array" ref="OS36">_xlfn.IFS(OS32&gt;OR32, "above average", OS32&lt;OR32, "below average", OS32=OR32, "average")</f>
        <v>below average</v>
      </c>
      <c r="OT36" s="15" t="str" cm="1">
        <f t="array" ref="OT36">_xlfn.IFS(OT32&gt;OS32, "above average", OT32&lt;OS32, "below average", OT32=OS32, "average")</f>
        <v>above average</v>
      </c>
      <c r="OU36" s="15" t="str" cm="1">
        <f t="array" ref="OU36">_xlfn.IFS(OU32&gt;OT32, "above average", OU32&lt;OT32, "below average", OU32=OT32, "average")</f>
        <v>below average</v>
      </c>
      <c r="OV36" s="15" t="str" cm="1">
        <f t="array" ref="OV36">_xlfn.IFS(OV32&gt;OU32, "above average", OV32&lt;OU32, "below average", OV32=OU32, "average")</f>
        <v>above average</v>
      </c>
      <c r="OW36" s="15" t="str" cm="1">
        <f t="array" ref="OW36">_xlfn.IFS(OW32&gt;OV32, "above average", OW32&lt;OV32, "below average", OW32=OV32, "average")</f>
        <v>above average</v>
      </c>
      <c r="OX36" s="15" t="str" cm="1">
        <f t="array" ref="OX36">_xlfn.IFS(OX32&gt;OW32, "above average", OX32&lt;OW32, "below average", OX32=OW32, "average")</f>
        <v>above average</v>
      </c>
      <c r="OY36" s="15" t="str" cm="1">
        <f t="array" ref="OY36">_xlfn.IFS(OY32&gt;OX32, "above average", OY32&lt;OX32, "below average", OY32=OX32, "average")</f>
        <v>above average</v>
      </c>
      <c r="OZ36" s="15" t="str" cm="1">
        <f t="array" ref="OZ36">_xlfn.IFS(OZ32&gt;OY32, "above average", OZ32&lt;OY32, "below average", OZ32=OY32, "average")</f>
        <v>above average</v>
      </c>
      <c r="PA36" s="15" t="str" cm="1">
        <f t="array" ref="PA36">_xlfn.IFS(PA32&gt;OZ32, "above average", PA32&lt;OZ32, "below average", PA32=OZ32, "average")</f>
        <v>above average</v>
      </c>
      <c r="PB36" s="15" t="str" cm="1">
        <f t="array" ref="PB36">_xlfn.IFS(PB32&gt;PA32, "above average", PB32&lt;PA32, "below average", PB32=PA32, "average")</f>
        <v>below average</v>
      </c>
      <c r="PC36" s="15" t="str" cm="1">
        <f t="array" ref="PC36">_xlfn.IFS(PC32&gt;PB32, "above average", PC32&lt;PB32, "below average", PC32=PB32, "average")</f>
        <v>below average</v>
      </c>
      <c r="PD36" s="15" t="str" cm="1">
        <f t="array" ref="PD36">_xlfn.IFS(PD32&gt;PC32, "above average", PD32&lt;PC32, "below average", PD32=PC32, "average")</f>
        <v>below average</v>
      </c>
      <c r="PE36" s="15" t="str" cm="1">
        <f t="array" ref="PE36">_xlfn.IFS(PE32&gt;PD32, "above average", PE32&lt;PD32, "below average", PE32=PD32, "average")</f>
        <v>below average</v>
      </c>
      <c r="PF36" s="15" t="str" cm="1">
        <f t="array" ref="PF36">_xlfn.IFS(PF32&gt;PE32, "above average", PF32&lt;PE32, "below average", PF32=PE32, "average")</f>
        <v>below average</v>
      </c>
      <c r="PG36" s="15" t="str" cm="1">
        <f t="array" ref="PG36">_xlfn.IFS(PG32&gt;PF32, "above average", PG32&lt;PF32, "below average", PG32=PF32, "average")</f>
        <v>above average</v>
      </c>
      <c r="PH36" s="15" t="str" cm="1">
        <f t="array" ref="PH36">_xlfn.IFS(PH32&gt;PG32, "above average", PH32&lt;PG32, "below average", PH32=PG32, "average")</f>
        <v>above average</v>
      </c>
      <c r="PI36" s="15" t="str" cm="1">
        <f t="array" ref="PI36">_xlfn.IFS(PI32&gt;PH32, "above average", PI32&lt;PH32, "below average", PI32=PH32, "average")</f>
        <v>above average</v>
      </c>
      <c r="PJ36" s="15" t="str" cm="1">
        <f t="array" ref="PJ36">_xlfn.IFS(PJ32&gt;PI32, "above average", PJ32&lt;PI32, "below average", PJ32=PI32, "average")</f>
        <v>above average</v>
      </c>
      <c r="PK36" s="15" t="str" cm="1">
        <f t="array" ref="PK36">_xlfn.IFS(PK32&gt;PJ32, "above average", PK32&lt;PJ32, "below average", PK32=PJ32, "average")</f>
        <v>above average</v>
      </c>
      <c r="PL36" s="15" t="str" cm="1">
        <f t="array" ref="PL36">_xlfn.IFS(PL32&gt;PK32, "above average", PL32&lt;PK32, "below average", PL32=PK32, "average")</f>
        <v>above average</v>
      </c>
      <c r="PM36" s="15" t="str" cm="1">
        <f t="array" ref="PM36">_xlfn.IFS(PM32&gt;PL32, "above average", PM32&lt;PL32, "below average", PM32=PL32, "average")</f>
        <v>below average</v>
      </c>
      <c r="PN36" s="15" t="str" cm="1">
        <f t="array" ref="PN36">_xlfn.IFS(PN32&gt;PM32, "above average", PN32&lt;PM32, "below average", PN32=PM32, "average")</f>
        <v>below average</v>
      </c>
      <c r="PO36" s="15" t="str" cm="1">
        <f t="array" ref="PO36">_xlfn.IFS(PO32&gt;PN32, "above average", PO32&lt;PN32, "below average", PO32=PN32, "average")</f>
        <v>below average</v>
      </c>
      <c r="PP36" s="15" t="str" cm="1">
        <f t="array" ref="PP36">_xlfn.IFS(PP32&gt;PO32, "above average", PP32&lt;PO32, "below average", PP32=PO32, "average")</f>
        <v>below average</v>
      </c>
      <c r="PQ36" s="15" t="str" cm="1">
        <f t="array" ref="PQ36">_xlfn.IFS(PQ32&gt;PP32, "above average", PQ32&lt;PP32, "below average", PQ32=PP32, "average")</f>
        <v>below average</v>
      </c>
      <c r="PR36" s="15" t="str" cm="1">
        <f t="array" ref="PR36">_xlfn.IFS(PR32&gt;PQ32, "above average", PR32&lt;PQ32, "below average", PR32=PQ32, "average")</f>
        <v>above average</v>
      </c>
      <c r="PS36" s="15" t="str" cm="1">
        <f t="array" ref="PS36">_xlfn.IFS(PS32&gt;PR32, "above average", PS32&lt;PR32, "below average", PS32=PR32, "average")</f>
        <v>above average</v>
      </c>
      <c r="PT36" s="15" t="str" cm="1">
        <f t="array" ref="PT36">_xlfn.IFS(PT32&gt;PS32, "above average", PT32&lt;PS32, "below average", PT32=PS32, "average")</f>
        <v>above average</v>
      </c>
      <c r="PU36" s="15" t="str" cm="1">
        <f t="array" ref="PU36">_xlfn.IFS(PU32&gt;PT32, "above average", PU32&lt;PT32, "below average", PU32=PT32, "average")</f>
        <v>above average</v>
      </c>
      <c r="PV36" s="15" t="str" cm="1">
        <f t="array" ref="PV36">_xlfn.IFS(PV32&gt;PU32, "above average", PV32&lt;PU32, "below average", PV32=PU32, "average")</f>
        <v>above average</v>
      </c>
      <c r="PW36" s="15" t="str" cm="1">
        <f t="array" ref="PW36">_xlfn.IFS(PW32&gt;PV32, "above average", PW32&lt;PV32, "below average", PW32=PV32, "average")</f>
        <v>above average</v>
      </c>
      <c r="PX36" s="15" t="str" cm="1">
        <f t="array" ref="PX36">_xlfn.IFS(PX32&gt;PW32, "above average", PX32&lt;PW32, "below average", PX32=PW32, "average")</f>
        <v>above average</v>
      </c>
      <c r="PY36" s="15" t="str" cm="1">
        <f t="array" ref="PY36">_xlfn.IFS(PY32&gt;PX32, "above average", PY32&lt;PX32, "below average", PY32=PX32, "average")</f>
        <v>below average</v>
      </c>
      <c r="PZ36" s="15" t="str" cm="1">
        <f t="array" ref="PZ36">_xlfn.IFS(PZ32&gt;PY32, "above average", PZ32&lt;PY32, "below average", PZ32=PY32, "average")</f>
        <v>below average</v>
      </c>
      <c r="QA36" s="15" t="str" cm="1">
        <f t="array" ref="QA36">_xlfn.IFS(QA32&gt;PZ32, "above average", QA32&lt;PZ32, "below average", QA32=PZ32, "average")</f>
        <v>below average</v>
      </c>
      <c r="QB36" s="15" t="str" cm="1">
        <f t="array" ref="QB36">_xlfn.IFS(QB32&gt;QA32, "above average", QB32&lt;QA32, "below average", QB32=QA32, "average")</f>
        <v>below average</v>
      </c>
      <c r="QC36" s="15" t="str" cm="1">
        <f t="array" ref="QC36">_xlfn.IFS(QC32&gt;QB32, "above average", QC32&lt;QB32, "below average", QC32=QB32, "average")</f>
        <v>above average</v>
      </c>
      <c r="QD36" s="15" t="str" cm="1">
        <f t="array" ref="QD36">_xlfn.IFS(QD32&gt;QC32, "above average", QD32&lt;QC32, "below average", QD32=QC32, "average")</f>
        <v>above average</v>
      </c>
      <c r="QE36" s="15" t="str" cm="1">
        <f t="array" ref="QE36">_xlfn.IFS(QE32&gt;QD32, "above average", QE32&lt;QD32, "below average", QE32=QD32, "average")</f>
        <v>above average</v>
      </c>
      <c r="QF36" s="15" t="str" cm="1">
        <f t="array" ref="QF36">_xlfn.IFS(QF32&gt;QE32, "above average", QF32&lt;QE32, "below average", QF32=QE32, "average")</f>
        <v>above average</v>
      </c>
      <c r="QG36" s="15" t="str" cm="1">
        <f t="array" ref="QG36">_xlfn.IFS(QG32&gt;QF32, "above average", QG32&lt;QF32, "below average", QG32=QF32, "average")</f>
        <v>above average</v>
      </c>
      <c r="QH36" s="15" t="str" cm="1">
        <f t="array" ref="QH36">_xlfn.IFS(QH32&gt;QG32, "above average", QH32&lt;QG32, "below average", QH32=QG32, "average")</f>
        <v>above average</v>
      </c>
      <c r="QI36" s="15" t="str" cm="1">
        <f t="array" ref="QI36">_xlfn.IFS(QI32&gt;QH32, "above average", QI32&lt;QH32, "below average", QI32=QH32, "average")</f>
        <v>above average</v>
      </c>
      <c r="QJ36" s="15" t="str" cm="1">
        <f t="array" ref="QJ36">_xlfn.IFS(QJ32&gt;QI32, "above average", QJ32&lt;QI32, "below average", QJ32=QI32, "average")</f>
        <v>below average</v>
      </c>
      <c r="QK36" s="15" t="str" cm="1">
        <f t="array" ref="QK36">_xlfn.IFS(QK32&gt;QJ32, "above average", QK32&lt;QJ32, "below average", QK32=QJ32, "average")</f>
        <v>below average</v>
      </c>
      <c r="QL36" s="15" t="str" cm="1">
        <f t="array" ref="QL36">_xlfn.IFS(QL32&gt;QK32, "above average", QL32&lt;QK32, "below average", QL32=QK32, "average")</f>
        <v>below average</v>
      </c>
      <c r="QM36" s="15" t="str" cm="1">
        <f t="array" ref="QM36">_xlfn.IFS(QM32&gt;QL32, "above average", QM32&lt;QL32, "below average", QM32=QL32, "average")</f>
        <v>below average</v>
      </c>
      <c r="QN36" s="15" t="str" cm="1">
        <f t="array" ref="QN36">_xlfn.IFS(QN32&gt;QM32, "above average", QN32&lt;QM32, "below average", QN32=QM32, "average")</f>
        <v>above average</v>
      </c>
      <c r="QO36" s="15" t="str" cm="1">
        <f t="array" ref="QO36">_xlfn.IFS(QO32&gt;QN32, "above average", QO32&lt;QN32, "below average", QO32=QN32, "average")</f>
        <v>above average</v>
      </c>
      <c r="QP36" s="15" t="str" cm="1">
        <f t="array" ref="QP36">_xlfn.IFS(QP32&gt;QO32, "above average", QP32&lt;QO32, "below average", QP32=QO32, "average")</f>
        <v>above average</v>
      </c>
      <c r="QQ36" s="15" t="str" cm="1">
        <f t="array" ref="QQ36">_xlfn.IFS(QQ32&gt;QP32, "above average", QQ32&lt;QP32, "below average", QQ32=QP32, "average")</f>
        <v>above average</v>
      </c>
      <c r="QR36" s="15" t="str" cm="1">
        <f t="array" ref="QR36">_xlfn.IFS(QR32&gt;QQ32, "above average", QR32&lt;QQ32, "below average", QR32=QQ32, "average")</f>
        <v>above average</v>
      </c>
      <c r="QS36" s="15" t="str" cm="1">
        <f t="array" ref="QS36">_xlfn.IFS(QS32&gt;QR32, "above average", QS32&lt;QR32, "below average", QS32=QR32, "average")</f>
        <v>above average</v>
      </c>
      <c r="QT36" s="15" t="str" cm="1">
        <f t="array" ref="QT36">_xlfn.IFS(QT32&gt;QS32, "above average", QT32&lt;QS32, "below average", QT32=QS32, "average")</f>
        <v>above average</v>
      </c>
      <c r="QU36" s="15" t="str" cm="1">
        <f t="array" ref="QU36">_xlfn.IFS(QU32&gt;QT32, "above average", QU32&lt;QT32, "below average", QU32=QT32, "average")</f>
        <v>below average</v>
      </c>
      <c r="QV36" s="15" t="str" cm="1">
        <f t="array" ref="QV36">_xlfn.IFS(QV32&gt;QU32, "above average", QV32&lt;QU32, "below average", QV32=QU32, "average")</f>
        <v>below average</v>
      </c>
      <c r="QW36" s="15" t="str" cm="1">
        <f t="array" ref="QW36">_xlfn.IFS(QW32&gt;QV32, "above average", QW32&lt;QV32, "below average", QW32=QV32, "average")</f>
        <v>above average</v>
      </c>
      <c r="QX36" s="15" t="str" cm="1">
        <f t="array" ref="QX36">_xlfn.IFS(QX32&gt;QW32, "above average", QX32&lt;QW32, "below average", QX32=QW32, "average")</f>
        <v>below average</v>
      </c>
      <c r="QY36" s="15" t="str" cm="1">
        <f t="array" ref="QY36">_xlfn.IFS(QY32&gt;QX32, "above average", QY32&lt;QX32, "below average", QY32=QX32, "average")</f>
        <v>above average</v>
      </c>
      <c r="QZ36" s="15" t="str" cm="1">
        <f t="array" ref="QZ36">_xlfn.IFS(QZ32&gt;QY32, "above average", QZ32&lt;QY32, "below average", QZ32=QY32, "average")</f>
        <v>above average</v>
      </c>
      <c r="RA36" s="15" t="str" cm="1">
        <f t="array" ref="RA36">_xlfn.IFS(RA32&gt;QZ32, "above average", RA32&lt;QZ32, "below average", RA32=QZ32, "average")</f>
        <v>above average</v>
      </c>
      <c r="RB36" s="15" t="str" cm="1">
        <f t="array" ref="RB36">_xlfn.IFS(RB32&gt;RA32, "above average", RB32&lt;RA32, "below average", RB32=RA32, "average")</f>
        <v>above average</v>
      </c>
      <c r="RC36" s="15" t="str" cm="1">
        <f t="array" ref="RC36">_xlfn.IFS(RC32&gt;RB32, "above average", RC32&lt;RB32, "below average", RC32=RB32, "average")</f>
        <v>above average</v>
      </c>
      <c r="RD36" s="15" t="str" cm="1">
        <f t="array" ref="RD36">_xlfn.IFS(RD32&gt;RC32, "above average", RD32&lt;RC32, "below average", RD32=RC32, "average")</f>
        <v>below average</v>
      </c>
      <c r="RE36" s="15" t="str" cm="1">
        <f t="array" ref="RE36">_xlfn.IFS(RE32&gt;RD32, "above average", RE32&lt;RD32, "below average", RE32=RD32, "average")</f>
        <v>above average</v>
      </c>
      <c r="RF36" s="15" t="str" cm="1">
        <f t="array" ref="RF36">_xlfn.IFS(RF32&gt;RE32, "above average", RF32&lt;RE32, "below average", RF32=RE32, "average")</f>
        <v>below average</v>
      </c>
      <c r="RG36" s="15" t="str" cm="1">
        <f t="array" ref="RG36">_xlfn.IFS(RG32&gt;RF32, "above average", RG32&lt;RF32, "below average", RG32=RF32, "average")</f>
        <v>below average</v>
      </c>
      <c r="RH36" s="15" t="str" cm="1">
        <f t="array" ref="RH36">_xlfn.IFS(RH32&gt;RG32, "above average", RH32&lt;RG32, "below average", RH32=RG32, "average")</f>
        <v>below average</v>
      </c>
      <c r="RI36" s="15" t="str" cm="1">
        <f t="array" ref="RI36">_xlfn.IFS(RI32&gt;RH32, "above average", RI32&lt;RH32, "below average", RI32=RH32, "average")</f>
        <v>below average</v>
      </c>
      <c r="RJ36" s="15" t="str" cm="1">
        <f t="array" ref="RJ36">_xlfn.IFS(RJ32&gt;RI32, "above average", RJ32&lt;RI32, "below average", RJ32=RI32, "average")</f>
        <v>above average</v>
      </c>
      <c r="RK36" s="15" t="str" cm="1">
        <f t="array" ref="RK36">_xlfn.IFS(RK32&gt;RJ32, "above average", RK32&lt;RJ32, "below average", RK32=RJ32, "average")</f>
        <v>above average</v>
      </c>
      <c r="RL36" s="15" t="str" cm="1">
        <f t="array" ref="RL36">_xlfn.IFS(RL32&gt;RK32, "above average", RL32&lt;RK32, "below average", RL32=RK32, "average")</f>
        <v>above average</v>
      </c>
      <c r="RM36" s="15" t="str" cm="1">
        <f t="array" ref="RM36">_xlfn.IFS(RM32&gt;RL32, "above average", RM32&lt;RL32, "below average", RM32=RL32, "average")</f>
        <v>above average</v>
      </c>
      <c r="RN36" s="15" t="str" cm="1">
        <f t="array" ref="RN36">_xlfn.IFS(RN32&gt;RM32, "above average", RN32&lt;RM32, "below average", RN32=RM32, "average")</f>
        <v>above average</v>
      </c>
      <c r="RO36" s="15" t="str" cm="1">
        <f t="array" ref="RO36">_xlfn.IFS(RO32&gt;RN32, "above average", RO32&lt;RN32, "below average", RO32=RN32, "average")</f>
        <v>above average</v>
      </c>
      <c r="RP36" s="15" t="str" cm="1">
        <f t="array" ref="RP36">_xlfn.IFS(RP32&gt;RO32, "above average", RP32&lt;RO32, "below average", RP32=RO32, "average")</f>
        <v>above average</v>
      </c>
      <c r="RQ36" s="15" t="str" cm="1">
        <f t="array" ref="RQ36">_xlfn.IFS(RQ32&gt;RP32, "above average", RQ32&lt;RP32, "below average", RQ32=RP32, "average")</f>
        <v>below average</v>
      </c>
      <c r="RR36" s="15" t="str" cm="1">
        <f t="array" ref="RR36">_xlfn.IFS(RR32&gt;RQ32, "above average", RR32&lt;RQ32, "below average", RR32=RQ32, "average")</f>
        <v>below average</v>
      </c>
      <c r="RS36" s="15" t="str" cm="1">
        <f t="array" ref="RS36">_xlfn.IFS(RS32&gt;RR32, "above average", RS32&lt;RR32, "below average", RS32=RR32, "average")</f>
        <v>below average</v>
      </c>
      <c r="RT36" s="15" t="str" cm="1">
        <f t="array" ref="RT36">_xlfn.IFS(RT32&gt;RS32, "above average", RT32&lt;RS32, "below average", RT32=RS32, "average")</f>
        <v>below average</v>
      </c>
      <c r="RU36" s="15" t="str" cm="1">
        <f t="array" ref="RU36">_xlfn.IFS(RU32&gt;RT32, "above average", RU32&lt;RT32, "below average", RU32=RT32, "average")</f>
        <v>above average</v>
      </c>
      <c r="RV36" s="15" t="str" cm="1">
        <f t="array" ref="RV36">_xlfn.IFS(RV32&gt;RU32, "above average", RV32&lt;RU32, "below average", RV32=RU32, "average")</f>
        <v>above average</v>
      </c>
      <c r="RW36" s="15" t="str" cm="1">
        <f t="array" ref="RW36">_xlfn.IFS(RW32&gt;RV32, "above average", RW32&lt;RV32, "below average", RW32=RV32, "average")</f>
        <v>above average</v>
      </c>
      <c r="RX36" s="15" t="str" cm="1">
        <f t="array" ref="RX36">_xlfn.IFS(RX32&gt;RW32, "above average", RX32&lt;RW32, "below average", RX32=RW32, "average")</f>
        <v>above average</v>
      </c>
      <c r="RY36" s="15" t="str" cm="1">
        <f t="array" ref="RY36">_xlfn.IFS(RY32&gt;RX32, "above average", RY32&lt;RX32, "below average", RY32=RX32, "average")</f>
        <v>above average</v>
      </c>
      <c r="RZ36" s="15" t="str" cm="1">
        <f t="array" ref="RZ36">_xlfn.IFS(RZ32&gt;RY32, "above average", RZ32&lt;RY32, "below average", RZ32=RY32, "average")</f>
        <v>above average</v>
      </c>
      <c r="SA36" s="15" t="str" cm="1">
        <f t="array" ref="SA36">_xlfn.IFS(SA32&gt;RZ32, "above average", SA32&lt;RZ32, "below average", SA32=RZ32, "average")</f>
        <v>below average</v>
      </c>
      <c r="SB36" s="15" t="str" cm="1">
        <f t="array" ref="SB36">_xlfn.IFS(SB32&gt;SA32, "above average", SB32&lt;SA32, "below average", SB32=SA32, "average")</f>
        <v>below average</v>
      </c>
      <c r="SC36" s="15" t="str" cm="1">
        <f t="array" ref="SC36">_xlfn.IFS(SC32&gt;SB32, "above average", SC32&lt;SB32, "below average", SC32=SB32, "average")</f>
        <v>below average</v>
      </c>
      <c r="SD36" s="15" t="str" cm="1">
        <f t="array" ref="SD36">_xlfn.IFS(SD32&gt;SC32, "above average", SD32&lt;SC32, "below average", SD32=SC32, "average")</f>
        <v>below average</v>
      </c>
      <c r="SE36" s="15" t="str" cm="1">
        <f t="array" ref="SE36">_xlfn.IFS(SE32&gt;SD32, "above average", SE32&lt;SD32, "below average", SE32=SD32, "average")</f>
        <v>below average</v>
      </c>
      <c r="SF36" s="15" t="str" cm="1">
        <f t="array" ref="SF36">_xlfn.IFS(SF32&gt;SE32, "above average", SF32&lt;SE32, "below average", SF32=SE32, "average")</f>
        <v>above average</v>
      </c>
      <c r="SG36" s="15" t="str" cm="1">
        <f t="array" ref="SG36">_xlfn.IFS(SG32&gt;SF32, "above average", SG32&lt;SF32, "below average", SG32=SF32, "average")</f>
        <v>above average</v>
      </c>
      <c r="SH36" s="15" t="str" cm="1">
        <f t="array" ref="SH36">_xlfn.IFS(SH32&gt;SG32, "above average", SH32&lt;SG32, "below average", SH32=SG32, "average")</f>
        <v>above average</v>
      </c>
      <c r="SI36" s="15" t="str" cm="1">
        <f t="array" ref="SI36">_xlfn.IFS(SI32&gt;SH32, "above average", SI32&lt;SH32, "below average", SI32=SH32, "average")</f>
        <v>above average</v>
      </c>
      <c r="SJ36" s="15" t="str" cm="1">
        <f t="array" ref="SJ36">_xlfn.IFS(SJ32&gt;SI32, "above average", SJ32&lt;SI32, "below average", SJ32=SI32, "average")</f>
        <v>above average</v>
      </c>
      <c r="SK36" s="15" t="str" cm="1">
        <f t="array" ref="SK36">_xlfn.IFS(SK32&gt;SJ32, "above average", SK32&lt;SJ32, "below average", SK32=SJ32, "average")</f>
        <v>above average</v>
      </c>
      <c r="SL36" s="15" t="str" cm="1">
        <f t="array" ref="SL36">_xlfn.IFS(SL32&gt;SK32, "above average", SL32&lt;SK32, "below average", SL32=SK32, "average")</f>
        <v>below average</v>
      </c>
      <c r="SM36" s="15" t="str" cm="1">
        <f t="array" ref="SM36">_xlfn.IFS(SM32&gt;SL32, "above average", SM32&lt;SL32, "below average", SM32=SL32, "average")</f>
        <v>below average</v>
      </c>
      <c r="SN36" s="15" t="str" cm="1">
        <f t="array" ref="SN36">_xlfn.IFS(SN32&gt;SM32, "above average", SN32&lt;SM32, "below average", SN32=SM32, "average")</f>
        <v>below average</v>
      </c>
      <c r="SO36" s="15" t="str" cm="1">
        <f t="array" ref="SO36">_xlfn.IFS(SO32&gt;SN32, "above average", SO32&lt;SN32, "below average", SO32=SN32, "average")</f>
        <v>below average</v>
      </c>
      <c r="SP36" s="15" t="str" cm="1">
        <f t="array" ref="SP36">_xlfn.IFS(SP32&gt;SO32, "above average", SP32&lt;SO32, "below average", SP32=SO32, "average")</f>
        <v>below average</v>
      </c>
      <c r="SQ36" s="15" t="str" cm="1">
        <f t="array" ref="SQ36">_xlfn.IFS(SQ32&gt;SP32, "above average", SQ32&lt;SP32, "below average", SQ32=SP32, "average")</f>
        <v>above average</v>
      </c>
      <c r="SR36" s="15" t="str" cm="1">
        <f t="array" ref="SR36">_xlfn.IFS(SR32&gt;SQ32, "above average", SR32&lt;SQ32, "below average", SR32=SQ32, "average")</f>
        <v>above average</v>
      </c>
      <c r="SS36" s="15" t="str" cm="1">
        <f t="array" ref="SS36">_xlfn.IFS(SS32&gt;SR32, "above average", SS32&lt;SR32, "below average", SS32=SR32, "average")</f>
        <v>above average</v>
      </c>
      <c r="ST36" s="15" t="str" cm="1">
        <f t="array" ref="ST36">_xlfn.IFS(ST32&gt;SS32, "above average", ST32&lt;SS32, "below average", ST32=SS32, "average")</f>
        <v>above average</v>
      </c>
      <c r="SU36" s="15" t="str" cm="1">
        <f t="array" ref="SU36">_xlfn.IFS(SU32&gt;ST32, "above average", SU32&lt;ST32, "below average", SU32=ST32, "average")</f>
        <v>above average</v>
      </c>
      <c r="SV36" s="15" t="str" cm="1">
        <f t="array" ref="SV36">_xlfn.IFS(SV32&gt;SU32, "above average", SV32&lt;SU32, "below average", SV32=SU32, "average")</f>
        <v>above average</v>
      </c>
      <c r="SW36" s="15" t="str" cm="1">
        <f t="array" ref="SW36">_xlfn.IFS(SW32&gt;SV32, "above average", SW32&lt;SV32, "below average", SW32=SV32, "average")</f>
        <v>below average</v>
      </c>
      <c r="SX36" s="15" t="str" cm="1">
        <f t="array" ref="SX36">_xlfn.IFS(SX32&gt;SW32, "above average", SX32&lt;SW32, "below average", SX32=SW32, "average")</f>
        <v>below average</v>
      </c>
      <c r="SY36" s="15" t="str" cm="1">
        <f t="array" ref="SY36">_xlfn.IFS(SY32&gt;SX32, "above average", SY32&lt;SX32, "below average", SY32=SX32, "average")</f>
        <v>below average</v>
      </c>
      <c r="SZ36" s="15" t="str" cm="1">
        <f t="array" ref="SZ36">_xlfn.IFS(SZ32&gt;SY32, "above average", SZ32&lt;SY32, "below average", SZ32=SY32, "average")</f>
        <v>below average</v>
      </c>
      <c r="TA36" s="15" t="str" cm="1">
        <f t="array" ref="TA36">_xlfn.IFS(TA32&gt;SZ32, "above average", TA32&lt;SZ32, "below average", TA32=SZ32, "average")</f>
        <v>below average</v>
      </c>
      <c r="TB36" s="15" t="str" cm="1">
        <f t="array" ref="TB36">_xlfn.IFS(TB32&gt;TA32, "above average", TB32&lt;TA32, "below average", TB32=TA32, "average")</f>
        <v>above average</v>
      </c>
      <c r="TC36" s="15" t="str" cm="1">
        <f t="array" ref="TC36">_xlfn.IFS(TC32&gt;TB32, "above average", TC32&lt;TB32, "below average", TC32=TB32, "average")</f>
        <v>above average</v>
      </c>
      <c r="TD36" s="15" t="str" cm="1">
        <f t="array" ref="TD36">_xlfn.IFS(TD32&gt;TC32, "above average", TD32&lt;TC32, "below average", TD32=TC32, "average")</f>
        <v>above average</v>
      </c>
      <c r="TE36" s="15" t="str" cm="1">
        <f t="array" ref="TE36">_xlfn.IFS(TE32&gt;TD32, "above average", TE32&lt;TD32, "below average", TE32=TD32, "average")</f>
        <v>above average</v>
      </c>
      <c r="TF36" s="15" t="str" cm="1">
        <f t="array" ref="TF36">_xlfn.IFS(TF32&gt;TE32, "above average", TF32&lt;TE32, "below average", TF32=TE32, "average")</f>
        <v>above average</v>
      </c>
      <c r="TG36" s="15" t="str" cm="1">
        <f t="array" ref="TG36">_xlfn.IFS(TG32&gt;TF32, "above average", TG32&lt;TF32, "below average", TG32=TF32, "average")</f>
        <v>above average</v>
      </c>
      <c r="TH36" s="15" t="str" cm="1">
        <f t="array" ref="TH36">_xlfn.IFS(TH32&gt;TG32, "above average", TH32&lt;TG32, "below average", TH32=TG32, "average")</f>
        <v>below average</v>
      </c>
      <c r="TI36" s="15" t="str" cm="1">
        <f t="array" ref="TI36">_xlfn.IFS(TI32&gt;TH32, "above average", TI32&lt;TH32, "below average", TI32=TH32, "average")</f>
        <v>below average</v>
      </c>
      <c r="TJ36" s="15" t="str" cm="1">
        <f t="array" ref="TJ36">_xlfn.IFS(TJ32&gt;TI32, "above average", TJ32&lt;TI32, "below average", TJ32=TI32, "average")</f>
        <v>below average</v>
      </c>
      <c r="TK36" s="15" t="str" cm="1">
        <f t="array" ref="TK36">_xlfn.IFS(TK32&gt;TJ32, "above average", TK32&lt;TJ32, "below average", TK32=TJ32, "average")</f>
        <v>below average</v>
      </c>
      <c r="TL36" s="15" t="str" cm="1">
        <f t="array" ref="TL36">_xlfn.IFS(TL32&gt;TK32, "above average", TL32&lt;TK32, "below average", TL32=TK32, "average")</f>
        <v>below average</v>
      </c>
      <c r="TM36" s="15" t="str" cm="1">
        <f t="array" ref="TM36">_xlfn.IFS(TM32&gt;TL32, "above average", TM32&lt;TL32, "below average", TM32=TL32, "average")</f>
        <v>above average</v>
      </c>
      <c r="TN36" s="15" t="str" cm="1">
        <f t="array" ref="TN36">_xlfn.IFS(TN32&gt;TM32, "above average", TN32&lt;TM32, "below average", TN32=TM32, "average")</f>
        <v>above average</v>
      </c>
      <c r="TO36" s="15" t="str" cm="1">
        <f t="array" ref="TO36">_xlfn.IFS(TO32&gt;TN32, "above average", TO32&lt;TN32, "below average", TO32=TN32, "average")</f>
        <v>above average</v>
      </c>
      <c r="TP36" s="15" t="str" cm="1">
        <f t="array" ref="TP36">_xlfn.IFS(TP32&gt;TO32, "above average", TP32&lt;TO32, "below average", TP32=TO32, "average")</f>
        <v>above average</v>
      </c>
      <c r="TQ36" s="15" t="str" cm="1">
        <f t="array" ref="TQ36">_xlfn.IFS(TQ32&gt;TP32, "above average", TQ32&lt;TP32, "below average", TQ32=TP32, "average")</f>
        <v>above average</v>
      </c>
      <c r="TR36" s="15" t="str" cm="1">
        <f t="array" ref="TR36">_xlfn.IFS(TR32&gt;TQ32, "above average", TR32&lt;TQ32, "below average", TR32=TQ32, "average")</f>
        <v>above average</v>
      </c>
      <c r="TS36" s="15" t="str" cm="1">
        <f t="array" ref="TS36">_xlfn.IFS(TS32&gt;TR32, "above average", TS32&lt;TR32, "below average", TS32=TR32, "average")</f>
        <v>above average</v>
      </c>
      <c r="TT36" s="15" t="str" cm="1">
        <f t="array" ref="TT36">_xlfn.IFS(TT32&gt;TS32, "above average", TT32&lt;TS32, "below average", TT32=TS32, "average")</f>
        <v>below average</v>
      </c>
      <c r="TU36" s="15" t="str" cm="1">
        <f t="array" ref="TU36">_xlfn.IFS(TU32&gt;TT32, "above average", TU32&lt;TT32, "below average", TU32=TT32, "average")</f>
        <v>below average</v>
      </c>
      <c r="TV36" s="15" t="str" cm="1">
        <f t="array" ref="TV36">_xlfn.IFS(TV32&gt;TU32, "above average", TV32&lt;TU32, "below average", TV32=TU32, "average")</f>
        <v>below average</v>
      </c>
      <c r="TW36" s="15" t="str" cm="1">
        <f t="array" ref="TW36">_xlfn.IFS(TW32&gt;TV32, "above average", TW32&lt;TV32, "below average", TW32=TV32, "average")</f>
        <v>below average</v>
      </c>
      <c r="TX36" s="15" t="str" cm="1">
        <f t="array" ref="TX36">_xlfn.IFS(TX32&gt;TW32, "above average", TX32&lt;TW32, "below average", TX32=TW32, "average")</f>
        <v>above average</v>
      </c>
      <c r="TY36" s="15" t="str" cm="1">
        <f t="array" ref="TY36">_xlfn.IFS(TY32&gt;TX32, "above average", TY32&lt;TX32, "below average", TY32=TX32, "average")</f>
        <v>above average</v>
      </c>
      <c r="TZ36" s="15" t="str" cm="1">
        <f t="array" ref="TZ36">_xlfn.IFS(TZ32&gt;TY32, "above average", TZ32&lt;TY32, "below average", TZ32=TY32, "average")</f>
        <v>above average</v>
      </c>
      <c r="UA36" s="15" t="str" cm="1">
        <f t="array" ref="UA36">_xlfn.IFS(UA32&gt;TZ32, "above average", UA32&lt;TZ32, "below average", UA32=TZ32, "average")</f>
        <v>above average</v>
      </c>
      <c r="UB36" s="15" t="str" cm="1">
        <f t="array" ref="UB36">_xlfn.IFS(UB32&gt;UA32, "above average", UB32&lt;UA32, "below average", UB32=UA32, "average")</f>
        <v>above average</v>
      </c>
      <c r="UC36" s="15" t="str" cm="1">
        <f t="array" ref="UC36">_xlfn.IFS(UC32&gt;UB32, "above average", UC32&lt;UB32, "below average", UC32=UB32, "average")</f>
        <v>below average</v>
      </c>
      <c r="UD36" s="15" t="str" cm="1">
        <f t="array" ref="UD36">_xlfn.IFS(UD32&gt;UC32, "above average", UD32&lt;UC32, "below average", UD32=UC32, "average")</f>
        <v>below average</v>
      </c>
      <c r="UE36" s="15" t="str" cm="1">
        <f t="array" ref="UE36">_xlfn.IFS(UE32&gt;UD32, "above average", UE32&lt;UD32, "below average", UE32=UD32, "average")</f>
        <v>below average</v>
      </c>
      <c r="UF36" s="15" t="str" cm="1">
        <f t="array" ref="UF36">_xlfn.IFS(UF32&gt;UE32, "above average", UF32&lt;UE32, "below average", UF32=UE32, "average")</f>
        <v>below average</v>
      </c>
      <c r="UG36" s="15" t="str" cm="1">
        <f t="array" ref="UG36">_xlfn.IFS(UG32&gt;UF32, "above average", UG32&lt;UF32, "below average", UG32=UF32, "average")</f>
        <v>below average</v>
      </c>
      <c r="UH36" s="15" t="str" cm="1">
        <f t="array" ref="UH36">_xlfn.IFS(UH32&gt;UG32, "above average", UH32&lt;UG32, "below average", UH32=UG32, "average")</f>
        <v>below average</v>
      </c>
      <c r="UI36" s="15" t="str" cm="1">
        <f t="array" ref="UI36">_xlfn.IFS(UI32&gt;UH32, "above average", UI32&lt;UH32, "below average", UI32=UH32, "average")</f>
        <v>above average</v>
      </c>
      <c r="UJ36" s="15" t="str" cm="1">
        <f t="array" ref="UJ36">_xlfn.IFS(UJ32&gt;UI32, "above average", UJ32&lt;UI32, "below average", UJ32=UI32, "average")</f>
        <v>above average</v>
      </c>
      <c r="UK36" s="15" t="str" cm="1">
        <f t="array" ref="UK36">_xlfn.IFS(UK32&gt;UJ32, "above average", UK32&lt;UJ32, "below average", UK32=UJ32, "average")</f>
        <v>above average</v>
      </c>
      <c r="UL36" s="15" t="str" cm="1">
        <f t="array" ref="UL36">_xlfn.IFS(UL32&gt;UK32, "above average", UL32&lt;UK32, "below average", UL32=UK32, "average")</f>
        <v>above average</v>
      </c>
      <c r="UM36" s="15" t="str" cm="1">
        <f t="array" ref="UM36">_xlfn.IFS(UM32&gt;UL32, "above average", UM32&lt;UL32, "below average", UM32=UL32, "average")</f>
        <v>above average</v>
      </c>
      <c r="UN36" s="15" t="str" cm="1">
        <f t="array" ref="UN36">_xlfn.IFS(UN32&gt;UM32, "above average", UN32&lt;UM32, "below average", UN32=UM32, "average")</f>
        <v>above average</v>
      </c>
      <c r="UO36" s="15" t="str" cm="1">
        <f t="array" ref="UO36">_xlfn.IFS(UO32&gt;UN32, "above average", UO32&lt;UN32, "below average", UO32=UN32, "average")</f>
        <v>below average</v>
      </c>
      <c r="UP36" s="15" t="str" cm="1">
        <f t="array" ref="UP36">_xlfn.IFS(UP32&gt;UO32, "above average", UP32&lt;UO32, "below average", UP32=UO32, "average")</f>
        <v>below average</v>
      </c>
      <c r="UQ36" s="15" t="str" cm="1">
        <f t="array" ref="UQ36">_xlfn.IFS(UQ32&gt;UP32, "above average", UQ32&lt;UP32, "below average", UQ32=UP32, "average")</f>
        <v>below average</v>
      </c>
      <c r="UR36" s="15" t="str" cm="1">
        <f t="array" ref="UR36">_xlfn.IFS(UR32&gt;UQ32, "above average", UR32&lt;UQ32, "below average", UR32=UQ32, "average")</f>
        <v>below average</v>
      </c>
      <c r="US36" s="15" t="str" cm="1">
        <f t="array" ref="US36">_xlfn.IFS(US32&gt;UR32, "above average", US32&lt;UR32, "below average", US32=UR32, "average")</f>
        <v>below average</v>
      </c>
      <c r="UT36" s="15" t="str" cm="1">
        <f t="array" ref="UT36">_xlfn.IFS(UT32&gt;US32, "above average", UT32&lt;US32, "below average", UT32=US32, "average")</f>
        <v>above average</v>
      </c>
      <c r="UU36" s="15" t="str" cm="1">
        <f t="array" ref="UU36">_xlfn.IFS(UU32&gt;UT32, "above average", UU32&lt;UT32, "below average", UU32=UT32, "average")</f>
        <v>above average</v>
      </c>
      <c r="UV36" s="15" t="str" cm="1">
        <f t="array" ref="UV36">_xlfn.IFS(UV32&gt;UU32, "above average", UV32&lt;UU32, "below average", UV32=UU32, "average")</f>
        <v>above average</v>
      </c>
      <c r="UW36" s="15" t="str" cm="1">
        <f t="array" ref="UW36">_xlfn.IFS(UW32&gt;UV32, "above average", UW32&lt;UV32, "below average", UW32=UV32, "average")</f>
        <v>above average</v>
      </c>
      <c r="UX36" s="15" t="str" cm="1">
        <f t="array" ref="UX36">_xlfn.IFS(UX32&gt;UW32, "above average", UX32&lt;UW32, "below average", UX32=UW32, "average")</f>
        <v>above average</v>
      </c>
      <c r="UY36" s="15" t="str" cm="1">
        <f t="array" ref="UY36">_xlfn.IFS(UY32&gt;UX32, "above average", UY32&lt;UX32, "below average", UY32=UX32, "average")</f>
        <v>below average</v>
      </c>
      <c r="UZ36" s="15" t="str" cm="1">
        <f t="array" ref="UZ36">_xlfn.IFS(UZ32&gt;UY32, "above average", UZ32&lt;UY32, "below average", UZ32=UY32, "average")</f>
        <v>below average</v>
      </c>
      <c r="VA36" s="15" t="str" cm="1">
        <f t="array" ref="VA36">_xlfn.IFS(VA32&gt;UZ32, "above average", VA32&lt;UZ32, "below average", VA32=UZ32, "average")</f>
        <v>below average</v>
      </c>
      <c r="VB36" s="15" t="str" cm="1">
        <f t="array" ref="VB36">_xlfn.IFS(VB32&gt;VA32, "above average", VB32&lt;VA32, "below average", VB32=VA32, "average")</f>
        <v>below average</v>
      </c>
      <c r="VC36" s="15" t="str" cm="1">
        <f t="array" ref="VC36">_xlfn.IFS(VC32&gt;VB32, "above average", VC32&lt;VB32, "below average", VC32=VB32, "average")</f>
        <v>below average</v>
      </c>
      <c r="VD36" s="15" t="str" cm="1">
        <f t="array" ref="VD36">_xlfn.IFS(VD32&gt;VC32, "above average", VD32&lt;VC32, "below average", VD32=VC32, "average")</f>
        <v>below average</v>
      </c>
      <c r="VE36" s="15" t="str" cm="1">
        <f t="array" ref="VE36">_xlfn.IFS(VE32&gt;VD32, "above average", VE32&lt;VD32, "below average", VE32=VD32, "average")</f>
        <v>above average</v>
      </c>
      <c r="VF36" s="15" t="str" cm="1">
        <f t="array" ref="VF36">_xlfn.IFS(VF32&gt;VE32, "above average", VF32&lt;VE32, "below average", VF32=VE32, "average")</f>
        <v>above average</v>
      </c>
      <c r="VG36" s="15" t="str" cm="1">
        <f t="array" ref="VG36">_xlfn.IFS(VG32&gt;VF32, "above average", VG32&lt;VF32, "below average", VG32=VF32, "average")</f>
        <v>above average</v>
      </c>
      <c r="VH36" s="15" t="str" cm="1">
        <f t="array" ref="VH36">_xlfn.IFS(VH32&gt;VG32, "above average", VH32&lt;VG32, "below average", VH32=VG32, "average")</f>
        <v>above average</v>
      </c>
      <c r="VI36" s="15" t="str" cm="1">
        <f t="array" ref="VI36">_xlfn.IFS(VI32&gt;VH32, "above average", VI32&lt;VH32, "below average", VI32=VH32, "average")</f>
        <v>above average</v>
      </c>
      <c r="VJ36" s="15" t="str" cm="1">
        <f t="array" ref="VJ36">_xlfn.IFS(VJ32&gt;VI32, "above average", VJ32&lt;VI32, "below average", VJ32=VI32, "average")</f>
        <v>above average</v>
      </c>
      <c r="VK36" s="15" t="str" cm="1">
        <f t="array" ref="VK36">_xlfn.IFS(VK32&gt;VJ32, "above average", VK32&lt;VJ32, "below average", VK32=VJ32, "average")</f>
        <v>above average</v>
      </c>
      <c r="VL36" s="15" t="str" cm="1">
        <f t="array" ref="VL36">_xlfn.IFS(VL32&gt;VK32, "above average", VL32&lt;VK32, "below average", VL32=VK32, "average")</f>
        <v>below average</v>
      </c>
    </row>
    <row r="37" spans="1:584" x14ac:dyDescent="0.25">
      <c r="A37" s="53" t="s">
        <v>91</v>
      </c>
      <c r="B37" s="14" t="s">
        <v>89</v>
      </c>
      <c r="C37" s="15" t="str" cm="1">
        <f t="array" ref="C37">_xlfn.IFS(C33&gt;B33, "above average", C33&lt;B33, "below average", C33=B33, "average")</f>
        <v>below average</v>
      </c>
      <c r="D37" s="15" t="str" cm="1">
        <f t="array" ref="D37">_xlfn.IFS(D33&gt;C33, "above average", D33&lt;C33, "below average", D33=C33, "average")</f>
        <v>above average</v>
      </c>
      <c r="E37" s="15" t="str" cm="1">
        <f t="array" ref="E37">_xlfn.IFS(E33&gt;D33, "above average", E33&lt;D33, "below average", E33=D33, "average")</f>
        <v>above average</v>
      </c>
      <c r="F37" s="15" t="str" cm="1">
        <f t="array" ref="F37">_xlfn.IFS(F33&gt;E33, "above average", F33&lt;E33, "below average", F33=E33, "average")</f>
        <v>below average</v>
      </c>
      <c r="G37" s="15" t="str" cm="1">
        <f t="array" ref="G37">_xlfn.IFS(G33&gt;F33, "above average", G33&lt;F33, "below average", G33=F33, "average")</f>
        <v>below average</v>
      </c>
      <c r="H37" s="15" t="str" cm="1">
        <f t="array" ref="H37">_xlfn.IFS(H33&gt;G33, "above average", H33&lt;G33, "below average", H33=G33, "average")</f>
        <v>below average</v>
      </c>
      <c r="I37" s="15" t="str" cm="1">
        <f t="array" ref="I37">_xlfn.IFS(I33&gt;H33, "above average", I33&lt;H33, "below average", I33=H33, "average")</f>
        <v>below average</v>
      </c>
      <c r="J37" s="15" t="str" cm="1">
        <f t="array" ref="J37">_xlfn.IFS(J33&gt;I33, "above average", J33&lt;I33, "below average", J33=I33, "average")</f>
        <v>below average</v>
      </c>
      <c r="K37" s="15" t="str" cm="1">
        <f t="array" ref="K37">_xlfn.IFS(K33&gt;J33, "above average", K33&lt;J33, "below average", K33=J33, "average")</f>
        <v>below average</v>
      </c>
      <c r="L37" s="15" t="str" cm="1">
        <f t="array" ref="L37">_xlfn.IFS(L33&gt;K33, "above average", L33&lt;K33, "below average", L33=K33, "average")</f>
        <v>below average</v>
      </c>
      <c r="M37" s="15" t="str" cm="1">
        <f t="array" ref="M37">_xlfn.IFS(M33&gt;L33, "above average", M33&lt;L33, "below average", M33=L33, "average")</f>
        <v>above average</v>
      </c>
      <c r="N37" s="15" t="str" cm="1">
        <f t="array" ref="N37">_xlfn.IFS(N33&gt;M33, "above average", N33&lt;M33, "below average", N33=M33, "average")</f>
        <v>below average</v>
      </c>
      <c r="O37" s="15" t="str" cm="1">
        <f t="array" ref="O37">_xlfn.IFS(O33&gt;N33, "above average", O33&lt;N33, "below average", O33=N33, "average")</f>
        <v>above average</v>
      </c>
      <c r="P37" s="15" t="str" cm="1">
        <f t="array" ref="P37">_xlfn.IFS(P33&gt;O33, "above average", P33&lt;O33, "below average", P33=O33, "average")</f>
        <v>above average</v>
      </c>
      <c r="Q37" s="15" t="str" cm="1">
        <f t="array" ref="Q37">_xlfn.IFS(Q33&gt;P33, "above average", Q33&lt;P33, "below average", Q33=P33, "average")</f>
        <v>below average</v>
      </c>
      <c r="R37" s="15" t="str" cm="1">
        <f t="array" ref="R37">_xlfn.IFS(R33&gt;Q33, "above average", R33&lt;Q33, "below average", R33=Q33, "average")</f>
        <v>below average</v>
      </c>
      <c r="S37" s="15" t="str" cm="1">
        <f t="array" ref="S37">_xlfn.IFS(S33&gt;R33, "above average", S33&lt;R33, "below average", S33=R33, "average")</f>
        <v>below average</v>
      </c>
      <c r="T37" s="15" t="str" cm="1">
        <f t="array" ref="T37">_xlfn.IFS(T33&gt;S33, "above average", T33&lt;S33, "below average", T33=S33, "average")</f>
        <v>below average</v>
      </c>
      <c r="U37" s="15" t="str" cm="1">
        <f t="array" ref="U37">_xlfn.IFS(U33&gt;T33, "above average", U33&lt;T33, "below average", U33=T33, "average")</f>
        <v>below average</v>
      </c>
      <c r="V37" s="15" t="str" cm="1">
        <f t="array" ref="V37">_xlfn.IFS(V33&gt;U33, "above average", V33&lt;U33, "below average", V33=U33, "average")</f>
        <v>below average</v>
      </c>
      <c r="W37" s="15" t="str" cm="1">
        <f t="array" ref="W37">_xlfn.IFS(W33&gt;V33, "above average", W33&lt;V33, "below average", W33=V33, "average")</f>
        <v>below average</v>
      </c>
      <c r="X37" s="15" t="str" cm="1">
        <f t="array" ref="X37">_xlfn.IFS(X33&gt;W33, "above average", X33&lt;W33, "below average", X33=W33, "average")</f>
        <v>above average</v>
      </c>
      <c r="Y37" s="15" t="str" cm="1">
        <f t="array" ref="Y37">_xlfn.IFS(Y33&gt;X33, "above average", Y33&lt;X33, "below average", Y33=X33, "average")</f>
        <v>below average</v>
      </c>
      <c r="Z37" s="15" t="str" cm="1">
        <f t="array" ref="Z37">_xlfn.IFS(Z33&gt;Y33, "above average", Z33&lt;Y33, "below average", Z33=Y33, "average")</f>
        <v>above average</v>
      </c>
      <c r="AA37" s="15" t="str" cm="1">
        <f t="array" ref="AA37">_xlfn.IFS(AA33&gt;Z33, "above average", AA33&lt;Z33, "below average", AA33=Z33, "average")</f>
        <v>above average</v>
      </c>
      <c r="AB37" s="15" t="str" cm="1">
        <f t="array" ref="AB37">_xlfn.IFS(AB33&gt;AA33, "above average", AB33&lt;AA33, "below average", AB33=AA33, "average")</f>
        <v>above average</v>
      </c>
      <c r="AC37" s="15" t="str" cm="1">
        <f t="array" ref="AC37">_xlfn.IFS(AC33&gt;AB33, "above average", AC33&lt;AB33, "below average", AC33=AB33, "average")</f>
        <v>below average</v>
      </c>
      <c r="AD37" s="15" t="str" cm="1">
        <f t="array" ref="AD37">_xlfn.IFS(AD33&gt;AC33, "above average", AD33&lt;AC33, "below average", AD33=AC33, "average")</f>
        <v>below average</v>
      </c>
      <c r="AE37" s="15" t="str" cm="1">
        <f t="array" ref="AE37">_xlfn.IFS(AE33&gt;AD33, "above average", AE33&lt;AD33, "below average", AE33=AD33, "average")</f>
        <v>below average</v>
      </c>
      <c r="AF37" s="15" t="str" cm="1">
        <f t="array" ref="AF37">_xlfn.IFS(AF33&gt;AE33, "above average", AF33&lt;AE33, "below average", AF33=AE33, "average")</f>
        <v>below average</v>
      </c>
      <c r="AG37" s="15" t="str" cm="1">
        <f t="array" ref="AG37">_xlfn.IFS(AG33&gt;AF33, "above average", AG33&lt;AF33, "below average", AG33=AF33, "average")</f>
        <v>above average</v>
      </c>
      <c r="AH37" s="15" t="str" cm="1">
        <f t="array" ref="AH37">_xlfn.IFS(AH33&gt;AG33, "above average", AH33&lt;AG33, "below average", AH33=AG33, "average")</f>
        <v>above average</v>
      </c>
      <c r="AI37" s="15" t="str" cm="1">
        <f t="array" ref="AI37">_xlfn.IFS(AI33&gt;AH33, "above average", AI33&lt;AH33, "below average", AI33=AH33, "average")</f>
        <v>above average</v>
      </c>
      <c r="AJ37" s="15" t="str" cm="1">
        <f t="array" ref="AJ37">_xlfn.IFS(AJ33&gt;AI33, "above average", AJ33&lt;AI33, "below average", AJ33=AI33, "average")</f>
        <v>below average</v>
      </c>
      <c r="AK37" s="15" t="str" cm="1">
        <f t="array" ref="AK37">_xlfn.IFS(AK33&gt;AJ33, "above average", AK33&lt;AJ33, "below average", AK33=AJ33, "average")</f>
        <v>above average</v>
      </c>
      <c r="AL37" s="15" t="str" cm="1">
        <f t="array" ref="AL37">_xlfn.IFS(AL33&gt;AK33, "above average", AL33&lt;AK33, "below average", AL33=AK33, "average")</f>
        <v>above average</v>
      </c>
      <c r="AM37" s="15" t="str" cm="1">
        <f t="array" ref="AM37">_xlfn.IFS(AM33&gt;AL33, "above average", AM33&lt;AL33, "below average", AM33=AL33, "average")</f>
        <v>below average</v>
      </c>
      <c r="AN37" s="15" t="str" cm="1">
        <f t="array" ref="AN37">_xlfn.IFS(AN33&gt;AM33, "above average", AN33&lt;AM33, "below average", AN33=AM33, "average")</f>
        <v>below average</v>
      </c>
      <c r="AO37" s="15" t="str" cm="1">
        <f t="array" ref="AO37">_xlfn.IFS(AO33&gt;AN33, "above average", AO33&lt;AN33, "below average", AO33=AN33, "average")</f>
        <v>below average</v>
      </c>
      <c r="AP37" s="15" t="str" cm="1">
        <f t="array" ref="AP37">_xlfn.IFS(AP33&gt;AO33, "above average", AP33&lt;AO33, "below average", AP33=AO33, "average")</f>
        <v>below average</v>
      </c>
      <c r="AQ37" s="15" t="str" cm="1">
        <f t="array" ref="AQ37">_xlfn.IFS(AQ33&gt;AP33, "above average", AQ33&lt;AP33, "below average", AQ33=AP33, "average")</f>
        <v>below average</v>
      </c>
      <c r="AR37" s="15" t="str" cm="1">
        <f t="array" ref="AR37">_xlfn.IFS(AR33&gt;AQ33, "above average", AR33&lt;AQ33, "below average", AR33=AQ33, "average")</f>
        <v>below average</v>
      </c>
      <c r="AS37" s="15" t="str" cm="1">
        <f t="array" ref="AS37">_xlfn.IFS(AS33&gt;AR33, "above average", AS33&lt;AR33, "below average", AS33=AR33, "average")</f>
        <v>below average</v>
      </c>
      <c r="AT37" s="15" t="str" cm="1">
        <f t="array" ref="AT37">_xlfn.IFS(AT33&gt;AS33, "above average", AT33&lt;AS33, "below average", AT33=AS33, "average")</f>
        <v>above average</v>
      </c>
      <c r="AU37" s="15" t="str" cm="1">
        <f t="array" ref="AU37">_xlfn.IFS(AU33&gt;AT33, "above average", AU33&lt;AT33, "below average", AU33=AT33, "average")</f>
        <v>below average</v>
      </c>
      <c r="AV37" s="15" t="str" cm="1">
        <f t="array" ref="AV37">_xlfn.IFS(AV33&gt;AU33, "above average", AV33&lt;AU33, "below average", AV33=AU33, "average")</f>
        <v>above average</v>
      </c>
      <c r="AW37" s="15" t="str" cm="1">
        <f t="array" ref="AW37">_xlfn.IFS(AW33&gt;AV33, "above average", AW33&lt;AV33, "below average", AW33=AV33, "average")</f>
        <v>above average</v>
      </c>
      <c r="AX37" s="15" t="str" cm="1">
        <f t="array" ref="AX37">_xlfn.IFS(AX33&gt;AW33, "above average", AX33&lt;AW33, "below average", AX33=AW33, "average")</f>
        <v>below average</v>
      </c>
      <c r="AY37" s="15" t="str" cm="1">
        <f t="array" ref="AY37">_xlfn.IFS(AY33&gt;AX33, "above average", AY33&lt;AX33, "below average", AY33=AX33, "average")</f>
        <v>below average</v>
      </c>
      <c r="AZ37" s="15" t="str" cm="1">
        <f t="array" ref="AZ37">_xlfn.IFS(AZ33&gt;AY33, "above average", AZ33&lt;AY33, "below average", AZ33=AY33, "average")</f>
        <v>below average</v>
      </c>
      <c r="BA37" s="15" t="str" cm="1">
        <f t="array" ref="BA37">_xlfn.IFS(BA33&gt;AZ33, "above average", BA33&lt;AZ33, "below average", BA33=AZ33, "average")</f>
        <v>below average</v>
      </c>
      <c r="BB37" s="15" t="str" cm="1">
        <f t="array" ref="BB37">_xlfn.IFS(BB33&gt;BA33, "above average", BB33&lt;BA33, "below average", BB33=BA33, "average")</f>
        <v>below average</v>
      </c>
      <c r="BC37" s="15" t="str" cm="1">
        <f t="array" ref="BC37">_xlfn.IFS(BC33&gt;BB33, "above average", BC33&lt;BB33, "below average", BC33=BB33, "average")</f>
        <v>below average</v>
      </c>
      <c r="BD37" s="15" t="str" cm="1">
        <f t="array" ref="BD37">_xlfn.IFS(BD33&gt;BC33, "above average", BD33&lt;BC33, "below average", BD33=BC33, "average")</f>
        <v>above average</v>
      </c>
      <c r="BE37" s="15" t="str" cm="1">
        <f t="array" ref="BE37">_xlfn.IFS(BE33&gt;BD33, "above average", BE33&lt;BD33, "below average", BE33=BD33, "average")</f>
        <v>above average</v>
      </c>
      <c r="BF37" s="15" t="str" cm="1">
        <f t="array" ref="BF37">_xlfn.IFS(BF33&gt;BE33, "above average", BF33&lt;BE33, "below average", BF33=BE33, "average")</f>
        <v>below average</v>
      </c>
      <c r="BG37" s="15" t="str" cm="1">
        <f t="array" ref="BG37">_xlfn.IFS(BG33&gt;BF33, "above average", BG33&lt;BF33, "below average", BG33=BF33, "average")</f>
        <v>above average</v>
      </c>
      <c r="BH37" s="15" t="str" cm="1">
        <f t="array" ref="BH37">_xlfn.IFS(BH33&gt;BG33, "above average", BH33&lt;BG33, "below average", BH33=BG33, "average")</f>
        <v>above average</v>
      </c>
      <c r="BI37" s="15" t="str" cm="1">
        <f t="array" ref="BI37">_xlfn.IFS(BI33&gt;BH33, "above average", BI33&lt;BH33, "below average", BI33=BH33, "average")</f>
        <v>above average</v>
      </c>
      <c r="BJ37" s="15" t="str" cm="1">
        <f t="array" ref="BJ37">_xlfn.IFS(BJ33&gt;BI33, "above average", BJ33&lt;BI33, "below average", BJ33=BI33, "average")</f>
        <v>below average</v>
      </c>
      <c r="BK37" s="15" t="str" cm="1">
        <f t="array" ref="BK37">_xlfn.IFS(BK33&gt;BJ33, "above average", BK33&lt;BJ33, "below average", BK33=BJ33, "average")</f>
        <v>below average</v>
      </c>
      <c r="BL37" s="15" t="str" cm="1">
        <f t="array" ref="BL37">_xlfn.IFS(BL33&gt;BK33, "above average", BL33&lt;BK33, "below average", BL33=BK33, "average")</f>
        <v>below average</v>
      </c>
      <c r="BM37" s="15" t="str" cm="1">
        <f t="array" ref="BM37">_xlfn.IFS(BM33&gt;BL33, "above average", BM33&lt;BL33, "below average", BM33=BL33, "average")</f>
        <v>below average</v>
      </c>
      <c r="BN37" s="15" t="str" cm="1">
        <f t="array" ref="BN37">_xlfn.IFS(BN33&gt;BM33, "above average", BN33&lt;BM33, "below average", BN33=BM33, "average")</f>
        <v>below average</v>
      </c>
      <c r="BO37" s="15" t="str" cm="1">
        <f t="array" ref="BO37">_xlfn.IFS(BO33&gt;BN33, "above average", BO33&lt;BN33, "below average", BO33=BN33, "average")</f>
        <v>above average</v>
      </c>
      <c r="BP37" s="15" t="str" cm="1">
        <f t="array" ref="BP37">_xlfn.IFS(BP33&gt;BO33, "above average", BP33&lt;BO33, "below average", BP33=BO33, "average")</f>
        <v>above average</v>
      </c>
      <c r="BQ37" s="15" t="str" cm="1">
        <f t="array" ref="BQ37">_xlfn.IFS(BQ33&gt;BP33, "above average", BQ33&lt;BP33, "below average", BQ33=BP33, "average")</f>
        <v>below average</v>
      </c>
      <c r="BR37" s="15" t="str" cm="1">
        <f t="array" ref="BR37">_xlfn.IFS(BR33&gt;BQ33, "above average", BR33&lt;BQ33, "below average", BR33=BQ33, "average")</f>
        <v>above average</v>
      </c>
      <c r="BS37" s="15" t="str" cm="1">
        <f t="array" ref="BS37">_xlfn.IFS(BS33&gt;BR33, "above average", BS33&lt;BR33, "below average", BS33=BR33, "average")</f>
        <v>above average</v>
      </c>
      <c r="BT37" s="15" t="str" cm="1">
        <f t="array" ref="BT37">_xlfn.IFS(BT33&gt;BS33, "above average", BT33&lt;BS33, "below average", BT33=BS33, "average")</f>
        <v>below average</v>
      </c>
      <c r="BU37" s="15" t="str" cm="1">
        <f t="array" ref="BU37">_xlfn.IFS(BU33&gt;BT33, "above average", BU33&lt;BT33, "below average", BU33=BT33, "average")</f>
        <v>below average</v>
      </c>
      <c r="BV37" s="15" t="str" cm="1">
        <f t="array" ref="BV37">_xlfn.IFS(BV33&gt;BU33, "above average", BV33&lt;BU33, "below average", BV33=BU33, "average")</f>
        <v>below average</v>
      </c>
      <c r="BW37" s="15" t="str" cm="1">
        <f t="array" ref="BW37">_xlfn.IFS(BW33&gt;BV33, "above average", BW33&lt;BV33, "below average", BW33=BV33, "average")</f>
        <v>below average</v>
      </c>
      <c r="BX37" s="15" t="str" cm="1">
        <f t="array" ref="BX37">_xlfn.IFS(BX33&gt;BW33, "above average", BX33&lt;BW33, "below average", BX33=BW33, "average")</f>
        <v>below average</v>
      </c>
      <c r="BY37" s="15" t="str" cm="1">
        <f t="array" ref="BY37">_xlfn.IFS(BY33&gt;BX33, "above average", BY33&lt;BX33, "below average", BY33=BX33, "average")</f>
        <v>below average</v>
      </c>
      <c r="BZ37" s="15" t="str" cm="1">
        <f t="array" ref="BZ37">_xlfn.IFS(BZ33&gt;BY33, "above average", BZ33&lt;BY33, "below average", BZ33=BY33, "average")</f>
        <v>above average</v>
      </c>
      <c r="CA37" s="15" t="str" cm="1">
        <f t="array" ref="CA37">_xlfn.IFS(CA33&gt;BZ33, "above average", CA33&lt;BZ33, "below average", CA33=BZ33, "average")</f>
        <v>above average</v>
      </c>
      <c r="CB37" s="15" t="str" cm="1">
        <f t="array" ref="CB37">_xlfn.IFS(CB33&gt;CA33, "above average", CB33&lt;CA33, "below average", CB33=CA33, "average")</f>
        <v>below average</v>
      </c>
      <c r="CC37" s="15" t="str" cm="1">
        <f t="array" ref="CC37">_xlfn.IFS(CC33&gt;CB33, "above average", CC33&lt;CB33, "below average", CC33=CB33, "average")</f>
        <v>above average</v>
      </c>
      <c r="CD37" s="15" t="str" cm="1">
        <f t="array" ref="CD37">_xlfn.IFS(CD33&gt;CC33, "above average", CD33&lt;CC33, "below average", CD33=CC33, "average")</f>
        <v>above average</v>
      </c>
      <c r="CE37" s="15" t="str" cm="1">
        <f t="array" ref="CE37">_xlfn.IFS(CE33&gt;CD33, "above average", CE33&lt;CD33, "below average", CE33=CD33, "average")</f>
        <v>below average</v>
      </c>
      <c r="CF37" s="15" t="str" cm="1">
        <f t="array" ref="CF37">_xlfn.IFS(CF33&gt;CE33, "above average", CF33&lt;CE33, "below average", CF33=CE33, "average")</f>
        <v>below average</v>
      </c>
      <c r="CG37" s="15" t="str" cm="1">
        <f t="array" ref="CG37">_xlfn.IFS(CG33&gt;CF33, "above average", CG33&lt;CF33, "below average", CG33=CF33, "average")</f>
        <v>below average</v>
      </c>
      <c r="CH37" s="15" t="str" cm="1">
        <f t="array" ref="CH37">_xlfn.IFS(CH33&gt;CG33, "above average", CH33&lt;CG33, "below average", CH33=CG33, "average")</f>
        <v>below average</v>
      </c>
      <c r="CI37" s="15" t="str" cm="1">
        <f t="array" ref="CI37">_xlfn.IFS(CI33&gt;CH33, "above average", CI33&lt;CH33, "below average", CI33=CH33, "average")</f>
        <v>below average</v>
      </c>
      <c r="CJ37" s="15" t="str" cm="1">
        <f t="array" ref="CJ37">_xlfn.IFS(CJ33&gt;CI33, "above average", CJ33&lt;CI33, "below average", CJ33=CI33, "average")</f>
        <v>below average</v>
      </c>
      <c r="CK37" s="15" t="str" cm="1">
        <f t="array" ref="CK37">_xlfn.IFS(CK33&gt;CJ33, "above average", CK33&lt;CJ33, "below average", CK33=CJ33, "average")</f>
        <v>below average</v>
      </c>
      <c r="CL37" s="15" t="str" cm="1">
        <f t="array" ref="CL37">_xlfn.IFS(CL33&gt;CK33, "above average", CL33&lt;CK33, "below average", CL33=CK33, "average")</f>
        <v>above average</v>
      </c>
      <c r="CM37" s="15" t="str" cm="1">
        <f t="array" ref="CM37">_xlfn.IFS(CM33&gt;CL33, "above average", CM33&lt;CL33, "below average", CM33=CL33, "average")</f>
        <v>below average</v>
      </c>
      <c r="CN37" s="15" t="str" cm="1">
        <f t="array" ref="CN37">_xlfn.IFS(CN33&gt;CM33, "above average", CN33&lt;CM33, "below average", CN33=CM33, "average")</f>
        <v>above average</v>
      </c>
      <c r="CO37" s="15" t="str" cm="1">
        <f t="array" ref="CO37">_xlfn.IFS(CO33&gt;CN33, "above average", CO33&lt;CN33, "below average", CO33=CN33, "average")</f>
        <v>above average</v>
      </c>
      <c r="CP37" s="15" t="str" cm="1">
        <f t="array" ref="CP37">_xlfn.IFS(CP33&gt;CO33, "above average", CP33&lt;CO33, "below average", CP33=CO33, "average")</f>
        <v>below average</v>
      </c>
      <c r="CQ37" s="15" t="str" cm="1">
        <f t="array" ref="CQ37">_xlfn.IFS(CQ33&gt;CP33, "above average", CQ33&lt;CP33, "below average", CQ33=CP33, "average")</f>
        <v>below average</v>
      </c>
      <c r="CR37" s="15" t="str" cm="1">
        <f t="array" ref="CR37">_xlfn.IFS(CR33&gt;CQ33, "above average", CR33&lt;CQ33, "below average", CR33=CQ33, "average")</f>
        <v>below average</v>
      </c>
      <c r="CS37" s="15" t="str" cm="1">
        <f t="array" ref="CS37">_xlfn.IFS(CS33&gt;CR33, "above average", CS33&lt;CR33, "below average", CS33=CR33, "average")</f>
        <v>below average</v>
      </c>
      <c r="CT37" s="15" t="str" cm="1">
        <f t="array" ref="CT37">_xlfn.IFS(CT33&gt;CS33, "above average", CT33&lt;CS33, "below average", CT33=CS33, "average")</f>
        <v>below average</v>
      </c>
      <c r="CU37" s="15" t="str" cm="1">
        <f t="array" ref="CU37">_xlfn.IFS(CU33&gt;CT33, "above average", CU33&lt;CT33, "below average", CU33=CT33, "average")</f>
        <v>below average</v>
      </c>
      <c r="CV37" s="15" t="str" cm="1">
        <f t="array" ref="CV37">_xlfn.IFS(CV33&gt;CU33, "above average", CV33&lt;CU33, "below average", CV33=CU33, "average")</f>
        <v>above average</v>
      </c>
      <c r="CW37" s="15" t="str" cm="1">
        <f t="array" ref="CW37">_xlfn.IFS(CW33&gt;CV33, "above average", CW33&lt;CV33, "below average", CW33=CV33, "average")</f>
        <v>above average</v>
      </c>
      <c r="CX37" s="15" t="str" cm="1">
        <f t="array" ref="CX37">_xlfn.IFS(CX33&gt;CW33, "above average", CX33&lt;CW33, "below average", CX33=CW33, "average")</f>
        <v>below average</v>
      </c>
      <c r="CY37" s="15" t="str" cm="1">
        <f t="array" ref="CY37">_xlfn.IFS(CY33&gt;CX33, "above average", CY33&lt;CX33, "below average", CY33=CX33, "average")</f>
        <v>above average</v>
      </c>
      <c r="CZ37" s="15" t="str" cm="1">
        <f t="array" ref="CZ37">_xlfn.IFS(CZ33&gt;CY33, "above average", CZ33&lt;CY33, "below average", CZ33=CY33, "average")</f>
        <v>above average</v>
      </c>
      <c r="DA37" s="15" t="str" cm="1">
        <f t="array" ref="DA37">_xlfn.IFS(DA33&gt;CZ33, "above average", DA33&lt;CZ33, "below average", DA33=CZ33, "average")</f>
        <v>below average</v>
      </c>
      <c r="DB37" s="15" t="str" cm="1">
        <f t="array" ref="DB37">_xlfn.IFS(DB33&gt;DA33, "above average", DB33&lt;DA33, "below average", DB33=DA33, "average")</f>
        <v>below average</v>
      </c>
      <c r="DC37" s="15" t="str" cm="1">
        <f t="array" ref="DC37">_xlfn.IFS(DC33&gt;DB33, "above average", DC33&lt;DB33, "below average", DC33=DB33, "average")</f>
        <v>below average</v>
      </c>
      <c r="DD37" s="15" t="str" cm="1">
        <f t="array" ref="DD37">_xlfn.IFS(DD33&gt;DC33, "above average", DD33&lt;DC33, "below average", DD33=DC33, "average")</f>
        <v>below average</v>
      </c>
      <c r="DE37" s="15" t="str" cm="1">
        <f t="array" ref="DE37">_xlfn.IFS(DE33&gt;DD33, "above average", DE33&lt;DD33, "below average", DE33=DD33, "average")</f>
        <v>below average</v>
      </c>
      <c r="DF37" s="15" t="str" cm="1">
        <f t="array" ref="DF37">_xlfn.IFS(DF33&gt;DE33, "above average", DF33&lt;DE33, "below average", DF33=DE33, "average")</f>
        <v>below average</v>
      </c>
      <c r="DG37" s="15" t="str" cm="1">
        <f t="array" ref="DG37">_xlfn.IFS(DG33&gt;DF33, "above average", DG33&lt;DF33, "below average", DG33=DF33, "average")</f>
        <v>above average</v>
      </c>
      <c r="DH37" s="15" t="str" cm="1">
        <f t="array" ref="DH37">_xlfn.IFS(DH33&gt;DG33, "above average", DH33&lt;DG33, "below average", DH33=DG33, "average")</f>
        <v>above average</v>
      </c>
      <c r="DI37" s="15" t="str" cm="1">
        <f t="array" ref="DI37">_xlfn.IFS(DI33&gt;DH33, "above average", DI33&lt;DH33, "below average", DI33=DH33, "average")</f>
        <v>below average</v>
      </c>
      <c r="DJ37" s="15" t="str" cm="1">
        <f t="array" ref="DJ37">_xlfn.IFS(DJ33&gt;DI33, "above average", DJ33&lt;DI33, "below average", DJ33=DI33, "average")</f>
        <v>above average</v>
      </c>
      <c r="DK37" s="15" t="str" cm="1">
        <f t="array" ref="DK37">_xlfn.IFS(DK33&gt;DJ33, "above average", DK33&lt;DJ33, "below average", DK33=DJ33, "average")</f>
        <v>above average</v>
      </c>
      <c r="DL37" s="15" t="str" cm="1">
        <f t="array" ref="DL37">_xlfn.IFS(DL33&gt;DK33, "above average", DL33&lt;DK33, "below average", DL33=DK33, "average")</f>
        <v>below average</v>
      </c>
      <c r="DM37" s="15" t="str" cm="1">
        <f t="array" ref="DM37">_xlfn.IFS(DM33&gt;DL33, "above average", DM33&lt;DL33, "below average", DM33=DL33, "average")</f>
        <v>below average</v>
      </c>
      <c r="DN37" s="15" t="str" cm="1">
        <f t="array" ref="DN37">_xlfn.IFS(DN33&gt;DM33, "above average", DN33&lt;DM33, "below average", DN33=DM33, "average")</f>
        <v>below average</v>
      </c>
      <c r="DO37" s="15" t="str" cm="1">
        <f t="array" ref="DO37">_xlfn.IFS(DO33&gt;DN33, "above average", DO33&lt;DN33, "below average", DO33=DN33, "average")</f>
        <v>below average</v>
      </c>
      <c r="DP37" s="15" t="str" cm="1">
        <f t="array" ref="DP37">_xlfn.IFS(DP33&gt;DO33, "above average", DP33&lt;DO33, "below average", DP33=DO33, "average")</f>
        <v>below average</v>
      </c>
      <c r="DQ37" s="15" t="str" cm="1">
        <f t="array" ref="DQ37">_xlfn.IFS(DQ33&gt;DP33, "above average", DQ33&lt;DP33, "below average", DQ33=DP33, "average")</f>
        <v>below average</v>
      </c>
      <c r="DR37" s="15" t="str" cm="1">
        <f t="array" ref="DR37">_xlfn.IFS(DR33&gt;DQ33, "above average", DR33&lt;DQ33, "below average", DR33=DQ33, "average")</f>
        <v>below average</v>
      </c>
      <c r="DS37" s="15" t="str" cm="1">
        <f t="array" ref="DS37">_xlfn.IFS(DS33&gt;DR33, "above average", DS33&lt;DR33, "below average", DS33=DR33, "average")</f>
        <v>above average</v>
      </c>
      <c r="DT37" s="15" t="str" cm="1">
        <f t="array" ref="DT37">_xlfn.IFS(DT33&gt;DS33, "above average", DT33&lt;DS33, "below average", DT33=DS33, "average")</f>
        <v>below average</v>
      </c>
      <c r="DU37" s="15" t="str" cm="1">
        <f t="array" ref="DU37">_xlfn.IFS(DU33&gt;DT33, "above average", DU33&lt;DT33, "below average", DU33=DT33, "average")</f>
        <v>above average</v>
      </c>
      <c r="DV37" s="15" t="str" cm="1">
        <f t="array" ref="DV37">_xlfn.IFS(DV33&gt;DU33, "above average", DV33&lt;DU33, "below average", DV33=DU33, "average")</f>
        <v>above average</v>
      </c>
      <c r="DW37" s="15" t="str" cm="1">
        <f t="array" ref="DW37">_xlfn.IFS(DW33&gt;DV33, "above average", DW33&lt;DV33, "below average", DW33=DV33, "average")</f>
        <v>below average</v>
      </c>
      <c r="DX37" s="15" t="str" cm="1">
        <f t="array" ref="DX37">_xlfn.IFS(DX33&gt;DW33, "above average", DX33&lt;DW33, "below average", DX33=DW33, "average")</f>
        <v>below average</v>
      </c>
      <c r="DY37" s="15" t="str" cm="1">
        <f t="array" ref="DY37">_xlfn.IFS(DY33&gt;DX33, "above average", DY33&lt;DX33, "below average", DY33=DX33, "average")</f>
        <v>below average</v>
      </c>
      <c r="DZ37" s="15" t="str" cm="1">
        <f t="array" ref="DZ37">_xlfn.IFS(DZ33&gt;DY33, "above average", DZ33&lt;DY33, "below average", DZ33=DY33, "average")</f>
        <v>below average</v>
      </c>
      <c r="EA37" s="15" t="str" cm="1">
        <f t="array" ref="EA37">_xlfn.IFS(EA33&gt;DZ33, "above average", EA33&lt;DZ33, "below average", EA33=DZ33, "average")</f>
        <v>below average</v>
      </c>
      <c r="EB37" s="15" t="str" cm="1">
        <f t="array" ref="EB37">_xlfn.IFS(EB33&gt;EA33, "above average", EB33&lt;EA33, "below average", EB33=EA33, "average")</f>
        <v>below average</v>
      </c>
      <c r="EC37" s="15" t="str" cm="1">
        <f t="array" ref="EC37">_xlfn.IFS(EC33&gt;EB33, "above average", EC33&lt;EB33, "below average", EC33=EB33, "average")</f>
        <v>below average</v>
      </c>
      <c r="ED37" s="15" t="str" cm="1">
        <f t="array" ref="ED37">_xlfn.IFS(ED33&gt;EC33, "above average", ED33&lt;EC33, "below average", ED33=EC33, "average")</f>
        <v>above average</v>
      </c>
      <c r="EE37" s="15" t="str" cm="1">
        <f t="array" ref="EE37">_xlfn.IFS(EE33&gt;ED33, "above average", EE33&lt;ED33, "below average", EE33=ED33, "average")</f>
        <v>below average</v>
      </c>
      <c r="EF37" s="15" t="str" cm="1">
        <f t="array" ref="EF37">_xlfn.IFS(EF33&gt;EE33, "above average", EF33&lt;EE33, "below average", EF33=EE33, "average")</f>
        <v>above average</v>
      </c>
      <c r="EG37" s="15" t="str" cm="1">
        <f t="array" ref="EG37">_xlfn.IFS(EG33&gt;EF33, "above average", EG33&lt;EF33, "below average", EG33=EF33, "average")</f>
        <v>above average</v>
      </c>
      <c r="EH37" s="15" t="str" cm="1">
        <f t="array" ref="EH37">_xlfn.IFS(EH33&gt;EG33, "above average", EH33&lt;EG33, "below average", EH33=EG33, "average")</f>
        <v>above average</v>
      </c>
      <c r="EI37" s="15" t="str" cm="1">
        <f t="array" ref="EI37">_xlfn.IFS(EI33&gt;EH33, "above average", EI33&lt;EH33, "below average", EI33=EH33, "average")</f>
        <v>below average</v>
      </c>
      <c r="EJ37" s="15" t="str" cm="1">
        <f t="array" ref="EJ37">_xlfn.IFS(EJ33&gt;EI33, "above average", EJ33&lt;EI33, "below average", EJ33=EI33, "average")</f>
        <v>below average</v>
      </c>
      <c r="EK37" s="15" t="str" cm="1">
        <f t="array" ref="EK37">_xlfn.IFS(EK33&gt;EJ33, "above average", EK33&lt;EJ33, "below average", EK33=EJ33, "average")</f>
        <v>below average</v>
      </c>
      <c r="EL37" s="15" t="str" cm="1">
        <f t="array" ref="EL37">_xlfn.IFS(EL33&gt;EK33, "above average", EL33&lt;EK33, "below average", EL33=EK33, "average")</f>
        <v>below average</v>
      </c>
      <c r="EM37" s="15" t="str" cm="1">
        <f t="array" ref="EM37">_xlfn.IFS(EM33&gt;EL33, "above average", EM33&lt;EL33, "below average", EM33=EL33, "average")</f>
        <v>above average</v>
      </c>
      <c r="EN37" s="15" t="str" cm="1">
        <f t="array" ref="EN37">_xlfn.IFS(EN33&gt;EM33, "above average", EN33&lt;EM33, "below average", EN33=EM33, "average")</f>
        <v>above average</v>
      </c>
      <c r="EO37" s="15" t="str" cm="1">
        <f t="array" ref="EO37">_xlfn.IFS(EO33&gt;EN33, "above average", EO33&lt;EN33, "below average", EO33=EN33, "average")</f>
        <v>above average</v>
      </c>
      <c r="EP37" s="15" t="str" cm="1">
        <f t="array" ref="EP37">_xlfn.IFS(EP33&gt;EO33, "above average", EP33&lt;EO33, "below average", EP33=EO33, "average")</f>
        <v>below average</v>
      </c>
      <c r="EQ37" s="15" t="str" cm="1">
        <f t="array" ref="EQ37">_xlfn.IFS(EQ33&gt;EP33, "above average", EQ33&lt;EP33, "below average", EQ33=EP33, "average")</f>
        <v>above average</v>
      </c>
      <c r="ER37" s="15" t="str" cm="1">
        <f t="array" ref="ER37">_xlfn.IFS(ER33&gt;EQ33, "above average", ER33&lt;EQ33, "below average", ER33=EQ33, "average")</f>
        <v>above average</v>
      </c>
      <c r="ES37" s="15" t="str" cm="1">
        <f t="array" ref="ES37">_xlfn.IFS(ES33&gt;ER33, "above average", ES33&lt;ER33, "below average", ES33=ER33, "average")</f>
        <v>below average</v>
      </c>
      <c r="ET37" s="15" t="str" cm="1">
        <f t="array" ref="ET37">_xlfn.IFS(ET33&gt;ES33, "above average", ET33&lt;ES33, "below average", ET33=ES33, "average")</f>
        <v>below average</v>
      </c>
      <c r="EU37" s="15" t="str" cm="1">
        <f t="array" ref="EU37">_xlfn.IFS(EU33&gt;ET33, "above average", EU33&lt;ET33, "below average", EU33=ET33, "average")</f>
        <v>below average</v>
      </c>
      <c r="EV37" s="15" t="str" cm="1">
        <f t="array" ref="EV37">_xlfn.IFS(EV33&gt;EU33, "above average", EV33&lt;EU33, "below average", EV33=EU33, "average")</f>
        <v>below average</v>
      </c>
      <c r="EW37" s="15" t="str" cm="1">
        <f t="array" ref="EW37">_xlfn.IFS(EW33&gt;EV33, "above average", EW33&lt;EV33, "below average", EW33=EV33, "average")</f>
        <v>below average</v>
      </c>
      <c r="EX37" s="15" t="str" cm="1">
        <f t="array" ref="EX37">_xlfn.IFS(EX33&gt;EW33, "above average", EX33&lt;EW33, "below average", EX33=EW33, "average")</f>
        <v>above average</v>
      </c>
      <c r="EY37" s="15" t="str" cm="1">
        <f t="array" ref="EY37">_xlfn.IFS(EY33&gt;EX33, "above average", EY33&lt;EX33, "below average", EY33=EX33, "average")</f>
        <v>below average</v>
      </c>
      <c r="EZ37" s="15" t="str" cm="1">
        <f t="array" ref="EZ37">_xlfn.IFS(EZ33&gt;EY33, "above average", EZ33&lt;EY33, "below average", EZ33=EY33, "average")</f>
        <v>above average</v>
      </c>
      <c r="FA37" s="15" t="str" cm="1">
        <f t="array" ref="FA37">_xlfn.IFS(FA33&gt;EZ33, "above average", FA33&lt;EZ33, "below average", FA33=EZ33, "average")</f>
        <v>below average</v>
      </c>
      <c r="FB37" s="15" t="str" cm="1">
        <f t="array" ref="FB37">_xlfn.IFS(FB33&gt;FA33, "above average", FB33&lt;FA33, "below average", FB33=FA33, "average")</f>
        <v>above average</v>
      </c>
      <c r="FC37" s="15" t="str" cm="1">
        <f t="array" ref="FC37">_xlfn.IFS(FC33&gt;FB33, "above average", FC33&lt;FB33, "below average", FC33=FB33, "average")</f>
        <v>above average</v>
      </c>
      <c r="FD37" s="15" t="str" cm="1">
        <f t="array" ref="FD37">_xlfn.IFS(FD33&gt;FC33, "above average", FD33&lt;FC33, "below average", FD33=FC33, "average")</f>
        <v>below average</v>
      </c>
      <c r="FE37" s="15" t="str" cm="1">
        <f t="array" ref="FE37">_xlfn.IFS(FE33&gt;FD33, "above average", FE33&lt;FD33, "below average", FE33=FD33, "average")</f>
        <v>below average</v>
      </c>
      <c r="FF37" s="15" t="str" cm="1">
        <f t="array" ref="FF37">_xlfn.IFS(FF33&gt;FE33, "above average", FF33&lt;FE33, "below average", FF33=FE33, "average")</f>
        <v>below average</v>
      </c>
      <c r="FG37" s="15" t="str" cm="1">
        <f t="array" ref="FG37">_xlfn.IFS(FG33&gt;FF33, "above average", FG33&lt;FF33, "below average", FG33=FF33, "average")</f>
        <v>below average</v>
      </c>
      <c r="FH37" s="15" t="str" cm="1">
        <f t="array" ref="FH37">_xlfn.IFS(FH33&gt;FG33, "above average", FH33&lt;FG33, "below average", FH33=FG33, "average")</f>
        <v>below average</v>
      </c>
      <c r="FI37" s="15" t="str" cm="1">
        <f t="array" ref="FI37">_xlfn.IFS(FI33&gt;FH33, "above average", FI33&lt;FH33, "below average", FI33=FH33, "average")</f>
        <v>below average</v>
      </c>
      <c r="FJ37" s="15" t="str" cm="1">
        <f t="array" ref="FJ37">_xlfn.IFS(FJ33&gt;FI33, "above average", FJ33&lt;FI33, "below average", FJ33=FI33, "average")</f>
        <v>below average</v>
      </c>
      <c r="FK37" s="15" t="str" cm="1">
        <f t="array" ref="FK37">_xlfn.IFS(FK33&gt;FJ33, "above average", FK33&lt;FJ33, "below average", FK33=FJ33, "average")</f>
        <v>above average</v>
      </c>
      <c r="FL37" s="15" t="str" cm="1">
        <f t="array" ref="FL37">_xlfn.IFS(FL33&gt;FK33, "above average", FL33&lt;FK33, "below average", FL33=FK33, "average")</f>
        <v>below average</v>
      </c>
      <c r="FM37" s="15" t="str" cm="1">
        <f t="array" ref="FM37">_xlfn.IFS(FM33&gt;FL33, "above average", FM33&lt;FL33, "below average", FM33=FL33, "average")</f>
        <v>above average</v>
      </c>
      <c r="FN37" s="15" t="str" cm="1">
        <f t="array" ref="FN37">_xlfn.IFS(FN33&gt;FM33, "above average", FN33&lt;FM33, "below average", FN33=FM33, "average")</f>
        <v>above average</v>
      </c>
      <c r="FO37" s="15" t="str" cm="1">
        <f t="array" ref="FO37">_xlfn.IFS(FO33&gt;FN33, "above average", FO33&lt;FN33, "below average", FO33=FN33, "average")</f>
        <v>below average</v>
      </c>
      <c r="FP37" s="15" t="str" cm="1">
        <f t="array" ref="FP37">_xlfn.IFS(FP33&gt;FO33, "above average", FP33&lt;FO33, "below average", FP33=FO33, "average")</f>
        <v>below average</v>
      </c>
      <c r="FQ37" s="15" t="str" cm="1">
        <f t="array" ref="FQ37">_xlfn.IFS(FQ33&gt;FP33, "above average", FQ33&lt;FP33, "below average", FQ33=FP33, "average")</f>
        <v>below average</v>
      </c>
      <c r="FR37" s="15" t="str" cm="1">
        <f t="array" ref="FR37">_xlfn.IFS(FR33&gt;FQ33, "above average", FR33&lt;FQ33, "below average", FR33=FQ33, "average")</f>
        <v>below average</v>
      </c>
      <c r="FS37" s="15" t="str" cm="1">
        <f t="array" ref="FS37">_xlfn.IFS(FS33&gt;FR33, "above average", FS33&lt;FR33, "below average", FS33=FR33, "average")</f>
        <v>below average</v>
      </c>
      <c r="FT37" s="15" t="str" cm="1">
        <f t="array" ref="FT37">_xlfn.IFS(FT33&gt;FS33, "above average", FT33&lt;FS33, "below average", FT33=FS33, "average")</f>
        <v>above average</v>
      </c>
      <c r="FU37" s="15" t="str" cm="1">
        <f t="array" ref="FU37">_xlfn.IFS(FU33&gt;FT33, "above average", FU33&lt;FT33, "below average", FU33=FT33, "average")</f>
        <v>below average</v>
      </c>
      <c r="FV37" s="15" t="str" cm="1">
        <f t="array" ref="FV37">_xlfn.IFS(FV33&gt;FU33, "above average", FV33&lt;FU33, "below average", FV33=FU33, "average")</f>
        <v>above average</v>
      </c>
      <c r="FW37" s="15" t="str" cm="1">
        <f t="array" ref="FW37">_xlfn.IFS(FW33&gt;FV33, "above average", FW33&lt;FV33, "below average", FW33=FV33, "average")</f>
        <v>below average</v>
      </c>
      <c r="FX37" s="15" t="str" cm="1">
        <f t="array" ref="FX37">_xlfn.IFS(FX33&gt;FW33, "above average", FX33&lt;FW33, "below average", FX33=FW33, "average")</f>
        <v>above average</v>
      </c>
      <c r="FY37" s="15" t="str" cm="1">
        <f t="array" ref="FY37">_xlfn.IFS(FY33&gt;FX33, "above average", FY33&lt;FX33, "below average", FY33=FX33, "average")</f>
        <v>above average</v>
      </c>
      <c r="FZ37" s="15" t="str" cm="1">
        <f t="array" ref="FZ37">_xlfn.IFS(FZ33&gt;FY33, "above average", FZ33&lt;FY33, "below average", FZ33=FY33, "average")</f>
        <v>below average</v>
      </c>
      <c r="GA37" s="15" t="str" cm="1">
        <f t="array" ref="GA37">_xlfn.IFS(GA33&gt;FZ33, "above average", GA33&lt;FZ33, "below average", GA33=FZ33, "average")</f>
        <v>below average</v>
      </c>
      <c r="GB37" s="15" t="str" cm="1">
        <f t="array" ref="GB37">_xlfn.IFS(GB33&gt;GA33, "above average", GB33&lt;GA33, "below average", GB33=GA33, "average")</f>
        <v>below average</v>
      </c>
      <c r="GC37" s="15" t="str" cm="1">
        <f t="array" ref="GC37">_xlfn.IFS(GC33&gt;GB33, "above average", GC33&lt;GB33, "below average", GC33=GB33, "average")</f>
        <v>below average</v>
      </c>
      <c r="GD37" s="15" t="str" cm="1">
        <f t="array" ref="GD37">_xlfn.IFS(GD33&gt;GC33, "above average", GD33&lt;GC33, "below average", GD33=GC33, "average")</f>
        <v>below average</v>
      </c>
      <c r="GE37" s="15" t="str" cm="1">
        <f t="array" ref="GE37">_xlfn.IFS(GE33&gt;GD33, "above average", GE33&lt;GD33, "below average", GE33=GD33, "average")</f>
        <v>above average</v>
      </c>
      <c r="GF37" s="15" t="str" cm="1">
        <f t="array" ref="GF37">_xlfn.IFS(GF33&gt;GE33, "above average", GF33&lt;GE33, "below average", GF33=GE33, "average")</f>
        <v>above average</v>
      </c>
      <c r="GG37" s="15" t="str" cm="1">
        <f t="array" ref="GG37">_xlfn.IFS(GG33&gt;GF33, "above average", GG33&lt;GF33, "below average", GG33=GF33, "average")</f>
        <v>above average</v>
      </c>
      <c r="GH37" s="15" t="str" cm="1">
        <f t="array" ref="GH37">_xlfn.IFS(GH33&gt;GG33, "above average", GH33&lt;GG33, "below average", GH33=GG33, "average")</f>
        <v>below average</v>
      </c>
      <c r="GI37" s="15" t="str" cm="1">
        <f t="array" ref="GI37">_xlfn.IFS(GI33&gt;GH33, "above average", GI33&lt;GH33, "below average", GI33=GH33, "average")</f>
        <v>above average</v>
      </c>
      <c r="GJ37" s="15" t="str" cm="1">
        <f t="array" ref="GJ37">_xlfn.IFS(GJ33&gt;GI33, "above average", GJ33&lt;GI33, "below average", GJ33=GI33, "average")</f>
        <v>above average</v>
      </c>
      <c r="GK37" s="15" t="str" cm="1">
        <f t="array" ref="GK37">_xlfn.IFS(GK33&gt;GJ33, "above average", GK33&lt;GJ33, "below average", GK33=GJ33, "average")</f>
        <v>below average</v>
      </c>
      <c r="GL37" s="15" t="str" cm="1">
        <f t="array" ref="GL37">_xlfn.IFS(GL33&gt;GK33, "above average", GL33&lt;GK33, "below average", GL33=GK33, "average")</f>
        <v>below average</v>
      </c>
      <c r="GM37" s="15" t="str" cm="1">
        <f t="array" ref="GM37">_xlfn.IFS(GM33&gt;GL33, "above average", GM33&lt;GL33, "below average", GM33=GL33, "average")</f>
        <v>below average</v>
      </c>
      <c r="GN37" s="15" t="str" cm="1">
        <f t="array" ref="GN37">_xlfn.IFS(GN33&gt;GM33, "above average", GN33&lt;GM33, "below average", GN33=GM33, "average")</f>
        <v>below average</v>
      </c>
      <c r="GO37" s="15" t="str" cm="1">
        <f t="array" ref="GO37">_xlfn.IFS(GO33&gt;GN33, "above average", GO33&lt;GN33, "below average", GO33=GN33, "average")</f>
        <v>below average</v>
      </c>
      <c r="GP37" s="15" t="str" cm="1">
        <f t="array" ref="GP37">_xlfn.IFS(GP33&gt;GO33, "above average", GP33&lt;GO33, "below average", GP33=GO33, "average")</f>
        <v>above average</v>
      </c>
      <c r="GQ37" s="15" t="str" cm="1">
        <f t="array" ref="GQ37">_xlfn.IFS(GQ33&gt;GP33, "above average", GQ33&lt;GP33, "below average", GQ33=GP33, "average")</f>
        <v>below average</v>
      </c>
      <c r="GR37" s="15" t="str" cm="1">
        <f t="array" ref="GR37">_xlfn.IFS(GR33&gt;GQ33, "above average", GR33&lt;GQ33, "below average", GR33=GQ33, "average")</f>
        <v>above average</v>
      </c>
      <c r="GS37" s="15" t="str" cm="1">
        <f t="array" ref="GS37">_xlfn.IFS(GS33&gt;GR33, "above average", GS33&lt;GR33, "below average", GS33=GR33, "average")</f>
        <v>below average</v>
      </c>
      <c r="GT37" s="15" t="str" cm="1">
        <f t="array" ref="GT37">_xlfn.IFS(GT33&gt;GS33, "above average", GT33&lt;GS33, "below average", GT33=GS33, "average")</f>
        <v>above average</v>
      </c>
      <c r="GU37" s="15" t="str" cm="1">
        <f t="array" ref="GU37">_xlfn.IFS(GU33&gt;GT33, "above average", GU33&lt;GT33, "below average", GU33=GT33, "average")</f>
        <v>above average</v>
      </c>
      <c r="GV37" s="15" t="str" cm="1">
        <f t="array" ref="GV37">_xlfn.IFS(GV33&gt;GU33, "above average", GV33&lt;GU33, "below average", GV33=GU33, "average")</f>
        <v>below average</v>
      </c>
      <c r="GW37" s="15" t="str" cm="1">
        <f t="array" ref="GW37">_xlfn.IFS(GW33&gt;GV33, "above average", GW33&lt;GV33, "below average", GW33=GV33, "average")</f>
        <v>below average</v>
      </c>
      <c r="GX37" s="15" t="str" cm="1">
        <f t="array" ref="GX37">_xlfn.IFS(GX33&gt;GW33, "above average", GX33&lt;GW33, "below average", GX33=GW33, "average")</f>
        <v>below average</v>
      </c>
      <c r="GY37" s="15" t="str" cm="1">
        <f t="array" ref="GY37">_xlfn.IFS(GY33&gt;GX33, "above average", GY33&lt;GX33, "below average", GY33=GX33, "average")</f>
        <v>below average</v>
      </c>
      <c r="GZ37" s="15" t="str" cm="1">
        <f t="array" ref="GZ37">_xlfn.IFS(GZ33&gt;GY33, "above average", GZ33&lt;GY33, "below average", GZ33=GY33, "average")</f>
        <v>below average</v>
      </c>
      <c r="HA37" s="15" t="str" cm="1">
        <f t="array" ref="HA37">_xlfn.IFS(HA33&gt;GZ33, "above average", HA33&lt;GZ33, "below average", HA33=GZ33, "average")</f>
        <v>below average</v>
      </c>
      <c r="HB37" s="15" t="str" cm="1">
        <f t="array" ref="HB37">_xlfn.IFS(HB33&gt;HA33, "above average", HB33&lt;HA33, "below average", HB33=HA33, "average")</f>
        <v>above average</v>
      </c>
      <c r="HC37" s="15" t="str" cm="1">
        <f t="array" ref="HC37">_xlfn.IFS(HC33&gt;HB33, "above average", HC33&lt;HB33, "below average", HC33=HB33, "average")</f>
        <v>above average</v>
      </c>
      <c r="HD37" s="15" t="str" cm="1">
        <f t="array" ref="HD37">_xlfn.IFS(HD33&gt;HC33, "above average", HD33&lt;HC33, "below average", HD33=HC33, "average")</f>
        <v>below average</v>
      </c>
      <c r="HE37" s="15" t="str" cm="1">
        <f t="array" ref="HE37">_xlfn.IFS(HE33&gt;HD33, "above average", HE33&lt;HD33, "below average", HE33=HD33, "average")</f>
        <v>above average</v>
      </c>
      <c r="HF37" s="15" t="str" cm="1">
        <f t="array" ref="HF37">_xlfn.IFS(HF33&gt;HE33, "above average", HF33&lt;HE33, "below average", HF33=HE33, "average")</f>
        <v>above average</v>
      </c>
      <c r="HG37" s="15" t="str" cm="1">
        <f t="array" ref="HG37">_xlfn.IFS(HG33&gt;HF33, "above average", HG33&lt;HF33, "below average", HG33=HF33, "average")</f>
        <v>below average</v>
      </c>
      <c r="HH37" s="15" t="str" cm="1">
        <f t="array" ref="HH37">_xlfn.IFS(HH33&gt;HG33, "above average", HH33&lt;HG33, "below average", HH33=HG33, "average")</f>
        <v>below average</v>
      </c>
      <c r="HI37" s="15" t="str" cm="1">
        <f t="array" ref="HI37">_xlfn.IFS(HI33&gt;HH33, "above average", HI33&lt;HH33, "below average", HI33=HH33, "average")</f>
        <v>below average</v>
      </c>
      <c r="HJ37" s="15" t="str" cm="1">
        <f t="array" ref="HJ37">_xlfn.IFS(HJ33&gt;HI33, "above average", HJ33&lt;HI33, "below average", HJ33=HI33, "average")</f>
        <v>below average</v>
      </c>
      <c r="HK37" s="15" t="str" cm="1">
        <f t="array" ref="HK37">_xlfn.IFS(HK33&gt;HJ33, "above average", HK33&lt;HJ33, "below average", HK33=HJ33, "average")</f>
        <v>below average</v>
      </c>
      <c r="HL37" s="15" t="str" cm="1">
        <f t="array" ref="HL37">_xlfn.IFS(HL33&gt;HK33, "above average", HL33&lt;HK33, "below average", HL33=HK33, "average")</f>
        <v>above average</v>
      </c>
      <c r="HM37" s="15" t="str" cm="1">
        <f t="array" ref="HM37">_xlfn.IFS(HM33&gt;HL33, "above average", HM33&lt;HL33, "below average", HM33=HL33, "average")</f>
        <v>below average</v>
      </c>
      <c r="HN37" s="15" t="str" cm="1">
        <f t="array" ref="HN37">_xlfn.IFS(HN33&gt;HM33, "above average", HN33&lt;HM33, "below average", HN33=HM33, "average")</f>
        <v>above average</v>
      </c>
      <c r="HO37" s="15" t="str" cm="1">
        <f t="array" ref="HO37">_xlfn.IFS(HO33&gt;HN33, "above average", HO33&lt;HN33, "below average", HO33=HN33, "average")</f>
        <v>below average</v>
      </c>
      <c r="HP37" s="15" t="str" cm="1">
        <f t="array" ref="HP37">_xlfn.IFS(HP33&gt;HO33, "above average", HP33&lt;HO33, "below average", HP33=HO33, "average")</f>
        <v>above average</v>
      </c>
      <c r="HQ37" s="15" t="str" cm="1">
        <f t="array" ref="HQ37">_xlfn.IFS(HQ33&gt;HP33, "above average", HQ33&lt;HP33, "below average", HQ33=HP33, "average")</f>
        <v>above average</v>
      </c>
      <c r="HR37" s="15" t="str" cm="1">
        <f t="array" ref="HR37">_xlfn.IFS(HR33&gt;HQ33, "above average", HR33&lt;HQ33, "below average", HR33=HQ33, "average")</f>
        <v>below average</v>
      </c>
      <c r="HS37" s="15" t="str" cm="1">
        <f t="array" ref="HS37">_xlfn.IFS(HS33&gt;HR33, "above average", HS33&lt;HR33, "below average", HS33=HR33, "average")</f>
        <v>below average</v>
      </c>
      <c r="HT37" s="15" t="str" cm="1">
        <f t="array" ref="HT37">_xlfn.IFS(HT33&gt;HS33, "above average", HT33&lt;HS33, "below average", HT33=HS33, "average")</f>
        <v>below average</v>
      </c>
      <c r="HU37" s="15" t="str" cm="1">
        <f t="array" ref="HU37">_xlfn.IFS(HU33&gt;HT33, "above average", HU33&lt;HT33, "below average", HU33=HT33, "average")</f>
        <v>below average</v>
      </c>
      <c r="HV37" s="15" t="str" cm="1">
        <f t="array" ref="HV37">_xlfn.IFS(HV33&gt;HU33, "above average", HV33&lt;HU33, "below average", HV33=HU33, "average")</f>
        <v>below average</v>
      </c>
      <c r="HW37" s="15" t="str" cm="1">
        <f t="array" ref="HW37">_xlfn.IFS(HW33&gt;HV33, "above average", HW33&lt;HV33, "below average", HW33=HV33, "average")</f>
        <v>below average</v>
      </c>
      <c r="HX37" s="15" t="str" cm="1">
        <f t="array" ref="HX37">_xlfn.IFS(HX33&gt;HW33, "above average", HX33&lt;HW33, "below average", HX33=HW33, "average")</f>
        <v>above average</v>
      </c>
      <c r="HY37" s="15" t="str" cm="1">
        <f t="array" ref="HY37">_xlfn.IFS(HY33&gt;HX33, "above average", HY33&lt;HX33, "below average", HY33=HX33, "average")</f>
        <v>above average</v>
      </c>
      <c r="HZ37" s="15" t="str" cm="1">
        <f t="array" ref="HZ37">_xlfn.IFS(HZ33&gt;HY33, "above average", HZ33&lt;HY33, "below average", HZ33=HY33, "average")</f>
        <v>below average</v>
      </c>
      <c r="IA37" s="15" t="str" cm="1">
        <f t="array" ref="IA37">_xlfn.IFS(IA33&gt;HZ33, "above average", IA33&lt;HZ33, "below average", IA33=HZ33, "average")</f>
        <v>above average</v>
      </c>
      <c r="IB37" s="15" t="str" cm="1">
        <f t="array" ref="IB37">_xlfn.IFS(IB33&gt;IA33, "above average", IB33&lt;IA33, "below average", IB33=IA33, "average")</f>
        <v>above average</v>
      </c>
      <c r="IC37" s="15" t="str" cm="1">
        <f t="array" ref="IC37">_xlfn.IFS(IC33&gt;IB33, "above average", IC33&lt;IB33, "below average", IC33=IB33, "average")</f>
        <v>below average</v>
      </c>
      <c r="ID37" s="15" t="str" cm="1">
        <f t="array" ref="ID37">_xlfn.IFS(ID33&gt;IC33, "above average", ID33&lt;IC33, "below average", ID33=IC33, "average")</f>
        <v>below average</v>
      </c>
      <c r="IE37" s="15" t="str" cm="1">
        <f t="array" ref="IE37">_xlfn.IFS(IE33&gt;ID33, "above average", IE33&lt;ID33, "below average", IE33=ID33, "average")</f>
        <v>below average</v>
      </c>
      <c r="IF37" s="15" t="str" cm="1">
        <f t="array" ref="IF37">_xlfn.IFS(IF33&gt;IE33, "above average", IF33&lt;IE33, "below average", IF33=IE33, "average")</f>
        <v>below average</v>
      </c>
      <c r="IG37" s="15" t="str" cm="1">
        <f t="array" ref="IG37">_xlfn.IFS(IG33&gt;IF33, "above average", IG33&lt;IF33, "below average", IG33=IF33, "average")</f>
        <v>below average</v>
      </c>
      <c r="IH37" s="15" t="str" cm="1">
        <f t="array" ref="IH37">_xlfn.IFS(IH33&gt;IG33, "above average", IH33&lt;IG33, "below average", IH33=IG33, "average")</f>
        <v>above average</v>
      </c>
      <c r="II37" s="15" t="str" cm="1">
        <f t="array" ref="II37">_xlfn.IFS(II33&gt;IH33, "above average", II33&lt;IH33, "below average", II33=IH33, "average")</f>
        <v>above average</v>
      </c>
      <c r="IJ37" s="15" t="str" cm="1">
        <f t="array" ref="IJ37">_xlfn.IFS(IJ33&gt;II33, "above average", IJ33&lt;II33, "below average", IJ33=II33, "average")</f>
        <v>above average</v>
      </c>
      <c r="IK37" s="15" t="str" cm="1">
        <f t="array" ref="IK37">_xlfn.IFS(IK33&gt;IJ33, "above average", IK33&lt;IJ33, "below average", IK33=IJ33, "average")</f>
        <v>below average</v>
      </c>
      <c r="IL37" s="15" t="str" cm="1">
        <f t="array" ref="IL37">_xlfn.IFS(IL33&gt;IK33, "above average", IL33&lt;IK33, "below average", IL33=IK33, "average")</f>
        <v>above average</v>
      </c>
      <c r="IM37" s="15" t="str" cm="1">
        <f t="array" ref="IM37">_xlfn.IFS(IM33&gt;IL33, "above average", IM33&lt;IL33, "below average", IM33=IL33, "average")</f>
        <v>above average</v>
      </c>
      <c r="IN37" s="15" t="str" cm="1">
        <f t="array" ref="IN37">_xlfn.IFS(IN33&gt;IM33, "above average", IN33&lt;IM33, "below average", IN33=IM33, "average")</f>
        <v>above average</v>
      </c>
      <c r="IO37" s="15" t="str" cm="1">
        <f t="array" ref="IO37">_xlfn.IFS(IO33&gt;IN33, "above average", IO33&lt;IN33, "below average", IO33=IN33, "average")</f>
        <v>below average</v>
      </c>
      <c r="IP37" s="15" t="str" cm="1">
        <f t="array" ref="IP37">_xlfn.IFS(IP33&gt;IO33, "above average", IP33&lt;IO33, "below average", IP33=IO33, "average")</f>
        <v>below average</v>
      </c>
      <c r="IQ37" s="15" t="str" cm="1">
        <f t="array" ref="IQ37">_xlfn.IFS(IQ33&gt;IP33, "above average", IQ33&lt;IP33, "below average", IQ33=IP33, "average")</f>
        <v>below average</v>
      </c>
      <c r="IR37" s="15" t="str" cm="1">
        <f t="array" ref="IR37">_xlfn.IFS(IR33&gt;IQ33, "above average", IR33&lt;IQ33, "below average", IR33=IQ33, "average")</f>
        <v>below average</v>
      </c>
      <c r="IS37" s="15" t="str" cm="1">
        <f t="array" ref="IS37">_xlfn.IFS(IS33&gt;IR33, "above average", IS33&lt;IR33, "below average", IS33=IR33, "average")</f>
        <v>below average</v>
      </c>
      <c r="IT37" s="15" t="str" cm="1">
        <f t="array" ref="IT37">_xlfn.IFS(IT33&gt;IS33, "above average", IT33&lt;IS33, "below average", IT33=IS33, "average")</f>
        <v>below average</v>
      </c>
      <c r="IU37" s="15" t="str" cm="1">
        <f t="array" ref="IU37">_xlfn.IFS(IU33&gt;IT33, "above average", IU33&lt;IT33, "below average", IU33=IT33, "average")</f>
        <v>above average</v>
      </c>
      <c r="IV37" s="15" t="str" cm="1">
        <f t="array" ref="IV37">_xlfn.IFS(IV33&gt;IU33, "above average", IV33&lt;IU33, "below average", IV33=IU33, "average")</f>
        <v>below average</v>
      </c>
      <c r="IW37" s="15" t="str" cm="1">
        <f t="array" ref="IW37">_xlfn.IFS(IW33&gt;IV33, "above average", IW33&lt;IV33, "below average", IW33=IV33, "average")</f>
        <v>above average</v>
      </c>
      <c r="IX37" s="15" t="str" cm="1">
        <f t="array" ref="IX37">_xlfn.IFS(IX33&gt;IW33, "above average", IX33&lt;IW33, "below average", IX33=IW33, "average")</f>
        <v>above average</v>
      </c>
      <c r="IY37" s="15" t="str" cm="1">
        <f t="array" ref="IY37">_xlfn.IFS(IY33&gt;IX33, "above average", IY33&lt;IX33, "below average", IY33=IX33, "average")</f>
        <v>below average</v>
      </c>
      <c r="IZ37" s="15" t="str" cm="1">
        <f t="array" ref="IZ37">_xlfn.IFS(IZ33&gt;IY33, "above average", IZ33&lt;IY33, "below average", IZ33=IY33, "average")</f>
        <v>below average</v>
      </c>
      <c r="JA37" s="15" t="str" cm="1">
        <f t="array" ref="JA37">_xlfn.IFS(JA33&gt;IZ33, "above average", JA33&lt;IZ33, "below average", JA33=IZ33, "average")</f>
        <v>below average</v>
      </c>
      <c r="JB37" s="15" t="str" cm="1">
        <f t="array" ref="JB37">_xlfn.IFS(JB33&gt;JA33, "above average", JB33&lt;JA33, "below average", JB33=JA33, "average")</f>
        <v>below average</v>
      </c>
      <c r="JC37" s="15" t="str" cm="1">
        <f t="array" ref="JC37">_xlfn.IFS(JC33&gt;JB33, "above average", JC33&lt;JB33, "below average", JC33=JB33, "average")</f>
        <v>below average</v>
      </c>
      <c r="JD37" s="15" t="str" cm="1">
        <f t="array" ref="JD37">_xlfn.IFS(JD33&gt;JC33, "above average", JD33&lt;JC33, "below average", JD33=JC33, "average")</f>
        <v>above average</v>
      </c>
      <c r="JE37" s="15" t="str" cm="1">
        <f t="array" ref="JE37">_xlfn.IFS(JE33&gt;JD33, "above average", JE33&lt;JD33, "below average", JE33=JD33, "average")</f>
        <v>above average</v>
      </c>
      <c r="JF37" s="15" t="str" cm="1">
        <f t="array" ref="JF37">_xlfn.IFS(JF33&gt;JE33, "above average", JF33&lt;JE33, "below average", JF33=JE33, "average")</f>
        <v>above average</v>
      </c>
      <c r="JG37" s="15" t="str" cm="1">
        <f t="array" ref="JG37">_xlfn.IFS(JG33&gt;JF33, "above average", JG33&lt;JF33, "below average", JG33=JF33, "average")</f>
        <v>below average</v>
      </c>
      <c r="JH37" s="15" t="str" cm="1">
        <f t="array" ref="JH37">_xlfn.IFS(JH33&gt;JG33, "above average", JH33&lt;JG33, "below average", JH33=JG33, "average")</f>
        <v>above average</v>
      </c>
      <c r="JI37" s="15" t="str" cm="1">
        <f t="array" ref="JI37">_xlfn.IFS(JI33&gt;JH33, "above average", JI33&lt;JH33, "below average", JI33=JH33, "average")</f>
        <v>above average</v>
      </c>
      <c r="JJ37" s="15" t="str" cm="1">
        <f t="array" ref="JJ37">_xlfn.IFS(JJ33&gt;JI33, "above average", JJ33&lt;JI33, "below average", JJ33=JI33, "average")</f>
        <v>above average</v>
      </c>
      <c r="JK37" s="15" t="str" cm="1">
        <f t="array" ref="JK37">_xlfn.IFS(JK33&gt;JJ33, "above average", JK33&lt;JJ33, "below average", JK33=JJ33, "average")</f>
        <v>below average</v>
      </c>
      <c r="JL37" s="15" t="str" cm="1">
        <f t="array" ref="JL37">_xlfn.IFS(JL33&gt;JK33, "above average", JL33&lt;JK33, "below average", JL33=JK33, "average")</f>
        <v>below average</v>
      </c>
      <c r="JM37" s="15" t="str" cm="1">
        <f t="array" ref="JM37">_xlfn.IFS(JM33&gt;JL33, "above average", JM33&lt;JL33, "below average", JM33=JL33, "average")</f>
        <v>below average</v>
      </c>
      <c r="JN37" s="15" t="str" cm="1">
        <f t="array" ref="JN37">_xlfn.IFS(JN33&gt;JM33, "above average", JN33&lt;JM33, "below average", JN33=JM33, "average")</f>
        <v>below average</v>
      </c>
      <c r="JO37" s="15" t="str" cm="1">
        <f t="array" ref="JO37">_xlfn.IFS(JO33&gt;JN33, "above average", JO33&lt;JN33, "below average", JO33=JN33, "average")</f>
        <v>above average</v>
      </c>
      <c r="JP37" s="15" t="str" cm="1">
        <f t="array" ref="JP37">_xlfn.IFS(JP33&gt;JO33, "above average", JP33&lt;JO33, "below average", JP33=JO33, "average")</f>
        <v>below average</v>
      </c>
      <c r="JQ37" s="15" t="str" cm="1">
        <f t="array" ref="JQ37">_xlfn.IFS(JQ33&gt;JP33, "above average", JQ33&lt;JP33, "below average", JQ33=JP33, "average")</f>
        <v>above average</v>
      </c>
      <c r="JR37" s="15" t="str" cm="1">
        <f t="array" ref="JR37">_xlfn.IFS(JR33&gt;JQ33, "above average", JR33&lt;JQ33, "below average", JR33=JQ33, "average")</f>
        <v>below average</v>
      </c>
      <c r="JS37" s="15" t="str" cm="1">
        <f t="array" ref="JS37">_xlfn.IFS(JS33&gt;JR33, "above average", JS33&lt;JR33, "below average", JS33=JR33, "average")</f>
        <v>above average</v>
      </c>
      <c r="JT37" s="15" t="str" cm="1">
        <f t="array" ref="JT37">_xlfn.IFS(JT33&gt;JS33, "above average", JT33&lt;JS33, "below average", JT33=JS33, "average")</f>
        <v>above average</v>
      </c>
      <c r="JU37" s="15" t="str" cm="1">
        <f t="array" ref="JU37">_xlfn.IFS(JU33&gt;JT33, "above average", JU33&lt;JT33, "below average", JU33=JT33, "average")</f>
        <v>below average</v>
      </c>
      <c r="JV37" s="15" t="str" cm="1">
        <f t="array" ref="JV37">_xlfn.IFS(JV33&gt;JU33, "above average", JV33&lt;JU33, "below average", JV33=JU33, "average")</f>
        <v>below average</v>
      </c>
      <c r="JW37" s="15" t="str" cm="1">
        <f t="array" ref="JW37">_xlfn.IFS(JW33&gt;JV33, "above average", JW33&lt;JV33, "below average", JW33=JV33, "average")</f>
        <v>below average</v>
      </c>
      <c r="JX37" s="15" t="str" cm="1">
        <f t="array" ref="JX37">_xlfn.IFS(JX33&gt;JW33, "above average", JX33&lt;JW33, "below average", JX33=JW33, "average")</f>
        <v>below average</v>
      </c>
      <c r="JY37" s="15" t="str" cm="1">
        <f t="array" ref="JY37">_xlfn.IFS(JY33&gt;JX33, "above average", JY33&lt;JX33, "below average", JY33=JX33, "average")</f>
        <v>below average</v>
      </c>
      <c r="JZ37" s="15" t="str" cm="1">
        <f t="array" ref="JZ37">_xlfn.IFS(JZ33&gt;JY33, "above average", JZ33&lt;JY33, "below average", JZ33=JY33, "average")</f>
        <v>below average</v>
      </c>
      <c r="KA37" s="15" t="str" cm="1">
        <f t="array" ref="KA37">_xlfn.IFS(KA33&gt;JZ33, "above average", KA33&lt;JZ33, "below average", KA33=JZ33, "average")</f>
        <v>above average</v>
      </c>
      <c r="KB37" s="15" t="str" cm="1">
        <f t="array" ref="KB37">_xlfn.IFS(KB33&gt;KA33, "above average", KB33&lt;KA33, "below average", KB33=KA33, "average")</f>
        <v>above average</v>
      </c>
      <c r="KC37" s="15" t="str" cm="1">
        <f t="array" ref="KC37">_xlfn.IFS(KC33&gt;KB33, "above average", KC33&lt;KB33, "below average", KC33=KB33, "average")</f>
        <v>below average</v>
      </c>
      <c r="KD37" s="15" t="str" cm="1">
        <f t="array" ref="KD37">_xlfn.IFS(KD33&gt;KC33, "above average", KD33&lt;KC33, "below average", KD33=KC33, "average")</f>
        <v>above average</v>
      </c>
      <c r="KE37" s="15" t="str" cm="1">
        <f t="array" ref="KE37">_xlfn.IFS(KE33&gt;KD33, "above average", KE33&lt;KD33, "below average", KE33=KD33, "average")</f>
        <v>above average</v>
      </c>
      <c r="KF37" s="15" t="str" cm="1">
        <f t="array" ref="KF37">_xlfn.IFS(KF33&gt;KE33, "above average", KF33&lt;KE33, "below average", KF33=KE33, "average")</f>
        <v>below average</v>
      </c>
      <c r="KG37" s="15" t="str" cm="1">
        <f t="array" ref="KG37">_xlfn.IFS(KG33&gt;KF33, "above average", KG33&lt;KF33, "below average", KG33=KF33, "average")</f>
        <v>below average</v>
      </c>
      <c r="KH37" s="15" t="str" cm="1">
        <f t="array" ref="KH37">_xlfn.IFS(KH33&gt;KG33, "above average", KH33&lt;KG33, "below average", KH33=KG33, "average")</f>
        <v>below average</v>
      </c>
      <c r="KI37" s="15" t="str" cm="1">
        <f t="array" ref="KI37">_xlfn.IFS(KI33&gt;KH33, "above average", KI33&lt;KH33, "below average", KI33=KH33, "average")</f>
        <v>below average</v>
      </c>
      <c r="KJ37" s="15" t="str" cm="1">
        <f t="array" ref="KJ37">_xlfn.IFS(KJ33&gt;KI33, "above average", KJ33&lt;KI33, "below average", KJ33=KI33, "average")</f>
        <v>below average</v>
      </c>
      <c r="KK37" s="15" t="str" cm="1">
        <f t="array" ref="KK37">_xlfn.IFS(KK33&gt;KJ33, "above average", KK33&lt;KJ33, "below average", KK33=KJ33, "average")</f>
        <v>above average</v>
      </c>
      <c r="KL37" s="15" t="str" cm="1">
        <f t="array" ref="KL37">_xlfn.IFS(KL33&gt;KK33, "above average", KL33&lt;KK33, "below average", KL33=KK33, "average")</f>
        <v>below average</v>
      </c>
      <c r="KM37" s="15" t="str" cm="1">
        <f t="array" ref="KM37">_xlfn.IFS(KM33&gt;KL33, "above average", KM33&lt;KL33, "below average", KM33=KL33, "average")</f>
        <v>above average</v>
      </c>
      <c r="KN37" s="15" t="str" cm="1">
        <f t="array" ref="KN37">_xlfn.IFS(KN33&gt;KM33, "above average", KN33&lt;KM33, "below average", KN33=KM33, "average")</f>
        <v>below average</v>
      </c>
      <c r="KO37" s="15" t="str" cm="1">
        <f t="array" ref="KO37">_xlfn.IFS(KO33&gt;KN33, "above average", KO33&lt;KN33, "below average", KO33=KN33, "average")</f>
        <v>above average</v>
      </c>
      <c r="KP37" s="15" t="str" cm="1">
        <f t="array" ref="KP37">_xlfn.IFS(KP33&gt;KO33, "above average", KP33&lt;KO33, "below average", KP33=KO33, "average")</f>
        <v>above average</v>
      </c>
      <c r="KQ37" s="15" t="str" cm="1">
        <f t="array" ref="KQ37">_xlfn.IFS(KQ33&gt;KP33, "above average", KQ33&lt;KP33, "below average", KQ33=KP33, "average")</f>
        <v>below average</v>
      </c>
      <c r="KR37" s="15" t="str" cm="1">
        <f t="array" ref="KR37">_xlfn.IFS(KR33&gt;KQ33, "above average", KR33&lt;KQ33, "below average", KR33=KQ33, "average")</f>
        <v>below average</v>
      </c>
      <c r="KS37" s="15" t="str" cm="1">
        <f t="array" ref="KS37">_xlfn.IFS(KS33&gt;KR33, "above average", KS33&lt;KR33, "below average", KS33=KR33, "average")</f>
        <v>below average</v>
      </c>
      <c r="KT37" s="15" t="str" cm="1">
        <f t="array" ref="KT37">_xlfn.IFS(KT33&gt;KS33, "above average", KT33&lt;KS33, "below average", KT33=KS33, "average")</f>
        <v>below average</v>
      </c>
      <c r="KU37" s="15" t="str" cm="1">
        <f t="array" ref="KU37">_xlfn.IFS(KU33&gt;KT33, "above average", KU33&lt;KT33, "below average", KU33=KT33, "average")</f>
        <v>below average</v>
      </c>
      <c r="KV37" s="15" t="str" cm="1">
        <f t="array" ref="KV37">_xlfn.IFS(KV33&gt;KU33, "above average", KV33&lt;KU33, "below average", KV33=KU33, "average")</f>
        <v>above average</v>
      </c>
      <c r="KW37" s="15" t="str" cm="1">
        <f t="array" ref="KW37">_xlfn.IFS(KW33&gt;KV33, "above average", KW33&lt;KV33, "below average", KW33=KV33, "average")</f>
        <v>above average</v>
      </c>
      <c r="KX37" s="15" t="str" cm="1">
        <f t="array" ref="KX37">_xlfn.IFS(KX33&gt;KW33, "above average", KX33&lt;KW33, "below average", KX33=KW33, "average")</f>
        <v>above average</v>
      </c>
      <c r="KY37" s="15" t="str" cm="1">
        <f t="array" ref="KY37">_xlfn.IFS(KY33&gt;KX33, "above average", KY33&lt;KX33, "below average", KY33=KX33, "average")</f>
        <v>below average</v>
      </c>
      <c r="KZ37" s="15" t="str" cm="1">
        <f t="array" ref="KZ37">_xlfn.IFS(KZ33&gt;KY33, "above average", KZ33&lt;KY33, "below average", KZ33=KY33, "average")</f>
        <v>above average</v>
      </c>
      <c r="LA37" s="15" t="str" cm="1">
        <f t="array" ref="LA37">_xlfn.IFS(LA33&gt;KZ33, "above average", LA33&lt;KZ33, "below average", LA33=KZ33, "average")</f>
        <v>above average</v>
      </c>
      <c r="LB37" s="15" t="str" cm="1">
        <f t="array" ref="LB37">_xlfn.IFS(LB33&gt;LA33, "above average", LB33&lt;LA33, "below average", LB33=LA33, "average")</f>
        <v>below average</v>
      </c>
      <c r="LC37" s="15" t="str" cm="1">
        <f t="array" ref="LC37">_xlfn.IFS(LC33&gt;LB33, "above average", LC33&lt;LB33, "below average", LC33=LB33, "average")</f>
        <v>below average</v>
      </c>
      <c r="LD37" s="15" t="str" cm="1">
        <f t="array" ref="LD37">_xlfn.IFS(LD33&gt;LC33, "above average", LD33&lt;LC33, "below average", LD33=LC33, "average")</f>
        <v>below average</v>
      </c>
      <c r="LE37" s="15" t="str" cm="1">
        <f t="array" ref="LE37">_xlfn.IFS(LE33&gt;LD33, "above average", LE33&lt;LD33, "below average", LE33=LD33, "average")</f>
        <v>below average</v>
      </c>
      <c r="LF37" s="15" t="str" cm="1">
        <f t="array" ref="LF37">_xlfn.IFS(LF33&gt;LE33, "above average", LF33&lt;LE33, "below average", LF33=LE33, "average")</f>
        <v>below average</v>
      </c>
      <c r="LG37" s="15" t="str" cm="1">
        <f t="array" ref="LG37">_xlfn.IFS(LG33&gt;LF33, "above average", LG33&lt;LF33, "below average", LG33=LF33, "average")</f>
        <v>below average</v>
      </c>
      <c r="LH37" s="15" t="str" cm="1">
        <f t="array" ref="LH37">_xlfn.IFS(LH33&gt;LG33, "above average", LH33&lt;LG33, "below average", LH33=LG33, "average")</f>
        <v>below average</v>
      </c>
      <c r="LI37" s="15" t="str" cm="1">
        <f t="array" ref="LI37">_xlfn.IFS(LI33&gt;LH33, "above average", LI33&lt;LH33, "below average", LI33=LH33, "average")</f>
        <v>above average</v>
      </c>
      <c r="LJ37" s="15" t="str" cm="1">
        <f t="array" ref="LJ37">_xlfn.IFS(LJ33&gt;LI33, "above average", LJ33&lt;LI33, "below average", LJ33=LI33, "average")</f>
        <v>below average</v>
      </c>
      <c r="LK37" s="15" t="str" cm="1">
        <f t="array" ref="LK37">_xlfn.IFS(LK33&gt;LJ33, "above average", LK33&lt;LJ33, "below average", LK33=LJ33, "average")</f>
        <v>above average</v>
      </c>
      <c r="LL37" s="15" t="str" cm="1">
        <f t="array" ref="LL37">_xlfn.IFS(LL33&gt;LK33, "above average", LL33&lt;LK33, "below average", LL33=LK33, "average")</f>
        <v>above average</v>
      </c>
      <c r="LM37" s="15" t="str" cm="1">
        <f t="array" ref="LM37">_xlfn.IFS(LM33&gt;LL33, "above average", LM33&lt;LL33, "below average", LM33=LL33, "average")</f>
        <v>below average</v>
      </c>
      <c r="LN37" s="15" t="str" cm="1">
        <f t="array" ref="LN37">_xlfn.IFS(LN33&gt;LM33, "above average", LN33&lt;LM33, "below average", LN33=LM33, "average")</f>
        <v>below average</v>
      </c>
      <c r="LO37" s="15" t="str" cm="1">
        <f t="array" ref="LO37">_xlfn.IFS(LO33&gt;LN33, "above average", LO33&lt;LN33, "below average", LO33=LN33, "average")</f>
        <v>below average</v>
      </c>
      <c r="LP37" s="15" t="str" cm="1">
        <f t="array" ref="LP37">_xlfn.IFS(LP33&gt;LO33, "above average", LP33&lt;LO33, "below average", LP33=LO33, "average")</f>
        <v>below average</v>
      </c>
      <c r="LQ37" s="15" t="str" cm="1">
        <f t="array" ref="LQ37">_xlfn.IFS(LQ33&gt;LP33, "above average", LQ33&lt;LP33, "below average", LQ33=LP33, "average")</f>
        <v>below average</v>
      </c>
      <c r="LR37" s="15" t="str" cm="1">
        <f t="array" ref="LR37">_xlfn.IFS(LR33&gt;LQ33, "above average", LR33&lt;LQ33, "below average", LR33=LQ33, "average")</f>
        <v>below average</v>
      </c>
      <c r="LS37" s="15" t="str" cm="1">
        <f t="array" ref="LS37">_xlfn.IFS(LS33&gt;LR33, "above average", LS33&lt;LR33, "below average", LS33=LR33, "average")</f>
        <v>below average</v>
      </c>
      <c r="LT37" s="15" t="str" cm="1">
        <f t="array" ref="LT37">_xlfn.IFS(LT33&gt;LS33, "above average", LT33&lt;LS33, "below average", LT33=LS33, "average")</f>
        <v>above average</v>
      </c>
      <c r="LU37" s="15" t="str" cm="1">
        <f t="array" ref="LU37">_xlfn.IFS(LU33&gt;LT33, "above average", LU33&lt;LT33, "below average", LU33=LT33, "average")</f>
        <v>below average</v>
      </c>
      <c r="LV37" s="15" t="str" cm="1">
        <f t="array" ref="LV37">_xlfn.IFS(LV33&gt;LU33, "above average", LV33&lt;LU33, "below average", LV33=LU33, "average")</f>
        <v>above average</v>
      </c>
      <c r="LW37" s="15" t="str" cm="1">
        <f t="array" ref="LW37">_xlfn.IFS(LW33&gt;LV33, "above average", LW33&lt;LV33, "below average", LW33=LV33, "average")</f>
        <v>above average</v>
      </c>
      <c r="LX37" s="15" t="str" cm="1">
        <f t="array" ref="LX37">_xlfn.IFS(LX33&gt;LW33, "above average", LX33&lt;LW33, "below average", LX33=LW33, "average")</f>
        <v>above average</v>
      </c>
      <c r="LY37" s="15" t="str" cm="1">
        <f t="array" ref="LY37">_xlfn.IFS(LY33&gt;LX33, "above average", LY33&lt;LX33, "below average", LY33=LX33, "average")</f>
        <v>below average</v>
      </c>
      <c r="LZ37" s="15" t="str" cm="1">
        <f t="array" ref="LZ37">_xlfn.IFS(LZ33&gt;LY33, "above average", LZ33&lt;LY33, "below average", LZ33=LY33, "average")</f>
        <v>below average</v>
      </c>
      <c r="MA37" s="15" t="str" cm="1">
        <f t="array" ref="MA37">_xlfn.IFS(MA33&gt;LZ33, "above average", MA33&lt;LZ33, "below average", MA33=LZ33, "average")</f>
        <v>below average</v>
      </c>
      <c r="MB37" s="15" t="str" cm="1">
        <f t="array" ref="MB37">_xlfn.IFS(MB33&gt;MA33, "above average", MB33&lt;MA33, "below average", MB33=MA33, "average")</f>
        <v>below average</v>
      </c>
      <c r="MC37" s="15" t="str" cm="1">
        <f t="array" ref="MC37">_xlfn.IFS(MC33&gt;MB33, "above average", MC33&lt;MB33, "below average", MC33=MB33, "average")</f>
        <v>above average</v>
      </c>
      <c r="MD37" s="15" t="str" cm="1">
        <f t="array" ref="MD37">_xlfn.IFS(MD33&gt;MC33, "above average", MD33&lt;MC33, "below average", MD33=MC33, "average")</f>
        <v>below average</v>
      </c>
      <c r="ME37" s="15" t="str" cm="1">
        <f t="array" ref="ME37">_xlfn.IFS(ME33&gt;MD33, "above average", ME33&lt;MD33, "below average", ME33=MD33, "average")</f>
        <v>above average</v>
      </c>
      <c r="MF37" s="15" t="str" cm="1">
        <f t="array" ref="MF37">_xlfn.IFS(MF33&gt;ME33, "above average", MF33&lt;ME33, "below average", MF33=ME33, "average")</f>
        <v>below average</v>
      </c>
      <c r="MG37" s="15" t="str" cm="1">
        <f t="array" ref="MG37">_xlfn.IFS(MG33&gt;MF33, "above average", MG33&lt;MF33, "below average", MG33=MF33, "average")</f>
        <v>above average</v>
      </c>
      <c r="MH37" s="15" t="str" cm="1">
        <f t="array" ref="MH37">_xlfn.IFS(MH33&gt;MG33, "above average", MH33&lt;MG33, "below average", MH33=MG33, "average")</f>
        <v>above average</v>
      </c>
      <c r="MI37" s="15" t="str" cm="1">
        <f t="array" ref="MI37">_xlfn.IFS(MI33&gt;MH33, "above average", MI33&lt;MH33, "below average", MI33=MH33, "average")</f>
        <v>below average</v>
      </c>
      <c r="MJ37" s="15" t="str" cm="1">
        <f t="array" ref="MJ37">_xlfn.IFS(MJ33&gt;MI33, "above average", MJ33&lt;MI33, "below average", MJ33=MI33, "average")</f>
        <v>below average</v>
      </c>
      <c r="MK37" s="15" t="str" cm="1">
        <f t="array" ref="MK37">_xlfn.IFS(MK33&gt;MJ33, "above average", MK33&lt;MJ33, "below average", MK33=MJ33, "average")</f>
        <v>below average</v>
      </c>
      <c r="ML37" s="15" t="str" cm="1">
        <f t="array" ref="ML37">_xlfn.IFS(ML33&gt;MK33, "above average", ML33&lt;MK33, "below average", ML33=MK33, "average")</f>
        <v>below average</v>
      </c>
      <c r="MM37" s="15" t="str" cm="1">
        <f t="array" ref="MM37">_xlfn.IFS(MM33&gt;ML33, "above average", MM33&lt;ML33, "below average", MM33=ML33, "average")</f>
        <v>below average</v>
      </c>
      <c r="MN37" s="15" t="str" cm="1">
        <f t="array" ref="MN37">_xlfn.IFS(MN33&gt;MM33, "above average", MN33&lt;MM33, "below average", MN33=MM33, "average")</f>
        <v>below average</v>
      </c>
      <c r="MO37" s="15" t="str" cm="1">
        <f t="array" ref="MO37">_xlfn.IFS(MO33&gt;MN33, "above average", MO33&lt;MN33, "below average", MO33=MN33, "average")</f>
        <v>below average</v>
      </c>
      <c r="MP37" s="15" t="str" cm="1">
        <f t="array" ref="MP37">_xlfn.IFS(MP33&gt;MO33, "above average", MP33&lt;MO33, "below average", MP33=MO33, "average")</f>
        <v>above average</v>
      </c>
      <c r="MQ37" s="15" t="str" cm="1">
        <f t="array" ref="MQ37">_xlfn.IFS(MQ33&gt;MP33, "above average", MQ33&lt;MP33, "below average", MQ33=MP33, "average")</f>
        <v>below average</v>
      </c>
      <c r="MR37" s="15" t="str" cm="1">
        <f t="array" ref="MR37">_xlfn.IFS(MR33&gt;MQ33, "above average", MR33&lt;MQ33, "below average", MR33=MQ33, "average")</f>
        <v>above average</v>
      </c>
      <c r="MS37" s="15" t="str" cm="1">
        <f t="array" ref="MS37">_xlfn.IFS(MS33&gt;MR33, "above average", MS33&lt;MR33, "below average", MS33=MR33, "average")</f>
        <v>above average</v>
      </c>
      <c r="MT37" s="15" t="str" cm="1">
        <f t="array" ref="MT37">_xlfn.IFS(MT33&gt;MS33, "above average", MT33&lt;MS33, "below average", MT33=MS33, "average")</f>
        <v>below average</v>
      </c>
      <c r="MU37" s="15" t="str" cm="1">
        <f t="array" ref="MU37">_xlfn.IFS(MU33&gt;MT33, "above average", MU33&lt;MT33, "below average", MU33=MT33, "average")</f>
        <v>below average</v>
      </c>
      <c r="MV37" s="15" t="str" cm="1">
        <f t="array" ref="MV37">_xlfn.IFS(MV33&gt;MU33, "above average", MV33&lt;MU33, "below average", MV33=MU33, "average")</f>
        <v>below average</v>
      </c>
      <c r="MW37" s="15" t="str" cm="1">
        <f t="array" ref="MW37">_xlfn.IFS(MW33&gt;MV33, "above average", MW33&lt;MV33, "below average", MW33=MV33, "average")</f>
        <v>below average</v>
      </c>
      <c r="MX37" s="15" t="str" cm="1">
        <f t="array" ref="MX37">_xlfn.IFS(MX33&gt;MW33, "above average", MX33&lt;MW33, "below average", MX33=MW33, "average")</f>
        <v>below average</v>
      </c>
      <c r="MY37" s="15" t="str" cm="1">
        <f t="array" ref="MY37">_xlfn.IFS(MY33&gt;MX33, "above average", MY33&lt;MX33, "below average", MY33=MX33, "average")</f>
        <v>below average</v>
      </c>
      <c r="MZ37" s="15" t="str" cm="1">
        <f t="array" ref="MZ37">_xlfn.IFS(MZ33&gt;MY33, "above average", MZ33&lt;MY33, "below average", MZ33=MY33, "average")</f>
        <v>above average</v>
      </c>
      <c r="NA37" s="15" t="str" cm="1">
        <f t="array" ref="NA37">_xlfn.IFS(NA33&gt;MZ33, "above average", NA33&lt;MZ33, "below average", NA33=MZ33, "average")</f>
        <v>above average</v>
      </c>
      <c r="NB37" s="15" t="str" cm="1">
        <f t="array" ref="NB37">_xlfn.IFS(NB33&gt;NA33, "above average", NB33&lt;NA33, "below average", NB33=NA33, "average")</f>
        <v>below average</v>
      </c>
      <c r="NC37" s="15" t="str" cm="1">
        <f t="array" ref="NC37">_xlfn.IFS(NC33&gt;NB33, "above average", NC33&lt;NB33, "below average", NC33=NB33, "average")</f>
        <v>above average</v>
      </c>
      <c r="ND37" s="15" t="str" cm="1">
        <f t="array" ref="ND37">_xlfn.IFS(ND33&gt;NC33, "above average", ND33&lt;NC33, "below average", ND33=NC33, "average")</f>
        <v>above average</v>
      </c>
      <c r="NE37" s="15" t="str" cm="1">
        <f t="array" ref="NE37">_xlfn.IFS(NE33&gt;ND33, "above average", NE33&lt;ND33, "below average", NE33=ND33, "average")</f>
        <v>below average</v>
      </c>
      <c r="NF37" s="15" t="str" cm="1">
        <f t="array" ref="NF37">_xlfn.IFS(NF33&gt;NE33, "above average", NF33&lt;NE33, "below average", NF33=NE33, "average")</f>
        <v>below average</v>
      </c>
      <c r="NG37" s="15" t="str" cm="1">
        <f t="array" ref="NG37">_xlfn.IFS(NG33&gt;NF33, "above average", NG33&lt;NF33, "below average", NG33=NF33, "average")</f>
        <v>below average</v>
      </c>
      <c r="NH37" s="15" t="str" cm="1">
        <f t="array" ref="NH37">_xlfn.IFS(NH33&gt;NG33, "above average", NH33&lt;NG33, "below average", NH33=NG33, "average")</f>
        <v>below average</v>
      </c>
      <c r="NI37" s="15" t="str" cm="1">
        <f t="array" ref="NI37">_xlfn.IFS(NI33&gt;NH33, "above average", NI33&lt;NH33, "below average", NI33=NH33, "average")</f>
        <v>below average</v>
      </c>
      <c r="NJ37" s="15" t="str" cm="1">
        <f t="array" ref="NJ37">_xlfn.IFS(NJ33&gt;NI33, "above average", NJ33&lt;NI33, "below average", NJ33=NI33, "average")</f>
        <v>below average</v>
      </c>
      <c r="NK37" s="15" t="str" cm="1">
        <f t="array" ref="NK37">_xlfn.IFS(NK33&gt;NJ33, "above average", NK33&lt;NJ33, "below average", NK33=NJ33, "average")</f>
        <v>below average</v>
      </c>
      <c r="NL37" s="15" t="str" cm="1">
        <f t="array" ref="NL37">_xlfn.IFS(NL33&gt;NK33, "above average", NL33&lt;NK33, "below average", NL33=NK33, "average")</f>
        <v>above average</v>
      </c>
      <c r="NM37" s="15" t="str" cm="1">
        <f t="array" ref="NM37">_xlfn.IFS(NM33&gt;NL33, "above average", NM33&lt;NL33, "below average", NM33=NL33, "average")</f>
        <v>below average</v>
      </c>
      <c r="NN37" s="15" t="str" cm="1">
        <f t="array" ref="NN37">_xlfn.IFS(NN33&gt;NM33, "above average", NN33&lt;NM33, "below average", NN33=NM33, "average")</f>
        <v>above average</v>
      </c>
      <c r="NO37" s="15" t="str" cm="1">
        <f t="array" ref="NO37">_xlfn.IFS(NO33&gt;NN33, "above average", NO33&lt;NN33, "below average", NO33=NN33, "average")</f>
        <v>above average</v>
      </c>
      <c r="NP37" s="15" t="str" cm="1">
        <f t="array" ref="NP37">_xlfn.IFS(NP33&gt;NO33, "above average", NP33&lt;NO33, "below average", NP33=NO33, "average")</f>
        <v>below average</v>
      </c>
      <c r="NQ37" s="15" t="str" cm="1">
        <f t="array" ref="NQ37">_xlfn.IFS(NQ33&gt;NP33, "above average", NQ33&lt;NP33, "below average", NQ33=NP33, "average")</f>
        <v>below average</v>
      </c>
      <c r="NR37" s="15" t="str" cm="1">
        <f t="array" ref="NR37">_xlfn.IFS(NR33&gt;NQ33, "above average", NR33&lt;NQ33, "below average", NR33=NQ33, "average")</f>
        <v>below average</v>
      </c>
      <c r="NS37" s="15" t="str" cm="1">
        <f t="array" ref="NS37">_xlfn.IFS(NS33&gt;NR33, "above average", NS33&lt;NR33, "below average", NS33=NR33, "average")</f>
        <v>below average</v>
      </c>
      <c r="NT37" s="15" t="str" cm="1">
        <f t="array" ref="NT37">_xlfn.IFS(NT33&gt;NS33, "above average", NT33&lt;NS33, "below average", NT33=NS33, "average")</f>
        <v>below average</v>
      </c>
      <c r="NU37" s="15" t="str" cm="1">
        <f t="array" ref="NU37">_xlfn.IFS(NU33&gt;NT33, "above average", NU33&lt;NT33, "below average", NU33=NT33, "average")</f>
        <v>below average</v>
      </c>
      <c r="NV37" s="15" t="str" cm="1">
        <f t="array" ref="NV37">_xlfn.IFS(NV33&gt;NU33, "above average", NV33&lt;NU33, "below average", NV33=NU33, "average")</f>
        <v>above average</v>
      </c>
      <c r="NW37" s="15" t="str" cm="1">
        <f t="array" ref="NW37">_xlfn.IFS(NW33&gt;NV33, "above average", NW33&lt;NV33, "below average", NW33=NV33, "average")</f>
        <v>above average</v>
      </c>
      <c r="NX37" s="15" t="str" cm="1">
        <f t="array" ref="NX37">_xlfn.IFS(NX33&gt;NW33, "above average", NX33&lt;NW33, "below average", NX33=NW33, "average")</f>
        <v>below average</v>
      </c>
      <c r="NY37" s="15" t="str" cm="1">
        <f t="array" ref="NY37">_xlfn.IFS(NY33&gt;NX33, "above average", NY33&lt;NX33, "below average", NY33=NX33, "average")</f>
        <v>above average</v>
      </c>
      <c r="NZ37" s="15" t="str" cm="1">
        <f t="array" ref="NZ37">_xlfn.IFS(NZ33&gt;NY33, "above average", NZ33&lt;NY33, "below average", NZ33=NY33, "average")</f>
        <v>above average</v>
      </c>
      <c r="OA37" s="15" t="str" cm="1">
        <f t="array" ref="OA37">_xlfn.IFS(OA33&gt;NZ33, "above average", OA33&lt;NZ33, "below average", OA33=NZ33, "average")</f>
        <v>below average</v>
      </c>
      <c r="OB37" s="15" t="str" cm="1">
        <f t="array" ref="OB37">_xlfn.IFS(OB33&gt;OA33, "above average", OB33&lt;OA33, "below average", OB33=OA33, "average")</f>
        <v>below average</v>
      </c>
      <c r="OC37" s="15" t="str" cm="1">
        <f t="array" ref="OC37">_xlfn.IFS(OC33&gt;OB33, "above average", OC33&lt;OB33, "below average", OC33=OB33, "average")</f>
        <v>below average</v>
      </c>
      <c r="OD37" s="15" t="str" cm="1">
        <f t="array" ref="OD37">_xlfn.IFS(OD33&gt;OC33, "above average", OD33&lt;OC33, "below average", OD33=OC33, "average")</f>
        <v>below average</v>
      </c>
      <c r="OE37" s="15" t="str" cm="1">
        <f t="array" ref="OE37">_xlfn.IFS(OE33&gt;OD33, "above average", OE33&lt;OD33, "below average", OE33=OD33, "average")</f>
        <v>below average</v>
      </c>
      <c r="OF37" s="15" t="str" cm="1">
        <f t="array" ref="OF37">_xlfn.IFS(OF33&gt;OE33, "above average", OF33&lt;OE33, "below average", OF33=OE33, "average")</f>
        <v>above average</v>
      </c>
      <c r="OG37" s="15" t="str" cm="1">
        <f t="array" ref="OG37">_xlfn.IFS(OG33&gt;OF33, "above average", OG33&lt;OF33, "below average", OG33=OF33, "average")</f>
        <v>below average</v>
      </c>
      <c r="OH37" s="15" t="str" cm="1">
        <f t="array" ref="OH37">_xlfn.IFS(OH33&gt;OG33, "above average", OH33&lt;OG33, "below average", OH33=OG33, "average")</f>
        <v>above average</v>
      </c>
      <c r="OI37" s="15" t="str" cm="1">
        <f t="array" ref="OI37">_xlfn.IFS(OI33&gt;OH33, "above average", OI33&lt;OH33, "below average", OI33=OH33, "average")</f>
        <v>below average</v>
      </c>
      <c r="OJ37" s="15" t="str" cm="1">
        <f t="array" ref="OJ37">_xlfn.IFS(OJ33&gt;OI33, "above average", OJ33&lt;OI33, "below average", OJ33=OI33, "average")</f>
        <v>above average</v>
      </c>
      <c r="OK37" s="15" t="str" cm="1">
        <f t="array" ref="OK37">_xlfn.IFS(OK33&gt;OJ33, "above average", OK33&lt;OJ33, "below average", OK33=OJ33, "average")</f>
        <v>above average</v>
      </c>
      <c r="OL37" s="15" t="str" cm="1">
        <f t="array" ref="OL37">_xlfn.IFS(OL33&gt;OK33, "above average", OL33&lt;OK33, "below average", OL33=OK33, "average")</f>
        <v>below average</v>
      </c>
      <c r="OM37" s="15" t="str" cm="1">
        <f t="array" ref="OM37">_xlfn.IFS(OM33&gt;OL33, "above average", OM33&lt;OL33, "below average", OM33=OL33, "average")</f>
        <v>below average</v>
      </c>
      <c r="ON37" s="15" t="str" cm="1">
        <f t="array" ref="ON37">_xlfn.IFS(ON33&gt;OM33, "above average", ON33&lt;OM33, "below average", ON33=OM33, "average")</f>
        <v>below average</v>
      </c>
      <c r="OO37" s="15" t="str" cm="1">
        <f t="array" ref="OO37">_xlfn.IFS(OO33&gt;ON33, "above average", OO33&lt;ON33, "below average", OO33=ON33, "average")</f>
        <v>below average</v>
      </c>
      <c r="OP37" s="15" t="str" cm="1">
        <f t="array" ref="OP37">_xlfn.IFS(OP33&gt;OO33, "above average", OP33&lt;OO33, "below average", OP33=OO33, "average")</f>
        <v>below average</v>
      </c>
      <c r="OQ37" s="15" t="str" cm="1">
        <f t="array" ref="OQ37">_xlfn.IFS(OQ33&gt;OP33, "above average", OQ33&lt;OP33, "below average", OQ33=OP33, "average")</f>
        <v>below average</v>
      </c>
      <c r="OR37" s="15" t="str" cm="1">
        <f t="array" ref="OR37">_xlfn.IFS(OR33&gt;OQ33, "above average", OR33&lt;OQ33, "below average", OR33=OQ33, "average")</f>
        <v>above average</v>
      </c>
      <c r="OS37" s="15" t="str" cm="1">
        <f t="array" ref="OS37">_xlfn.IFS(OS33&gt;OR33, "above average", OS33&lt;OR33, "below average", OS33=OR33, "average")</f>
        <v>above average</v>
      </c>
      <c r="OT37" s="15" t="str" cm="1">
        <f t="array" ref="OT37">_xlfn.IFS(OT33&gt;OS33, "above average", OT33&lt;OS33, "below average", OT33=OS33, "average")</f>
        <v>below average</v>
      </c>
      <c r="OU37" s="15" t="str" cm="1">
        <f t="array" ref="OU37">_xlfn.IFS(OU33&gt;OT33, "above average", OU33&lt;OT33, "below average", OU33=OT33, "average")</f>
        <v>above average</v>
      </c>
      <c r="OV37" s="15" t="str" cm="1">
        <f t="array" ref="OV37">_xlfn.IFS(OV33&gt;OU33, "above average", OV33&lt;OU33, "below average", OV33=OU33, "average")</f>
        <v>above average</v>
      </c>
      <c r="OW37" s="15" t="str" cm="1">
        <f t="array" ref="OW37">_xlfn.IFS(OW33&gt;OV33, "above average", OW33&lt;OV33, "below average", OW33=OV33, "average")</f>
        <v>below average</v>
      </c>
      <c r="OX37" s="15" t="str" cm="1">
        <f t="array" ref="OX37">_xlfn.IFS(OX33&gt;OW33, "above average", OX33&lt;OW33, "below average", OX33=OW33, "average")</f>
        <v>below average</v>
      </c>
      <c r="OY37" s="15" t="str" cm="1">
        <f t="array" ref="OY37">_xlfn.IFS(OY33&gt;OX33, "above average", OY33&lt;OX33, "below average", OY33=OX33, "average")</f>
        <v>below average</v>
      </c>
      <c r="OZ37" s="15" t="str" cm="1">
        <f t="array" ref="OZ37">_xlfn.IFS(OZ33&gt;OY33, "above average", OZ33&lt;OY33, "below average", OZ33=OY33, "average")</f>
        <v>below average</v>
      </c>
      <c r="PA37" s="15" t="str" cm="1">
        <f t="array" ref="PA37">_xlfn.IFS(PA33&gt;OZ33, "above average", PA33&lt;OZ33, "below average", PA33=OZ33, "average")</f>
        <v>below average</v>
      </c>
      <c r="PB37" s="15" t="str" cm="1">
        <f t="array" ref="PB37">_xlfn.IFS(PB33&gt;PA33, "above average", PB33&lt;PA33, "below average", PB33=PA33, "average")</f>
        <v>below average</v>
      </c>
      <c r="PC37" s="15" t="str" cm="1">
        <f t="array" ref="PC37">_xlfn.IFS(PC33&gt;PB33, "above average", PC33&lt;PB33, "below average", PC33=PB33, "average")</f>
        <v>below average</v>
      </c>
      <c r="PD37" s="15" t="str" cm="1">
        <f t="array" ref="PD37">_xlfn.IFS(PD33&gt;PC33, "above average", PD33&lt;PC33, "below average", PD33=PC33, "average")</f>
        <v>above average</v>
      </c>
      <c r="PE37" s="15" t="str" cm="1">
        <f t="array" ref="PE37">_xlfn.IFS(PE33&gt;PD33, "above average", PE33&lt;PD33, "below average", PE33=PD33, "average")</f>
        <v>below average</v>
      </c>
      <c r="PF37" s="15" t="str" cm="1">
        <f t="array" ref="PF37">_xlfn.IFS(PF33&gt;PE33, "above average", PF33&lt;PE33, "below average", PF33=PE33, "average")</f>
        <v>above average</v>
      </c>
      <c r="PG37" s="15" t="str" cm="1">
        <f t="array" ref="PG37">_xlfn.IFS(PG33&gt;PF33, "above average", PG33&lt;PF33, "below average", PG33=PF33, "average")</f>
        <v>above average</v>
      </c>
      <c r="PH37" s="15" t="str" cm="1">
        <f t="array" ref="PH37">_xlfn.IFS(PH33&gt;PG33, "above average", PH33&lt;PG33, "below average", PH33=PG33, "average")</f>
        <v>below average</v>
      </c>
      <c r="PI37" s="15" t="str" cm="1">
        <f t="array" ref="PI37">_xlfn.IFS(PI33&gt;PH33, "above average", PI33&lt;PH33, "below average", PI33=PH33, "average")</f>
        <v>below average</v>
      </c>
      <c r="PJ37" s="15" t="str" cm="1">
        <f t="array" ref="PJ37">_xlfn.IFS(PJ33&gt;PI33, "above average", PJ33&lt;PI33, "below average", PJ33=PI33, "average")</f>
        <v>below average</v>
      </c>
      <c r="PK37" s="15" t="str" cm="1">
        <f t="array" ref="PK37">_xlfn.IFS(PK33&gt;PJ33, "above average", PK33&lt;PJ33, "below average", PK33=PJ33, "average")</f>
        <v>below average</v>
      </c>
      <c r="PL37" s="15" t="str" cm="1">
        <f t="array" ref="PL37">_xlfn.IFS(PL33&gt;PK33, "above average", PL33&lt;PK33, "below average", PL33=PK33, "average")</f>
        <v>below average</v>
      </c>
      <c r="PM37" s="15" t="str" cm="1">
        <f t="array" ref="PM37">_xlfn.IFS(PM33&gt;PL33, "above average", PM33&lt;PL33, "below average", PM33=PL33, "average")</f>
        <v>below average</v>
      </c>
      <c r="PN37" s="15" t="str" cm="1">
        <f t="array" ref="PN37">_xlfn.IFS(PN33&gt;PM33, "above average", PN33&lt;PM33, "below average", PN33=PM33, "average")</f>
        <v>above average</v>
      </c>
      <c r="PO37" s="15" t="str" cm="1">
        <f t="array" ref="PO37">_xlfn.IFS(PO33&gt;PN33, "above average", PO33&lt;PN33, "below average", PO33=PN33, "average")</f>
        <v>above average</v>
      </c>
      <c r="PP37" s="15" t="str" cm="1">
        <f t="array" ref="PP37">_xlfn.IFS(PP33&gt;PO33, "above average", PP33&lt;PO33, "below average", PP33=PO33, "average")</f>
        <v>below average</v>
      </c>
      <c r="PQ37" s="15" t="str" cm="1">
        <f t="array" ref="PQ37">_xlfn.IFS(PQ33&gt;PP33, "above average", PQ33&lt;PP33, "below average", PQ33=PP33, "average")</f>
        <v>above average</v>
      </c>
      <c r="PR37" s="15" t="str" cm="1">
        <f t="array" ref="PR37">_xlfn.IFS(PR33&gt;PQ33, "above average", PR33&lt;PQ33, "below average", PR33=PQ33, "average")</f>
        <v>above average</v>
      </c>
      <c r="PS37" s="15" t="str" cm="1">
        <f t="array" ref="PS37">_xlfn.IFS(PS33&gt;PR33, "above average", PS33&lt;PR33, "below average", PS33=PR33, "average")</f>
        <v>below average</v>
      </c>
      <c r="PT37" s="15" t="str" cm="1">
        <f t="array" ref="PT37">_xlfn.IFS(PT33&gt;PS33, "above average", PT33&lt;PS33, "below average", PT33=PS33, "average")</f>
        <v>below average</v>
      </c>
      <c r="PU37" s="15" t="str" cm="1">
        <f t="array" ref="PU37">_xlfn.IFS(PU33&gt;PT33, "above average", PU33&lt;PT33, "below average", PU33=PT33, "average")</f>
        <v>below average</v>
      </c>
      <c r="PV37" s="15" t="str" cm="1">
        <f t="array" ref="PV37">_xlfn.IFS(PV33&gt;PU33, "above average", PV33&lt;PU33, "below average", PV33=PU33, "average")</f>
        <v>below average</v>
      </c>
      <c r="PW37" s="15" t="str" cm="1">
        <f t="array" ref="PW37">_xlfn.IFS(PW33&gt;PV33, "above average", PW33&lt;PV33, "below average", PW33=PV33, "average")</f>
        <v>below average</v>
      </c>
      <c r="PX37" s="15" t="str" cm="1">
        <f t="array" ref="PX37">_xlfn.IFS(PX33&gt;PW33, "above average", PX33&lt;PW33, "below average", PX33=PW33, "average")</f>
        <v>below average</v>
      </c>
      <c r="PY37" s="15" t="str" cm="1">
        <f t="array" ref="PY37">_xlfn.IFS(PY33&gt;PX33, "above average", PY33&lt;PX33, "below average", PY33=PX33, "average")</f>
        <v>above average</v>
      </c>
      <c r="PZ37" s="15" t="str" cm="1">
        <f t="array" ref="PZ37">_xlfn.IFS(PZ33&gt;PY33, "above average", PZ33&lt;PY33, "below average", PZ33=PY33, "average")</f>
        <v>above average</v>
      </c>
      <c r="QA37" s="15" t="str" cm="1">
        <f t="array" ref="QA37">_xlfn.IFS(QA33&gt;PZ33, "above average", QA33&lt;PZ33, "below average", QA33=PZ33, "average")</f>
        <v>below average</v>
      </c>
      <c r="QB37" s="15" t="str" cm="1">
        <f t="array" ref="QB37">_xlfn.IFS(QB33&gt;QA33, "above average", QB33&lt;QA33, "below average", QB33=QA33, "average")</f>
        <v>above average</v>
      </c>
      <c r="QC37" s="15" t="str" cm="1">
        <f t="array" ref="QC37">_xlfn.IFS(QC33&gt;QB33, "above average", QC33&lt;QB33, "below average", QC33=QB33, "average")</f>
        <v>above average</v>
      </c>
      <c r="QD37" s="15" t="str" cm="1">
        <f t="array" ref="QD37">_xlfn.IFS(QD33&gt;QC33, "above average", QD33&lt;QC33, "below average", QD33=QC33, "average")</f>
        <v>below average</v>
      </c>
      <c r="QE37" s="15" t="str" cm="1">
        <f t="array" ref="QE37">_xlfn.IFS(QE33&gt;QD33, "above average", QE33&lt;QD33, "below average", QE33=QD33, "average")</f>
        <v>below average</v>
      </c>
      <c r="QF37" s="15" t="str" cm="1">
        <f t="array" ref="QF37">_xlfn.IFS(QF33&gt;QE33, "above average", QF33&lt;QE33, "below average", QF33=QE33, "average")</f>
        <v>below average</v>
      </c>
      <c r="QG37" s="15" t="str" cm="1">
        <f t="array" ref="QG37">_xlfn.IFS(QG33&gt;QF33, "above average", QG33&lt;QF33, "below average", QG33=QF33, "average")</f>
        <v>below average</v>
      </c>
      <c r="QH37" s="15" t="str" cm="1">
        <f t="array" ref="QH37">_xlfn.IFS(QH33&gt;QG33, "above average", QH33&lt;QG33, "below average", QH33=QG33, "average")</f>
        <v>below average</v>
      </c>
      <c r="QI37" s="15" t="str" cm="1">
        <f t="array" ref="QI37">_xlfn.IFS(QI33&gt;QH33, "above average", QI33&lt;QH33, "below average", QI33=QH33, "average")</f>
        <v>above average</v>
      </c>
      <c r="QJ37" s="15" t="str" cm="1">
        <f t="array" ref="QJ37">_xlfn.IFS(QJ33&gt;QI33, "above average", QJ33&lt;QI33, "below average", QJ33=QI33, "average")</f>
        <v>below average</v>
      </c>
      <c r="QK37" s="15" t="str" cm="1">
        <f t="array" ref="QK37">_xlfn.IFS(QK33&gt;QJ33, "above average", QK33&lt;QJ33, "below average", QK33=QJ33, "average")</f>
        <v>above average</v>
      </c>
      <c r="QL37" s="15" t="str" cm="1">
        <f t="array" ref="QL37">_xlfn.IFS(QL33&gt;QK33, "above average", QL33&lt;QK33, "below average", QL33=QK33, "average")</f>
        <v>below average</v>
      </c>
      <c r="QM37" s="15" t="str" cm="1">
        <f t="array" ref="QM37">_xlfn.IFS(QM33&gt;QL33, "above average", QM33&lt;QL33, "below average", QM33=QL33, "average")</f>
        <v>above average</v>
      </c>
      <c r="QN37" s="15" t="str" cm="1">
        <f t="array" ref="QN37">_xlfn.IFS(QN33&gt;QM33, "above average", QN33&lt;QM33, "below average", QN33=QM33, "average")</f>
        <v>above average</v>
      </c>
      <c r="QO37" s="15" t="str" cm="1">
        <f t="array" ref="QO37">_xlfn.IFS(QO33&gt;QN33, "above average", QO33&lt;QN33, "below average", QO33=QN33, "average")</f>
        <v>below average</v>
      </c>
      <c r="QP37" s="15" t="str" cm="1">
        <f t="array" ref="QP37">_xlfn.IFS(QP33&gt;QO33, "above average", QP33&lt;QO33, "below average", QP33=QO33, "average")</f>
        <v>below average</v>
      </c>
      <c r="QQ37" s="15" t="str" cm="1">
        <f t="array" ref="QQ37">_xlfn.IFS(QQ33&gt;QP33, "above average", QQ33&lt;QP33, "below average", QQ33=QP33, "average")</f>
        <v>below average</v>
      </c>
      <c r="QR37" s="15" t="str" cm="1">
        <f t="array" ref="QR37">_xlfn.IFS(QR33&gt;QQ33, "above average", QR33&lt;QQ33, "below average", QR33=QQ33, "average")</f>
        <v>below average</v>
      </c>
      <c r="QS37" s="15" t="str" cm="1">
        <f t="array" ref="QS37">_xlfn.IFS(QS33&gt;QR33, "above average", QS33&lt;QR33, "below average", QS33=QR33, "average")</f>
        <v>below average</v>
      </c>
      <c r="QT37" s="15" t="str" cm="1">
        <f t="array" ref="QT37">_xlfn.IFS(QT33&gt;QS33, "above average", QT33&lt;QS33, "below average", QT33=QS33, "average")</f>
        <v>below average</v>
      </c>
      <c r="QU37" s="15" t="str" cm="1">
        <f t="array" ref="QU37">_xlfn.IFS(QU33&gt;QT33, "above average", QU33&lt;QT33, "below average", QU33=QT33, "average")</f>
        <v>above average</v>
      </c>
      <c r="QV37" s="15" t="str" cm="1">
        <f t="array" ref="QV37">_xlfn.IFS(QV33&gt;QU33, "above average", QV33&lt;QU33, "below average", QV33=QU33, "average")</f>
        <v>above average</v>
      </c>
      <c r="QW37" s="15" t="str" cm="1">
        <f t="array" ref="QW37">_xlfn.IFS(QW33&gt;QV33, "above average", QW33&lt;QV33, "below average", QW33=QV33, "average")</f>
        <v>below average</v>
      </c>
      <c r="QX37" s="15" t="str" cm="1">
        <f t="array" ref="QX37">_xlfn.IFS(QX33&gt;QW33, "above average", QX33&lt;QW33, "below average", QX33=QW33, "average")</f>
        <v>above average</v>
      </c>
      <c r="QY37" s="15" t="str" cm="1">
        <f t="array" ref="QY37">_xlfn.IFS(QY33&gt;QX33, "above average", QY33&lt;QX33, "below average", QY33=QX33, "average")</f>
        <v>above average</v>
      </c>
      <c r="QZ37" s="15" t="str" cm="1">
        <f t="array" ref="QZ37">_xlfn.IFS(QZ33&gt;QY33, "above average", QZ33&lt;QY33, "below average", QZ33=QY33, "average")</f>
        <v>below average</v>
      </c>
      <c r="RA37" s="15" t="str" cm="1">
        <f t="array" ref="RA37">_xlfn.IFS(RA33&gt;QZ33, "above average", RA33&lt;QZ33, "below average", RA33=QZ33, "average")</f>
        <v>below average</v>
      </c>
      <c r="RB37" s="15" t="str" cm="1">
        <f t="array" ref="RB37">_xlfn.IFS(RB33&gt;RA33, "above average", RB33&lt;RA33, "below average", RB33=RA33, "average")</f>
        <v>below average</v>
      </c>
      <c r="RC37" s="15" t="str" cm="1">
        <f t="array" ref="RC37">_xlfn.IFS(RC33&gt;RB33, "above average", RC33&lt;RB33, "below average", RC33=RB33, "average")</f>
        <v>below average</v>
      </c>
      <c r="RD37" s="15" t="str" cm="1">
        <f t="array" ref="RD37">_xlfn.IFS(RD33&gt;RC33, "above average", RD33&lt;RC33, "below average", RD33=RC33, "average")</f>
        <v>above average</v>
      </c>
      <c r="RE37" s="15" t="str" cm="1">
        <f t="array" ref="RE37">_xlfn.IFS(RE33&gt;RD33, "above average", RE33&lt;RD33, "below average", RE33=RD33, "average")</f>
        <v>above average</v>
      </c>
      <c r="RF37" s="15" t="str" cm="1">
        <f t="array" ref="RF37">_xlfn.IFS(RF33&gt;RE33, "above average", RF33&lt;RE33, "below average", RF33=RE33, "average")</f>
        <v>below average</v>
      </c>
      <c r="RG37" s="15" t="str" cm="1">
        <f t="array" ref="RG37">_xlfn.IFS(RG33&gt;RF33, "above average", RG33&lt;RF33, "below average", RG33=RF33, "average")</f>
        <v>above average</v>
      </c>
      <c r="RH37" s="15" t="str" cm="1">
        <f t="array" ref="RH37">_xlfn.IFS(RH33&gt;RG33, "above average", RH33&lt;RG33, "below average", RH33=RG33, "average")</f>
        <v>below average</v>
      </c>
      <c r="RI37" s="15" t="str" cm="1">
        <f t="array" ref="RI37">_xlfn.IFS(RI33&gt;RH33, "above average", RI33&lt;RH33, "below average", RI33=RH33, "average")</f>
        <v>above average</v>
      </c>
      <c r="RJ37" s="15" t="str" cm="1">
        <f t="array" ref="RJ37">_xlfn.IFS(RJ33&gt;RI33, "above average", RJ33&lt;RI33, "below average", RJ33=RI33, "average")</f>
        <v>above average</v>
      </c>
      <c r="RK37" s="15" t="str" cm="1">
        <f t="array" ref="RK37">_xlfn.IFS(RK33&gt;RJ33, "above average", RK33&lt;RJ33, "below average", RK33=RJ33, "average")</f>
        <v>below average</v>
      </c>
      <c r="RL37" s="15" t="str" cm="1">
        <f t="array" ref="RL37">_xlfn.IFS(RL33&gt;RK33, "above average", RL33&lt;RK33, "below average", RL33=RK33, "average")</f>
        <v>below average</v>
      </c>
      <c r="RM37" s="15" t="str" cm="1">
        <f t="array" ref="RM37">_xlfn.IFS(RM33&gt;RL33, "above average", RM33&lt;RL33, "below average", RM33=RL33, "average")</f>
        <v>below average</v>
      </c>
      <c r="RN37" s="15" t="str" cm="1">
        <f t="array" ref="RN37">_xlfn.IFS(RN33&gt;RM33, "above average", RN33&lt;RM33, "below average", RN33=RM33, "average")</f>
        <v>below average</v>
      </c>
      <c r="RO37" s="15" t="str" cm="1">
        <f t="array" ref="RO37">_xlfn.IFS(RO33&gt;RN33, "above average", RO33&lt;RN33, "below average", RO33=RN33, "average")</f>
        <v>below average</v>
      </c>
      <c r="RP37" s="15" t="str" cm="1">
        <f t="array" ref="RP37">_xlfn.IFS(RP33&gt;RO33, "above average", RP33&lt;RO33, "below average", RP33=RO33, "average")</f>
        <v>below average</v>
      </c>
      <c r="RQ37" s="15" t="str" cm="1">
        <f t="array" ref="RQ37">_xlfn.IFS(RQ33&gt;RP33, "above average", RQ33&lt;RP33, "below average", RQ33=RP33, "average")</f>
        <v>below average</v>
      </c>
      <c r="RR37" s="15" t="str" cm="1">
        <f t="array" ref="RR37">_xlfn.IFS(RR33&gt;RQ33, "above average", RR33&lt;RQ33, "below average", RR33=RQ33, "average")</f>
        <v>above average</v>
      </c>
      <c r="RS37" s="15" t="str" cm="1">
        <f t="array" ref="RS37">_xlfn.IFS(RS33&gt;RR33, "above average", RS33&lt;RR33, "below average", RS33=RR33, "average")</f>
        <v>below average</v>
      </c>
      <c r="RT37" s="15" t="str" cm="1">
        <f t="array" ref="RT37">_xlfn.IFS(RT33&gt;RS33, "above average", RT33&lt;RS33, "below average", RT33=RS33, "average")</f>
        <v>above average</v>
      </c>
      <c r="RU37" s="15" t="str" cm="1">
        <f t="array" ref="RU37">_xlfn.IFS(RU33&gt;RT33, "above average", RU33&lt;RT33, "below average", RU33=RT33, "average")</f>
        <v>above average</v>
      </c>
      <c r="RV37" s="15" t="str" cm="1">
        <f t="array" ref="RV37">_xlfn.IFS(RV33&gt;RU33, "above average", RV33&lt;RU33, "below average", RV33=RU33, "average")</f>
        <v>below average</v>
      </c>
      <c r="RW37" s="15" t="str" cm="1">
        <f t="array" ref="RW37">_xlfn.IFS(RW33&gt;RV33, "above average", RW33&lt;RV33, "below average", RW33=RV33, "average")</f>
        <v>below average</v>
      </c>
      <c r="RX37" s="15" t="str" cm="1">
        <f t="array" ref="RX37">_xlfn.IFS(RX33&gt;RW33, "above average", RX33&lt;RW33, "below average", RX33=RW33, "average")</f>
        <v>below average</v>
      </c>
      <c r="RY37" s="15" t="str" cm="1">
        <f t="array" ref="RY37">_xlfn.IFS(RY33&gt;RX33, "above average", RY33&lt;RX33, "below average", RY33=RX33, "average")</f>
        <v>below average</v>
      </c>
      <c r="RZ37" s="15" t="str" cm="1">
        <f t="array" ref="RZ37">_xlfn.IFS(RZ33&gt;RY33, "above average", RZ33&lt;RY33, "below average", RZ33=RY33, "average")</f>
        <v>below average</v>
      </c>
      <c r="SA37" s="15" t="str" cm="1">
        <f t="array" ref="SA37">_xlfn.IFS(SA33&gt;RZ33, "above average", SA33&lt;RZ33, "below average", SA33=RZ33, "average")</f>
        <v>below average</v>
      </c>
      <c r="SB37" s="15" t="str" cm="1">
        <f t="array" ref="SB37">_xlfn.IFS(SB33&gt;SA33, "above average", SB33&lt;SA33, "below average", SB33=SA33, "average")</f>
        <v>below average</v>
      </c>
      <c r="SC37" s="15" t="str" cm="1">
        <f t="array" ref="SC37">_xlfn.IFS(SC33&gt;SB33, "above average", SC33&lt;SB33, "below average", SC33=SB33, "average")</f>
        <v>above average</v>
      </c>
      <c r="SD37" s="15" t="str" cm="1">
        <f t="array" ref="SD37">_xlfn.IFS(SD33&gt;SC33, "above average", SD33&lt;SC33, "below average", SD33=SC33, "average")</f>
        <v>below average</v>
      </c>
      <c r="SE37" s="15" t="str" cm="1">
        <f t="array" ref="SE37">_xlfn.IFS(SE33&gt;SD33, "above average", SE33&lt;SD33, "below average", SE33=SD33, "average")</f>
        <v>above average</v>
      </c>
      <c r="SF37" s="15" t="str" cm="1">
        <f t="array" ref="SF37">_xlfn.IFS(SF33&gt;SE33, "above average", SF33&lt;SE33, "below average", SF33=SE33, "average")</f>
        <v>above average</v>
      </c>
      <c r="SG37" s="15" t="str" cm="1">
        <f t="array" ref="SG37">_xlfn.IFS(SG33&gt;SF33, "above average", SG33&lt;SF33, "below average", SG33=SF33, "average")</f>
        <v>below average</v>
      </c>
      <c r="SH37" s="15" t="str" cm="1">
        <f t="array" ref="SH37">_xlfn.IFS(SH33&gt;SG33, "above average", SH33&lt;SG33, "below average", SH33=SG33, "average")</f>
        <v>below average</v>
      </c>
      <c r="SI37" s="15" t="str" cm="1">
        <f t="array" ref="SI37">_xlfn.IFS(SI33&gt;SH33, "above average", SI33&lt;SH33, "below average", SI33=SH33, "average")</f>
        <v>below average</v>
      </c>
      <c r="SJ37" s="15" t="str" cm="1">
        <f t="array" ref="SJ37">_xlfn.IFS(SJ33&gt;SI33, "above average", SJ33&lt;SI33, "below average", SJ33=SI33, "average")</f>
        <v>below average</v>
      </c>
      <c r="SK37" s="15" t="str" cm="1">
        <f t="array" ref="SK37">_xlfn.IFS(SK33&gt;SJ33, "above average", SK33&lt;SJ33, "below average", SK33=SJ33, "average")</f>
        <v>below average</v>
      </c>
      <c r="SL37" s="15" t="str" cm="1">
        <f t="array" ref="SL37">_xlfn.IFS(SL33&gt;SK33, "above average", SL33&lt;SK33, "below average", SL33=SK33, "average")</f>
        <v>below average</v>
      </c>
      <c r="SM37" s="15" t="str" cm="1">
        <f t="array" ref="SM37">_xlfn.IFS(SM33&gt;SL33, "above average", SM33&lt;SL33, "below average", SM33=SL33, "average")</f>
        <v>above average</v>
      </c>
      <c r="SN37" s="15" t="str" cm="1">
        <f t="array" ref="SN37">_xlfn.IFS(SN33&gt;SM33, "above average", SN33&lt;SM33, "below average", SN33=SM33, "average")</f>
        <v>above average</v>
      </c>
      <c r="SO37" s="15" t="str" cm="1">
        <f t="array" ref="SO37">_xlfn.IFS(SO33&gt;SN33, "above average", SO33&lt;SN33, "below average", SO33=SN33, "average")</f>
        <v>below average</v>
      </c>
      <c r="SP37" s="15" t="str" cm="1">
        <f t="array" ref="SP37">_xlfn.IFS(SP33&gt;SO33, "above average", SP33&lt;SO33, "below average", SP33=SO33, "average")</f>
        <v>above average</v>
      </c>
      <c r="SQ37" s="15" t="str" cm="1">
        <f t="array" ref="SQ37">_xlfn.IFS(SQ33&gt;SP33, "above average", SQ33&lt;SP33, "below average", SQ33=SP33, "average")</f>
        <v>above average</v>
      </c>
      <c r="SR37" s="15" t="str" cm="1">
        <f t="array" ref="SR37">_xlfn.IFS(SR33&gt;SQ33, "above average", SR33&lt;SQ33, "below average", SR33=SQ33, "average")</f>
        <v>below average</v>
      </c>
      <c r="SS37" s="15" t="str" cm="1">
        <f t="array" ref="SS37">_xlfn.IFS(SS33&gt;SR33, "above average", SS33&lt;SR33, "below average", SS33=SR33, "average")</f>
        <v>below average</v>
      </c>
      <c r="ST37" s="15" t="str" cm="1">
        <f t="array" ref="ST37">_xlfn.IFS(ST33&gt;SS33, "above average", ST33&lt;SS33, "below average", ST33=SS33, "average")</f>
        <v>below average</v>
      </c>
      <c r="SU37" s="15" t="str" cm="1">
        <f t="array" ref="SU37">_xlfn.IFS(SU33&gt;ST33, "above average", SU33&lt;ST33, "below average", SU33=ST33, "average")</f>
        <v>below average</v>
      </c>
      <c r="SV37" s="15" t="str" cm="1">
        <f t="array" ref="SV37">_xlfn.IFS(SV33&gt;SU33, "above average", SV33&lt;SU33, "below average", SV33=SU33, "average")</f>
        <v>below average</v>
      </c>
      <c r="SW37" s="15" t="str" cm="1">
        <f t="array" ref="SW37">_xlfn.IFS(SW33&gt;SV33, "above average", SW33&lt;SV33, "below average", SW33=SV33, "average")</f>
        <v>above average</v>
      </c>
      <c r="SX37" s="15" t="str" cm="1">
        <f t="array" ref="SX37">_xlfn.IFS(SX33&gt;SW33, "above average", SX33&lt;SW33, "below average", SX33=SW33, "average")</f>
        <v>below average</v>
      </c>
      <c r="SY37" s="15" t="str" cm="1">
        <f t="array" ref="SY37">_xlfn.IFS(SY33&gt;SX33, "above average", SY33&lt;SX33, "below average", SY33=SX33, "average")</f>
        <v>above average</v>
      </c>
      <c r="SZ37" s="15" t="str" cm="1">
        <f t="array" ref="SZ37">_xlfn.IFS(SZ33&gt;SY33, "above average", SZ33&lt;SY33, "below average", SZ33=SY33, "average")</f>
        <v>below average</v>
      </c>
      <c r="TA37" s="15" t="str" cm="1">
        <f t="array" ref="TA37">_xlfn.IFS(TA33&gt;SZ33, "above average", TA33&lt;SZ33, "below average", TA33=SZ33, "average")</f>
        <v>above average</v>
      </c>
      <c r="TB37" s="15" t="str" cm="1">
        <f t="array" ref="TB37">_xlfn.IFS(TB33&gt;TA33, "above average", TB33&lt;TA33, "below average", TB33=TA33, "average")</f>
        <v>above average</v>
      </c>
      <c r="TC37" s="15" t="str" cm="1">
        <f t="array" ref="TC37">_xlfn.IFS(TC33&gt;TB33, "above average", TC33&lt;TB33, "below average", TC33=TB33, "average")</f>
        <v>below average</v>
      </c>
      <c r="TD37" s="15" t="str" cm="1">
        <f t="array" ref="TD37">_xlfn.IFS(TD33&gt;TC33, "above average", TD33&lt;TC33, "below average", TD33=TC33, "average")</f>
        <v>below average</v>
      </c>
      <c r="TE37" s="15" t="str" cm="1">
        <f t="array" ref="TE37">_xlfn.IFS(TE33&gt;TD33, "above average", TE33&lt;TD33, "below average", TE33=TD33, "average")</f>
        <v>below average</v>
      </c>
      <c r="TF37" s="15" t="str" cm="1">
        <f t="array" ref="TF37">_xlfn.IFS(TF33&gt;TE33, "above average", TF33&lt;TE33, "below average", TF33=TE33, "average")</f>
        <v>below average</v>
      </c>
      <c r="TG37" s="15" t="str" cm="1">
        <f t="array" ref="TG37">_xlfn.IFS(TG33&gt;TF33, "above average", TG33&lt;TF33, "below average", TG33=TF33, "average")</f>
        <v>below average</v>
      </c>
      <c r="TH37" s="15" t="str" cm="1">
        <f t="array" ref="TH37">_xlfn.IFS(TH33&gt;TG33, "above average", TH33&lt;TG33, "below average", TH33=TG33, "average")</f>
        <v>above average</v>
      </c>
      <c r="TI37" s="15" t="str" cm="1">
        <f t="array" ref="TI37">_xlfn.IFS(TI33&gt;TH33, "above average", TI33&lt;TH33, "below average", TI33=TH33, "average")</f>
        <v>above average</v>
      </c>
      <c r="TJ37" s="15" t="str" cm="1">
        <f t="array" ref="TJ37">_xlfn.IFS(TJ33&gt;TI33, "above average", TJ33&lt;TI33, "below average", TJ33=TI33, "average")</f>
        <v>above average</v>
      </c>
      <c r="TK37" s="15" t="str" cm="1">
        <f t="array" ref="TK37">_xlfn.IFS(TK33&gt;TJ33, "above average", TK33&lt;TJ33, "below average", TK33=TJ33, "average")</f>
        <v>below average</v>
      </c>
      <c r="TL37" s="15" t="str" cm="1">
        <f t="array" ref="TL37">_xlfn.IFS(TL33&gt;TK33, "above average", TL33&lt;TK33, "below average", TL33=TK33, "average")</f>
        <v>above average</v>
      </c>
      <c r="TM37" s="15" t="str" cm="1">
        <f t="array" ref="TM37">_xlfn.IFS(TM33&gt;TL33, "above average", TM33&lt;TL33, "below average", TM33=TL33, "average")</f>
        <v>above average</v>
      </c>
      <c r="TN37" s="15" t="str" cm="1">
        <f t="array" ref="TN37">_xlfn.IFS(TN33&gt;TM33, "above average", TN33&lt;TM33, "below average", TN33=TM33, "average")</f>
        <v>below average</v>
      </c>
      <c r="TO37" s="15" t="str" cm="1">
        <f t="array" ref="TO37">_xlfn.IFS(TO33&gt;TN33, "above average", TO33&lt;TN33, "below average", TO33=TN33, "average")</f>
        <v>below average</v>
      </c>
      <c r="TP37" s="15" t="str" cm="1">
        <f t="array" ref="TP37">_xlfn.IFS(TP33&gt;TO33, "above average", TP33&lt;TO33, "below average", TP33=TO33, "average")</f>
        <v>below average</v>
      </c>
      <c r="TQ37" s="15" t="str" cm="1">
        <f t="array" ref="TQ37">_xlfn.IFS(TQ33&gt;TP33, "above average", TQ33&lt;TP33, "below average", TQ33=TP33, "average")</f>
        <v>below average</v>
      </c>
      <c r="TR37" s="15" t="str" cm="1">
        <f t="array" ref="TR37">_xlfn.IFS(TR33&gt;TQ33, "above average", TR33&lt;TQ33, "below average", TR33=TQ33, "average")</f>
        <v>below average</v>
      </c>
      <c r="TS37" s="15" t="str" cm="1">
        <f t="array" ref="TS37">_xlfn.IFS(TS33&gt;TR33, "above average", TS33&lt;TR33, "below average", TS33=TR33, "average")</f>
        <v>above average</v>
      </c>
      <c r="TT37" s="15" t="str" cm="1">
        <f t="array" ref="TT37">_xlfn.IFS(TT33&gt;TS33, "above average", TT33&lt;TS33, "below average", TT33=TS33, "average")</f>
        <v>below average</v>
      </c>
      <c r="TU37" s="15" t="str" cm="1">
        <f t="array" ref="TU37">_xlfn.IFS(TU33&gt;TT33, "above average", TU33&lt;TT33, "below average", TU33=TT33, "average")</f>
        <v>above average</v>
      </c>
      <c r="TV37" s="15" t="str" cm="1">
        <f t="array" ref="TV37">_xlfn.IFS(TV33&gt;TU33, "above average", TV33&lt;TU33, "below average", TV33=TU33, "average")</f>
        <v>below average</v>
      </c>
      <c r="TW37" s="15" t="str" cm="1">
        <f t="array" ref="TW37">_xlfn.IFS(TW33&gt;TV33, "above average", TW33&lt;TV33, "below average", TW33=TV33, "average")</f>
        <v>above average</v>
      </c>
      <c r="TX37" s="15" t="str" cm="1">
        <f t="array" ref="TX37">_xlfn.IFS(TX33&gt;TW33, "above average", TX33&lt;TW33, "below average", TX33=TW33, "average")</f>
        <v>above average</v>
      </c>
      <c r="TY37" s="15" t="str" cm="1">
        <f t="array" ref="TY37">_xlfn.IFS(TY33&gt;TX33, "above average", TY33&lt;TX33, "below average", TY33=TX33, "average")</f>
        <v>below average</v>
      </c>
      <c r="TZ37" s="15" t="str" cm="1">
        <f t="array" ref="TZ37">_xlfn.IFS(TZ33&gt;TY33, "above average", TZ33&lt;TY33, "below average", TZ33=TY33, "average")</f>
        <v>below average</v>
      </c>
      <c r="UA37" s="15" t="str" cm="1">
        <f t="array" ref="UA37">_xlfn.IFS(UA33&gt;TZ33, "above average", UA33&lt;TZ33, "below average", UA33=TZ33, "average")</f>
        <v>below average</v>
      </c>
      <c r="UB37" s="15" t="str" cm="1">
        <f t="array" ref="UB37">_xlfn.IFS(UB33&gt;UA33, "above average", UB33&lt;UA33, "below average", UB33=UA33, "average")</f>
        <v>below average</v>
      </c>
      <c r="UC37" s="15" t="str" cm="1">
        <f t="array" ref="UC37">_xlfn.IFS(UC33&gt;UB33, "above average", UC33&lt;UB33, "below average", UC33=UB33, "average")</f>
        <v>below average</v>
      </c>
      <c r="UD37" s="15" t="str" cm="1">
        <f t="array" ref="UD37">_xlfn.IFS(UD33&gt;UC33, "above average", UD33&lt;UC33, "below average", UD33=UC33, "average")</f>
        <v>above average</v>
      </c>
      <c r="UE37" s="15" t="str" cm="1">
        <f t="array" ref="UE37">_xlfn.IFS(UE33&gt;UD33, "above average", UE33&lt;UD33, "below average", UE33=UD33, "average")</f>
        <v>below average</v>
      </c>
      <c r="UF37" s="15" t="str" cm="1">
        <f t="array" ref="UF37">_xlfn.IFS(UF33&gt;UE33, "above average", UF33&lt;UE33, "below average", UF33=UE33, "average")</f>
        <v>above average</v>
      </c>
      <c r="UG37" s="15" t="str" cm="1">
        <f t="array" ref="UG37">_xlfn.IFS(UG33&gt;UF33, "above average", UG33&lt;UF33, "below average", UG33=UF33, "average")</f>
        <v>below average</v>
      </c>
      <c r="UH37" s="15" t="str" cm="1">
        <f t="array" ref="UH37">_xlfn.IFS(UH33&gt;UG33, "above average", UH33&lt;UG33, "below average", UH33=UG33, "average")</f>
        <v>above average</v>
      </c>
      <c r="UI37" s="15" t="str" cm="1">
        <f t="array" ref="UI37">_xlfn.IFS(UI33&gt;UH33, "above average", UI33&lt;UH33, "below average", UI33=UH33, "average")</f>
        <v>above average</v>
      </c>
      <c r="UJ37" s="15" t="str" cm="1">
        <f t="array" ref="UJ37">_xlfn.IFS(UJ33&gt;UI33, "above average", UJ33&lt;UI33, "below average", UJ33=UI33, "average")</f>
        <v>below average</v>
      </c>
      <c r="UK37" s="15" t="str" cm="1">
        <f t="array" ref="UK37">_xlfn.IFS(UK33&gt;UJ33, "above average", UK33&lt;UJ33, "below average", UK33=UJ33, "average")</f>
        <v>below average</v>
      </c>
      <c r="UL37" s="15" t="str" cm="1">
        <f t="array" ref="UL37">_xlfn.IFS(UL33&gt;UK33, "above average", UL33&lt;UK33, "below average", UL33=UK33, "average")</f>
        <v>below average</v>
      </c>
      <c r="UM37" s="15" t="str" cm="1">
        <f t="array" ref="UM37">_xlfn.IFS(UM33&gt;UL33, "above average", UM33&lt;UL33, "below average", UM33=UL33, "average")</f>
        <v>below average</v>
      </c>
      <c r="UN37" s="15" t="str" cm="1">
        <f t="array" ref="UN37">_xlfn.IFS(UN33&gt;UM33, "above average", UN33&lt;UM33, "below average", UN33=UM33, "average")</f>
        <v>below average</v>
      </c>
      <c r="UO37" s="15" t="str" cm="1">
        <f t="array" ref="UO37">_xlfn.IFS(UO33&gt;UN33, "above average", UO33&lt;UN33, "below average", UO33=UN33, "average")</f>
        <v>above average</v>
      </c>
      <c r="UP37" s="15" t="str" cm="1">
        <f t="array" ref="UP37">_xlfn.IFS(UP33&gt;UO33, "above average", UP33&lt;UO33, "below average", UP33=UO33, "average")</f>
        <v>below average</v>
      </c>
      <c r="UQ37" s="15" t="str" cm="1">
        <f t="array" ref="UQ37">_xlfn.IFS(UQ33&gt;UP33, "above average", UQ33&lt;UP33, "below average", UQ33=UP33, "average")</f>
        <v>above average</v>
      </c>
      <c r="UR37" s="15" t="str" cm="1">
        <f t="array" ref="UR37">_xlfn.IFS(UR33&gt;UQ33, "above average", UR33&lt;UQ33, "below average", UR33=UQ33, "average")</f>
        <v>below average</v>
      </c>
      <c r="US37" s="15" t="str" cm="1">
        <f t="array" ref="US37">_xlfn.IFS(US33&gt;UR33, "above average", US33&lt;UR33, "below average", US33=UR33, "average")</f>
        <v>above average</v>
      </c>
      <c r="UT37" s="15" t="str" cm="1">
        <f t="array" ref="UT37">_xlfn.IFS(UT33&gt;US33, "above average", UT33&lt;US33, "below average", UT33=US33, "average")</f>
        <v>above average</v>
      </c>
      <c r="UU37" s="15" t="str" cm="1">
        <f t="array" ref="UU37">_xlfn.IFS(UU33&gt;UT33, "above average", UU33&lt;UT33, "below average", UU33=UT33, "average")</f>
        <v>below average</v>
      </c>
      <c r="UV37" s="15" t="str" cm="1">
        <f t="array" ref="UV37">_xlfn.IFS(UV33&gt;UU33, "above average", UV33&lt;UU33, "below average", UV33=UU33, "average")</f>
        <v>below average</v>
      </c>
      <c r="UW37" s="15" t="str" cm="1">
        <f t="array" ref="UW37">_xlfn.IFS(UW33&gt;UV33, "above average", UW33&lt;UV33, "below average", UW33=UV33, "average")</f>
        <v>below average</v>
      </c>
      <c r="UX37" s="15" t="str" cm="1">
        <f t="array" ref="UX37">_xlfn.IFS(UX33&gt;UW33, "above average", UX33&lt;UW33, "below average", UX33=UW33, "average")</f>
        <v>below average</v>
      </c>
      <c r="UY37" s="15" t="str" cm="1">
        <f t="array" ref="UY37">_xlfn.IFS(UY33&gt;UX33, "above average", UY33&lt;UX33, "below average", UY33=UX33, "average")</f>
        <v>below average</v>
      </c>
      <c r="UZ37" s="15" t="str" cm="1">
        <f t="array" ref="UZ37">_xlfn.IFS(UZ33&gt;UY33, "above average", UZ33&lt;UY33, "below average", UZ33=UY33, "average")</f>
        <v>above average</v>
      </c>
      <c r="VA37" s="15" t="str" cm="1">
        <f t="array" ref="VA37">_xlfn.IFS(VA33&gt;UZ33, "above average", VA33&lt;UZ33, "below average", VA33=UZ33, "average")</f>
        <v>below average</v>
      </c>
      <c r="VB37" s="15" t="str" cm="1">
        <f t="array" ref="VB37">_xlfn.IFS(VB33&gt;VA33, "above average", VB33&lt;VA33, "below average", VB33=VA33, "average")</f>
        <v>above average</v>
      </c>
      <c r="VC37" s="15" t="str" cm="1">
        <f t="array" ref="VC37">_xlfn.IFS(VC33&gt;VB33, "above average", VC33&lt;VB33, "below average", VC33=VB33, "average")</f>
        <v>below average</v>
      </c>
      <c r="VD37" s="15" t="str" cm="1">
        <f t="array" ref="VD37">_xlfn.IFS(VD33&gt;VC33, "above average", VD33&lt;VC33, "below average", VD33=VC33, "average")</f>
        <v>above average</v>
      </c>
      <c r="VE37" s="15" t="str" cm="1">
        <f t="array" ref="VE37">_xlfn.IFS(VE33&gt;VD33, "above average", VE33&lt;VD33, "below average", VE33=VD33, "average")</f>
        <v>above average</v>
      </c>
      <c r="VF37" s="15" t="str" cm="1">
        <f t="array" ref="VF37">_xlfn.IFS(VF33&gt;VE33, "above average", VF33&lt;VE33, "below average", VF33=VE33, "average")</f>
        <v>above average</v>
      </c>
      <c r="VG37" s="15" t="str" cm="1">
        <f t="array" ref="VG37">_xlfn.IFS(VG33&gt;VF33, "above average", VG33&lt;VF33, "below average", VG33=VF33, "average")</f>
        <v>above average</v>
      </c>
      <c r="VH37" s="15" t="str" cm="1">
        <f t="array" ref="VH37">_xlfn.IFS(VH33&gt;VG33, "above average", VH33&lt;VG33, "below average", VH33=VG33, "average")</f>
        <v>below average</v>
      </c>
      <c r="VI37" s="15" t="str" cm="1">
        <f t="array" ref="VI37">_xlfn.IFS(VI33&gt;VH33, "above average", VI33&lt;VH33, "below average", VI33=VH33, "average")</f>
        <v>below average</v>
      </c>
      <c r="VJ37" s="15" t="str" cm="1">
        <f t="array" ref="VJ37">_xlfn.IFS(VJ33&gt;VI33, "above average", VJ33&lt;VI33, "below average", VJ33=VI33, "average")</f>
        <v>above average</v>
      </c>
      <c r="VK37" s="15" t="str" cm="1">
        <f t="array" ref="VK37">_xlfn.IFS(VK33&gt;VJ33, "above average", VK33&lt;VJ33, "below average", VK33=VJ33, "average")</f>
        <v>above average</v>
      </c>
      <c r="VL37" s="15" t="str" cm="1">
        <f t="array" ref="VL37">_xlfn.IFS(VL33&gt;VK33, "above average", VL33&lt;VK33, "below average", VL33=VK33, "average")</f>
        <v>above average</v>
      </c>
    </row>
    <row r="41" spans="1:584" ht="13.8" thickBot="1" x14ac:dyDescent="0.3"/>
    <row r="42" spans="1:584" ht="14.4" thickTop="1" thickBot="1" x14ac:dyDescent="0.3">
      <c r="A42" s="16" t="s">
        <v>68</v>
      </c>
      <c r="B42" s="20"/>
      <c r="C42" s="20"/>
      <c r="D42" s="20"/>
      <c r="E42" s="35"/>
      <c r="F42" s="41" t="s">
        <v>81</v>
      </c>
      <c r="G42" s="45" t="s">
        <v>82</v>
      </c>
      <c r="H42" s="45" t="s">
        <v>83</v>
      </c>
      <c r="I42" s="45" t="s">
        <v>84</v>
      </c>
      <c r="J42" s="45" t="s">
        <v>85</v>
      </c>
      <c r="K42" s="45" t="s">
        <v>86</v>
      </c>
      <c r="L42" s="45" t="s">
        <v>87</v>
      </c>
      <c r="M42" s="53" t="s">
        <v>88</v>
      </c>
      <c r="N42" s="53" t="s">
        <v>90</v>
      </c>
      <c r="O42" s="53" t="s">
        <v>91</v>
      </c>
      <c r="US42" s="58"/>
      <c r="UT42" s="58"/>
      <c r="UU42" s="58"/>
      <c r="UV42" s="58"/>
      <c r="UW42" s="58"/>
      <c r="UX42" s="58"/>
      <c r="UY42" s="58"/>
      <c r="UZ42" s="58"/>
      <c r="VA42" s="58"/>
      <c r="VB42" s="58"/>
    </row>
    <row r="43" spans="1:584" ht="14.4" thickTop="1" thickBot="1" x14ac:dyDescent="0.3">
      <c r="A43" s="17" t="s">
        <v>58</v>
      </c>
      <c r="B43" s="21" t="s">
        <v>69</v>
      </c>
      <c r="C43" s="26"/>
      <c r="D43" s="26"/>
      <c r="E43" s="36"/>
      <c r="F43" s="42">
        <v>149853100</v>
      </c>
      <c r="G43" s="46">
        <v>71125860</v>
      </c>
      <c r="H43" s="49">
        <v>54116260</v>
      </c>
      <c r="I43" s="49">
        <v>21473010</v>
      </c>
      <c r="J43" s="15">
        <f>G43/F43</f>
        <v>0.47463722805867881</v>
      </c>
      <c r="K43" s="15">
        <f>H43/F43</f>
        <v>0.36112873207160878</v>
      </c>
      <c r="L43" s="15">
        <f>I43/F43</f>
        <v>0.14329373232852707</v>
      </c>
      <c r="M43" s="14" t="s">
        <v>89</v>
      </c>
      <c r="N43" s="14" t="s">
        <v>89</v>
      </c>
      <c r="O43" s="14" t="s">
        <v>89</v>
      </c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</row>
    <row r="44" spans="1:584" ht="14.4" thickTop="1" thickBot="1" x14ac:dyDescent="0.3">
      <c r="A44" s="18"/>
      <c r="B44" s="22" t="s">
        <v>70</v>
      </c>
      <c r="C44" s="27" t="s">
        <v>71</v>
      </c>
      <c r="D44" s="31"/>
      <c r="E44" s="37"/>
      <c r="F44" s="42">
        <v>2140950</v>
      </c>
      <c r="G44" s="46">
        <v>1299870</v>
      </c>
      <c r="H44" s="49">
        <v>660330</v>
      </c>
      <c r="I44" s="49">
        <v>88160</v>
      </c>
      <c r="J44" s="15">
        <f>G44/F44</f>
        <v>0.60714636026063196</v>
      </c>
      <c r="K44" s="15">
        <f>H44/F44</f>
        <v>0.30842850136621591</v>
      </c>
      <c r="L44" s="15">
        <f>I44/F44</f>
        <v>4.1177981737079331E-2</v>
      </c>
      <c r="M44" s="15" t="str" cm="1">
        <f t="array" ref="M44">_xlfn.IFS(J44&gt;J43, "above average", J44&lt;J43, "below average", J44=J43, "average")</f>
        <v>above average</v>
      </c>
      <c r="N44" s="15" t="str" cm="1">
        <f t="array" ref="N44">_xlfn.IFS(K44&gt;K43, "above average", K44&lt;K43, "below average", K44=K43, "average")</f>
        <v>below average</v>
      </c>
      <c r="O44" s="15" t="str" cm="1">
        <f t="array" ref="O44">_xlfn.IFS(L44&gt;L43, "above average", L44&lt;L43, "below average", L44=L43, "average")</f>
        <v>below average</v>
      </c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</row>
    <row r="45" spans="1:584" ht="14.4" thickTop="1" thickBot="1" x14ac:dyDescent="0.3">
      <c r="A45" s="18"/>
      <c r="B45" s="23"/>
      <c r="C45" s="28" t="s">
        <v>72</v>
      </c>
      <c r="D45" s="32"/>
      <c r="E45" s="38"/>
      <c r="F45" s="42">
        <v>20979270</v>
      </c>
      <c r="G45" s="46">
        <v>17094840</v>
      </c>
      <c r="H45" s="49">
        <v>1694300</v>
      </c>
      <c r="I45" s="49">
        <v>1913040</v>
      </c>
      <c r="J45" s="15">
        <f>G45/F45</f>
        <v>0.81484436779735425</v>
      </c>
      <c r="K45" s="15">
        <f>H45/F45</f>
        <v>8.0760674704124596E-2</v>
      </c>
      <c r="L45" s="15">
        <f>I45/F45</f>
        <v>9.1187157608439193E-2</v>
      </c>
      <c r="M45" s="15" t="str" cm="1">
        <f t="array" ref="M45">_xlfn.IFS(J45&gt;J44, "above average", J45&lt;J44, "below average", J45=J44, "average")</f>
        <v>above average</v>
      </c>
      <c r="N45" s="15" t="str" cm="1">
        <f t="array" ref="N45">_xlfn.IFS(K45&gt;K44, "above average", K45&lt;K44, "below average", K45=K44, "average")</f>
        <v>below average</v>
      </c>
      <c r="O45" s="15" t="str" cm="1">
        <f t="array" ref="O45">_xlfn.IFS(L45&gt;L44, "above average", L45&lt;L44, "below average", L45=L44, "average")</f>
        <v>above average</v>
      </c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</row>
    <row r="46" spans="1:584" ht="14.4" thickTop="1" thickBot="1" x14ac:dyDescent="0.3">
      <c r="A46" s="18"/>
      <c r="B46" s="24"/>
      <c r="C46" s="28" t="s">
        <v>73</v>
      </c>
      <c r="D46" s="32"/>
      <c r="E46" s="38"/>
      <c r="F46" s="42">
        <v>32284230</v>
      </c>
      <c r="G46" s="46">
        <v>19214070</v>
      </c>
      <c r="H46" s="49">
        <v>4826340</v>
      </c>
      <c r="I46" s="49">
        <v>7699330</v>
      </c>
      <c r="J46" s="15">
        <f>G46/F46</f>
        <v>0.59515342320383668</v>
      </c>
      <c r="K46" s="15">
        <f>H46/F46</f>
        <v>0.14949527989361988</v>
      </c>
      <c r="L46" s="15">
        <f>I46/F46</f>
        <v>0.23848578702357157</v>
      </c>
      <c r="M46" s="15" t="str" cm="1">
        <f t="array" ref="M46">_xlfn.IFS(J46&gt;J45, "above average", J46&lt;J45, "below average", J46=J45, "average")</f>
        <v>below average</v>
      </c>
      <c r="N46" s="15" t="str" cm="1">
        <f t="array" ref="N46">_xlfn.IFS(K46&gt;K45, "above average", K46&lt;K45, "below average", K46=K45, "average")</f>
        <v>above average</v>
      </c>
      <c r="O46" s="15" t="str" cm="1">
        <f t="array" ref="O46">_xlfn.IFS(L46&gt;L45, "above average", L46&lt;L45, "below average", L46=L45, "average")</f>
        <v>above average</v>
      </c>
    </row>
    <row r="47" spans="1:584" ht="14.4" thickTop="1" thickBot="1" x14ac:dyDescent="0.3">
      <c r="A47" s="18"/>
      <c r="B47" s="24"/>
      <c r="C47" s="29" t="s">
        <v>74</v>
      </c>
      <c r="D47" s="33"/>
      <c r="E47" s="39"/>
      <c r="F47" s="42">
        <v>35586670</v>
      </c>
      <c r="G47" s="46">
        <v>18251000</v>
      </c>
      <c r="H47" s="49">
        <v>8939420</v>
      </c>
      <c r="I47" s="49">
        <v>7337040</v>
      </c>
      <c r="J47" s="15">
        <f>G47/F47</f>
        <v>0.51286057391714368</v>
      </c>
      <c r="K47" s="15">
        <f>H47/F47</f>
        <v>0.25120136275745947</v>
      </c>
      <c r="L47" s="15">
        <f>I47/F47</f>
        <v>0.20617382857120375</v>
      </c>
      <c r="M47" s="15" t="str" cm="1">
        <f t="array" ref="M47">_xlfn.IFS(J47&gt;J46, "above average", J47&lt;J46, "below average", J47=J46, "average")</f>
        <v>below average</v>
      </c>
      <c r="N47" s="15" t="str" cm="1">
        <f t="array" ref="N47">_xlfn.IFS(K47&gt;K46, "above average", K47&lt;K46, "below average", K47=K46, "average")</f>
        <v>above average</v>
      </c>
      <c r="O47" s="15" t="str" cm="1">
        <f t="array" ref="O47">_xlfn.IFS(L47&gt;L46, "above average", L47&lt;L46, "below average", L47=L46, "average")</f>
        <v>below average</v>
      </c>
    </row>
    <row r="48" spans="1:584" ht="14.4" thickTop="1" thickBot="1" x14ac:dyDescent="0.3">
      <c r="A48" s="18"/>
      <c r="B48" s="24"/>
      <c r="C48" s="29" t="s">
        <v>75</v>
      </c>
      <c r="D48" s="33"/>
      <c r="E48" s="39"/>
      <c r="F48" s="42">
        <v>20232230</v>
      </c>
      <c r="G48" s="46">
        <v>8202930</v>
      </c>
      <c r="H48" s="49">
        <v>8912120</v>
      </c>
      <c r="I48" s="49">
        <v>2514440</v>
      </c>
      <c r="J48" s="15">
        <f>G48/F48</f>
        <v>0.40543874797785512</v>
      </c>
      <c r="K48" s="15">
        <f>H48/F48</f>
        <v>0.44049123601303464</v>
      </c>
      <c r="L48" s="15">
        <f>I48/F48</f>
        <v>0.12427893514456884</v>
      </c>
      <c r="M48" s="15" t="str" cm="1">
        <f t="array" ref="M48">_xlfn.IFS(J48&gt;J47, "above average", J48&lt;J47, "below average", J48=J47, "average")</f>
        <v>below average</v>
      </c>
      <c r="N48" s="15" t="str" cm="1">
        <f t="array" ref="N48">_xlfn.IFS(K48&gt;K47, "above average", K48&lt;K47, "below average", K48=K47, "average")</f>
        <v>above average</v>
      </c>
      <c r="O48" s="15" t="str" cm="1">
        <f t="array" ref="O48">_xlfn.IFS(L48&gt;L47, "above average", L48&lt;L47, "below average", L48=L47, "average")</f>
        <v>below average</v>
      </c>
    </row>
    <row r="49" spans="1:15" ht="14.4" thickTop="1" thickBot="1" x14ac:dyDescent="0.3">
      <c r="A49" s="18"/>
      <c r="B49" s="24"/>
      <c r="C49" s="29" t="s">
        <v>76</v>
      </c>
      <c r="D49" s="33"/>
      <c r="E49" s="39"/>
      <c r="F49" s="42">
        <v>13037450</v>
      </c>
      <c r="G49" s="46">
        <v>3414600</v>
      </c>
      <c r="H49" s="49">
        <v>8364330</v>
      </c>
      <c r="I49" s="49">
        <v>989300</v>
      </c>
      <c r="J49" s="15">
        <f>G49/F49</f>
        <v>0.26190704470582821</v>
      </c>
      <c r="K49" s="15">
        <f>H49/F49</f>
        <v>0.64156180848248701</v>
      </c>
      <c r="L49" s="15">
        <f>I49/F49</f>
        <v>7.588140318850696E-2</v>
      </c>
      <c r="M49" s="15" t="str" cm="1">
        <f t="array" ref="M49">_xlfn.IFS(J49&gt;J48, "above average", J49&lt;J48, "below average", J49=J48, "average")</f>
        <v>below average</v>
      </c>
      <c r="N49" s="15" t="str" cm="1">
        <f t="array" ref="N49">_xlfn.IFS(K49&gt;K48, "above average", K49&lt;K48, "below average", K49=K48, "average")</f>
        <v>above average</v>
      </c>
      <c r="O49" s="15" t="str" cm="1">
        <f t="array" ref="O49">_xlfn.IFS(L49&gt;L48, "above average", L49&lt;L48, "below average", L49=L48, "average")</f>
        <v>below average</v>
      </c>
    </row>
    <row r="50" spans="1:15" ht="14.4" thickTop="1" thickBot="1" x14ac:dyDescent="0.3">
      <c r="A50" s="18"/>
      <c r="B50" s="24"/>
      <c r="C50" s="29" t="s">
        <v>77</v>
      </c>
      <c r="D50" s="33"/>
      <c r="E50" s="39"/>
      <c r="F50" s="42">
        <v>18689710</v>
      </c>
      <c r="G50" s="46">
        <v>2887300</v>
      </c>
      <c r="H50" s="49">
        <v>14815850</v>
      </c>
      <c r="I50" s="49">
        <v>760620</v>
      </c>
      <c r="J50" s="15">
        <f>G50/F50</f>
        <v>0.15448607816814708</v>
      </c>
      <c r="K50" s="15">
        <f>H50/F50</f>
        <v>0.7927276560203449</v>
      </c>
      <c r="L50" s="15">
        <f>I50/F50</f>
        <v>4.069726068515777E-2</v>
      </c>
      <c r="M50" s="15" t="str" cm="1">
        <f t="array" ref="M50">_xlfn.IFS(J50&gt;J49, "above average", J50&lt;J49, "below average", J50=J49, "average")</f>
        <v>below average</v>
      </c>
      <c r="N50" s="15" t="str" cm="1">
        <f t="array" ref="N50">_xlfn.IFS(K50&gt;K49, "above average", K50&lt;K49, "below average", K50=K49, "average")</f>
        <v>above average</v>
      </c>
      <c r="O50" s="15" t="str" cm="1">
        <f t="array" ref="O50">_xlfn.IFS(L50&gt;L49, "above average", L50&lt;L49, "below average", L50=L49, "average")</f>
        <v>below average</v>
      </c>
    </row>
    <row r="51" spans="1:15" ht="14.4" thickTop="1" thickBot="1" x14ac:dyDescent="0.3">
      <c r="A51" s="18"/>
      <c r="B51" s="24"/>
      <c r="C51" s="29" t="s">
        <v>78</v>
      </c>
      <c r="D51" s="33"/>
      <c r="E51" s="39"/>
      <c r="F51" s="42">
        <v>5604270</v>
      </c>
      <c r="G51" s="46">
        <v>619590</v>
      </c>
      <c r="H51" s="49">
        <v>4797660</v>
      </c>
      <c r="I51" s="49">
        <v>139200</v>
      </c>
      <c r="J51" s="15">
        <f>G51/F51</f>
        <v>0.1105567718900053</v>
      </c>
      <c r="K51" s="15">
        <f>H51/F51</f>
        <v>0.85607224491325362</v>
      </c>
      <c r="L51" s="15">
        <f>I51/F51</f>
        <v>2.4838203726801171E-2</v>
      </c>
      <c r="M51" s="15" t="str" cm="1">
        <f t="array" ref="M51">_xlfn.IFS(J51&gt;J50, "above average", J51&lt;J50, "below average", J51=J50, "average")</f>
        <v>below average</v>
      </c>
      <c r="N51" s="15" t="str" cm="1">
        <f t="array" ref="N51">_xlfn.IFS(K51&gt;K50, "above average", K51&lt;K50, "below average", K51=K50, "average")</f>
        <v>above average</v>
      </c>
      <c r="O51" s="15" t="str" cm="1">
        <f t="array" ref="O51">_xlfn.IFS(L51&gt;L50, "above average", L51&lt;L50, "below average", L51=L50, "average")</f>
        <v>below average</v>
      </c>
    </row>
    <row r="52" spans="1:15" ht="14.4" thickTop="1" thickBot="1" x14ac:dyDescent="0.3">
      <c r="A52" s="18"/>
      <c r="B52" s="24"/>
      <c r="C52" s="29" t="s">
        <v>79</v>
      </c>
      <c r="D52" s="33"/>
      <c r="E52" s="39"/>
      <c r="F52" s="42">
        <v>873450</v>
      </c>
      <c r="G52" s="46">
        <v>92920</v>
      </c>
      <c r="H52" s="49">
        <v>749320</v>
      </c>
      <c r="I52" s="49">
        <v>21490</v>
      </c>
      <c r="J52" s="15">
        <f>G52/F52</f>
        <v>0.10638273513080314</v>
      </c>
      <c r="K52" s="15">
        <f>H52/F52</f>
        <v>0.85788539698895183</v>
      </c>
      <c r="L52" s="15">
        <f>I52/F52</f>
        <v>2.4603583490755053E-2</v>
      </c>
      <c r="M52" s="15" t="str" cm="1">
        <f t="array" ref="M52">_xlfn.IFS(J52&gt;J51, "above average", J52&lt;J51, "below average", J52=J51, "average")</f>
        <v>below average</v>
      </c>
      <c r="N52" s="15" t="str" cm="1">
        <f t="array" ref="N52">_xlfn.IFS(K52&gt;K51, "above average", K52&lt;K51, "below average", K52=K51, "average")</f>
        <v>above average</v>
      </c>
      <c r="O52" s="15" t="str" cm="1">
        <f t="array" ref="O52">_xlfn.IFS(L52&gt;L51, "above average", L52&lt;L51, "below average", L52=L51, "average")</f>
        <v>below average</v>
      </c>
    </row>
    <row r="53" spans="1:15" ht="14.4" thickTop="1" thickBot="1" x14ac:dyDescent="0.3">
      <c r="A53" s="19"/>
      <c r="B53" s="25"/>
      <c r="C53" s="29" t="s">
        <v>80</v>
      </c>
      <c r="D53" s="33"/>
      <c r="E53" s="39"/>
      <c r="F53" s="42">
        <v>424870</v>
      </c>
      <c r="G53" s="46">
        <v>48730</v>
      </c>
      <c r="H53" s="49">
        <v>356600</v>
      </c>
      <c r="I53" s="49">
        <v>10400</v>
      </c>
      <c r="J53" s="15">
        <f>G53/F53</f>
        <v>0.11469390637136065</v>
      </c>
      <c r="K53" s="15">
        <f>H53/F53</f>
        <v>0.83931555534634128</v>
      </c>
      <c r="L53" s="15">
        <f>I53/F53</f>
        <v>2.4478075646668394E-2</v>
      </c>
      <c r="M53" s="15" t="str" cm="1">
        <f t="array" ref="M53">_xlfn.IFS(J53&gt;J52, "above average", J53&lt;J52, "below average", J53=J52, "average")</f>
        <v>above average</v>
      </c>
      <c r="N53" s="15" t="str" cm="1">
        <f t="array" ref="N53">_xlfn.IFS(K53&gt;K52, "above average", K53&lt;K52, "below average", K53=K52, "average")</f>
        <v>below average</v>
      </c>
      <c r="O53" s="15" t="str" cm="1">
        <f t="array" ref="O53">_xlfn.IFS(L53&gt;L52, "above average", L53&lt;L52, "below average", L53=L52, "average")</f>
        <v>below average</v>
      </c>
    </row>
    <row r="54" spans="1:15" ht="14.4" thickTop="1" thickBot="1" x14ac:dyDescent="0.3">
      <c r="A54" s="17" t="s">
        <v>6</v>
      </c>
      <c r="B54" s="21" t="s">
        <v>69</v>
      </c>
      <c r="C54" s="26"/>
      <c r="D54" s="26"/>
      <c r="E54" s="36"/>
      <c r="F54" s="42">
        <v>2043750</v>
      </c>
      <c r="G54" s="46">
        <v>840490</v>
      </c>
      <c r="H54" s="49">
        <v>758800</v>
      </c>
      <c r="I54" s="49">
        <v>403470</v>
      </c>
      <c r="J54" s="15">
        <f>G54/F54</f>
        <v>0.41124892966360854</v>
      </c>
      <c r="K54" s="15">
        <f>H54/F54</f>
        <v>0.37127828746177371</v>
      </c>
      <c r="L54" s="15">
        <f>I54/F54</f>
        <v>0.19741651376146788</v>
      </c>
      <c r="M54" s="15" t="str" cm="1">
        <f t="array" ref="M54">_xlfn.IFS(J54&gt;J53, "above average", J54&lt;J53, "below average", J54=J53, "average")</f>
        <v>above average</v>
      </c>
      <c r="N54" s="15" t="str" cm="1">
        <f t="array" ref="N54">_xlfn.IFS(K54&gt;K53, "above average", K54&lt;K53, "below average", K54=K53, "average")</f>
        <v>below average</v>
      </c>
      <c r="O54" s="15" t="str" cm="1">
        <f t="array" ref="O54">_xlfn.IFS(L54&gt;L53, "above average", L54&lt;L53, "below average", L54=L53, "average")</f>
        <v>above average</v>
      </c>
    </row>
    <row r="55" spans="1:15" ht="14.4" thickTop="1" thickBot="1" x14ac:dyDescent="0.3">
      <c r="A55" s="18"/>
      <c r="B55" s="22" t="s">
        <v>70</v>
      </c>
      <c r="C55" s="27" t="s">
        <v>71</v>
      </c>
      <c r="D55" s="31"/>
      <c r="E55" s="37"/>
      <c r="F55" s="42">
        <v>26470</v>
      </c>
      <c r="G55" s="46">
        <v>14690</v>
      </c>
      <c r="H55" s="49">
        <v>9810</v>
      </c>
      <c r="I55" s="49">
        <v>1080</v>
      </c>
      <c r="J55" s="15">
        <f>G55/F55</f>
        <v>0.55496788817529275</v>
      </c>
      <c r="K55" s="15">
        <f>H55/F55</f>
        <v>0.37060823573857199</v>
      </c>
      <c r="L55" s="15">
        <f>I55/F55</f>
        <v>4.0800906686815262E-2</v>
      </c>
      <c r="M55" s="15" t="str" cm="1">
        <f t="array" ref="M55">_xlfn.IFS(J55&gt;J54, "above average", J55&lt;J54, "below average", J55=J54, "average")</f>
        <v>above average</v>
      </c>
      <c r="N55" s="15" t="str" cm="1">
        <f t="array" ref="N55">_xlfn.IFS(K55&gt;K54, "above average", K55&lt;K54, "below average", K55=K54, "average")</f>
        <v>below average</v>
      </c>
      <c r="O55" s="15" t="str" cm="1">
        <f t="array" ref="O55">_xlfn.IFS(L55&gt;L54, "above average", L55&lt;L54, "below average", L55=L54, "average")</f>
        <v>below average</v>
      </c>
    </row>
    <row r="56" spans="1:15" ht="14.4" thickTop="1" thickBot="1" x14ac:dyDescent="0.3">
      <c r="A56" s="18"/>
      <c r="B56" s="23"/>
      <c r="C56" s="28" t="s">
        <v>72</v>
      </c>
      <c r="D56" s="32"/>
      <c r="E56" s="38"/>
      <c r="F56" s="42">
        <v>285790</v>
      </c>
      <c r="G56" s="46">
        <v>217900</v>
      </c>
      <c r="H56" s="49">
        <v>25100</v>
      </c>
      <c r="I56" s="49">
        <v>39340</v>
      </c>
      <c r="J56" s="15">
        <f>G56/F56</f>
        <v>0.76244795129290743</v>
      </c>
      <c r="K56" s="15">
        <f>H56/F56</f>
        <v>8.7826725917631826E-2</v>
      </c>
      <c r="L56" s="15">
        <f>I56/F56</f>
        <v>0.13765352181671858</v>
      </c>
      <c r="M56" s="15" t="str" cm="1">
        <f t="array" ref="M56">_xlfn.IFS(J56&gt;J55, "above average", J56&lt;J55, "below average", J56=J55, "average")</f>
        <v>above average</v>
      </c>
      <c r="N56" s="15" t="str" cm="1">
        <f t="array" ref="N56">_xlfn.IFS(K56&gt;K55, "above average", K56&lt;K55, "below average", K56=K55, "average")</f>
        <v>below average</v>
      </c>
      <c r="O56" s="15" t="str" cm="1">
        <f t="array" ref="O56">_xlfn.IFS(L56&gt;L55, "above average", L56&lt;L55, "below average", L56=L55, "average")</f>
        <v>above average</v>
      </c>
    </row>
    <row r="57" spans="1:15" ht="14.4" thickTop="1" thickBot="1" x14ac:dyDescent="0.3">
      <c r="A57" s="18"/>
      <c r="B57" s="24"/>
      <c r="C57" s="28" t="s">
        <v>73</v>
      </c>
      <c r="D57" s="32"/>
      <c r="E57" s="38"/>
      <c r="F57" s="42">
        <v>529850</v>
      </c>
      <c r="G57" s="46">
        <v>259710</v>
      </c>
      <c r="H57" s="49">
        <v>80340</v>
      </c>
      <c r="I57" s="49">
        <v>181430</v>
      </c>
      <c r="J57" s="15">
        <f>G57/F57</f>
        <v>0.49015759177125601</v>
      </c>
      <c r="K57" s="15">
        <f>H57/F57</f>
        <v>0.15162781919411153</v>
      </c>
      <c r="L57" s="15">
        <f>I57/F57</f>
        <v>0.34241766537699347</v>
      </c>
      <c r="M57" s="15" t="str" cm="1">
        <f t="array" ref="M57">_xlfn.IFS(J57&gt;J56, "above average", J57&lt;J56, "below average", J57=J56, "average")</f>
        <v>below average</v>
      </c>
      <c r="N57" s="15" t="str" cm="1">
        <f t="array" ref="N57">_xlfn.IFS(K57&gt;K56, "above average", K57&lt;K56, "below average", K57=K56, "average")</f>
        <v>above average</v>
      </c>
      <c r="O57" s="15" t="str" cm="1">
        <f t="array" ref="O57">_xlfn.IFS(L57&gt;L56, "above average", L57&lt;L56, "below average", L57=L56, "average")</f>
        <v>above average</v>
      </c>
    </row>
    <row r="58" spans="1:15" ht="14.4" thickTop="1" thickBot="1" x14ac:dyDescent="0.3">
      <c r="A58" s="18"/>
      <c r="B58" s="24"/>
      <c r="C58" s="29" t="s">
        <v>74</v>
      </c>
      <c r="D58" s="33"/>
      <c r="E58" s="39"/>
      <c r="F58" s="42">
        <v>495790</v>
      </c>
      <c r="G58" s="46">
        <v>211110</v>
      </c>
      <c r="H58" s="49">
        <v>141810</v>
      </c>
      <c r="I58" s="49">
        <v>127430</v>
      </c>
      <c r="J58" s="15">
        <f>G58/F58</f>
        <v>0.42580528046148569</v>
      </c>
      <c r="K58" s="15">
        <f>H58/F58</f>
        <v>0.28602835878093547</v>
      </c>
      <c r="L58" s="15">
        <f>I58/F58</f>
        <v>0.25702414328647211</v>
      </c>
      <c r="M58" s="15" t="str" cm="1">
        <f t="array" ref="M58">_xlfn.IFS(J58&gt;J57, "above average", J58&lt;J57, "below average", J58=J57, "average")</f>
        <v>below average</v>
      </c>
      <c r="N58" s="15" t="str" cm="1">
        <f t="array" ref="N58">_xlfn.IFS(K58&gt;K57, "above average", K58&lt;K57, "below average", K58=K57, "average")</f>
        <v>above average</v>
      </c>
      <c r="O58" s="15" t="str" cm="1">
        <f t="array" ref="O58">_xlfn.IFS(L58&gt;L57, "above average", L58&lt;L57, "below average", L58=L57, "average")</f>
        <v>below average</v>
      </c>
    </row>
    <row r="59" spans="1:15" ht="14.4" thickTop="1" thickBot="1" x14ac:dyDescent="0.3">
      <c r="A59" s="18"/>
      <c r="B59" s="24"/>
      <c r="C59" s="29" t="s">
        <v>75</v>
      </c>
      <c r="D59" s="33"/>
      <c r="E59" s="39"/>
      <c r="F59" s="42">
        <v>263150</v>
      </c>
      <c r="G59" s="46">
        <v>82330</v>
      </c>
      <c r="H59" s="49">
        <v>137620</v>
      </c>
      <c r="I59" s="49">
        <v>35740</v>
      </c>
      <c r="J59" s="15">
        <f>G59/F59</f>
        <v>0.31286338590157703</v>
      </c>
      <c r="K59" s="15">
        <f>H59/F59</f>
        <v>0.52297168915067449</v>
      </c>
      <c r="L59" s="15">
        <f>I59/F59</f>
        <v>0.13581607448223446</v>
      </c>
      <c r="M59" s="15" t="str" cm="1">
        <f t="array" ref="M59">_xlfn.IFS(J59&gt;J58, "above average", J59&lt;J58, "below average", J59=J58, "average")</f>
        <v>below average</v>
      </c>
      <c r="N59" s="15" t="str" cm="1">
        <f t="array" ref="N59">_xlfn.IFS(K59&gt;K58, "above average", K59&lt;K58, "below average", K59=K58, "average")</f>
        <v>above average</v>
      </c>
      <c r="O59" s="15" t="str" cm="1">
        <f t="array" ref="O59">_xlfn.IFS(L59&gt;L58, "above average", L59&lt;L58, "below average", L59=L58, "average")</f>
        <v>below average</v>
      </c>
    </row>
    <row r="60" spans="1:15" ht="14.4" thickTop="1" thickBot="1" x14ac:dyDescent="0.3">
      <c r="A60" s="18"/>
      <c r="B60" s="24"/>
      <c r="C60" s="29" t="s">
        <v>76</v>
      </c>
      <c r="D60" s="33"/>
      <c r="E60" s="39"/>
      <c r="F60" s="42">
        <v>167090</v>
      </c>
      <c r="G60" s="46">
        <v>29170</v>
      </c>
      <c r="H60" s="49">
        <v>124100</v>
      </c>
      <c r="I60" s="49">
        <v>11050</v>
      </c>
      <c r="J60" s="15">
        <f>G60/F60</f>
        <v>0.17457657549823449</v>
      </c>
      <c r="K60" s="15">
        <f>H60/F60</f>
        <v>0.74271350769046618</v>
      </c>
      <c r="L60" s="15">
        <f>I60/F60</f>
        <v>6.6132024657370281E-2</v>
      </c>
      <c r="M60" s="15" t="str" cm="1">
        <f t="array" ref="M60">_xlfn.IFS(J60&gt;J59, "above average", J60&lt;J59, "below average", J60=J59, "average")</f>
        <v>below average</v>
      </c>
      <c r="N60" s="15" t="str" cm="1">
        <f t="array" ref="N60">_xlfn.IFS(K60&gt;K59, "above average", K60&lt;K59, "below average", K60=K59, "average")</f>
        <v>above average</v>
      </c>
      <c r="O60" s="15" t="str" cm="1">
        <f t="array" ref="O60">_xlfn.IFS(L60&gt;L59, "above average", L60&lt;L59, "below average", L60=L59, "average")</f>
        <v>below average</v>
      </c>
    </row>
    <row r="61" spans="1:15" ht="14.4" thickTop="1" thickBot="1" x14ac:dyDescent="0.3">
      <c r="A61" s="18"/>
      <c r="B61" s="24"/>
      <c r="C61" s="29" t="s">
        <v>77</v>
      </c>
      <c r="D61" s="33"/>
      <c r="E61" s="39"/>
      <c r="F61" s="42">
        <v>216280</v>
      </c>
      <c r="G61" s="46">
        <v>20960</v>
      </c>
      <c r="H61" s="49">
        <v>186850</v>
      </c>
      <c r="I61" s="49">
        <v>6370</v>
      </c>
      <c r="J61" s="15">
        <f>G61/F61</f>
        <v>9.6911411133715555E-2</v>
      </c>
      <c r="K61" s="15">
        <f>H61/F61</f>
        <v>0.86392639171444419</v>
      </c>
      <c r="L61" s="15">
        <f>I61/F61</f>
        <v>2.9452561494359163E-2</v>
      </c>
      <c r="M61" s="15" t="str" cm="1">
        <f t="array" ref="M61">_xlfn.IFS(J61&gt;J60, "above average", J61&lt;J60, "below average", J61=J60, "average")</f>
        <v>below average</v>
      </c>
      <c r="N61" s="15" t="str" cm="1">
        <f t="array" ref="N61">_xlfn.IFS(K61&gt;K60, "above average", K61&lt;K60, "below average", K61=K60, "average")</f>
        <v>above average</v>
      </c>
      <c r="O61" s="15" t="str" cm="1">
        <f t="array" ref="O61">_xlfn.IFS(L61&gt;L60, "above average", L61&lt;L60, "below average", L61=L60, "average")</f>
        <v>below average</v>
      </c>
    </row>
    <row r="62" spans="1:15" ht="14.4" thickTop="1" thickBot="1" x14ac:dyDescent="0.3">
      <c r="A62" s="18"/>
      <c r="B62" s="24"/>
      <c r="C62" s="29" t="s">
        <v>78</v>
      </c>
      <c r="D62" s="33"/>
      <c r="E62" s="39"/>
      <c r="F62" s="42">
        <v>48590</v>
      </c>
      <c r="G62" s="46">
        <v>3650</v>
      </c>
      <c r="H62" s="49">
        <v>43690</v>
      </c>
      <c r="I62" s="49">
        <v>860</v>
      </c>
      <c r="J62" s="15">
        <f>G62/F62</f>
        <v>7.5118337106400493E-2</v>
      </c>
      <c r="K62" s="15">
        <f>H62/F62</f>
        <v>0.89915620498044868</v>
      </c>
      <c r="L62" s="15">
        <f>I62/F62</f>
        <v>1.7699115044247787E-2</v>
      </c>
      <c r="M62" s="15" t="str" cm="1">
        <f t="array" ref="M62">_xlfn.IFS(J62&gt;J61, "above average", J62&lt;J61, "below average", J62=J61, "average")</f>
        <v>below average</v>
      </c>
      <c r="N62" s="15" t="str" cm="1">
        <f t="array" ref="N62">_xlfn.IFS(K62&gt;K61, "above average", K62&lt;K61, "below average", K62=K61, "average")</f>
        <v>above average</v>
      </c>
      <c r="O62" s="15" t="str" cm="1">
        <f t="array" ref="O62">_xlfn.IFS(L62&gt;L61, "above average", L62&lt;L61, "below average", L62=L61, "average")</f>
        <v>below average</v>
      </c>
    </row>
    <row r="63" spans="1:15" ht="14.4" thickTop="1" thickBot="1" x14ac:dyDescent="0.3">
      <c r="A63" s="18"/>
      <c r="B63" s="24"/>
      <c r="C63" s="29" t="s">
        <v>79</v>
      </c>
      <c r="D63" s="33"/>
      <c r="E63" s="39"/>
      <c r="F63" s="42">
        <v>7490</v>
      </c>
      <c r="G63" s="46">
        <v>630</v>
      </c>
      <c r="H63" s="49">
        <v>6680</v>
      </c>
      <c r="I63" s="49">
        <v>120</v>
      </c>
      <c r="J63" s="15">
        <f>G63/F63</f>
        <v>8.4112149532710276E-2</v>
      </c>
      <c r="K63" s="15">
        <f>H63/F63</f>
        <v>0.89185580774365825</v>
      </c>
      <c r="L63" s="15">
        <f>I63/F63</f>
        <v>1.602136181575434E-2</v>
      </c>
      <c r="M63" s="15" t="str" cm="1">
        <f t="array" ref="M63">_xlfn.IFS(J63&gt;J62, "above average", J63&lt;J62, "below average", J63=J62, "average")</f>
        <v>above average</v>
      </c>
      <c r="N63" s="15" t="str" cm="1">
        <f t="array" ref="N63">_xlfn.IFS(K63&gt;K62, "above average", K63&lt;K62, "below average", K63=K62, "average")</f>
        <v>below average</v>
      </c>
      <c r="O63" s="15" t="str" cm="1">
        <f t="array" ref="O63">_xlfn.IFS(L63&gt;L62, "above average", L63&lt;L62, "below average", L63=L62, "average")</f>
        <v>below average</v>
      </c>
    </row>
    <row r="64" spans="1:15" ht="14.4" thickTop="1" thickBot="1" x14ac:dyDescent="0.3">
      <c r="A64" s="19"/>
      <c r="B64" s="25"/>
      <c r="C64" s="29" t="s">
        <v>80</v>
      </c>
      <c r="D64" s="33"/>
      <c r="E64" s="39"/>
      <c r="F64" s="42">
        <v>3240</v>
      </c>
      <c r="G64" s="46">
        <v>330</v>
      </c>
      <c r="H64" s="49">
        <v>2810</v>
      </c>
      <c r="I64" s="49">
        <v>50</v>
      </c>
      <c r="J64" s="15">
        <f>G64/F64</f>
        <v>0.10185185185185185</v>
      </c>
      <c r="K64" s="15">
        <f>H64/F64</f>
        <v>0.86728395061728392</v>
      </c>
      <c r="L64" s="15">
        <f>I64/F64</f>
        <v>1.5432098765432098E-2</v>
      </c>
      <c r="M64" s="15" t="str" cm="1">
        <f t="array" ref="M64">_xlfn.IFS(J64&gt;J63, "above average", J64&lt;J63, "below average", J64=J63, "average")</f>
        <v>above average</v>
      </c>
      <c r="N64" s="15" t="str" cm="1">
        <f t="array" ref="N64">_xlfn.IFS(K64&gt;K63, "above average", K64&lt;K63, "below average", K64=K63, "average")</f>
        <v>below average</v>
      </c>
      <c r="O64" s="15" t="str" cm="1">
        <f t="array" ref="O64">_xlfn.IFS(L64&gt;L63, "above average", L64&lt;L63, "below average", L64=L63, "average")</f>
        <v>below average</v>
      </c>
    </row>
    <row r="65" spans="1:15" ht="14.4" thickTop="1" thickBot="1" x14ac:dyDescent="0.3">
      <c r="A65" s="17" t="s">
        <v>8</v>
      </c>
      <c r="B65" s="21" t="s">
        <v>69</v>
      </c>
      <c r="C65" s="26"/>
      <c r="D65" s="26"/>
      <c r="E65" s="36"/>
      <c r="F65" s="42">
        <v>348100</v>
      </c>
      <c r="G65" s="46">
        <v>175490</v>
      </c>
      <c r="H65" s="49">
        <v>126650</v>
      </c>
      <c r="I65" s="49">
        <v>37340</v>
      </c>
      <c r="J65" s="15">
        <f>G65/F65</f>
        <v>0.5041367423154266</v>
      </c>
      <c r="K65" s="15">
        <f>H65/F65</f>
        <v>0.36383223211720772</v>
      </c>
      <c r="L65" s="15">
        <f>I65/F65</f>
        <v>0.10726802642918702</v>
      </c>
      <c r="M65" s="15" t="str" cm="1">
        <f t="array" ref="M65">_xlfn.IFS(J65&gt;J64, "above average", J65&lt;J64, "below average", J65=J64, "average")</f>
        <v>above average</v>
      </c>
      <c r="N65" s="15" t="str" cm="1">
        <f t="array" ref="N65">_xlfn.IFS(K65&gt;K64, "above average", K65&lt;K64, "below average", K65=K64, "average")</f>
        <v>below average</v>
      </c>
      <c r="O65" s="15" t="str" cm="1">
        <f t="array" ref="O65">_xlfn.IFS(L65&gt;L64, "above average", L65&lt;L64, "below average", L65=L64, "average")</f>
        <v>above average</v>
      </c>
    </row>
    <row r="66" spans="1:15" ht="14.4" thickTop="1" thickBot="1" x14ac:dyDescent="0.3">
      <c r="A66" s="18"/>
      <c r="B66" s="22" t="s">
        <v>70</v>
      </c>
      <c r="C66" s="27" t="s">
        <v>71</v>
      </c>
      <c r="D66" s="31"/>
      <c r="E66" s="37"/>
      <c r="F66" s="42">
        <v>3460</v>
      </c>
      <c r="G66" s="46">
        <v>2070</v>
      </c>
      <c r="H66" s="49">
        <v>1110</v>
      </c>
      <c r="I66" s="49">
        <v>140</v>
      </c>
      <c r="J66" s="15">
        <f>G66/F66</f>
        <v>0.59826589595375723</v>
      </c>
      <c r="K66" s="15">
        <f>H66/F66</f>
        <v>0.32080924855491327</v>
      </c>
      <c r="L66" s="15">
        <f>I66/F66</f>
        <v>4.046242774566474E-2</v>
      </c>
      <c r="M66" s="15" t="str" cm="1">
        <f t="array" ref="M66">_xlfn.IFS(J66&gt;J65, "above average", J66&lt;J65, "below average", J66=J65, "average")</f>
        <v>above average</v>
      </c>
      <c r="N66" s="15" t="str" cm="1">
        <f t="array" ref="N66">_xlfn.IFS(K66&gt;K65, "above average", K66&lt;K65, "below average", K66=K65, "average")</f>
        <v>below average</v>
      </c>
      <c r="O66" s="15" t="str" cm="1">
        <f t="array" ref="O66">_xlfn.IFS(L66&gt;L65, "above average", L66&lt;L65, "below average", L66=L65, "average")</f>
        <v>below average</v>
      </c>
    </row>
    <row r="67" spans="1:15" ht="14.4" thickTop="1" thickBot="1" x14ac:dyDescent="0.3">
      <c r="A67" s="18"/>
      <c r="B67" s="23"/>
      <c r="C67" s="28" t="s">
        <v>72</v>
      </c>
      <c r="D67" s="32"/>
      <c r="E67" s="38"/>
      <c r="F67" s="42">
        <v>49790</v>
      </c>
      <c r="G67" s="46">
        <v>42740</v>
      </c>
      <c r="H67" s="49">
        <v>2590</v>
      </c>
      <c r="I67" s="49">
        <v>3650</v>
      </c>
      <c r="J67" s="15">
        <f>G67/F67</f>
        <v>0.85840530226953204</v>
      </c>
      <c r="K67" s="15">
        <f>H67/F67</f>
        <v>5.2018477605944968E-2</v>
      </c>
      <c r="L67" s="15">
        <f>I67/F67</f>
        <v>7.330789315123519E-2</v>
      </c>
      <c r="M67" s="15" t="str" cm="1">
        <f t="array" ref="M67">_xlfn.IFS(J67&gt;J66, "above average", J67&lt;J66, "below average", J67=J66, "average")</f>
        <v>above average</v>
      </c>
      <c r="N67" s="15" t="str" cm="1">
        <f t="array" ref="N67">_xlfn.IFS(K67&gt;K66, "above average", K67&lt;K66, "below average", K67=K66, "average")</f>
        <v>below average</v>
      </c>
      <c r="O67" s="15" t="str" cm="1">
        <f t="array" ref="O67">_xlfn.IFS(L67&gt;L66, "above average", L67&lt;L66, "below average", L67=L66, "average")</f>
        <v>above average</v>
      </c>
    </row>
    <row r="68" spans="1:15" ht="14.4" thickTop="1" thickBot="1" x14ac:dyDescent="0.3">
      <c r="A68" s="18"/>
      <c r="B68" s="24"/>
      <c r="C68" s="28" t="s">
        <v>73</v>
      </c>
      <c r="D68" s="32"/>
      <c r="E68" s="38"/>
      <c r="F68" s="42">
        <v>59570</v>
      </c>
      <c r="G68" s="46">
        <v>41950</v>
      </c>
      <c r="H68" s="49">
        <v>6790</v>
      </c>
      <c r="I68" s="49">
        <v>9210</v>
      </c>
      <c r="J68" s="15">
        <f>G68/F68</f>
        <v>0.70421353030048683</v>
      </c>
      <c r="K68" s="15">
        <f>H68/F68</f>
        <v>0.11398354876615746</v>
      </c>
      <c r="L68" s="15">
        <f>I68/F68</f>
        <v>0.15460802417324157</v>
      </c>
      <c r="M68" s="15" t="str" cm="1">
        <f t="array" ref="M68">_xlfn.IFS(J68&gt;J67, "above average", J68&lt;J67, "below average", J68=J67, "average")</f>
        <v>below average</v>
      </c>
      <c r="N68" s="15" t="str" cm="1">
        <f t="array" ref="N68">_xlfn.IFS(K68&gt;K67, "above average", K68&lt;K67, "below average", K68=K67, "average")</f>
        <v>above average</v>
      </c>
      <c r="O68" s="15" t="str" cm="1">
        <f t="array" ref="O68">_xlfn.IFS(L68&gt;L67, "above average", L68&lt;L67, "below average", L68=L67, "average")</f>
        <v>above average</v>
      </c>
    </row>
    <row r="69" spans="1:15" ht="14.4" thickTop="1" thickBot="1" x14ac:dyDescent="0.3">
      <c r="A69" s="18"/>
      <c r="B69" s="24"/>
      <c r="C69" s="29" t="s">
        <v>74</v>
      </c>
      <c r="D69" s="33"/>
      <c r="E69" s="39"/>
      <c r="F69" s="42">
        <v>79220</v>
      </c>
      <c r="G69" s="46">
        <v>45260</v>
      </c>
      <c r="H69" s="49">
        <v>17890</v>
      </c>
      <c r="I69" s="49">
        <v>13150</v>
      </c>
      <c r="J69" s="15">
        <f>G69/F69</f>
        <v>0.57132037364301946</v>
      </c>
      <c r="K69" s="15">
        <f>H69/F69</f>
        <v>0.22582681141125979</v>
      </c>
      <c r="L69" s="15">
        <f>I69/F69</f>
        <v>0.16599343600100985</v>
      </c>
      <c r="M69" s="15" t="str" cm="1">
        <f t="array" ref="M69">_xlfn.IFS(J69&gt;J68, "above average", J69&lt;J68, "below average", J69=J68, "average")</f>
        <v>below average</v>
      </c>
      <c r="N69" s="15" t="str" cm="1">
        <f t="array" ref="N69">_xlfn.IFS(K69&gt;K68, "above average", K69&lt;K68, "below average", K69=K68, "average")</f>
        <v>above average</v>
      </c>
      <c r="O69" s="15" t="str" cm="1">
        <f t="array" ref="O69">_xlfn.IFS(L69&gt;L68, "above average", L69&lt;L68, "below average", L69=L68, "average")</f>
        <v>above average</v>
      </c>
    </row>
    <row r="70" spans="1:15" ht="14.4" thickTop="1" thickBot="1" x14ac:dyDescent="0.3">
      <c r="A70" s="18"/>
      <c r="B70" s="24"/>
      <c r="C70" s="29" t="s">
        <v>75</v>
      </c>
      <c r="D70" s="33"/>
      <c r="E70" s="39"/>
      <c r="F70" s="42">
        <v>50820</v>
      </c>
      <c r="G70" s="46">
        <v>22870</v>
      </c>
      <c r="H70" s="49">
        <v>20220</v>
      </c>
      <c r="I70" s="49">
        <v>6020</v>
      </c>
      <c r="J70" s="15">
        <f>G70/F70</f>
        <v>0.45001967729240455</v>
      </c>
      <c r="K70" s="15">
        <f>H70/F70</f>
        <v>0.39787485242030696</v>
      </c>
      <c r="L70" s="15">
        <f>I70/F70</f>
        <v>0.1184573002754821</v>
      </c>
      <c r="M70" s="15" t="str" cm="1">
        <f t="array" ref="M70">_xlfn.IFS(J70&gt;J69, "above average", J70&lt;J69, "below average", J70=J69, "average")</f>
        <v>below average</v>
      </c>
      <c r="N70" s="15" t="str" cm="1">
        <f t="array" ref="N70">_xlfn.IFS(K70&gt;K69, "above average", K70&lt;K69, "below average", K70=K69, "average")</f>
        <v>above average</v>
      </c>
      <c r="O70" s="15" t="str" cm="1">
        <f t="array" ref="O70">_xlfn.IFS(L70&gt;L69, "above average", L70&lt;L69, "below average", L70=L69, "average")</f>
        <v>below average</v>
      </c>
    </row>
    <row r="71" spans="1:15" ht="14.4" thickTop="1" thickBot="1" x14ac:dyDescent="0.3">
      <c r="A71" s="18"/>
      <c r="B71" s="24"/>
      <c r="C71" s="29" t="s">
        <v>76</v>
      </c>
      <c r="D71" s="33"/>
      <c r="E71" s="39"/>
      <c r="F71" s="42">
        <v>35110</v>
      </c>
      <c r="G71" s="46">
        <v>10590</v>
      </c>
      <c r="H71" s="49">
        <v>21000</v>
      </c>
      <c r="I71" s="49">
        <v>2770</v>
      </c>
      <c r="J71" s="15">
        <f>G71/F71</f>
        <v>0.30162346909712334</v>
      </c>
      <c r="K71" s="15">
        <f>H71/F71</f>
        <v>0.59812019367701508</v>
      </c>
      <c r="L71" s="15">
        <f>I71/F71</f>
        <v>7.8894901737396758E-2</v>
      </c>
      <c r="M71" s="15" t="str" cm="1">
        <f t="array" ref="M71">_xlfn.IFS(J71&gt;J70, "above average", J71&lt;J70, "below average", J71=J70, "average")</f>
        <v>below average</v>
      </c>
      <c r="N71" s="15" t="str" cm="1">
        <f t="array" ref="N71">_xlfn.IFS(K71&gt;K70, "above average", K71&lt;K70, "below average", K71=K70, "average")</f>
        <v>above average</v>
      </c>
      <c r="O71" s="15" t="str" cm="1">
        <f t="array" ref="O71">_xlfn.IFS(L71&gt;L70, "above average", L71&lt;L70, "below average", L71=L70, "average")</f>
        <v>below average</v>
      </c>
    </row>
    <row r="72" spans="1:15" ht="14.4" thickTop="1" thickBot="1" x14ac:dyDescent="0.3">
      <c r="A72" s="18"/>
      <c r="B72" s="24"/>
      <c r="C72" s="29" t="s">
        <v>77</v>
      </c>
      <c r="D72" s="33"/>
      <c r="E72" s="39"/>
      <c r="F72" s="42">
        <v>55130</v>
      </c>
      <c r="G72" s="46">
        <v>8350</v>
      </c>
      <c r="H72" s="49">
        <v>44200</v>
      </c>
      <c r="I72" s="49">
        <v>2020</v>
      </c>
      <c r="J72" s="15">
        <f>G72/F72</f>
        <v>0.15146018501723199</v>
      </c>
      <c r="K72" s="15">
        <f>H72/F72</f>
        <v>0.80174133865409036</v>
      </c>
      <c r="L72" s="15">
        <f>I72/F72</f>
        <v>3.6640667513150732E-2</v>
      </c>
      <c r="M72" s="15" t="str" cm="1">
        <f t="array" ref="M72">_xlfn.IFS(J72&gt;J71, "above average", J72&lt;J71, "below average", J72=J71, "average")</f>
        <v>below average</v>
      </c>
      <c r="N72" s="15" t="str" cm="1">
        <f t="array" ref="N72">_xlfn.IFS(K72&gt;K71, "above average", K72&lt;K71, "below average", K72=K71, "average")</f>
        <v>above average</v>
      </c>
      <c r="O72" s="15" t="str" cm="1">
        <f t="array" ref="O72">_xlfn.IFS(L72&gt;L71, "above average", L72&lt;L71, "below average", L72=L71, "average")</f>
        <v>below average</v>
      </c>
    </row>
    <row r="73" spans="1:15" ht="14.4" thickTop="1" thickBot="1" x14ac:dyDescent="0.3">
      <c r="A73" s="18"/>
      <c r="B73" s="24"/>
      <c r="C73" s="29" t="s">
        <v>78</v>
      </c>
      <c r="D73" s="33"/>
      <c r="E73" s="39"/>
      <c r="F73" s="42">
        <v>12840</v>
      </c>
      <c r="G73" s="46">
        <v>1410</v>
      </c>
      <c r="H73" s="49">
        <v>11040</v>
      </c>
      <c r="I73" s="49">
        <v>310</v>
      </c>
      <c r="J73" s="15">
        <f>G73/F73</f>
        <v>0.10981308411214953</v>
      </c>
      <c r="K73" s="15">
        <f>H73/F73</f>
        <v>0.85981308411214952</v>
      </c>
      <c r="L73" s="15">
        <f>I73/F73</f>
        <v>2.4143302180685357E-2</v>
      </c>
      <c r="M73" s="15" t="str" cm="1">
        <f t="array" ref="M73">_xlfn.IFS(J73&gt;J72, "above average", J73&lt;J72, "below average", J73=J72, "average")</f>
        <v>below average</v>
      </c>
      <c r="N73" s="15" t="str" cm="1">
        <f t="array" ref="N73">_xlfn.IFS(K73&gt;K72, "above average", K73&lt;K72, "below average", K73=K72, "average")</f>
        <v>above average</v>
      </c>
      <c r="O73" s="15" t="str" cm="1">
        <f t="array" ref="O73">_xlfn.IFS(L73&gt;L72, "above average", L73&lt;L72, "below average", L73=L72, "average")</f>
        <v>below average</v>
      </c>
    </row>
    <row r="74" spans="1:15" ht="14.4" thickTop="1" thickBot="1" x14ac:dyDescent="0.3">
      <c r="A74" s="18"/>
      <c r="B74" s="24"/>
      <c r="C74" s="29" t="s">
        <v>79</v>
      </c>
      <c r="D74" s="33"/>
      <c r="E74" s="39"/>
      <c r="F74" s="42">
        <v>1490</v>
      </c>
      <c r="G74" s="46">
        <v>170</v>
      </c>
      <c r="H74" s="49">
        <v>1270</v>
      </c>
      <c r="I74" s="49">
        <v>40</v>
      </c>
      <c r="J74" s="15">
        <f>G74/F74</f>
        <v>0.11409395973154363</v>
      </c>
      <c r="K74" s="15">
        <f>H74/F74</f>
        <v>0.8523489932885906</v>
      </c>
      <c r="L74" s="15">
        <f>I74/F74</f>
        <v>2.6845637583892617E-2</v>
      </c>
      <c r="M74" s="15" t="str" cm="1">
        <f t="array" ref="M74">_xlfn.IFS(J74&gt;J73, "above average", J74&lt;J73, "below average", J74=J73, "average")</f>
        <v>above average</v>
      </c>
      <c r="N74" s="15" t="str" cm="1">
        <f t="array" ref="N74">_xlfn.IFS(K74&gt;K73, "above average", K74&lt;K73, "below average", K74=K73, "average")</f>
        <v>below average</v>
      </c>
      <c r="O74" s="15" t="str" cm="1">
        <f t="array" ref="O74">_xlfn.IFS(L74&gt;L73, "above average", L74&lt;L73, "below average", L74=L73, "average")</f>
        <v>above average</v>
      </c>
    </row>
    <row r="75" spans="1:15" ht="14.4" thickTop="1" thickBot="1" x14ac:dyDescent="0.3">
      <c r="A75" s="19"/>
      <c r="B75" s="25"/>
      <c r="C75" s="29" t="s">
        <v>80</v>
      </c>
      <c r="D75" s="33"/>
      <c r="E75" s="39"/>
      <c r="F75" s="42">
        <v>660</v>
      </c>
      <c r="G75" s="46">
        <v>70</v>
      </c>
      <c r="H75" s="49">
        <v>550</v>
      </c>
      <c r="I75" s="49">
        <v>30</v>
      </c>
      <c r="J75" s="15">
        <f>G75/F75</f>
        <v>0.10606060606060606</v>
      </c>
      <c r="K75" s="15">
        <f>H75/F75</f>
        <v>0.83333333333333337</v>
      </c>
      <c r="L75" s="15">
        <f>I75/F75</f>
        <v>4.5454545454545456E-2</v>
      </c>
      <c r="M75" s="15" t="str" cm="1">
        <f t="array" ref="M75">_xlfn.IFS(J75&gt;J74, "above average", J75&lt;J74, "below average", J75=J74, "average")</f>
        <v>below average</v>
      </c>
      <c r="N75" s="15" t="str" cm="1">
        <f t="array" ref="N75">_xlfn.IFS(K75&gt;K74, "above average", K75&lt;K74, "below average", K75=K74, "average")</f>
        <v>below average</v>
      </c>
      <c r="O75" s="15" t="str" cm="1">
        <f t="array" ref="O75">_xlfn.IFS(L75&gt;L74, "above average", L75&lt;L74, "below average", L75=L74, "average")</f>
        <v>above average</v>
      </c>
    </row>
    <row r="76" spans="1:15" ht="14.4" thickTop="1" thickBot="1" x14ac:dyDescent="0.3">
      <c r="A76" s="17" t="s">
        <v>9</v>
      </c>
      <c r="B76" s="21" t="s">
        <v>69</v>
      </c>
      <c r="C76" s="26"/>
      <c r="D76" s="26"/>
      <c r="E76" s="36"/>
      <c r="F76" s="42">
        <v>2944180</v>
      </c>
      <c r="G76" s="46">
        <v>1343370</v>
      </c>
      <c r="H76" s="49">
        <v>1085270</v>
      </c>
      <c r="I76" s="49">
        <v>476310</v>
      </c>
      <c r="J76" s="15">
        <f>G76/F76</f>
        <v>0.45627984702022295</v>
      </c>
      <c r="K76" s="15">
        <f>H76/F76</f>
        <v>0.36861536998417216</v>
      </c>
      <c r="L76" s="15">
        <f>I76/F76</f>
        <v>0.16178019006990063</v>
      </c>
      <c r="M76" s="15" t="str" cm="1">
        <f t="array" ref="M76">_xlfn.IFS(J76&gt;J75, "above average", J76&lt;J75, "below average", J76=J75, "average")</f>
        <v>above average</v>
      </c>
      <c r="N76" s="15" t="str" cm="1">
        <f t="array" ref="N76">_xlfn.IFS(K76&gt;K75, "above average", K76&lt;K75, "below average", K76=K75, "average")</f>
        <v>below average</v>
      </c>
      <c r="O76" s="15" t="str" cm="1">
        <f t="array" ref="O76">_xlfn.IFS(L76&gt;L75, "above average", L76&lt;L75, "below average", L76=L75, "average")</f>
        <v>above average</v>
      </c>
    </row>
    <row r="77" spans="1:15" ht="14.4" thickTop="1" thickBot="1" x14ac:dyDescent="0.3">
      <c r="A77" s="18"/>
      <c r="B77" s="22" t="s">
        <v>70</v>
      </c>
      <c r="C77" s="27" t="s">
        <v>71</v>
      </c>
      <c r="D77" s="31"/>
      <c r="E77" s="37"/>
      <c r="F77" s="42">
        <v>46470</v>
      </c>
      <c r="G77" s="46">
        <v>27460</v>
      </c>
      <c r="H77" s="49">
        <v>15900</v>
      </c>
      <c r="I77" s="49">
        <v>1960</v>
      </c>
      <c r="J77" s="15">
        <f>G77/F77</f>
        <v>0.59091887239078977</v>
      </c>
      <c r="K77" s="15">
        <f>H77/F77</f>
        <v>0.34215622982569399</v>
      </c>
      <c r="L77" s="15">
        <f>I77/F77</f>
        <v>4.2177749085431461E-2</v>
      </c>
      <c r="M77" s="15" t="str" cm="1">
        <f t="array" ref="M77">_xlfn.IFS(J77&gt;J76, "above average", J77&lt;J76, "below average", J77=J76, "average")</f>
        <v>above average</v>
      </c>
      <c r="N77" s="15" t="str" cm="1">
        <f t="array" ref="N77">_xlfn.IFS(K77&gt;K76, "above average", K77&lt;K76, "below average", K77=K76, "average")</f>
        <v>below average</v>
      </c>
      <c r="O77" s="15" t="str" cm="1">
        <f t="array" ref="O77">_xlfn.IFS(L77&gt;L76, "above average", L77&lt;L76, "below average", L77=L76, "average")</f>
        <v>below average</v>
      </c>
    </row>
    <row r="78" spans="1:15" ht="14.4" thickTop="1" thickBot="1" x14ac:dyDescent="0.3">
      <c r="A78" s="18"/>
      <c r="B78" s="23"/>
      <c r="C78" s="28" t="s">
        <v>72</v>
      </c>
      <c r="D78" s="32"/>
      <c r="E78" s="38"/>
      <c r="F78" s="42">
        <v>371850</v>
      </c>
      <c r="G78" s="46">
        <v>290830</v>
      </c>
      <c r="H78" s="49">
        <v>38830</v>
      </c>
      <c r="I78" s="49">
        <v>38740</v>
      </c>
      <c r="J78" s="15">
        <f>G78/F78</f>
        <v>0.78211644480301201</v>
      </c>
      <c r="K78" s="15">
        <f>H78/F78</f>
        <v>0.10442382681188651</v>
      </c>
      <c r="L78" s="15">
        <f>I78/F78</f>
        <v>0.10418179373403254</v>
      </c>
      <c r="M78" s="15" t="str" cm="1">
        <f t="array" ref="M78">_xlfn.IFS(J78&gt;J77, "above average", J78&lt;J77, "below average", J78=J77, "average")</f>
        <v>above average</v>
      </c>
      <c r="N78" s="15" t="str" cm="1">
        <f t="array" ref="N78">_xlfn.IFS(K78&gt;K77, "above average", K78&lt;K77, "below average", K78=K77, "average")</f>
        <v>below average</v>
      </c>
      <c r="O78" s="15" t="str" cm="1">
        <f t="array" ref="O78">_xlfn.IFS(L78&gt;L77, "above average", L78&lt;L77, "below average", L78=L77, "average")</f>
        <v>above average</v>
      </c>
    </row>
    <row r="79" spans="1:15" ht="14.4" thickTop="1" thickBot="1" x14ac:dyDescent="0.3">
      <c r="A79" s="18"/>
      <c r="B79" s="24"/>
      <c r="C79" s="28" t="s">
        <v>73</v>
      </c>
      <c r="D79" s="32"/>
      <c r="E79" s="38"/>
      <c r="F79" s="42">
        <v>684930</v>
      </c>
      <c r="G79" s="46">
        <v>391800</v>
      </c>
      <c r="H79" s="49">
        <v>109610</v>
      </c>
      <c r="I79" s="49">
        <v>176040</v>
      </c>
      <c r="J79" s="15">
        <f>G79/F79</f>
        <v>0.57202925846436858</v>
      </c>
      <c r="K79" s="15">
        <f>H79/F79</f>
        <v>0.16003095206809456</v>
      </c>
      <c r="L79" s="15">
        <f>I79/F79</f>
        <v>0.25701896544172398</v>
      </c>
      <c r="M79" s="15" t="str" cm="1">
        <f t="array" ref="M79">_xlfn.IFS(J79&gt;J78, "above average", J79&lt;J78, "below average", J79=J78, "average")</f>
        <v>below average</v>
      </c>
      <c r="N79" s="15" t="str" cm="1">
        <f t="array" ref="N79">_xlfn.IFS(K79&gt;K78, "above average", K79&lt;K78, "below average", K79=K78, "average")</f>
        <v>above average</v>
      </c>
      <c r="O79" s="15" t="str" cm="1">
        <f t="array" ref="O79">_xlfn.IFS(L79&gt;L78, "above average", L79&lt;L78, "below average", L79=L78, "average")</f>
        <v>above average</v>
      </c>
    </row>
    <row r="80" spans="1:15" ht="14.4" thickTop="1" thickBot="1" x14ac:dyDescent="0.3">
      <c r="A80" s="18"/>
      <c r="B80" s="24"/>
      <c r="C80" s="29" t="s">
        <v>74</v>
      </c>
      <c r="D80" s="33"/>
      <c r="E80" s="39"/>
      <c r="F80" s="42">
        <v>750900</v>
      </c>
      <c r="G80" s="46">
        <v>363920</v>
      </c>
      <c r="H80" s="49">
        <v>199620</v>
      </c>
      <c r="I80" s="49">
        <v>173350</v>
      </c>
      <c r="J80" s="15">
        <f>G80/F80</f>
        <v>0.48464509255559995</v>
      </c>
      <c r="K80" s="15">
        <f>H80/F80</f>
        <v>0.26584099081102674</v>
      </c>
      <c r="L80" s="15">
        <f>I80/F80</f>
        <v>0.23085630576641364</v>
      </c>
      <c r="M80" s="15" t="str" cm="1">
        <f t="array" ref="M80">_xlfn.IFS(J80&gt;J79, "above average", J80&lt;J79, "below average", J80=J79, "average")</f>
        <v>below average</v>
      </c>
      <c r="N80" s="15" t="str" cm="1">
        <f t="array" ref="N80">_xlfn.IFS(K80&gt;K79, "above average", K80&lt;K79, "below average", K80=K79, "average")</f>
        <v>above average</v>
      </c>
      <c r="O80" s="15" t="str" cm="1">
        <f t="array" ref="O80">_xlfn.IFS(L80&gt;L79, "above average", L80&lt;L79, "below average", L80=L79, "average")</f>
        <v>below average</v>
      </c>
    </row>
    <row r="81" spans="1:15" ht="14.4" thickTop="1" thickBot="1" x14ac:dyDescent="0.3">
      <c r="A81" s="18"/>
      <c r="B81" s="24"/>
      <c r="C81" s="29" t="s">
        <v>75</v>
      </c>
      <c r="D81" s="33"/>
      <c r="E81" s="39"/>
      <c r="F81" s="42">
        <v>391930</v>
      </c>
      <c r="G81" s="46">
        <v>148440</v>
      </c>
      <c r="H81" s="49">
        <v>186010</v>
      </c>
      <c r="I81" s="49">
        <v>50430</v>
      </c>
      <c r="J81" s="15">
        <f>G81/F81</f>
        <v>0.37874110172734926</v>
      </c>
      <c r="K81" s="15">
        <f>H81/F81</f>
        <v>0.47460005613247264</v>
      </c>
      <c r="L81" s="15">
        <f>I81/F81</f>
        <v>0.128670936136555</v>
      </c>
      <c r="M81" s="15" t="str" cm="1">
        <f t="array" ref="M81">_xlfn.IFS(J81&gt;J80, "above average", J81&lt;J80, "below average", J81=J80, "average")</f>
        <v>below average</v>
      </c>
      <c r="N81" s="15" t="str" cm="1">
        <f t="array" ref="N81">_xlfn.IFS(K81&gt;K80, "above average", K81&lt;K80, "below average", K81=K80, "average")</f>
        <v>above average</v>
      </c>
      <c r="O81" s="15" t="str" cm="1">
        <f t="array" ref="O81">_xlfn.IFS(L81&gt;L80, "above average", L81&lt;L80, "below average", L81=L80, "average")</f>
        <v>below average</v>
      </c>
    </row>
    <row r="82" spans="1:15" ht="14.4" thickTop="1" thickBot="1" x14ac:dyDescent="0.3">
      <c r="A82" s="18"/>
      <c r="B82" s="24"/>
      <c r="C82" s="29" t="s">
        <v>76</v>
      </c>
      <c r="D82" s="33"/>
      <c r="E82" s="39"/>
      <c r="F82" s="42">
        <v>249760</v>
      </c>
      <c r="G82" s="46">
        <v>60500</v>
      </c>
      <c r="H82" s="49">
        <v>167750</v>
      </c>
      <c r="I82" s="49">
        <v>18580</v>
      </c>
      <c r="J82" s="15">
        <f>G82/F82</f>
        <v>0.24223254324151186</v>
      </c>
      <c r="K82" s="15">
        <f>H82/F82</f>
        <v>0.67164477898782826</v>
      </c>
      <c r="L82" s="15">
        <f>I82/F82</f>
        <v>7.4391415759128762E-2</v>
      </c>
      <c r="M82" s="15" t="str" cm="1">
        <f t="array" ref="M82">_xlfn.IFS(J82&gt;J81, "above average", J82&lt;J81, "below average", J82=J81, "average")</f>
        <v>below average</v>
      </c>
      <c r="N82" s="15" t="str" cm="1">
        <f t="array" ref="N82">_xlfn.IFS(K82&gt;K81, "above average", K82&lt;K81, "below average", K82=K81, "average")</f>
        <v>above average</v>
      </c>
      <c r="O82" s="15" t="str" cm="1">
        <f t="array" ref="O82">_xlfn.IFS(L82&gt;L81, "above average", L82&lt;L81, "below average", L82=L81, "average")</f>
        <v>below average</v>
      </c>
    </row>
    <row r="83" spans="1:15" ht="14.4" thickTop="1" thickBot="1" x14ac:dyDescent="0.3">
      <c r="A83" s="18"/>
      <c r="B83" s="24"/>
      <c r="C83" s="29" t="s">
        <v>77</v>
      </c>
      <c r="D83" s="33"/>
      <c r="E83" s="39"/>
      <c r="F83" s="42">
        <v>338270</v>
      </c>
      <c r="G83" s="46">
        <v>48080</v>
      </c>
      <c r="H83" s="49">
        <v>273880</v>
      </c>
      <c r="I83" s="49">
        <v>13870</v>
      </c>
      <c r="J83" s="15">
        <f>G83/F83</f>
        <v>0.1421349809323913</v>
      </c>
      <c r="K83" s="15">
        <f>H83/F83</f>
        <v>0.8096490968752772</v>
      </c>
      <c r="L83" s="15">
        <f>I83/F83</f>
        <v>4.1002749283117035E-2</v>
      </c>
      <c r="M83" s="15" t="str" cm="1">
        <f t="array" ref="M83">_xlfn.IFS(J83&gt;J82, "above average", J83&lt;J82, "below average", J83=J82, "average")</f>
        <v>below average</v>
      </c>
      <c r="N83" s="15" t="str" cm="1">
        <f t="array" ref="N83">_xlfn.IFS(K83&gt;K82, "above average", K83&lt;K82, "below average", K83=K82, "average")</f>
        <v>above average</v>
      </c>
      <c r="O83" s="15" t="str" cm="1">
        <f t="array" ref="O83">_xlfn.IFS(L83&gt;L82, "above average", L83&lt;L82, "below average", L83=L82, "average")</f>
        <v>below average</v>
      </c>
    </row>
    <row r="84" spans="1:15" ht="14.4" thickTop="1" thickBot="1" x14ac:dyDescent="0.3">
      <c r="A84" s="18"/>
      <c r="B84" s="24"/>
      <c r="C84" s="29" t="s">
        <v>78</v>
      </c>
      <c r="D84" s="33"/>
      <c r="E84" s="39"/>
      <c r="F84" s="42">
        <v>91080</v>
      </c>
      <c r="G84" s="46">
        <v>10120</v>
      </c>
      <c r="H84" s="49">
        <v>77670</v>
      </c>
      <c r="I84" s="49">
        <v>2780</v>
      </c>
      <c r="J84" s="15">
        <f>G84/F84</f>
        <v>0.1111111111111111</v>
      </c>
      <c r="K84" s="15">
        <f>H84/F84</f>
        <v>0.85276679841897229</v>
      </c>
      <c r="L84" s="15">
        <f>I84/F84</f>
        <v>3.052261747913922E-2</v>
      </c>
      <c r="M84" s="15" t="str" cm="1">
        <f t="array" ref="M84">_xlfn.IFS(J84&gt;J83, "above average", J84&lt;J83, "below average", J84=J83, "average")</f>
        <v>below average</v>
      </c>
      <c r="N84" s="15" t="str" cm="1">
        <f t="array" ref="N84">_xlfn.IFS(K84&gt;K83, "above average", K84&lt;K83, "below average", K84=K83, "average")</f>
        <v>above average</v>
      </c>
      <c r="O84" s="15" t="str" cm="1">
        <f t="array" ref="O84">_xlfn.IFS(L84&gt;L83, "above average", L84&lt;L83, "below average", L84=L83, "average")</f>
        <v>below average</v>
      </c>
    </row>
    <row r="85" spans="1:15" ht="14.4" thickTop="1" thickBot="1" x14ac:dyDescent="0.3">
      <c r="A85" s="18"/>
      <c r="B85" s="24"/>
      <c r="C85" s="29" t="s">
        <v>79</v>
      </c>
      <c r="D85" s="33"/>
      <c r="E85" s="39"/>
      <c r="F85" s="42">
        <v>13160</v>
      </c>
      <c r="G85" s="46">
        <v>1500</v>
      </c>
      <c r="H85" s="49">
        <v>11150</v>
      </c>
      <c r="I85" s="49">
        <v>400</v>
      </c>
      <c r="J85" s="15">
        <f>G85/F85</f>
        <v>0.11398176291793313</v>
      </c>
      <c r="K85" s="15">
        <f>H85/F85</f>
        <v>0.84726443768996962</v>
      </c>
      <c r="L85" s="15">
        <f>I85/F85</f>
        <v>3.0395136778115502E-2</v>
      </c>
      <c r="M85" s="15" t="str" cm="1">
        <f t="array" ref="M85">_xlfn.IFS(J85&gt;J84, "above average", J85&lt;J84, "below average", J85=J84, "average")</f>
        <v>above average</v>
      </c>
      <c r="N85" s="15" t="str" cm="1">
        <f t="array" ref="N85">_xlfn.IFS(K85&gt;K84, "above average", K85&lt;K84, "below average", K85=K84, "average")</f>
        <v>below average</v>
      </c>
      <c r="O85" s="15" t="str" cm="1">
        <f t="array" ref="O85">_xlfn.IFS(L85&gt;L84, "above average", L85&lt;L84, "below average", L85=L84, "average")</f>
        <v>below average</v>
      </c>
    </row>
    <row r="86" spans="1:15" ht="14.4" thickTop="1" thickBot="1" x14ac:dyDescent="0.3">
      <c r="A86" s="19"/>
      <c r="B86" s="25"/>
      <c r="C86" s="29" t="s">
        <v>80</v>
      </c>
      <c r="D86" s="33"/>
      <c r="E86" s="39"/>
      <c r="F86" s="42">
        <v>5830</v>
      </c>
      <c r="G86" s="46">
        <v>720</v>
      </c>
      <c r="H86" s="49">
        <v>4860</v>
      </c>
      <c r="I86" s="49">
        <v>170</v>
      </c>
      <c r="J86" s="15">
        <f>G86/F86</f>
        <v>0.1234991423670669</v>
      </c>
      <c r="K86" s="15">
        <f>H86/F86</f>
        <v>0.83361921097770153</v>
      </c>
      <c r="L86" s="15">
        <f>I86/F86</f>
        <v>2.9159519725557463E-2</v>
      </c>
      <c r="M86" s="15" t="str" cm="1">
        <f t="array" ref="M86">_xlfn.IFS(J86&gt;J85, "above average", J86&lt;J85, "below average", J86=J85, "average")</f>
        <v>above average</v>
      </c>
      <c r="N86" s="15" t="str" cm="1">
        <f t="array" ref="N86">_xlfn.IFS(K86&gt;K85, "above average", K86&lt;K85, "below average", K86=K85, "average")</f>
        <v>below average</v>
      </c>
      <c r="O86" s="15" t="str" cm="1">
        <f t="array" ref="O86">_xlfn.IFS(L86&gt;L85, "above average", L86&lt;L85, "below average", L86=L85, "average")</f>
        <v>below average</v>
      </c>
    </row>
    <row r="87" spans="1:15" ht="14.4" thickTop="1" thickBot="1" x14ac:dyDescent="0.3">
      <c r="A87" s="17" t="s">
        <v>10</v>
      </c>
      <c r="B87" s="21" t="s">
        <v>69</v>
      </c>
      <c r="C87" s="26"/>
      <c r="D87" s="26"/>
      <c r="E87" s="36"/>
      <c r="F87" s="42">
        <v>1221530</v>
      </c>
      <c r="G87" s="46">
        <v>500150</v>
      </c>
      <c r="H87" s="49">
        <v>488460</v>
      </c>
      <c r="I87" s="49">
        <v>208680</v>
      </c>
      <c r="J87" s="15">
        <f>G87/F87</f>
        <v>0.40944553142370632</v>
      </c>
      <c r="K87" s="15">
        <f>H87/F87</f>
        <v>0.39987556588868056</v>
      </c>
      <c r="L87" s="15">
        <f>I87/F87</f>
        <v>0.17083493651404386</v>
      </c>
      <c r="M87" s="15" t="str" cm="1">
        <f t="array" ref="M87">_xlfn.IFS(J87&gt;J86, "above average", J87&lt;J86, "below average", J87=J86, "average")</f>
        <v>above average</v>
      </c>
      <c r="N87" s="15" t="str" cm="1">
        <f t="array" ref="N87">_xlfn.IFS(K87&gt;K86, "above average", K87&lt;K86, "below average", K87=K86, "average")</f>
        <v>below average</v>
      </c>
      <c r="O87" s="15" t="str" cm="1">
        <f t="array" ref="O87">_xlfn.IFS(L87&gt;L86, "above average", L87&lt;L86, "below average", L87=L86, "average")</f>
        <v>above average</v>
      </c>
    </row>
    <row r="88" spans="1:15" ht="14.4" thickTop="1" thickBot="1" x14ac:dyDescent="0.3">
      <c r="A88" s="18"/>
      <c r="B88" s="22" t="s">
        <v>70</v>
      </c>
      <c r="C88" s="27" t="s">
        <v>71</v>
      </c>
      <c r="D88" s="31"/>
      <c r="E88" s="37"/>
      <c r="F88" s="42">
        <v>17840</v>
      </c>
      <c r="G88" s="46">
        <v>8700</v>
      </c>
      <c r="H88" s="49">
        <v>8010</v>
      </c>
      <c r="I88" s="49">
        <v>620</v>
      </c>
      <c r="J88" s="15">
        <f>G88/F88</f>
        <v>0.4876681614349776</v>
      </c>
      <c r="K88" s="15">
        <f>H88/F88</f>
        <v>0.44899103139013452</v>
      </c>
      <c r="L88" s="15">
        <f>I88/F88</f>
        <v>3.4753363228699555E-2</v>
      </c>
      <c r="M88" s="15" t="str" cm="1">
        <f t="array" ref="M88">_xlfn.IFS(J88&gt;J87, "above average", J88&lt;J87, "below average", J88=J87, "average")</f>
        <v>above average</v>
      </c>
      <c r="N88" s="15" t="str" cm="1">
        <f t="array" ref="N88">_xlfn.IFS(K88&gt;K87, "above average", K88&lt;K87, "below average", K88=K87, "average")</f>
        <v>above average</v>
      </c>
      <c r="O88" s="15" t="str" cm="1">
        <f t="array" ref="O88">_xlfn.IFS(L88&gt;L87, "above average", L88&lt;L87, "below average", L88=L87, "average")</f>
        <v>below average</v>
      </c>
    </row>
    <row r="89" spans="1:15" ht="14.4" thickTop="1" thickBot="1" x14ac:dyDescent="0.3">
      <c r="A89" s="18"/>
      <c r="B89" s="23"/>
      <c r="C89" s="28" t="s">
        <v>72</v>
      </c>
      <c r="D89" s="32"/>
      <c r="E89" s="38"/>
      <c r="F89" s="42">
        <v>180410</v>
      </c>
      <c r="G89" s="46">
        <v>134080</v>
      </c>
      <c r="H89" s="49">
        <v>19690</v>
      </c>
      <c r="I89" s="49">
        <v>24380</v>
      </c>
      <c r="J89" s="15">
        <f>G89/F89</f>
        <v>0.74319605343384509</v>
      </c>
      <c r="K89" s="15">
        <f>H89/F89</f>
        <v>0.10914029155811762</v>
      </c>
      <c r="L89" s="15">
        <f>I89/F89</f>
        <v>0.13513663322432237</v>
      </c>
      <c r="M89" s="15" t="str" cm="1">
        <f t="array" ref="M89">_xlfn.IFS(J89&gt;J88, "above average", J89&lt;J88, "below average", J89=J88, "average")</f>
        <v>above average</v>
      </c>
      <c r="N89" s="15" t="str" cm="1">
        <f t="array" ref="N89">_xlfn.IFS(K89&gt;K88, "above average", K89&lt;K88, "below average", K89=K88, "average")</f>
        <v>below average</v>
      </c>
      <c r="O89" s="15" t="str" cm="1">
        <f t="array" ref="O89">_xlfn.IFS(L89&gt;L88, "above average", L89&lt;L88, "below average", L89=L88, "average")</f>
        <v>above average</v>
      </c>
    </row>
    <row r="90" spans="1:15" ht="14.4" thickTop="1" thickBot="1" x14ac:dyDescent="0.3">
      <c r="A90" s="18"/>
      <c r="B90" s="24"/>
      <c r="C90" s="28" t="s">
        <v>73</v>
      </c>
      <c r="D90" s="32"/>
      <c r="E90" s="38"/>
      <c r="F90" s="42">
        <v>313470</v>
      </c>
      <c r="G90" s="46">
        <v>157330</v>
      </c>
      <c r="H90" s="49">
        <v>58120</v>
      </c>
      <c r="I90" s="49">
        <v>92260</v>
      </c>
      <c r="J90" s="15">
        <f>G90/F90</f>
        <v>0.50189810827192394</v>
      </c>
      <c r="K90" s="15">
        <f>H90/F90</f>
        <v>0.18540849204070564</v>
      </c>
      <c r="L90" s="15">
        <f>I90/F90</f>
        <v>0.2943184355759722</v>
      </c>
      <c r="M90" s="15" t="str" cm="1">
        <f t="array" ref="M90">_xlfn.IFS(J90&gt;J89, "above average", J90&lt;J89, "below average", J90=J89, "average")</f>
        <v>below average</v>
      </c>
      <c r="N90" s="15" t="str" cm="1">
        <f t="array" ref="N90">_xlfn.IFS(K90&gt;K89, "above average", K90&lt;K89, "below average", K90=K89, "average")</f>
        <v>above average</v>
      </c>
      <c r="O90" s="15" t="str" cm="1">
        <f t="array" ref="O90">_xlfn.IFS(L90&gt;L89, "above average", L90&lt;L89, "below average", L90=L89, "average")</f>
        <v>above average</v>
      </c>
    </row>
    <row r="91" spans="1:15" ht="14.4" thickTop="1" thickBot="1" x14ac:dyDescent="0.3">
      <c r="A91" s="18"/>
      <c r="B91" s="24"/>
      <c r="C91" s="29" t="s">
        <v>74</v>
      </c>
      <c r="D91" s="33"/>
      <c r="E91" s="39"/>
      <c r="F91" s="42">
        <v>304880</v>
      </c>
      <c r="G91" s="46">
        <v>125690</v>
      </c>
      <c r="H91" s="49">
        <v>102130</v>
      </c>
      <c r="I91" s="49">
        <v>67450</v>
      </c>
      <c r="J91" s="15">
        <f>G91/F91</f>
        <v>0.4122605615324062</v>
      </c>
      <c r="K91" s="15">
        <f>H91/F91</f>
        <v>0.33498425610076094</v>
      </c>
      <c r="L91" s="15">
        <f>I91/F91</f>
        <v>0.22123458409866176</v>
      </c>
      <c r="M91" s="15" t="str" cm="1">
        <f t="array" ref="M91">_xlfn.IFS(J91&gt;J90, "above average", J91&lt;J90, "below average", J91=J90, "average")</f>
        <v>below average</v>
      </c>
      <c r="N91" s="15" t="str" cm="1">
        <f t="array" ref="N91">_xlfn.IFS(K91&gt;K90, "above average", K91&lt;K90, "below average", K91=K90, "average")</f>
        <v>above average</v>
      </c>
      <c r="O91" s="15" t="str" cm="1">
        <f t="array" ref="O91">_xlfn.IFS(L91&gt;L90, "above average", L91&lt;L90, "below average", L91=L90, "average")</f>
        <v>below average</v>
      </c>
    </row>
    <row r="92" spans="1:15" ht="14.4" thickTop="1" thickBot="1" x14ac:dyDescent="0.3">
      <c r="A92" s="18"/>
      <c r="B92" s="24"/>
      <c r="C92" s="29" t="s">
        <v>75</v>
      </c>
      <c r="D92" s="33"/>
      <c r="E92" s="39"/>
      <c r="F92" s="42">
        <v>160650</v>
      </c>
      <c r="G92" s="46">
        <v>45430</v>
      </c>
      <c r="H92" s="49">
        <v>95180</v>
      </c>
      <c r="I92" s="49">
        <v>16230</v>
      </c>
      <c r="J92" s="15">
        <f>G92/F92</f>
        <v>0.28278867102396515</v>
      </c>
      <c r="K92" s="15">
        <f>H92/F92</f>
        <v>0.59246809835045133</v>
      </c>
      <c r="L92" s="15">
        <f>I92/F92</f>
        <v>0.10102707749766573</v>
      </c>
      <c r="M92" s="15" t="str" cm="1">
        <f t="array" ref="M92">_xlfn.IFS(J92&gt;J91, "above average", J92&lt;J91, "below average", J92=J91, "average")</f>
        <v>below average</v>
      </c>
      <c r="N92" s="15" t="str" cm="1">
        <f t="array" ref="N92">_xlfn.IFS(K92&gt;K91, "above average", K92&lt;K91, "below average", K92=K91, "average")</f>
        <v>above average</v>
      </c>
      <c r="O92" s="15" t="str" cm="1">
        <f t="array" ref="O92">_xlfn.IFS(L92&gt;L91, "above average", L92&lt;L91, "below average", L92=L91, "average")</f>
        <v>below average</v>
      </c>
    </row>
    <row r="93" spans="1:15" ht="14.4" thickTop="1" thickBot="1" x14ac:dyDescent="0.3">
      <c r="A93" s="18"/>
      <c r="B93" s="24"/>
      <c r="C93" s="29" t="s">
        <v>76</v>
      </c>
      <c r="D93" s="33"/>
      <c r="E93" s="39"/>
      <c r="F93" s="42">
        <v>96760</v>
      </c>
      <c r="G93" s="46">
        <v>15230</v>
      </c>
      <c r="H93" s="49">
        <v>75970</v>
      </c>
      <c r="I93" s="49">
        <v>4400</v>
      </c>
      <c r="J93" s="15">
        <f>G93/F93</f>
        <v>0.15739975196362133</v>
      </c>
      <c r="K93" s="15">
        <f>H93/F93</f>
        <v>0.78513848697809008</v>
      </c>
      <c r="L93" s="15">
        <f>I93/F93</f>
        <v>4.5473336089293097E-2</v>
      </c>
      <c r="M93" s="15" t="str" cm="1">
        <f t="array" ref="M93">_xlfn.IFS(J93&gt;J92, "above average", J93&lt;J92, "below average", J93=J92, "average")</f>
        <v>below average</v>
      </c>
      <c r="N93" s="15" t="str" cm="1">
        <f t="array" ref="N93">_xlfn.IFS(K93&gt;K92, "above average", K93&lt;K92, "below average", K93=K92, "average")</f>
        <v>above average</v>
      </c>
      <c r="O93" s="15" t="str" cm="1">
        <f t="array" ref="O93">_xlfn.IFS(L93&gt;L92, "above average", L93&lt;L92, "below average", L93=L92, "average")</f>
        <v>below average</v>
      </c>
    </row>
    <row r="94" spans="1:15" ht="14.4" thickTop="1" thickBot="1" x14ac:dyDescent="0.3">
      <c r="A94" s="18"/>
      <c r="B94" s="24"/>
      <c r="C94" s="29" t="s">
        <v>77</v>
      </c>
      <c r="D94" s="33"/>
      <c r="E94" s="39"/>
      <c r="F94" s="42">
        <v>114100</v>
      </c>
      <c r="G94" s="46">
        <v>10870</v>
      </c>
      <c r="H94" s="49">
        <v>99680</v>
      </c>
      <c r="I94" s="49">
        <v>2700</v>
      </c>
      <c r="J94" s="15">
        <f>G94/F94</f>
        <v>9.5267309377738821E-2</v>
      </c>
      <c r="K94" s="15">
        <f>H94/F94</f>
        <v>0.87361963190184044</v>
      </c>
      <c r="L94" s="15">
        <f>I94/F94</f>
        <v>2.3663453111305872E-2</v>
      </c>
      <c r="M94" s="15" t="str" cm="1">
        <f t="array" ref="M94">_xlfn.IFS(J94&gt;J93, "above average", J94&lt;J93, "below average", J94=J93, "average")</f>
        <v>below average</v>
      </c>
      <c r="N94" s="15" t="str" cm="1">
        <f t="array" ref="N94">_xlfn.IFS(K94&gt;K93, "above average", K94&lt;K93, "below average", K94=K93, "average")</f>
        <v>above average</v>
      </c>
      <c r="O94" s="15" t="str" cm="1">
        <f t="array" ref="O94">_xlfn.IFS(L94&gt;L93, "above average", L94&lt;L93, "below average", L94=L93, "average")</f>
        <v>below average</v>
      </c>
    </row>
    <row r="95" spans="1:15" ht="14.4" thickTop="1" thickBot="1" x14ac:dyDescent="0.3">
      <c r="A95" s="18"/>
      <c r="B95" s="24"/>
      <c r="C95" s="29" t="s">
        <v>78</v>
      </c>
      <c r="D95" s="33"/>
      <c r="E95" s="39"/>
      <c r="F95" s="42">
        <v>27530</v>
      </c>
      <c r="G95" s="46">
        <v>2320</v>
      </c>
      <c r="H95" s="49">
        <v>24480</v>
      </c>
      <c r="I95" s="49">
        <v>540</v>
      </c>
      <c r="J95" s="15">
        <f>G95/F95</f>
        <v>8.4271703596077011E-2</v>
      </c>
      <c r="K95" s="15">
        <f>H95/F95</f>
        <v>0.88921176897929533</v>
      </c>
      <c r="L95" s="15">
        <f>I95/F95</f>
        <v>1.9614965492190339E-2</v>
      </c>
      <c r="M95" s="15" t="str" cm="1">
        <f t="array" ref="M95">_xlfn.IFS(J95&gt;J94, "above average", J95&lt;J94, "below average", J95=J94, "average")</f>
        <v>below average</v>
      </c>
      <c r="N95" s="15" t="str" cm="1">
        <f t="array" ref="N95">_xlfn.IFS(K95&gt;K94, "above average", K95&lt;K94, "below average", K95=K94, "average")</f>
        <v>above average</v>
      </c>
      <c r="O95" s="15" t="str" cm="1">
        <f t="array" ref="O95">_xlfn.IFS(L95&gt;L94, "above average", L95&lt;L94, "below average", L95=L94, "average")</f>
        <v>below average</v>
      </c>
    </row>
    <row r="96" spans="1:15" ht="14.4" thickTop="1" thickBot="1" x14ac:dyDescent="0.3">
      <c r="A96" s="18"/>
      <c r="B96" s="24"/>
      <c r="C96" s="29" t="s">
        <v>79</v>
      </c>
      <c r="D96" s="33"/>
      <c r="E96" s="39"/>
      <c r="F96" s="42">
        <v>4130</v>
      </c>
      <c r="G96" s="46">
        <v>350</v>
      </c>
      <c r="H96" s="49">
        <v>3700</v>
      </c>
      <c r="I96" s="49">
        <v>60</v>
      </c>
      <c r="J96" s="15">
        <f>G96/F96</f>
        <v>8.4745762711864403E-2</v>
      </c>
      <c r="K96" s="15">
        <f>H96/F96</f>
        <v>0.89588377723970947</v>
      </c>
      <c r="L96" s="15">
        <f>I96/F96</f>
        <v>1.4527845036319613E-2</v>
      </c>
      <c r="M96" s="15" t="str" cm="1">
        <f t="array" ref="M96">_xlfn.IFS(J96&gt;J95, "above average", J96&lt;J95, "below average", J96=J95, "average")</f>
        <v>above average</v>
      </c>
      <c r="N96" s="15" t="str" cm="1">
        <f t="array" ref="N96">_xlfn.IFS(K96&gt;K95, "above average", K96&lt;K95, "below average", K96=K95, "average")</f>
        <v>above average</v>
      </c>
      <c r="O96" s="15" t="str" cm="1">
        <f t="array" ref="O96">_xlfn.IFS(L96&gt;L95, "above average", L96&lt;L95, "below average", L96=L95, "average")</f>
        <v>below average</v>
      </c>
    </row>
    <row r="97" spans="1:15" ht="14.4" thickTop="1" thickBot="1" x14ac:dyDescent="0.3">
      <c r="A97" s="19"/>
      <c r="B97" s="25"/>
      <c r="C97" s="29" t="s">
        <v>80</v>
      </c>
      <c r="D97" s="33"/>
      <c r="E97" s="39"/>
      <c r="F97" s="42">
        <v>1760</v>
      </c>
      <c r="G97" s="46">
        <v>170</v>
      </c>
      <c r="H97" s="49">
        <v>1520</v>
      </c>
      <c r="I97" s="49">
        <v>40</v>
      </c>
      <c r="J97" s="15">
        <f>G97/F97</f>
        <v>9.6590909090909088E-2</v>
      </c>
      <c r="K97" s="15">
        <f>H97/F97</f>
        <v>0.86363636363636365</v>
      </c>
      <c r="L97" s="15">
        <f>I97/F97</f>
        <v>2.2727272727272728E-2</v>
      </c>
      <c r="M97" s="15" t="str" cm="1">
        <f t="array" ref="M97">_xlfn.IFS(J97&gt;J96, "above average", J97&lt;J96, "below average", J97=J96, "average")</f>
        <v>above average</v>
      </c>
      <c r="N97" s="15" t="str" cm="1">
        <f t="array" ref="N97">_xlfn.IFS(K97&gt;K96, "above average", K97&lt;K96, "below average", K97=K96, "average")</f>
        <v>below average</v>
      </c>
      <c r="O97" s="15" t="str" cm="1">
        <f t="array" ref="O97">_xlfn.IFS(L97&gt;L96, "above average", L97&lt;L96, "below average", L97=L96, "average")</f>
        <v>above average</v>
      </c>
    </row>
    <row r="98" spans="1:15" ht="14.4" thickTop="1" thickBot="1" x14ac:dyDescent="0.3">
      <c r="A98" s="17" t="s">
        <v>11</v>
      </c>
      <c r="B98" s="21" t="s">
        <v>69</v>
      </c>
      <c r="C98" s="26"/>
      <c r="D98" s="26"/>
      <c r="E98" s="36"/>
      <c r="F98" s="42">
        <v>17817140</v>
      </c>
      <c r="G98" s="46">
        <v>8729620</v>
      </c>
      <c r="H98" s="49">
        <v>6292440</v>
      </c>
      <c r="I98" s="49">
        <v>2537060</v>
      </c>
      <c r="J98" s="15">
        <f>G98/F98</f>
        <v>0.48995630050614186</v>
      </c>
      <c r="K98" s="15">
        <f>H98/F98</f>
        <v>0.35316779236173707</v>
      </c>
      <c r="L98" s="15">
        <f>I98/F98</f>
        <v>0.1423943461184006</v>
      </c>
      <c r="M98" s="15" t="str" cm="1">
        <f t="array" ref="M98">_xlfn.IFS(J98&gt;J97, "above average", J98&lt;J97, "below average", J98=J97, "average")</f>
        <v>above average</v>
      </c>
      <c r="N98" s="15" t="str" cm="1">
        <f t="array" ref="N98">_xlfn.IFS(K98&gt;K97, "above average", K98&lt;K97, "below average", K98=K97, "average")</f>
        <v>below average</v>
      </c>
      <c r="O98" s="15" t="str" cm="1">
        <f t="array" ref="O98">_xlfn.IFS(L98&gt;L97, "above average", L98&lt;L97, "below average", L98=L97, "average")</f>
        <v>above average</v>
      </c>
    </row>
    <row r="99" spans="1:15" ht="14.4" thickTop="1" thickBot="1" x14ac:dyDescent="0.3">
      <c r="A99" s="18"/>
      <c r="B99" s="22" t="s">
        <v>70</v>
      </c>
      <c r="C99" s="27" t="s">
        <v>71</v>
      </c>
      <c r="D99" s="31"/>
      <c r="E99" s="37"/>
      <c r="F99" s="42">
        <v>282380</v>
      </c>
      <c r="G99" s="46">
        <v>180880</v>
      </c>
      <c r="H99" s="49">
        <v>80250</v>
      </c>
      <c r="I99" s="49">
        <v>12730</v>
      </c>
      <c r="J99" s="15">
        <f>G99/F99</f>
        <v>0.64055528011898855</v>
      </c>
      <c r="K99" s="15">
        <f>H99/F99</f>
        <v>0.28419151497981443</v>
      </c>
      <c r="L99" s="15">
        <f>I99/F99</f>
        <v>4.508109639492882E-2</v>
      </c>
      <c r="M99" s="15" t="str" cm="1">
        <f t="array" ref="M99">_xlfn.IFS(J99&gt;J98, "above average", J99&lt;J98, "below average", J99=J98, "average")</f>
        <v>above average</v>
      </c>
      <c r="N99" s="15" t="str" cm="1">
        <f t="array" ref="N99">_xlfn.IFS(K99&gt;K98, "above average", K99&lt;K98, "below average", K99=K98, "average")</f>
        <v>below average</v>
      </c>
      <c r="O99" s="15" t="str" cm="1">
        <f t="array" ref="O99">_xlfn.IFS(L99&gt;L98, "above average", L99&lt;L98, "below average", L99=L98, "average")</f>
        <v>below average</v>
      </c>
    </row>
    <row r="100" spans="1:15" ht="14.4" thickTop="1" thickBot="1" x14ac:dyDescent="0.3">
      <c r="A100" s="18"/>
      <c r="B100" s="23"/>
      <c r="C100" s="28" t="s">
        <v>72</v>
      </c>
      <c r="D100" s="32"/>
      <c r="E100" s="38"/>
      <c r="F100" s="42">
        <v>2171950</v>
      </c>
      <c r="G100" s="46">
        <v>1777990</v>
      </c>
      <c r="H100" s="49">
        <v>198220</v>
      </c>
      <c r="I100" s="49">
        <v>171070</v>
      </c>
      <c r="J100" s="15">
        <f>G100/F100</f>
        <v>0.81861460899191973</v>
      </c>
      <c r="K100" s="15">
        <f>H100/F100</f>
        <v>9.1263611040769813E-2</v>
      </c>
      <c r="L100" s="15">
        <f>I100/F100</f>
        <v>7.876332328092267E-2</v>
      </c>
      <c r="M100" s="15" t="str" cm="1">
        <f t="array" ref="M100">_xlfn.IFS(J100&gt;J99, "above average", J100&lt;J99, "below average", J100=J99, "average")</f>
        <v>above average</v>
      </c>
      <c r="N100" s="15" t="str" cm="1">
        <f t="array" ref="N100">_xlfn.IFS(K100&gt;K99, "above average", K100&lt;K99, "below average", K100=K99, "average")</f>
        <v>below average</v>
      </c>
      <c r="O100" s="15" t="str" cm="1">
        <f t="array" ref="O100">_xlfn.IFS(L100&gt;L99, "above average", L100&lt;L99, "below average", L100=L99, "average")</f>
        <v>above average</v>
      </c>
    </row>
    <row r="101" spans="1:15" ht="14.4" thickTop="1" thickBot="1" x14ac:dyDescent="0.3">
      <c r="A101" s="18"/>
      <c r="B101" s="24"/>
      <c r="C101" s="28" t="s">
        <v>73</v>
      </c>
      <c r="D101" s="32"/>
      <c r="E101" s="38"/>
      <c r="F101" s="42">
        <v>3804250</v>
      </c>
      <c r="G101" s="46">
        <v>2414670</v>
      </c>
      <c r="H101" s="49">
        <v>576630</v>
      </c>
      <c r="I101" s="49">
        <v>769820</v>
      </c>
      <c r="J101" s="15">
        <f>G101/F101</f>
        <v>0.63472957876059666</v>
      </c>
      <c r="K101" s="15">
        <f>H101/F101</f>
        <v>0.15157521193402115</v>
      </c>
      <c r="L101" s="15">
        <f>I101/F101</f>
        <v>0.20235788920286521</v>
      </c>
      <c r="M101" s="15" t="str" cm="1">
        <f t="array" ref="M101">_xlfn.IFS(J101&gt;J100, "above average", J101&lt;J100, "below average", J101=J100, "average")</f>
        <v>below average</v>
      </c>
      <c r="N101" s="15" t="str" cm="1">
        <f t="array" ref="N101">_xlfn.IFS(K101&gt;K100, "above average", K101&lt;K100, "below average", K101=K100, "average")</f>
        <v>above average</v>
      </c>
      <c r="O101" s="15" t="str" cm="1">
        <f t="array" ref="O101">_xlfn.IFS(L101&gt;L100, "above average", L101&lt;L100, "below average", L101=L100, "average")</f>
        <v>above average</v>
      </c>
    </row>
    <row r="102" spans="1:15" ht="14.4" thickTop="1" thickBot="1" x14ac:dyDescent="0.3">
      <c r="A102" s="18"/>
      <c r="B102" s="24"/>
      <c r="C102" s="29" t="s">
        <v>74</v>
      </c>
      <c r="D102" s="33"/>
      <c r="E102" s="39"/>
      <c r="F102" s="42">
        <v>4168190</v>
      </c>
      <c r="G102" s="46">
        <v>2112170</v>
      </c>
      <c r="H102" s="49">
        <v>1074270</v>
      </c>
      <c r="I102" s="49">
        <v>911370</v>
      </c>
      <c r="J102" s="15">
        <f>G102/F102</f>
        <v>0.50673553748749456</v>
      </c>
      <c r="K102" s="15">
        <f>H102/F102</f>
        <v>0.25773057370225444</v>
      </c>
      <c r="L102" s="15">
        <f>I102/F102</f>
        <v>0.21864886197606156</v>
      </c>
      <c r="M102" s="15" t="str" cm="1">
        <f t="array" ref="M102">_xlfn.IFS(J102&gt;J101, "above average", J102&lt;J101, "below average", J102=J101, "average")</f>
        <v>below average</v>
      </c>
      <c r="N102" s="15" t="str" cm="1">
        <f t="array" ref="N102">_xlfn.IFS(K102&gt;K101, "above average", K102&lt;K101, "below average", K102=K101, "average")</f>
        <v>above average</v>
      </c>
      <c r="O102" s="15" t="str" cm="1">
        <f t="array" ref="O102">_xlfn.IFS(L102&gt;L101, "above average", L102&lt;L101, "below average", L102=L101, "average")</f>
        <v>above average</v>
      </c>
    </row>
    <row r="103" spans="1:15" ht="14.4" thickTop="1" thickBot="1" x14ac:dyDescent="0.3">
      <c r="A103" s="18"/>
      <c r="B103" s="24"/>
      <c r="C103" s="29" t="s">
        <v>75</v>
      </c>
      <c r="D103" s="33"/>
      <c r="E103" s="39"/>
      <c r="F103" s="42">
        <v>2328840</v>
      </c>
      <c r="G103" s="46">
        <v>1018930</v>
      </c>
      <c r="H103" s="49">
        <v>918840</v>
      </c>
      <c r="I103" s="49">
        <v>344340</v>
      </c>
      <c r="J103" s="15">
        <f>G103/F103</f>
        <v>0.43752683739544151</v>
      </c>
      <c r="K103" s="15">
        <f>H103/F103</f>
        <v>0.39454835883959394</v>
      </c>
      <c r="L103" s="15">
        <f>I103/F103</f>
        <v>0.1478590199412583</v>
      </c>
      <c r="M103" s="15" t="str" cm="1">
        <f t="array" ref="M103">_xlfn.IFS(J103&gt;J102, "above average", J103&lt;J102, "below average", J103=J102, "average")</f>
        <v>below average</v>
      </c>
      <c r="N103" s="15" t="str" cm="1">
        <f t="array" ref="N103">_xlfn.IFS(K103&gt;K102, "above average", K103&lt;K102, "below average", K103=K102, "average")</f>
        <v>above average</v>
      </c>
      <c r="O103" s="15" t="str" cm="1">
        <f t="array" ref="O103">_xlfn.IFS(L103&gt;L102, "above average", L103&lt;L102, "below average", L103=L102, "average")</f>
        <v>below average</v>
      </c>
    </row>
    <row r="104" spans="1:15" ht="14.4" thickTop="1" thickBot="1" x14ac:dyDescent="0.3">
      <c r="A104" s="18"/>
      <c r="B104" s="24"/>
      <c r="C104" s="29" t="s">
        <v>76</v>
      </c>
      <c r="D104" s="33"/>
      <c r="E104" s="39"/>
      <c r="F104" s="42">
        <v>1497060</v>
      </c>
      <c r="G104" s="46">
        <v>521640</v>
      </c>
      <c r="H104" s="49">
        <v>794990</v>
      </c>
      <c r="I104" s="49">
        <v>154520</v>
      </c>
      <c r="J104" s="15">
        <f>G104/F104</f>
        <v>0.34844294817842975</v>
      </c>
      <c r="K104" s="15">
        <f>H104/F104</f>
        <v>0.53103416028749684</v>
      </c>
      <c r="L104" s="15">
        <f>I104/F104</f>
        <v>0.10321563597985385</v>
      </c>
      <c r="M104" s="15" t="str" cm="1">
        <f t="array" ref="M104">_xlfn.IFS(J104&gt;J103, "above average", J104&lt;J103, "below average", J104=J103, "average")</f>
        <v>below average</v>
      </c>
      <c r="N104" s="15" t="str" cm="1">
        <f t="array" ref="N104">_xlfn.IFS(K104&gt;K103, "above average", K104&lt;K103, "below average", K104=K103, "average")</f>
        <v>above average</v>
      </c>
      <c r="O104" s="15" t="str" cm="1">
        <f t="array" ref="O104">_xlfn.IFS(L104&gt;L103, "above average", L104&lt;L103, "below average", L104=L103, "average")</f>
        <v>below average</v>
      </c>
    </row>
    <row r="105" spans="1:15" ht="14.4" thickTop="1" thickBot="1" x14ac:dyDescent="0.3">
      <c r="A105" s="18"/>
      <c r="B105" s="24"/>
      <c r="C105" s="29" t="s">
        <v>77</v>
      </c>
      <c r="D105" s="33"/>
      <c r="E105" s="39"/>
      <c r="F105" s="42">
        <v>2422130</v>
      </c>
      <c r="G105" s="46">
        <v>546740</v>
      </c>
      <c r="H105" s="49">
        <v>1708780</v>
      </c>
      <c r="I105" s="49">
        <v>139180</v>
      </c>
      <c r="J105" s="15">
        <f>G105/F105</f>
        <v>0.22572694281479525</v>
      </c>
      <c r="K105" s="15">
        <f>H105/F105</f>
        <v>0.70548649329309332</v>
      </c>
      <c r="L105" s="15">
        <f>I105/F105</f>
        <v>5.7461820794094454E-2</v>
      </c>
      <c r="M105" s="15" t="str" cm="1">
        <f t="array" ref="M105">_xlfn.IFS(J105&gt;J104, "above average", J105&lt;J104, "below average", J105=J104, "average")</f>
        <v>below average</v>
      </c>
      <c r="N105" s="15" t="str" cm="1">
        <f t="array" ref="N105">_xlfn.IFS(K105&gt;K104, "above average", K105&lt;K104, "below average", K105=K104, "average")</f>
        <v>above average</v>
      </c>
      <c r="O105" s="15" t="str" cm="1">
        <f t="array" ref="O105">_xlfn.IFS(L105&gt;L104, "above average", L105&lt;L104, "below average", L105=L104, "average")</f>
        <v>below average</v>
      </c>
    </row>
    <row r="106" spans="1:15" ht="14.4" thickTop="1" thickBot="1" x14ac:dyDescent="0.3">
      <c r="A106" s="18"/>
      <c r="B106" s="24"/>
      <c r="C106" s="29" t="s">
        <v>78</v>
      </c>
      <c r="D106" s="33"/>
      <c r="E106" s="39"/>
      <c r="F106" s="42">
        <v>925170</v>
      </c>
      <c r="G106" s="46">
        <v>128780</v>
      </c>
      <c r="H106" s="49">
        <v>762050</v>
      </c>
      <c r="I106" s="49">
        <v>27520</v>
      </c>
      <c r="J106" s="15">
        <f>G106/F106</f>
        <v>0.13919603964676763</v>
      </c>
      <c r="K106" s="15">
        <f>H106/F106</f>
        <v>0.82368645762400428</v>
      </c>
      <c r="L106" s="15">
        <f>I106/F106</f>
        <v>2.974588454013857E-2</v>
      </c>
      <c r="M106" s="15" t="str" cm="1">
        <f t="array" ref="M106">_xlfn.IFS(J106&gt;J105, "above average", J106&lt;J105, "below average", J106=J105, "average")</f>
        <v>below average</v>
      </c>
      <c r="N106" s="15" t="str" cm="1">
        <f t="array" ref="N106">_xlfn.IFS(K106&gt;K105, "above average", K106&lt;K105, "below average", K106=K105, "average")</f>
        <v>above average</v>
      </c>
      <c r="O106" s="15" t="str" cm="1">
        <f t="array" ref="O106">_xlfn.IFS(L106&gt;L105, "above average", L106&lt;L105, "below average", L106=L105, "average")</f>
        <v>below average</v>
      </c>
    </row>
    <row r="107" spans="1:15" ht="14.4" thickTop="1" thickBot="1" x14ac:dyDescent="0.3">
      <c r="A107" s="18"/>
      <c r="B107" s="24"/>
      <c r="C107" s="29" t="s">
        <v>79</v>
      </c>
      <c r="D107" s="33"/>
      <c r="E107" s="39"/>
      <c r="F107" s="42">
        <v>145880</v>
      </c>
      <c r="G107" s="46">
        <v>18190</v>
      </c>
      <c r="H107" s="49">
        <v>121490</v>
      </c>
      <c r="I107" s="49">
        <v>4290</v>
      </c>
      <c r="J107" s="15">
        <f>G107/F107</f>
        <v>0.12469152728269811</v>
      </c>
      <c r="K107" s="15">
        <f>H107/F107</f>
        <v>0.83280778722237458</v>
      </c>
      <c r="L107" s="15">
        <f>I107/F107</f>
        <v>2.9407732382780369E-2</v>
      </c>
      <c r="M107" s="15" t="str" cm="1">
        <f t="array" ref="M107">_xlfn.IFS(J107&gt;J106, "above average", J107&lt;J106, "below average", J107=J106, "average")</f>
        <v>below average</v>
      </c>
      <c r="N107" s="15" t="str" cm="1">
        <f t="array" ref="N107">_xlfn.IFS(K107&gt;K106, "above average", K107&lt;K106, "below average", K107=K106, "average")</f>
        <v>above average</v>
      </c>
      <c r="O107" s="15" t="str" cm="1">
        <f t="array" ref="O107">_xlfn.IFS(L107&gt;L106, "above average", L107&lt;L106, "below average", L107=L106, "average")</f>
        <v>below average</v>
      </c>
    </row>
    <row r="108" spans="1:15" ht="14.4" thickTop="1" thickBot="1" x14ac:dyDescent="0.3">
      <c r="A108" s="19"/>
      <c r="B108" s="25"/>
      <c r="C108" s="29" t="s">
        <v>80</v>
      </c>
      <c r="D108" s="33"/>
      <c r="E108" s="39"/>
      <c r="F108" s="42">
        <v>71290</v>
      </c>
      <c r="G108" s="46">
        <v>9640</v>
      </c>
      <c r="H108" s="49">
        <v>56930</v>
      </c>
      <c r="I108" s="49">
        <v>2210</v>
      </c>
      <c r="J108" s="15">
        <f>G108/F108</f>
        <v>0.13522233132276618</v>
      </c>
      <c r="K108" s="15">
        <f>H108/F108</f>
        <v>0.79856922429513255</v>
      </c>
      <c r="L108" s="15">
        <f>I108/F108</f>
        <v>3.1000140272127927E-2</v>
      </c>
      <c r="M108" s="15" t="str" cm="1">
        <f t="array" ref="M108">_xlfn.IFS(J108&gt;J107, "above average", J108&lt;J107, "below average", J108=J107, "average")</f>
        <v>above average</v>
      </c>
      <c r="N108" s="15" t="str" cm="1">
        <f t="array" ref="N108">_xlfn.IFS(K108&gt;K107, "above average", K108&lt;K107, "below average", K108=K107, "average")</f>
        <v>below average</v>
      </c>
      <c r="O108" s="15" t="str" cm="1">
        <f t="array" ref="O108">_xlfn.IFS(L108&gt;L107, "above average", L108&lt;L107, "below average", L108=L107, "average")</f>
        <v>above average</v>
      </c>
    </row>
    <row r="109" spans="1:15" ht="14.4" thickTop="1" thickBot="1" x14ac:dyDescent="0.3">
      <c r="A109" s="17" t="s">
        <v>12</v>
      </c>
      <c r="B109" s="21" t="s">
        <v>69</v>
      </c>
      <c r="C109" s="26"/>
      <c r="D109" s="26"/>
      <c r="E109" s="36"/>
      <c r="F109" s="42">
        <v>2648930</v>
      </c>
      <c r="G109" s="46">
        <v>1307240</v>
      </c>
      <c r="H109" s="49">
        <v>1009580</v>
      </c>
      <c r="I109" s="49">
        <v>281690</v>
      </c>
      <c r="J109" s="15">
        <f>G109/F109</f>
        <v>0.49349737441155483</v>
      </c>
      <c r="K109" s="15">
        <f>H109/F109</f>
        <v>0.38112747411218867</v>
      </c>
      <c r="L109" s="15">
        <f>I109/F109</f>
        <v>0.10634105091489772</v>
      </c>
      <c r="M109" s="15" t="str" cm="1">
        <f t="array" ref="M109">_xlfn.IFS(J109&gt;J108, "above average", J109&lt;J108, "below average", J109=J108, "average")</f>
        <v>above average</v>
      </c>
      <c r="N109" s="15" t="str" cm="1">
        <f t="array" ref="N109">_xlfn.IFS(K109&gt;K108, "above average", K109&lt;K108, "below average", K109=K108, "average")</f>
        <v>below average</v>
      </c>
      <c r="O109" s="15" t="str" cm="1">
        <f t="array" ref="O109">_xlfn.IFS(L109&gt;L108, "above average", L109&lt;L108, "below average", L109=L108, "average")</f>
        <v>above average</v>
      </c>
    </row>
    <row r="110" spans="1:15" ht="14.4" thickTop="1" thickBot="1" x14ac:dyDescent="0.3">
      <c r="A110" s="18"/>
      <c r="B110" s="22" t="s">
        <v>70</v>
      </c>
      <c r="C110" s="27" t="s">
        <v>71</v>
      </c>
      <c r="D110" s="31"/>
      <c r="E110" s="37"/>
      <c r="F110" s="42">
        <v>39800</v>
      </c>
      <c r="G110" s="46">
        <v>24860</v>
      </c>
      <c r="H110" s="49">
        <v>12120</v>
      </c>
      <c r="I110" s="49">
        <v>1580</v>
      </c>
      <c r="J110" s="15">
        <f>G110/F110</f>
        <v>0.62462311557788941</v>
      </c>
      <c r="K110" s="15">
        <f>H110/F110</f>
        <v>0.30452261306532663</v>
      </c>
      <c r="L110" s="15">
        <f>I110/F110</f>
        <v>3.9698492462311559E-2</v>
      </c>
      <c r="M110" s="15" t="str" cm="1">
        <f t="array" ref="M110">_xlfn.IFS(J110&gt;J109, "above average", J110&lt;J109, "below average", J110=J109, "average")</f>
        <v>above average</v>
      </c>
      <c r="N110" s="15" t="str" cm="1">
        <f t="array" ref="N110">_xlfn.IFS(K110&gt;K109, "above average", K110&lt;K109, "below average", K110=K109, "average")</f>
        <v>below average</v>
      </c>
      <c r="O110" s="15" t="str" cm="1">
        <f t="array" ref="O110">_xlfn.IFS(L110&gt;L109, "above average", L110&lt;L109, "below average", L110=L109, "average")</f>
        <v>below average</v>
      </c>
    </row>
    <row r="111" spans="1:15" ht="14.4" thickTop="1" thickBot="1" x14ac:dyDescent="0.3">
      <c r="A111" s="18"/>
      <c r="B111" s="23"/>
      <c r="C111" s="28" t="s">
        <v>72</v>
      </c>
      <c r="D111" s="32"/>
      <c r="E111" s="38"/>
      <c r="F111" s="42">
        <v>324510</v>
      </c>
      <c r="G111" s="46">
        <v>272750</v>
      </c>
      <c r="H111" s="49">
        <v>23920</v>
      </c>
      <c r="I111" s="49">
        <v>23560</v>
      </c>
      <c r="J111" s="15">
        <f>G111/F111</f>
        <v>0.84049798157221656</v>
      </c>
      <c r="K111" s="15">
        <f>H111/F111</f>
        <v>7.3711133709284768E-2</v>
      </c>
      <c r="L111" s="15">
        <f>I111/F111</f>
        <v>7.260176882068349E-2</v>
      </c>
      <c r="M111" s="15" t="str" cm="1">
        <f t="array" ref="M111">_xlfn.IFS(J111&gt;J110, "above average", J111&lt;J110, "below average", J111=J110, "average")</f>
        <v>above average</v>
      </c>
      <c r="N111" s="15" t="str" cm="1">
        <f t="array" ref="N111">_xlfn.IFS(K111&gt;K110, "above average", K111&lt;K110, "below average", K111=K110, "average")</f>
        <v>below average</v>
      </c>
      <c r="O111" s="15" t="str" cm="1">
        <f t="array" ref="O111">_xlfn.IFS(L111&gt;L110, "above average", L111&lt;L110, "below average", L111=L110, "average")</f>
        <v>above average</v>
      </c>
    </row>
    <row r="112" spans="1:15" ht="14.4" thickTop="1" thickBot="1" x14ac:dyDescent="0.3">
      <c r="A112" s="18"/>
      <c r="B112" s="24"/>
      <c r="C112" s="28" t="s">
        <v>73</v>
      </c>
      <c r="D112" s="32"/>
      <c r="E112" s="38"/>
      <c r="F112" s="42">
        <v>493230</v>
      </c>
      <c r="G112" s="46">
        <v>332290</v>
      </c>
      <c r="H112" s="49">
        <v>68220</v>
      </c>
      <c r="I112" s="49">
        <v>83670</v>
      </c>
      <c r="J112" s="15">
        <f>G112/F112</f>
        <v>0.67370192405165952</v>
      </c>
      <c r="K112" s="15">
        <f>H112/F112</f>
        <v>0.13831275469861931</v>
      </c>
      <c r="L112" s="15">
        <f>I112/F112</f>
        <v>0.16963688340125296</v>
      </c>
      <c r="M112" s="15" t="str" cm="1">
        <f t="array" ref="M112">_xlfn.IFS(J112&gt;J111, "above average", J112&lt;J111, "below average", J112=J111, "average")</f>
        <v>below average</v>
      </c>
      <c r="N112" s="15" t="str" cm="1">
        <f t="array" ref="N112">_xlfn.IFS(K112&gt;K111, "above average", K112&lt;K111, "below average", K112=K111, "average")</f>
        <v>above average</v>
      </c>
      <c r="O112" s="15" t="str" cm="1">
        <f t="array" ref="O112">_xlfn.IFS(L112&gt;L111, "above average", L112&lt;L111, "below average", L112=L111, "average")</f>
        <v>above average</v>
      </c>
    </row>
    <row r="113" spans="1:15" ht="14.4" thickTop="1" thickBot="1" x14ac:dyDescent="0.3">
      <c r="A113" s="18"/>
      <c r="B113" s="24"/>
      <c r="C113" s="29" t="s">
        <v>74</v>
      </c>
      <c r="D113" s="33"/>
      <c r="E113" s="39"/>
      <c r="F113" s="42">
        <v>637890</v>
      </c>
      <c r="G113" s="46">
        <v>366910</v>
      </c>
      <c r="H113" s="49">
        <v>151580</v>
      </c>
      <c r="I113" s="49">
        <v>102070</v>
      </c>
      <c r="J113" s="15">
        <f>G113/F113</f>
        <v>0.57519321513113542</v>
      </c>
      <c r="K113" s="15">
        <f>H113/F113</f>
        <v>0.2376271770994999</v>
      </c>
      <c r="L113" s="15">
        <f>I113/F113</f>
        <v>0.1600119142798915</v>
      </c>
      <c r="M113" s="15" t="str" cm="1">
        <f t="array" ref="M113">_xlfn.IFS(J113&gt;J112, "above average", J113&lt;J112, "below average", J113=J112, "average")</f>
        <v>below average</v>
      </c>
      <c r="N113" s="15" t="str" cm="1">
        <f t="array" ref="N113">_xlfn.IFS(K113&gt;K112, "above average", K113&lt;K112, "below average", K113=K112, "average")</f>
        <v>above average</v>
      </c>
      <c r="O113" s="15" t="str" cm="1">
        <f t="array" ref="O113">_xlfn.IFS(L113&gt;L112, "above average", L113&lt;L112, "below average", L113=L112, "average")</f>
        <v>below average</v>
      </c>
    </row>
    <row r="114" spans="1:15" ht="14.4" thickTop="1" thickBot="1" x14ac:dyDescent="0.3">
      <c r="A114" s="18"/>
      <c r="B114" s="24"/>
      <c r="C114" s="29" t="s">
        <v>75</v>
      </c>
      <c r="D114" s="33"/>
      <c r="E114" s="39"/>
      <c r="F114" s="42">
        <v>379770</v>
      </c>
      <c r="G114" s="46">
        <v>168990</v>
      </c>
      <c r="H114" s="49">
        <v>162770</v>
      </c>
      <c r="I114" s="49">
        <v>38230</v>
      </c>
      <c r="J114" s="15">
        <f>G114/F114</f>
        <v>0.44497985622877007</v>
      </c>
      <c r="K114" s="15">
        <f>H114/F114</f>
        <v>0.42860152197382628</v>
      </c>
      <c r="L114" s="15">
        <f>I114/F114</f>
        <v>0.1006661926955789</v>
      </c>
      <c r="M114" s="15" t="str" cm="1">
        <f t="array" ref="M114">_xlfn.IFS(J114&gt;J113, "above average", J114&lt;J113, "below average", J114=J113, "average")</f>
        <v>below average</v>
      </c>
      <c r="N114" s="15" t="str" cm="1">
        <f t="array" ref="N114">_xlfn.IFS(K114&gt;K113, "above average", K114&lt;K113, "below average", K114=K113, "average")</f>
        <v>above average</v>
      </c>
      <c r="O114" s="15" t="str" cm="1">
        <f t="array" ref="O114">_xlfn.IFS(L114&gt;L113, "above average", L114&lt;L113, "below average", L114=L113, "average")</f>
        <v>below average</v>
      </c>
    </row>
    <row r="115" spans="1:15" ht="14.4" thickTop="1" thickBot="1" x14ac:dyDescent="0.3">
      <c r="A115" s="18"/>
      <c r="B115" s="24"/>
      <c r="C115" s="29" t="s">
        <v>76</v>
      </c>
      <c r="D115" s="33"/>
      <c r="E115" s="39"/>
      <c r="F115" s="42">
        <v>248750</v>
      </c>
      <c r="G115" s="46">
        <v>69750</v>
      </c>
      <c r="H115" s="49">
        <v>159220</v>
      </c>
      <c r="I115" s="49">
        <v>15620</v>
      </c>
      <c r="J115" s="15">
        <f>G115/F115</f>
        <v>0.28040201005025128</v>
      </c>
      <c r="K115" s="15">
        <f>H115/F115</f>
        <v>0.64008040201005023</v>
      </c>
      <c r="L115" s="15">
        <f>I115/F115</f>
        <v>6.2793969849246234E-2</v>
      </c>
      <c r="M115" s="15" t="str" cm="1">
        <f t="array" ref="M115">_xlfn.IFS(J115&gt;J114, "above average", J115&lt;J114, "below average", J115=J114, "average")</f>
        <v>below average</v>
      </c>
      <c r="N115" s="15" t="str" cm="1">
        <f t="array" ref="N115">_xlfn.IFS(K115&gt;K114, "above average", K115&lt;K114, "below average", K115=K114, "average")</f>
        <v>above average</v>
      </c>
      <c r="O115" s="15" t="str" cm="1">
        <f t="array" ref="O115">_xlfn.IFS(L115&gt;L114, "above average", L115&lt;L114, "below average", L115=L114, "average")</f>
        <v>below average</v>
      </c>
    </row>
    <row r="116" spans="1:15" ht="14.4" thickTop="1" thickBot="1" x14ac:dyDescent="0.3">
      <c r="A116" s="18"/>
      <c r="B116" s="24"/>
      <c r="C116" s="29" t="s">
        <v>77</v>
      </c>
      <c r="D116" s="33"/>
      <c r="E116" s="39"/>
      <c r="F116" s="42">
        <v>381620</v>
      </c>
      <c r="G116" s="46">
        <v>56730</v>
      </c>
      <c r="H116" s="49">
        <v>307930</v>
      </c>
      <c r="I116" s="49">
        <v>13400</v>
      </c>
      <c r="J116" s="15">
        <f>G116/F116</f>
        <v>0.1486557308317174</v>
      </c>
      <c r="K116" s="15">
        <f>H116/F116</f>
        <v>0.80690215397515852</v>
      </c>
      <c r="L116" s="15">
        <f>I116/F116</f>
        <v>3.5113463654944707E-2</v>
      </c>
      <c r="M116" s="15" t="str" cm="1">
        <f t="array" ref="M116">_xlfn.IFS(J116&gt;J115, "above average", J116&lt;J115, "below average", J116=J115, "average")</f>
        <v>below average</v>
      </c>
      <c r="N116" s="15" t="str" cm="1">
        <f t="array" ref="N116">_xlfn.IFS(K116&gt;K115, "above average", K116&lt;K115, "below average", K116=K115, "average")</f>
        <v>above average</v>
      </c>
      <c r="O116" s="15" t="str" cm="1">
        <f t="array" ref="O116">_xlfn.IFS(L116&gt;L115, "above average", L116&lt;L115, "below average", L116=L115, "average")</f>
        <v>below average</v>
      </c>
    </row>
    <row r="117" spans="1:15" ht="14.4" thickTop="1" thickBot="1" x14ac:dyDescent="0.3">
      <c r="A117" s="18"/>
      <c r="B117" s="24"/>
      <c r="C117" s="29" t="s">
        <v>78</v>
      </c>
      <c r="D117" s="33"/>
      <c r="E117" s="39"/>
      <c r="F117" s="42">
        <v>118840</v>
      </c>
      <c r="G117" s="46">
        <v>12230</v>
      </c>
      <c r="H117" s="49">
        <v>102880</v>
      </c>
      <c r="I117" s="49">
        <v>2950</v>
      </c>
      <c r="J117" s="15">
        <f>G117/F117</f>
        <v>0.10291147761696398</v>
      </c>
      <c r="K117" s="15">
        <f>H117/F117</f>
        <v>0.86570178391114105</v>
      </c>
      <c r="L117" s="15">
        <f>I117/F117</f>
        <v>2.4823291820935713E-2</v>
      </c>
      <c r="M117" s="15" t="str" cm="1">
        <f t="array" ref="M117">_xlfn.IFS(J117&gt;J116, "above average", J117&lt;J116, "below average", J117=J116, "average")</f>
        <v>below average</v>
      </c>
      <c r="N117" s="15" t="str" cm="1">
        <f t="array" ref="N117">_xlfn.IFS(K117&gt;K116, "above average", K117&lt;K116, "below average", K117=K116, "average")</f>
        <v>above average</v>
      </c>
      <c r="O117" s="15" t="str" cm="1">
        <f t="array" ref="O117">_xlfn.IFS(L117&gt;L116, "above average", L117&lt;L116, "below average", L117=L116, "average")</f>
        <v>below average</v>
      </c>
    </row>
    <row r="118" spans="1:15" ht="14.4" thickTop="1" thickBot="1" x14ac:dyDescent="0.3">
      <c r="A118" s="18"/>
      <c r="B118" s="24"/>
      <c r="C118" s="29" t="s">
        <v>79</v>
      </c>
      <c r="D118" s="33"/>
      <c r="E118" s="39"/>
      <c r="F118" s="42">
        <v>16870</v>
      </c>
      <c r="G118" s="46">
        <v>1820</v>
      </c>
      <c r="H118" s="49">
        <v>14480</v>
      </c>
      <c r="I118" s="49">
        <v>410</v>
      </c>
      <c r="J118" s="15">
        <f>G118/F118</f>
        <v>0.1078838174273859</v>
      </c>
      <c r="K118" s="15">
        <f>H118/F118</f>
        <v>0.85832839359810309</v>
      </c>
      <c r="L118" s="15">
        <f>I118/F118</f>
        <v>2.4303497332542976E-2</v>
      </c>
      <c r="M118" s="15" t="str" cm="1">
        <f t="array" ref="M118">_xlfn.IFS(J118&gt;J117, "above average", J118&lt;J117, "below average", J118=J117, "average")</f>
        <v>above average</v>
      </c>
      <c r="N118" s="15" t="str" cm="1">
        <f t="array" ref="N118">_xlfn.IFS(K118&gt;K117, "above average", K118&lt;K117, "below average", K118=K117, "average")</f>
        <v>below average</v>
      </c>
      <c r="O118" s="15" t="str" cm="1">
        <f t="array" ref="O118">_xlfn.IFS(L118&gt;L117, "above average", L118&lt;L117, "below average", L118=L117, "average")</f>
        <v>below average</v>
      </c>
    </row>
    <row r="119" spans="1:15" ht="14.4" thickTop="1" thickBot="1" x14ac:dyDescent="0.3">
      <c r="A119" s="19"/>
      <c r="B119" s="25"/>
      <c r="C119" s="29" t="s">
        <v>80</v>
      </c>
      <c r="D119" s="33"/>
      <c r="E119" s="39"/>
      <c r="F119" s="42">
        <v>7660</v>
      </c>
      <c r="G119" s="46">
        <v>910</v>
      </c>
      <c r="H119" s="49">
        <v>6450</v>
      </c>
      <c r="I119" s="49">
        <v>200</v>
      </c>
      <c r="J119" s="15">
        <f>G119/F119</f>
        <v>0.11879895561357702</v>
      </c>
      <c r="K119" s="15">
        <f>H119/F119</f>
        <v>0.84203655352480422</v>
      </c>
      <c r="L119" s="15">
        <f>I119/F119</f>
        <v>2.6109660574412531E-2</v>
      </c>
      <c r="M119" s="15" t="str" cm="1">
        <f t="array" ref="M119">_xlfn.IFS(J119&gt;J118, "above average", J119&lt;J118, "below average", J119=J118, "average")</f>
        <v>above average</v>
      </c>
      <c r="N119" s="15" t="str" cm="1">
        <f t="array" ref="N119">_xlfn.IFS(K119&gt;K118, "above average", K119&lt;K118, "below average", K119=K118, "average")</f>
        <v>below average</v>
      </c>
      <c r="O119" s="15" t="str" cm="1">
        <f t="array" ref="O119">_xlfn.IFS(L119&gt;L118, "above average", L119&lt;L118, "below average", L119=L118, "average")</f>
        <v>above average</v>
      </c>
    </row>
    <row r="120" spans="1:15" ht="14.4" thickTop="1" thickBot="1" x14ac:dyDescent="0.3">
      <c r="A120" s="17" t="s">
        <v>13</v>
      </c>
      <c r="B120" s="21" t="s">
        <v>69</v>
      </c>
      <c r="C120" s="26"/>
      <c r="D120" s="26"/>
      <c r="E120" s="36"/>
      <c r="F120" s="42">
        <v>1754200</v>
      </c>
      <c r="G120" s="46">
        <v>873520</v>
      </c>
      <c r="H120" s="49">
        <v>620850</v>
      </c>
      <c r="I120" s="49">
        <v>224490</v>
      </c>
      <c r="J120" s="15">
        <f>G120/F120</f>
        <v>0.49795918367346936</v>
      </c>
      <c r="K120" s="15">
        <f>H120/F120</f>
        <v>0.35392201573366777</v>
      </c>
      <c r="L120" s="15">
        <f>I120/F120</f>
        <v>0.12797286512370312</v>
      </c>
      <c r="M120" s="15" t="str" cm="1">
        <f t="array" ref="M120">_xlfn.IFS(J120&gt;J119, "above average", J120&lt;J119, "below average", J120=J119, "average")</f>
        <v>above average</v>
      </c>
      <c r="N120" s="15" t="str" cm="1">
        <f t="array" ref="N120">_xlfn.IFS(K120&gt;K119, "above average", K120&lt;K119, "below average", K120=K119, "average")</f>
        <v>below average</v>
      </c>
      <c r="O120" s="15" t="str" cm="1">
        <f t="array" ref="O120">_xlfn.IFS(L120&gt;L119, "above average", L120&lt;L119, "below average", L120=L119, "average")</f>
        <v>above average</v>
      </c>
    </row>
    <row r="121" spans="1:15" ht="14.4" thickTop="1" thickBot="1" x14ac:dyDescent="0.3">
      <c r="A121" s="18"/>
      <c r="B121" s="22" t="s">
        <v>70</v>
      </c>
      <c r="C121" s="27" t="s">
        <v>71</v>
      </c>
      <c r="D121" s="31"/>
      <c r="E121" s="37"/>
      <c r="F121" s="42">
        <v>21270</v>
      </c>
      <c r="G121" s="46">
        <v>14110</v>
      </c>
      <c r="H121" s="49">
        <v>5410</v>
      </c>
      <c r="I121" s="49">
        <v>960</v>
      </c>
      <c r="J121" s="15">
        <f>G121/F121</f>
        <v>0.66337564645039959</v>
      </c>
      <c r="K121" s="15">
        <f>H121/F121</f>
        <v>0.2543488481429243</v>
      </c>
      <c r="L121" s="15">
        <f>I121/F121</f>
        <v>4.5133991537376586E-2</v>
      </c>
      <c r="M121" s="15" t="str" cm="1">
        <f t="array" ref="M121">_xlfn.IFS(J121&gt;J120, "above average", J121&lt;J120, "below average", J121=J120, "average")</f>
        <v>above average</v>
      </c>
      <c r="N121" s="15" t="str" cm="1">
        <f t="array" ref="N121">_xlfn.IFS(K121&gt;K120, "above average", K121&lt;K120, "below average", K121=K120, "average")</f>
        <v>below average</v>
      </c>
      <c r="O121" s="15" t="str" cm="1">
        <f t="array" ref="O121">_xlfn.IFS(L121&gt;L120, "above average", L121&lt;L120, "below average", L121=L120, "average")</f>
        <v>below average</v>
      </c>
    </row>
    <row r="122" spans="1:15" ht="14.4" thickTop="1" thickBot="1" x14ac:dyDescent="0.3">
      <c r="A122" s="18"/>
      <c r="B122" s="23"/>
      <c r="C122" s="28" t="s">
        <v>72</v>
      </c>
      <c r="D122" s="32"/>
      <c r="E122" s="38"/>
      <c r="F122" s="42">
        <v>238630</v>
      </c>
      <c r="G122" s="46">
        <v>204650</v>
      </c>
      <c r="H122" s="49">
        <v>13470</v>
      </c>
      <c r="I122" s="49">
        <v>17920</v>
      </c>
      <c r="J122" s="15">
        <f>G122/F122</f>
        <v>0.85760382181620076</v>
      </c>
      <c r="K122" s="15">
        <f>H122/F122</f>
        <v>5.6447219544902151E-2</v>
      </c>
      <c r="L122" s="15">
        <f>I122/F122</f>
        <v>7.5095335875623351E-2</v>
      </c>
      <c r="M122" s="15" t="str" cm="1">
        <f t="array" ref="M122">_xlfn.IFS(J122&gt;J121, "above average", J122&lt;J121, "below average", J122=J121, "average")</f>
        <v>above average</v>
      </c>
      <c r="N122" s="15" t="str" cm="1">
        <f t="array" ref="N122">_xlfn.IFS(K122&gt;K121, "above average", K122&lt;K121, "below average", K122=K121, "average")</f>
        <v>below average</v>
      </c>
      <c r="O122" s="15" t="str" cm="1">
        <f t="array" ref="O122">_xlfn.IFS(L122&gt;L121, "above average", L122&lt;L121, "below average", L122=L121, "average")</f>
        <v>above average</v>
      </c>
    </row>
    <row r="123" spans="1:15" ht="14.4" thickTop="1" thickBot="1" x14ac:dyDescent="0.3">
      <c r="A123" s="18"/>
      <c r="B123" s="24"/>
      <c r="C123" s="28" t="s">
        <v>73</v>
      </c>
      <c r="D123" s="32"/>
      <c r="E123" s="38"/>
      <c r="F123" s="42">
        <v>308700</v>
      </c>
      <c r="G123" s="46">
        <v>204110</v>
      </c>
      <c r="H123" s="49">
        <v>35270</v>
      </c>
      <c r="I123" s="49">
        <v>64110</v>
      </c>
      <c r="J123" s="15">
        <f>G123/F123</f>
        <v>0.66119209588597339</v>
      </c>
      <c r="K123" s="15">
        <f>H123/F123</f>
        <v>0.11425332037576935</v>
      </c>
      <c r="L123" s="15">
        <f>I123/F123</f>
        <v>0.2076773566569485</v>
      </c>
      <c r="M123" s="15" t="str" cm="1">
        <f t="array" ref="M123">_xlfn.IFS(J123&gt;J122, "above average", J123&lt;J122, "below average", J123=J122, "average")</f>
        <v>below average</v>
      </c>
      <c r="N123" s="15" t="str" cm="1">
        <f t="array" ref="N123">_xlfn.IFS(K123&gt;K122, "above average", K123&lt;K122, "below average", K123=K122, "average")</f>
        <v>above average</v>
      </c>
      <c r="O123" s="15" t="str" cm="1">
        <f t="array" ref="O123">_xlfn.IFS(L123&gt;L122, "above average", L123&lt;L122, "below average", L123=L122, "average")</f>
        <v>above average</v>
      </c>
    </row>
    <row r="124" spans="1:15" ht="14.4" thickTop="1" thickBot="1" x14ac:dyDescent="0.3">
      <c r="A124" s="18"/>
      <c r="B124" s="24"/>
      <c r="C124" s="29" t="s">
        <v>74</v>
      </c>
      <c r="D124" s="33"/>
      <c r="E124" s="39"/>
      <c r="F124" s="42">
        <v>368510</v>
      </c>
      <c r="G124" s="46">
        <v>214540</v>
      </c>
      <c r="H124" s="49">
        <v>68160</v>
      </c>
      <c r="I124" s="49">
        <v>75140</v>
      </c>
      <c r="J124" s="15">
        <f>G124/F124</f>
        <v>0.58218230170144636</v>
      </c>
      <c r="K124" s="15">
        <f>H124/F124</f>
        <v>0.18496105940137308</v>
      </c>
      <c r="L124" s="15">
        <f>I124/F124</f>
        <v>0.20390220075438931</v>
      </c>
      <c r="M124" s="15" t="str" cm="1">
        <f t="array" ref="M124">_xlfn.IFS(J124&gt;J123, "above average", J124&lt;J123, "below average", J124=J123, "average")</f>
        <v>below average</v>
      </c>
      <c r="N124" s="15" t="str" cm="1">
        <f t="array" ref="N124">_xlfn.IFS(K124&gt;K123, "above average", K124&lt;K123, "below average", K124=K123, "average")</f>
        <v>above average</v>
      </c>
      <c r="O124" s="15" t="str" cm="1">
        <f t="array" ref="O124">_xlfn.IFS(L124&gt;L123, "above average", L124&lt;L123, "below average", L124=L123, "average")</f>
        <v>below average</v>
      </c>
    </row>
    <row r="125" spans="1:15" ht="14.4" thickTop="1" thickBot="1" x14ac:dyDescent="0.3">
      <c r="A125" s="18"/>
      <c r="B125" s="24"/>
      <c r="C125" s="29" t="s">
        <v>75</v>
      </c>
      <c r="D125" s="33"/>
      <c r="E125" s="39"/>
      <c r="F125" s="42">
        <v>242860</v>
      </c>
      <c r="G125" s="46">
        <v>123730</v>
      </c>
      <c r="H125" s="49">
        <v>77160</v>
      </c>
      <c r="I125" s="49">
        <v>34140</v>
      </c>
      <c r="J125" s="15">
        <f>G125/F125</f>
        <v>0.50947047681791979</v>
      </c>
      <c r="K125" s="15">
        <f>H125/F125</f>
        <v>0.31771390924812648</v>
      </c>
      <c r="L125" s="15">
        <f>I125/F125</f>
        <v>0.14057481676686157</v>
      </c>
      <c r="M125" s="15" t="str" cm="1">
        <f t="array" ref="M125">_xlfn.IFS(J125&gt;J124, "above average", J125&lt;J124, "below average", J125=J124, "average")</f>
        <v>below average</v>
      </c>
      <c r="N125" s="15" t="str" cm="1">
        <f t="array" ref="N125">_xlfn.IFS(K125&gt;K124, "above average", K125&lt;K124, "below average", K125=K124, "average")</f>
        <v>above average</v>
      </c>
      <c r="O125" s="15" t="str" cm="1">
        <f t="array" ref="O125">_xlfn.IFS(L125&gt;L124, "above average", L125&lt;L124, "below average", L125=L124, "average")</f>
        <v>below average</v>
      </c>
    </row>
    <row r="126" spans="1:15" ht="14.4" thickTop="1" thickBot="1" x14ac:dyDescent="0.3">
      <c r="A126" s="18"/>
      <c r="B126" s="24"/>
      <c r="C126" s="29" t="s">
        <v>76</v>
      </c>
      <c r="D126" s="33"/>
      <c r="E126" s="39"/>
      <c r="F126" s="42">
        <v>166050</v>
      </c>
      <c r="G126" s="46">
        <v>56330</v>
      </c>
      <c r="H126" s="49">
        <v>89820</v>
      </c>
      <c r="I126" s="49">
        <v>15970</v>
      </c>
      <c r="J126" s="15">
        <f>G126/F126</f>
        <v>0.33923517012947907</v>
      </c>
      <c r="K126" s="15">
        <f>H126/F126</f>
        <v>0.54092140921409215</v>
      </c>
      <c r="L126" s="15">
        <f>I126/F126</f>
        <v>9.6175850647395367E-2</v>
      </c>
      <c r="M126" s="15" t="str" cm="1">
        <f t="array" ref="M126">_xlfn.IFS(J126&gt;J125, "above average", J126&lt;J125, "below average", J126=J125, "average")</f>
        <v>below average</v>
      </c>
      <c r="N126" s="15" t="str" cm="1">
        <f t="array" ref="N126">_xlfn.IFS(K126&gt;K125, "above average", K126&lt;K125, "below average", K126=K125, "average")</f>
        <v>above average</v>
      </c>
      <c r="O126" s="15" t="str" cm="1">
        <f t="array" ref="O126">_xlfn.IFS(L126&gt;L125, "above average", L126&lt;L125, "below average", L126=L125, "average")</f>
        <v>below average</v>
      </c>
    </row>
    <row r="127" spans="1:15" ht="14.4" thickTop="1" thickBot="1" x14ac:dyDescent="0.3">
      <c r="A127" s="18"/>
      <c r="B127" s="24"/>
      <c r="C127" s="29" t="s">
        <v>77</v>
      </c>
      <c r="D127" s="33"/>
      <c r="E127" s="39"/>
      <c r="F127" s="42">
        <v>278680</v>
      </c>
      <c r="G127" s="46">
        <v>44280</v>
      </c>
      <c r="H127" s="49">
        <v>218590</v>
      </c>
      <c r="I127" s="49">
        <v>12660</v>
      </c>
      <c r="J127" s="15">
        <f>G127/F127</f>
        <v>0.15889191904693556</v>
      </c>
      <c r="K127" s="15">
        <f>H127/F127</f>
        <v>0.78437634562939573</v>
      </c>
      <c r="L127" s="15">
        <f>I127/F127</f>
        <v>4.5428448399598108E-2</v>
      </c>
      <c r="M127" s="15" t="str" cm="1">
        <f t="array" ref="M127">_xlfn.IFS(J127&gt;J126, "above average", J127&lt;J126, "below average", J127=J126, "average")</f>
        <v>below average</v>
      </c>
      <c r="N127" s="15" t="str" cm="1">
        <f t="array" ref="N127">_xlfn.IFS(K127&gt;K126, "above average", K127&lt;K126, "below average", K127=K126, "average")</f>
        <v>above average</v>
      </c>
      <c r="O127" s="15" t="str" cm="1">
        <f t="array" ref="O127">_xlfn.IFS(L127&gt;L126, "above average", L127&lt;L126, "below average", L127=L126, "average")</f>
        <v>below average</v>
      </c>
    </row>
    <row r="128" spans="1:15" ht="14.4" thickTop="1" thickBot="1" x14ac:dyDescent="0.3">
      <c r="A128" s="18"/>
      <c r="B128" s="24"/>
      <c r="C128" s="29" t="s">
        <v>78</v>
      </c>
      <c r="D128" s="33"/>
      <c r="E128" s="39"/>
      <c r="F128" s="42">
        <v>99600</v>
      </c>
      <c r="G128" s="46">
        <v>9470</v>
      </c>
      <c r="H128" s="49">
        <v>86450</v>
      </c>
      <c r="I128" s="49">
        <v>2860</v>
      </c>
      <c r="J128" s="15">
        <f>G128/F128</f>
        <v>9.5080321285140559E-2</v>
      </c>
      <c r="K128" s="15">
        <f>H128/F128</f>
        <v>0.86797188755020083</v>
      </c>
      <c r="L128" s="15">
        <f>I128/F128</f>
        <v>2.8714859437751004E-2</v>
      </c>
      <c r="M128" s="15" t="str" cm="1">
        <f t="array" ref="M128">_xlfn.IFS(J128&gt;J127, "above average", J128&lt;J127, "below average", J128=J127, "average")</f>
        <v>below average</v>
      </c>
      <c r="N128" s="15" t="str" cm="1">
        <f t="array" ref="N128">_xlfn.IFS(K128&gt;K127, "above average", K128&lt;K127, "below average", K128=K127, "average")</f>
        <v>above average</v>
      </c>
      <c r="O128" s="15" t="str" cm="1">
        <f t="array" ref="O128">_xlfn.IFS(L128&gt;L127, "above average", L128&lt;L127, "below average", L128=L127, "average")</f>
        <v>below average</v>
      </c>
    </row>
    <row r="129" spans="1:15" ht="14.4" thickTop="1" thickBot="1" x14ac:dyDescent="0.3">
      <c r="A129" s="18"/>
      <c r="B129" s="24"/>
      <c r="C129" s="29" t="s">
        <v>79</v>
      </c>
      <c r="D129" s="33"/>
      <c r="E129" s="39"/>
      <c r="F129" s="42">
        <v>18910</v>
      </c>
      <c r="G129" s="46">
        <v>1480</v>
      </c>
      <c r="H129" s="49">
        <v>16750</v>
      </c>
      <c r="I129" s="49">
        <v>510</v>
      </c>
      <c r="J129" s="15">
        <f>G129/F129</f>
        <v>7.8265468006345845E-2</v>
      </c>
      <c r="K129" s="15">
        <f>H129/F129</f>
        <v>0.88577472236911692</v>
      </c>
      <c r="L129" s="15">
        <f>I129/F129</f>
        <v>2.6969857218402962E-2</v>
      </c>
      <c r="M129" s="15" t="str" cm="1">
        <f t="array" ref="M129">_xlfn.IFS(J129&gt;J128, "above average", J129&lt;J128, "below average", J129=J128, "average")</f>
        <v>below average</v>
      </c>
      <c r="N129" s="15" t="str" cm="1">
        <f t="array" ref="N129">_xlfn.IFS(K129&gt;K128, "above average", K129&lt;K128, "below average", K129=K128, "average")</f>
        <v>above average</v>
      </c>
      <c r="O129" s="15" t="str" cm="1">
        <f t="array" ref="O129">_xlfn.IFS(L129&gt;L128, "above average", L129&lt;L128, "below average", L129=L128, "average")</f>
        <v>below average</v>
      </c>
    </row>
    <row r="130" spans="1:15" ht="14.4" thickTop="1" thickBot="1" x14ac:dyDescent="0.3">
      <c r="A130" s="19"/>
      <c r="B130" s="25"/>
      <c r="C130" s="29" t="s">
        <v>80</v>
      </c>
      <c r="D130" s="33"/>
      <c r="E130" s="39"/>
      <c r="F130" s="42">
        <v>10990</v>
      </c>
      <c r="G130" s="46">
        <v>810</v>
      </c>
      <c r="H130" s="49">
        <v>9790</v>
      </c>
      <c r="I130" s="49">
        <v>220</v>
      </c>
      <c r="J130" s="15">
        <f>G130/F130</f>
        <v>7.3703366696997272E-2</v>
      </c>
      <c r="K130" s="15">
        <f>H130/F130</f>
        <v>0.89080982711555956</v>
      </c>
      <c r="L130" s="15">
        <f>I130/F130</f>
        <v>2.0018198362147407E-2</v>
      </c>
      <c r="M130" s="15" t="str" cm="1">
        <f t="array" ref="M130">_xlfn.IFS(J130&gt;J129, "above average", J130&lt;J129, "below average", J130=J129, "average")</f>
        <v>below average</v>
      </c>
      <c r="N130" s="15" t="str" cm="1">
        <f t="array" ref="N130">_xlfn.IFS(K130&gt;K129, "above average", K130&lt;K129, "below average", K130=K129, "average")</f>
        <v>above average</v>
      </c>
      <c r="O130" s="15" t="str" cm="1">
        <f t="array" ref="O130">_xlfn.IFS(L130&gt;L129, "above average", L130&lt;L129, "below average", L130=L129, "average")</f>
        <v>below average</v>
      </c>
    </row>
    <row r="131" spans="1:15" ht="14.4" thickTop="1" thickBot="1" x14ac:dyDescent="0.3">
      <c r="A131" s="17" t="s">
        <v>14</v>
      </c>
      <c r="B131" s="21" t="s">
        <v>69</v>
      </c>
      <c r="C131" s="26"/>
      <c r="D131" s="26"/>
      <c r="E131" s="36"/>
      <c r="F131" s="42">
        <v>455680</v>
      </c>
      <c r="G131" s="46">
        <v>217850</v>
      </c>
      <c r="H131" s="49">
        <v>160180</v>
      </c>
      <c r="I131" s="49">
        <v>66930</v>
      </c>
      <c r="J131" s="15">
        <f>G131/F131</f>
        <v>0.478076720505618</v>
      </c>
      <c r="K131" s="15">
        <f>H131/F131</f>
        <v>0.3515186095505618</v>
      </c>
      <c r="L131" s="15">
        <f>I131/F131</f>
        <v>0.14687938904494383</v>
      </c>
      <c r="M131" s="15" t="str" cm="1">
        <f t="array" ref="M131">_xlfn.IFS(J131&gt;J130, "above average", J131&lt;J130, "below average", J131=J130, "average")</f>
        <v>above average</v>
      </c>
      <c r="N131" s="15" t="str" cm="1">
        <f t="array" ref="N131">_xlfn.IFS(K131&gt;K130, "above average", K131&lt;K130, "below average", K131=K130, "average")</f>
        <v>below average</v>
      </c>
      <c r="O131" s="15" t="str" cm="1">
        <f t="array" ref="O131">_xlfn.IFS(L131&gt;L130, "above average", L131&lt;L130, "below average", L131=L130, "average")</f>
        <v>above average</v>
      </c>
    </row>
    <row r="132" spans="1:15" ht="14.4" thickTop="1" thickBot="1" x14ac:dyDescent="0.3">
      <c r="A132" s="18"/>
      <c r="B132" s="22" t="s">
        <v>70</v>
      </c>
      <c r="C132" s="27" t="s">
        <v>71</v>
      </c>
      <c r="D132" s="31"/>
      <c r="E132" s="37"/>
      <c r="F132" s="42">
        <v>4820</v>
      </c>
      <c r="G132" s="46">
        <v>3200</v>
      </c>
      <c r="H132" s="49">
        <v>1270</v>
      </c>
      <c r="I132" s="49">
        <v>200</v>
      </c>
      <c r="J132" s="15">
        <f>G132/F132</f>
        <v>0.66390041493775931</v>
      </c>
      <c r="K132" s="15">
        <f>H132/F132</f>
        <v>0.26348547717842324</v>
      </c>
      <c r="L132" s="15">
        <f>I132/F132</f>
        <v>4.1493775933609957E-2</v>
      </c>
      <c r="M132" s="15" t="str" cm="1">
        <f t="array" ref="M132">_xlfn.IFS(J132&gt;J131, "above average", J132&lt;J131, "below average", J132=J131, "average")</f>
        <v>above average</v>
      </c>
      <c r="N132" s="15" t="str" cm="1">
        <f t="array" ref="N132">_xlfn.IFS(K132&gt;K131, "above average", K132&lt;K131, "below average", K132=K131, "average")</f>
        <v>below average</v>
      </c>
      <c r="O132" s="15" t="str" cm="1">
        <f t="array" ref="O132">_xlfn.IFS(L132&gt;L131, "above average", L132&lt;L131, "below average", L132=L131, "average")</f>
        <v>below average</v>
      </c>
    </row>
    <row r="133" spans="1:15" ht="14.4" thickTop="1" thickBot="1" x14ac:dyDescent="0.3">
      <c r="A133" s="18"/>
      <c r="B133" s="23"/>
      <c r="C133" s="28" t="s">
        <v>72</v>
      </c>
      <c r="D133" s="32"/>
      <c r="E133" s="38"/>
      <c r="F133" s="42">
        <v>60340</v>
      </c>
      <c r="G133" s="46">
        <v>50070</v>
      </c>
      <c r="H133" s="49">
        <v>3770</v>
      </c>
      <c r="I133" s="49">
        <v>5760</v>
      </c>
      <c r="J133" s="15">
        <f>G133/F133</f>
        <v>0.82979781239642025</v>
      </c>
      <c r="K133" s="15">
        <f>H133/F133</f>
        <v>6.2479284057010274E-2</v>
      </c>
      <c r="L133" s="15">
        <f>I133/F133</f>
        <v>9.545906529665231E-2</v>
      </c>
      <c r="M133" s="15" t="str" cm="1">
        <f t="array" ref="M133">_xlfn.IFS(J133&gt;J132, "above average", J133&lt;J132, "below average", J133=J132, "average")</f>
        <v>above average</v>
      </c>
      <c r="N133" s="15" t="str" cm="1">
        <f t="array" ref="N133">_xlfn.IFS(K133&gt;K132, "above average", K133&lt;K132, "below average", K133=K132, "average")</f>
        <v>below average</v>
      </c>
      <c r="O133" s="15" t="str" cm="1">
        <f t="array" ref="O133">_xlfn.IFS(L133&gt;L132, "above average", L133&lt;L132, "below average", L133=L132, "average")</f>
        <v>above average</v>
      </c>
    </row>
    <row r="134" spans="1:15" ht="14.4" thickTop="1" thickBot="1" x14ac:dyDescent="0.3">
      <c r="A134" s="18"/>
      <c r="B134" s="24"/>
      <c r="C134" s="28" t="s">
        <v>73</v>
      </c>
      <c r="D134" s="32"/>
      <c r="E134" s="38"/>
      <c r="F134" s="42">
        <v>92830</v>
      </c>
      <c r="G134" s="46">
        <v>57980</v>
      </c>
      <c r="H134" s="49">
        <v>11660</v>
      </c>
      <c r="I134" s="49">
        <v>21400</v>
      </c>
      <c r="J134" s="15">
        <f>G134/F134</f>
        <v>0.62458257028977704</v>
      </c>
      <c r="K134" s="15">
        <f>H134/F134</f>
        <v>0.12560594635354949</v>
      </c>
      <c r="L134" s="15">
        <f>I134/F134</f>
        <v>0.23052892383927609</v>
      </c>
      <c r="M134" s="15" t="str" cm="1">
        <f t="array" ref="M134">_xlfn.IFS(J134&gt;J133, "above average", J134&lt;J133, "below average", J134=J133, "average")</f>
        <v>below average</v>
      </c>
      <c r="N134" s="15" t="str" cm="1">
        <f t="array" ref="N134">_xlfn.IFS(K134&gt;K133, "above average", K134&lt;K133, "below average", K134=K133, "average")</f>
        <v>above average</v>
      </c>
      <c r="O134" s="15" t="str" cm="1">
        <f t="array" ref="O134">_xlfn.IFS(L134&gt;L133, "above average", L134&lt;L133, "below average", L134=L133, "average")</f>
        <v>above average</v>
      </c>
    </row>
    <row r="135" spans="1:15" ht="14.4" thickTop="1" thickBot="1" x14ac:dyDescent="0.3">
      <c r="A135" s="18"/>
      <c r="B135" s="24"/>
      <c r="C135" s="29" t="s">
        <v>74</v>
      </c>
      <c r="D135" s="33"/>
      <c r="E135" s="39"/>
      <c r="F135" s="42">
        <v>108870</v>
      </c>
      <c r="G135" s="46">
        <v>57360</v>
      </c>
      <c r="H135" s="49">
        <v>23640</v>
      </c>
      <c r="I135" s="49">
        <v>24030</v>
      </c>
      <c r="J135" s="15">
        <f>G135/F135</f>
        <v>0.52686690548360426</v>
      </c>
      <c r="K135" s="15">
        <f>H135/F135</f>
        <v>0.21713970790851475</v>
      </c>
      <c r="L135" s="15">
        <f>I135/F135</f>
        <v>0.22072196197299532</v>
      </c>
      <c r="M135" s="15" t="str" cm="1">
        <f t="array" ref="M135">_xlfn.IFS(J135&gt;J134, "above average", J135&lt;J134, "below average", J135=J134, "average")</f>
        <v>below average</v>
      </c>
      <c r="N135" s="15" t="str" cm="1">
        <f t="array" ref="N135">_xlfn.IFS(K135&gt;K134, "above average", K135&lt;K134, "below average", K135=K134, "average")</f>
        <v>above average</v>
      </c>
      <c r="O135" s="15" t="str" cm="1">
        <f t="array" ref="O135">_xlfn.IFS(L135&gt;L134, "above average", L135&lt;L134, "below average", L135=L134, "average")</f>
        <v>below average</v>
      </c>
    </row>
    <row r="136" spans="1:15" ht="14.4" thickTop="1" thickBot="1" x14ac:dyDescent="0.3">
      <c r="A136" s="18"/>
      <c r="B136" s="24"/>
      <c r="C136" s="29" t="s">
        <v>75</v>
      </c>
      <c r="D136" s="33"/>
      <c r="E136" s="39"/>
      <c r="F136" s="42">
        <v>64120</v>
      </c>
      <c r="G136" s="46">
        <v>27640</v>
      </c>
      <c r="H136" s="49">
        <v>25220</v>
      </c>
      <c r="I136" s="49">
        <v>8930</v>
      </c>
      <c r="J136" s="15">
        <f>G136/F136</f>
        <v>0.43106674984404242</v>
      </c>
      <c r="K136" s="15">
        <f>H136/F136</f>
        <v>0.39332501559575794</v>
      </c>
      <c r="L136" s="15">
        <f>I136/F136</f>
        <v>0.13927011852776044</v>
      </c>
      <c r="M136" s="15" t="str" cm="1">
        <f t="array" ref="M136">_xlfn.IFS(J136&gt;J135, "above average", J136&lt;J135, "below average", J136=J135, "average")</f>
        <v>below average</v>
      </c>
      <c r="N136" s="15" t="str" cm="1">
        <f t="array" ref="N136">_xlfn.IFS(K136&gt;K135, "above average", K136&lt;K135, "below average", K136=K135, "average")</f>
        <v>above average</v>
      </c>
      <c r="O136" s="15" t="str" cm="1">
        <f t="array" ref="O136">_xlfn.IFS(L136&gt;L135, "above average", L136&lt;L135, "below average", L136=L135, "average")</f>
        <v>below average</v>
      </c>
    </row>
    <row r="137" spans="1:15" ht="14.4" thickTop="1" thickBot="1" x14ac:dyDescent="0.3">
      <c r="A137" s="18"/>
      <c r="B137" s="24"/>
      <c r="C137" s="29" t="s">
        <v>76</v>
      </c>
      <c r="D137" s="33"/>
      <c r="E137" s="39"/>
      <c r="F137" s="42">
        <v>43070</v>
      </c>
      <c r="G137" s="46">
        <v>11370</v>
      </c>
      <c r="H137" s="49">
        <v>27020</v>
      </c>
      <c r="I137" s="49">
        <v>3660</v>
      </c>
      <c r="J137" s="15">
        <f>G137/F137</f>
        <v>0.26398885535175298</v>
      </c>
      <c r="K137" s="15">
        <f>H137/F137</f>
        <v>0.62735082423960997</v>
      </c>
      <c r="L137" s="15">
        <f>I137/F137</f>
        <v>8.4977942883677729E-2</v>
      </c>
      <c r="M137" s="15" t="str" cm="1">
        <f t="array" ref="M137">_xlfn.IFS(J137&gt;J136, "above average", J137&lt;J136, "below average", J137=J136, "average")</f>
        <v>below average</v>
      </c>
      <c r="N137" s="15" t="str" cm="1">
        <f t="array" ref="N137">_xlfn.IFS(K137&gt;K136, "above average", K137&lt;K136, "below average", K137=K136, "average")</f>
        <v>above average</v>
      </c>
      <c r="O137" s="15" t="str" cm="1">
        <f t="array" ref="O137">_xlfn.IFS(L137&gt;L136, "above average", L137&lt;L136, "below average", L137=L136, "average")</f>
        <v>below average</v>
      </c>
    </row>
    <row r="138" spans="1:15" ht="14.4" thickTop="1" thickBot="1" x14ac:dyDescent="0.3">
      <c r="A138" s="18"/>
      <c r="B138" s="24"/>
      <c r="C138" s="29" t="s">
        <v>77</v>
      </c>
      <c r="D138" s="33"/>
      <c r="E138" s="39"/>
      <c r="F138" s="42">
        <v>63240</v>
      </c>
      <c r="G138" s="46">
        <v>8390</v>
      </c>
      <c r="H138" s="49">
        <v>51590</v>
      </c>
      <c r="I138" s="49">
        <v>2550</v>
      </c>
      <c r="J138" s="15">
        <f>G138/F138</f>
        <v>0.13266919671094243</v>
      </c>
      <c r="K138" s="15">
        <f>H138/F138</f>
        <v>0.81578115117014549</v>
      </c>
      <c r="L138" s="15">
        <f>I138/F138</f>
        <v>4.0322580645161289E-2</v>
      </c>
      <c r="M138" s="15" t="str" cm="1">
        <f t="array" ref="M138">_xlfn.IFS(J138&gt;J137, "above average", J138&lt;J137, "below average", J138=J137, "average")</f>
        <v>below average</v>
      </c>
      <c r="N138" s="15" t="str" cm="1">
        <f t="array" ref="N138">_xlfn.IFS(K138&gt;K137, "above average", K138&lt;K137, "below average", K138=K137, "average")</f>
        <v>above average</v>
      </c>
      <c r="O138" s="15" t="str" cm="1">
        <f t="array" ref="O138">_xlfn.IFS(L138&gt;L137, "above average", L138&lt;L137, "below average", L138=L137, "average")</f>
        <v>below average</v>
      </c>
    </row>
    <row r="139" spans="1:15" ht="14.4" thickTop="1" thickBot="1" x14ac:dyDescent="0.3">
      <c r="A139" s="18"/>
      <c r="B139" s="24"/>
      <c r="C139" s="29" t="s">
        <v>78</v>
      </c>
      <c r="D139" s="33"/>
      <c r="E139" s="39"/>
      <c r="F139" s="42">
        <v>15580</v>
      </c>
      <c r="G139" s="46">
        <v>1510</v>
      </c>
      <c r="H139" s="49">
        <v>13630</v>
      </c>
      <c r="I139" s="49">
        <v>320</v>
      </c>
      <c r="J139" s="15">
        <f>G139/F139</f>
        <v>9.6919127086007709E-2</v>
      </c>
      <c r="K139" s="15">
        <f>H139/F139</f>
        <v>0.87483953786906288</v>
      </c>
      <c r="L139" s="15">
        <f>I139/F139</f>
        <v>2.0539152759948651E-2</v>
      </c>
      <c r="M139" s="15" t="str" cm="1">
        <f t="array" ref="M139">_xlfn.IFS(J139&gt;J138, "above average", J139&lt;J138, "below average", J139=J138, "average")</f>
        <v>below average</v>
      </c>
      <c r="N139" s="15" t="str" cm="1">
        <f t="array" ref="N139">_xlfn.IFS(K139&gt;K138, "above average", K139&lt;K138, "below average", K139=K138, "average")</f>
        <v>above average</v>
      </c>
      <c r="O139" s="15" t="str" cm="1">
        <f t="array" ref="O139">_xlfn.IFS(L139&gt;L138, "above average", L139&lt;L138, "below average", L139=L138, "average")</f>
        <v>below average</v>
      </c>
    </row>
    <row r="140" spans="1:15" ht="14.4" thickTop="1" thickBot="1" x14ac:dyDescent="0.3">
      <c r="A140" s="18"/>
      <c r="B140" s="24"/>
      <c r="C140" s="29" t="s">
        <v>79</v>
      </c>
      <c r="D140" s="33"/>
      <c r="E140" s="39"/>
      <c r="F140" s="42">
        <v>1960</v>
      </c>
      <c r="G140" s="46">
        <v>230</v>
      </c>
      <c r="H140" s="49">
        <v>1670</v>
      </c>
      <c r="I140" s="49">
        <v>40</v>
      </c>
      <c r="J140" s="15">
        <f>G140/F140</f>
        <v>0.11734693877551021</v>
      </c>
      <c r="K140" s="15">
        <f>H140/F140</f>
        <v>0.85204081632653061</v>
      </c>
      <c r="L140" s="15">
        <f>I140/F140</f>
        <v>2.0408163265306121E-2</v>
      </c>
      <c r="M140" s="15" t="str" cm="1">
        <f t="array" ref="M140">_xlfn.IFS(J140&gt;J139, "above average", J140&lt;J139, "below average", J140=J139, "average")</f>
        <v>above average</v>
      </c>
      <c r="N140" s="15" t="str" cm="1">
        <f t="array" ref="N140">_xlfn.IFS(K140&gt;K139, "above average", K140&lt;K139, "below average", K140=K139, "average")</f>
        <v>below average</v>
      </c>
      <c r="O140" s="15" t="str" cm="1">
        <f t="array" ref="O140">_xlfn.IFS(L140&gt;L139, "above average", L140&lt;L139, "below average", L140=L139, "average")</f>
        <v>below average</v>
      </c>
    </row>
    <row r="141" spans="1:15" ht="14.4" thickTop="1" thickBot="1" x14ac:dyDescent="0.3">
      <c r="A141" s="19"/>
      <c r="B141" s="25"/>
      <c r="C141" s="29" t="s">
        <v>80</v>
      </c>
      <c r="D141" s="33"/>
      <c r="E141" s="39"/>
      <c r="F141" s="42">
        <v>850</v>
      </c>
      <c r="G141" s="46">
        <v>100</v>
      </c>
      <c r="H141" s="49">
        <v>710</v>
      </c>
      <c r="I141" s="49">
        <v>30</v>
      </c>
      <c r="J141" s="15">
        <f>G141/F141</f>
        <v>0.11764705882352941</v>
      </c>
      <c r="K141" s="15">
        <f>H141/F141</f>
        <v>0.83529411764705885</v>
      </c>
      <c r="L141" s="15">
        <f>I141/F141</f>
        <v>3.5294117647058823E-2</v>
      </c>
      <c r="M141" s="15" t="str" cm="1">
        <f t="array" ref="M141">_xlfn.IFS(J141&gt;J140, "above average", J141&lt;J140, "below average", J141=J140, "average")</f>
        <v>above average</v>
      </c>
      <c r="N141" s="15" t="str" cm="1">
        <f t="array" ref="N141">_xlfn.IFS(K141&gt;K140, "above average", K141&lt;K140, "below average", K141=K140, "average")</f>
        <v>below average</v>
      </c>
      <c r="O141" s="15" t="str" cm="1">
        <f t="array" ref="O141">_xlfn.IFS(L141&gt;L140, "above average", L141&lt;L140, "below average", L141=L140, "average")</f>
        <v>above average</v>
      </c>
    </row>
    <row r="142" spans="1:15" ht="14.4" thickTop="1" thickBot="1" x14ac:dyDescent="0.3">
      <c r="A142" s="17" t="s">
        <v>15</v>
      </c>
      <c r="B142" s="21" t="s">
        <v>69</v>
      </c>
      <c r="C142" s="26"/>
      <c r="D142" s="26"/>
      <c r="E142" s="36"/>
      <c r="F142" s="42">
        <v>343040</v>
      </c>
      <c r="G142" s="46">
        <v>222260</v>
      </c>
      <c r="H142" s="49">
        <v>57240</v>
      </c>
      <c r="I142" s="49">
        <v>53510</v>
      </c>
      <c r="J142" s="15">
        <f>G142/F142</f>
        <v>0.64791277985074625</v>
      </c>
      <c r="K142" s="15">
        <f>H142/F142</f>
        <v>0.16686100746268656</v>
      </c>
      <c r="L142" s="15">
        <f>I142/F142</f>
        <v>0.15598763992537312</v>
      </c>
      <c r="M142" s="15" t="str" cm="1">
        <f t="array" ref="M142">_xlfn.IFS(J142&gt;J141, "above average", J142&lt;J141, "below average", J142=J141, "average")</f>
        <v>above average</v>
      </c>
      <c r="N142" s="15" t="str" cm="1">
        <f t="array" ref="N142">_xlfn.IFS(K142&gt;K141, "above average", K142&lt;K141, "below average", K142=K141, "average")</f>
        <v>below average</v>
      </c>
      <c r="O142" s="15" t="str" cm="1">
        <f t="array" ref="O142">_xlfn.IFS(L142&gt;L141, "above average", L142&lt;L141, "below average", L142=L141, "average")</f>
        <v>above average</v>
      </c>
    </row>
    <row r="143" spans="1:15" ht="14.4" thickTop="1" thickBot="1" x14ac:dyDescent="0.3">
      <c r="A143" s="18"/>
      <c r="B143" s="22" t="s">
        <v>70</v>
      </c>
      <c r="C143" s="27" t="s">
        <v>71</v>
      </c>
      <c r="D143" s="31"/>
      <c r="E143" s="37"/>
      <c r="F143" s="42">
        <v>4100</v>
      </c>
      <c r="G143" s="46">
        <v>3300</v>
      </c>
      <c r="H143" s="49">
        <v>440</v>
      </c>
      <c r="I143" s="49">
        <v>180</v>
      </c>
      <c r="J143" s="15">
        <f>G143/F143</f>
        <v>0.80487804878048785</v>
      </c>
      <c r="K143" s="15">
        <f>H143/F143</f>
        <v>0.10731707317073171</v>
      </c>
      <c r="L143" s="15">
        <f>I143/F143</f>
        <v>4.3902439024390241E-2</v>
      </c>
      <c r="M143" s="15" t="str" cm="1">
        <f t="array" ref="M143">_xlfn.IFS(J143&gt;J142, "above average", J143&lt;J142, "below average", J143=J142, "average")</f>
        <v>above average</v>
      </c>
      <c r="N143" s="15" t="str" cm="1">
        <f t="array" ref="N143">_xlfn.IFS(K143&gt;K142, "above average", K143&lt;K142, "below average", K143=K142, "average")</f>
        <v>below average</v>
      </c>
      <c r="O143" s="15" t="str" cm="1">
        <f t="array" ref="O143">_xlfn.IFS(L143&gt;L142, "above average", L143&lt;L142, "below average", L143=L142, "average")</f>
        <v>below average</v>
      </c>
    </row>
    <row r="144" spans="1:15" ht="14.4" thickTop="1" thickBot="1" x14ac:dyDescent="0.3">
      <c r="A144" s="18"/>
      <c r="B144" s="23"/>
      <c r="C144" s="28" t="s">
        <v>72</v>
      </c>
      <c r="D144" s="32"/>
      <c r="E144" s="38"/>
      <c r="F144" s="42">
        <v>34360</v>
      </c>
      <c r="G144" s="46">
        <v>27700</v>
      </c>
      <c r="H144" s="49">
        <v>930</v>
      </c>
      <c r="I144" s="49">
        <v>5160</v>
      </c>
      <c r="J144" s="15">
        <f>G144/F144</f>
        <v>0.8061699650756694</v>
      </c>
      <c r="K144" s="15">
        <f>H144/F144</f>
        <v>2.7066356228172293E-2</v>
      </c>
      <c r="L144" s="15">
        <f>I144/F144</f>
        <v>0.15017462165308498</v>
      </c>
      <c r="M144" s="15" t="str" cm="1">
        <f t="array" ref="M144">_xlfn.IFS(J144&gt;J143, "above average", J144&lt;J143, "below average", J144=J143, "average")</f>
        <v>above average</v>
      </c>
      <c r="N144" s="15" t="str" cm="1">
        <f t="array" ref="N144">_xlfn.IFS(K144&gt;K143, "above average", K144&lt;K143, "below average", K144=K143, "average")</f>
        <v>below average</v>
      </c>
      <c r="O144" s="15" t="str" cm="1">
        <f t="array" ref="O144">_xlfn.IFS(L144&gt;L143, "above average", L144&lt;L143, "below average", L144=L143, "average")</f>
        <v>above average</v>
      </c>
    </row>
    <row r="145" spans="1:15" ht="14.4" thickTop="1" thickBot="1" x14ac:dyDescent="0.3">
      <c r="A145" s="18"/>
      <c r="B145" s="24"/>
      <c r="C145" s="28" t="s">
        <v>73</v>
      </c>
      <c r="D145" s="32"/>
      <c r="E145" s="38"/>
      <c r="F145" s="42">
        <v>58490</v>
      </c>
      <c r="G145" s="46">
        <v>38260</v>
      </c>
      <c r="H145" s="49">
        <v>2590</v>
      </c>
      <c r="I145" s="49">
        <v>16600</v>
      </c>
      <c r="J145" s="15">
        <f>G145/F145</f>
        <v>0.65412891092494441</v>
      </c>
      <c r="K145" s="15">
        <f>H145/F145</f>
        <v>4.4281073687809883E-2</v>
      </c>
      <c r="L145" s="15">
        <f>I145/F145</f>
        <v>0.28380919815353051</v>
      </c>
      <c r="M145" s="15" t="str" cm="1">
        <f t="array" ref="M145">_xlfn.IFS(J145&gt;J144, "above average", J145&lt;J144, "below average", J145=J144, "average")</f>
        <v>below average</v>
      </c>
      <c r="N145" s="15" t="str" cm="1">
        <f t="array" ref="N145">_xlfn.IFS(K145&gt;K144, "above average", K145&lt;K144, "below average", K145=K144, "average")</f>
        <v>above average</v>
      </c>
      <c r="O145" s="15" t="str" cm="1">
        <f t="array" ref="O145">_xlfn.IFS(L145&gt;L144, "above average", L145&lt;L144, "below average", L145=L144, "average")</f>
        <v>above average</v>
      </c>
    </row>
    <row r="146" spans="1:15" ht="14.4" thickTop="1" thickBot="1" x14ac:dyDescent="0.3">
      <c r="A146" s="18"/>
      <c r="B146" s="24"/>
      <c r="C146" s="29" t="s">
        <v>74</v>
      </c>
      <c r="D146" s="33"/>
      <c r="E146" s="39"/>
      <c r="F146" s="42">
        <v>78600</v>
      </c>
      <c r="G146" s="46">
        <v>53070</v>
      </c>
      <c r="H146" s="49">
        <v>5090</v>
      </c>
      <c r="I146" s="49">
        <v>18250</v>
      </c>
      <c r="J146" s="15">
        <f>G146/F146</f>
        <v>0.67519083969465654</v>
      </c>
      <c r="K146" s="15">
        <f>H146/F146</f>
        <v>6.4758269720101777E-2</v>
      </c>
      <c r="L146" s="15">
        <f>I146/F146</f>
        <v>0.23218829516539441</v>
      </c>
      <c r="M146" s="15" t="str" cm="1">
        <f t="array" ref="M146">_xlfn.IFS(J146&gt;J145, "above average", J146&lt;J145, "below average", J146=J145, "average")</f>
        <v>above average</v>
      </c>
      <c r="N146" s="15" t="str" cm="1">
        <f t="array" ref="N146">_xlfn.IFS(K146&gt;K145, "above average", K146&lt;K145, "below average", K146=K145, "average")</f>
        <v>above average</v>
      </c>
      <c r="O146" s="15" t="str" cm="1">
        <f t="array" ref="O146">_xlfn.IFS(L146&gt;L145, "above average", L146&lt;L145, "below average", L146=L145, "average")</f>
        <v>below average</v>
      </c>
    </row>
    <row r="147" spans="1:15" ht="14.4" thickTop="1" thickBot="1" x14ac:dyDescent="0.3">
      <c r="A147" s="18"/>
      <c r="B147" s="24"/>
      <c r="C147" s="29" t="s">
        <v>75</v>
      </c>
      <c r="D147" s="33"/>
      <c r="E147" s="39"/>
      <c r="F147" s="42">
        <v>55200</v>
      </c>
      <c r="G147" s="46">
        <v>41550</v>
      </c>
      <c r="H147" s="49">
        <v>4610</v>
      </c>
      <c r="I147" s="49">
        <v>6880</v>
      </c>
      <c r="J147" s="15">
        <f>G147/F147</f>
        <v>0.75271739130434778</v>
      </c>
      <c r="K147" s="15">
        <f>H147/F147</f>
        <v>8.3514492753623187E-2</v>
      </c>
      <c r="L147" s="15">
        <f>I147/F147</f>
        <v>0.1246376811594203</v>
      </c>
      <c r="M147" s="15" t="str" cm="1">
        <f t="array" ref="M147">_xlfn.IFS(J147&gt;J146, "above average", J147&lt;J146, "below average", J147=J146, "average")</f>
        <v>above average</v>
      </c>
      <c r="N147" s="15" t="str" cm="1">
        <f t="array" ref="N147">_xlfn.IFS(K147&gt;K146, "above average", K147&lt;K146, "below average", K147=K146, "average")</f>
        <v>above average</v>
      </c>
      <c r="O147" s="15" t="str" cm="1">
        <f t="array" ref="O147">_xlfn.IFS(L147&gt;L146, "above average", L147&lt;L146, "below average", L147=L146, "average")</f>
        <v>below average</v>
      </c>
    </row>
    <row r="148" spans="1:15" ht="14.4" thickTop="1" thickBot="1" x14ac:dyDescent="0.3">
      <c r="A148" s="18"/>
      <c r="B148" s="24"/>
      <c r="C148" s="29" t="s">
        <v>76</v>
      </c>
      <c r="D148" s="33"/>
      <c r="E148" s="39"/>
      <c r="F148" s="42">
        <v>33770</v>
      </c>
      <c r="G148" s="46">
        <v>24460</v>
      </c>
      <c r="H148" s="49">
        <v>4600</v>
      </c>
      <c r="I148" s="49">
        <v>3150</v>
      </c>
      <c r="J148" s="15">
        <f>G148/F148</f>
        <v>0.72431151909979274</v>
      </c>
      <c r="K148" s="15">
        <f>H148/F148</f>
        <v>0.13621557595498965</v>
      </c>
      <c r="L148" s="15">
        <f>I148/F148</f>
        <v>9.3278057447438556E-2</v>
      </c>
      <c r="M148" s="15" t="str" cm="1">
        <f t="array" ref="M148">_xlfn.IFS(J148&gt;J147, "above average", J148&lt;J147, "below average", J148=J147, "average")</f>
        <v>below average</v>
      </c>
      <c r="N148" s="15" t="str" cm="1">
        <f t="array" ref="N148">_xlfn.IFS(K148&gt;K147, "above average", K148&lt;K147, "below average", K148=K147, "average")</f>
        <v>above average</v>
      </c>
      <c r="O148" s="15" t="str" cm="1">
        <f t="array" ref="O148">_xlfn.IFS(L148&gt;L147, "above average", L148&lt;L147, "below average", L148=L147, "average")</f>
        <v>below average</v>
      </c>
    </row>
    <row r="149" spans="1:15" ht="14.4" thickTop="1" thickBot="1" x14ac:dyDescent="0.3">
      <c r="A149" s="18"/>
      <c r="B149" s="24"/>
      <c r="C149" s="29" t="s">
        <v>77</v>
      </c>
      <c r="D149" s="33"/>
      <c r="E149" s="39"/>
      <c r="F149" s="42">
        <v>49160</v>
      </c>
      <c r="G149" s="46">
        <v>26980</v>
      </c>
      <c r="H149" s="49">
        <v>17710</v>
      </c>
      <c r="I149" s="49">
        <v>2650</v>
      </c>
      <c r="J149" s="15">
        <f>G149/F149</f>
        <v>0.54882017900732305</v>
      </c>
      <c r="K149" s="15">
        <f>H149/F149</f>
        <v>0.36025223759153785</v>
      </c>
      <c r="L149" s="15">
        <f>I149/F149</f>
        <v>5.390561432058584E-2</v>
      </c>
      <c r="M149" s="15" t="str" cm="1">
        <f t="array" ref="M149">_xlfn.IFS(J149&gt;J148, "above average", J149&lt;J148, "below average", J149=J148, "average")</f>
        <v>below average</v>
      </c>
      <c r="N149" s="15" t="str" cm="1">
        <f t="array" ref="N149">_xlfn.IFS(K149&gt;K148, "above average", K149&lt;K148, "below average", K149=K148, "average")</f>
        <v>above average</v>
      </c>
      <c r="O149" s="15" t="str" cm="1">
        <f t="array" ref="O149">_xlfn.IFS(L149&gt;L148, "above average", L149&lt;L148, "below average", L149=L148, "average")</f>
        <v>below average</v>
      </c>
    </row>
    <row r="150" spans="1:15" ht="14.4" thickTop="1" thickBot="1" x14ac:dyDescent="0.3">
      <c r="A150" s="18"/>
      <c r="B150" s="24"/>
      <c r="C150" s="29" t="s">
        <v>78</v>
      </c>
      <c r="D150" s="33"/>
      <c r="E150" s="39"/>
      <c r="F150" s="42">
        <v>23440</v>
      </c>
      <c r="G150" s="46">
        <v>5910</v>
      </c>
      <c r="H150" s="49">
        <v>16570</v>
      </c>
      <c r="I150" s="49">
        <v>550</v>
      </c>
      <c r="J150" s="15">
        <f>G150/F150</f>
        <v>0.25213310580204779</v>
      </c>
      <c r="K150" s="15">
        <f>H150/F150</f>
        <v>0.70691126279863481</v>
      </c>
      <c r="L150" s="15">
        <f>I150/F150</f>
        <v>2.3464163822525596E-2</v>
      </c>
      <c r="M150" s="15" t="str" cm="1">
        <f t="array" ref="M150">_xlfn.IFS(J150&gt;J149, "above average", J150&lt;J149, "below average", J150=J149, "average")</f>
        <v>below average</v>
      </c>
      <c r="N150" s="15" t="str" cm="1">
        <f t="array" ref="N150">_xlfn.IFS(K150&gt;K149, "above average", K150&lt;K149, "below average", K150=K149, "average")</f>
        <v>above average</v>
      </c>
      <c r="O150" s="15" t="str" cm="1">
        <f t="array" ref="O150">_xlfn.IFS(L150&gt;L149, "above average", L150&lt;L149, "below average", L150=L149, "average")</f>
        <v>below average</v>
      </c>
    </row>
    <row r="151" spans="1:15" ht="14.4" thickTop="1" thickBot="1" x14ac:dyDescent="0.3">
      <c r="A151" s="18"/>
      <c r="B151" s="24"/>
      <c r="C151" s="29" t="s">
        <v>79</v>
      </c>
      <c r="D151" s="33"/>
      <c r="E151" s="39"/>
      <c r="F151" s="42">
        <v>3850</v>
      </c>
      <c r="G151" s="46">
        <v>700</v>
      </c>
      <c r="H151" s="49">
        <v>3040</v>
      </c>
      <c r="I151" s="49">
        <v>70</v>
      </c>
      <c r="J151" s="15">
        <f>G151/F151</f>
        <v>0.18181818181818182</v>
      </c>
      <c r="K151" s="15">
        <f>H151/F151</f>
        <v>0.78961038961038965</v>
      </c>
      <c r="L151" s="15">
        <f>I151/F151</f>
        <v>1.8181818181818181E-2</v>
      </c>
      <c r="M151" s="15" t="str" cm="1">
        <f t="array" ref="M151">_xlfn.IFS(J151&gt;J150, "above average", J151&lt;J150, "below average", J151=J150, "average")</f>
        <v>below average</v>
      </c>
      <c r="N151" s="15" t="str" cm="1">
        <f t="array" ref="N151">_xlfn.IFS(K151&gt;K150, "above average", K151&lt;K150, "below average", K151=K150, "average")</f>
        <v>above average</v>
      </c>
      <c r="O151" s="15" t="str" cm="1">
        <f t="array" ref="O151">_xlfn.IFS(L151&gt;L150, "above average", L151&lt;L150, "below average", L151=L150, "average")</f>
        <v>below average</v>
      </c>
    </row>
    <row r="152" spans="1:15" ht="14.4" thickTop="1" thickBot="1" x14ac:dyDescent="0.3">
      <c r="A152" s="19"/>
      <c r="B152" s="25"/>
      <c r="C152" s="29" t="s">
        <v>80</v>
      </c>
      <c r="D152" s="33"/>
      <c r="E152" s="39"/>
      <c r="F152" s="42">
        <v>2070</v>
      </c>
      <c r="G152" s="46">
        <v>330</v>
      </c>
      <c r="H152" s="49">
        <v>1660</v>
      </c>
      <c r="I152" s="49">
        <v>50</v>
      </c>
      <c r="J152" s="15">
        <f>G152/F152</f>
        <v>0.15942028985507245</v>
      </c>
      <c r="K152" s="15">
        <f>H152/F152</f>
        <v>0.80193236714975846</v>
      </c>
      <c r="L152" s="15">
        <f>I152/F152</f>
        <v>2.4154589371980676E-2</v>
      </c>
      <c r="M152" s="15" t="str" cm="1">
        <f t="array" ref="M152">_xlfn.IFS(J152&gt;J151, "above average", J152&lt;J151, "below average", J152=J151, "average")</f>
        <v>below average</v>
      </c>
      <c r="N152" s="15" t="str" cm="1">
        <f t="array" ref="N152">_xlfn.IFS(K152&gt;K151, "above average", K152&lt;K151, "below average", K152=K151, "average")</f>
        <v>above average</v>
      </c>
      <c r="O152" s="15" t="str" cm="1">
        <f t="array" ref="O152">_xlfn.IFS(L152&gt;L151, "above average", L152&lt;L151, "below average", L152=L151, "average")</f>
        <v>above average</v>
      </c>
    </row>
    <row r="153" spans="1:15" ht="14.4" thickTop="1" thickBot="1" x14ac:dyDescent="0.3">
      <c r="A153" s="17" t="s">
        <v>16</v>
      </c>
      <c r="B153" s="21" t="s">
        <v>69</v>
      </c>
      <c r="C153" s="26"/>
      <c r="D153" s="26"/>
      <c r="E153" s="36"/>
      <c r="F153" s="42">
        <v>9668410</v>
      </c>
      <c r="G153" s="46">
        <v>4670060</v>
      </c>
      <c r="H153" s="49">
        <v>3174200</v>
      </c>
      <c r="I153" s="49">
        <v>1605210</v>
      </c>
      <c r="J153" s="15">
        <f>G153/F153</f>
        <v>0.48302254455489579</v>
      </c>
      <c r="K153" s="15">
        <f>H153/F153</f>
        <v>0.32830630889670587</v>
      </c>
      <c r="L153" s="15">
        <f>I153/F153</f>
        <v>0.16602626491843023</v>
      </c>
      <c r="M153" s="15" t="str" cm="1">
        <f t="array" ref="M153">_xlfn.IFS(J153&gt;J152, "above average", J153&lt;J152, "below average", J153=J152, "average")</f>
        <v>above average</v>
      </c>
      <c r="N153" s="15" t="str" cm="1">
        <f t="array" ref="N153">_xlfn.IFS(K153&gt;K152, "above average", K153&lt;K152, "below average", K153=K152, "average")</f>
        <v>below average</v>
      </c>
      <c r="O153" s="15" t="str" cm="1">
        <f t="array" ref="O153">_xlfn.IFS(L153&gt;L152, "above average", L153&lt;L152, "below average", L153=L152, "average")</f>
        <v>above average</v>
      </c>
    </row>
    <row r="154" spans="1:15" ht="14.4" thickTop="1" thickBot="1" x14ac:dyDescent="0.3">
      <c r="A154" s="18"/>
      <c r="B154" s="22" t="s">
        <v>70</v>
      </c>
      <c r="C154" s="27" t="s">
        <v>71</v>
      </c>
      <c r="D154" s="31"/>
      <c r="E154" s="37"/>
      <c r="F154" s="42">
        <v>169070</v>
      </c>
      <c r="G154" s="46">
        <v>102150</v>
      </c>
      <c r="H154" s="49">
        <v>53600</v>
      </c>
      <c r="I154" s="49">
        <v>7020</v>
      </c>
      <c r="J154" s="15">
        <f>G154/F154</f>
        <v>0.60418761459750403</v>
      </c>
      <c r="K154" s="15">
        <f>H154/F154</f>
        <v>0.31702844975453953</v>
      </c>
      <c r="L154" s="15">
        <f>I154/F154</f>
        <v>4.1521263382031111E-2</v>
      </c>
      <c r="M154" s="15" t="str" cm="1">
        <f t="array" ref="M154">_xlfn.IFS(J154&gt;J153, "above average", J154&lt;J153, "below average", J154=J153, "average")</f>
        <v>above average</v>
      </c>
      <c r="N154" s="15" t="str" cm="1">
        <f t="array" ref="N154">_xlfn.IFS(K154&gt;K153, "above average", K154&lt;K153, "below average", K154=K153, "average")</f>
        <v>below average</v>
      </c>
      <c r="O154" s="15" t="str" cm="1">
        <f t="array" ref="O154">_xlfn.IFS(L154&gt;L153, "above average", L154&lt;L153, "below average", L154=L153, "average")</f>
        <v>below average</v>
      </c>
    </row>
    <row r="155" spans="1:15" ht="14.4" thickTop="1" thickBot="1" x14ac:dyDescent="0.3">
      <c r="A155" s="18"/>
      <c r="B155" s="23"/>
      <c r="C155" s="28" t="s">
        <v>72</v>
      </c>
      <c r="D155" s="32"/>
      <c r="E155" s="38"/>
      <c r="F155" s="42">
        <v>1382120</v>
      </c>
      <c r="G155" s="46">
        <v>1091730</v>
      </c>
      <c r="H155" s="49">
        <v>130060</v>
      </c>
      <c r="I155" s="49">
        <v>139220</v>
      </c>
      <c r="J155" s="15">
        <f>G155/F155</f>
        <v>0.78989523340954471</v>
      </c>
      <c r="K155" s="15">
        <f>H155/F155</f>
        <v>9.4101814603652356E-2</v>
      </c>
      <c r="L155" s="15">
        <f>I155/F155</f>
        <v>0.10072931438659451</v>
      </c>
      <c r="M155" s="15" t="str" cm="1">
        <f t="array" ref="M155">_xlfn.IFS(J155&gt;J154, "above average", J155&lt;J154, "below average", J155=J154, "average")</f>
        <v>above average</v>
      </c>
      <c r="N155" s="15" t="str" cm="1">
        <f t="array" ref="N155">_xlfn.IFS(K155&gt;K154, "above average", K155&lt;K154, "below average", K155=K154, "average")</f>
        <v>below average</v>
      </c>
      <c r="O155" s="15" t="str" cm="1">
        <f t="array" ref="O155">_xlfn.IFS(L155&gt;L154, "above average", L155&lt;L154, "below average", L155=L154, "average")</f>
        <v>above average</v>
      </c>
    </row>
    <row r="156" spans="1:15" ht="14.4" thickTop="1" thickBot="1" x14ac:dyDescent="0.3">
      <c r="A156" s="18"/>
      <c r="B156" s="24"/>
      <c r="C156" s="28" t="s">
        <v>73</v>
      </c>
      <c r="D156" s="32"/>
      <c r="E156" s="38"/>
      <c r="F156" s="42">
        <v>2494120</v>
      </c>
      <c r="G156" s="46">
        <v>1422680</v>
      </c>
      <c r="H156" s="49">
        <v>361450</v>
      </c>
      <c r="I156" s="49">
        <v>665410</v>
      </c>
      <c r="J156" s="15">
        <f>G156/F156</f>
        <v>0.57041361281734637</v>
      </c>
      <c r="K156" s="15">
        <f>H156/F156</f>
        <v>0.1449208538482511</v>
      </c>
      <c r="L156" s="15">
        <f>I156/F156</f>
        <v>0.26679149359293058</v>
      </c>
      <c r="M156" s="15" t="str" cm="1">
        <f t="array" ref="M156">_xlfn.IFS(J156&gt;J155, "above average", J156&lt;J155, "below average", J156=J155, "average")</f>
        <v>below average</v>
      </c>
      <c r="N156" s="15" t="str" cm="1">
        <f t="array" ref="N156">_xlfn.IFS(K156&gt;K155, "above average", K156&lt;K155, "below average", K156=K155, "average")</f>
        <v>above average</v>
      </c>
      <c r="O156" s="15" t="str" cm="1">
        <f t="array" ref="O156">_xlfn.IFS(L156&gt;L155, "above average", L156&lt;L155, "below average", L156=L155, "average")</f>
        <v>above average</v>
      </c>
    </row>
    <row r="157" spans="1:15" ht="14.4" thickTop="1" thickBot="1" x14ac:dyDescent="0.3">
      <c r="A157" s="18"/>
      <c r="B157" s="24"/>
      <c r="C157" s="29" t="s">
        <v>74</v>
      </c>
      <c r="D157" s="33"/>
      <c r="E157" s="39"/>
      <c r="F157" s="42">
        <v>2386770</v>
      </c>
      <c r="G157" s="46">
        <v>1192990</v>
      </c>
      <c r="H157" s="49">
        <v>593510</v>
      </c>
      <c r="I157" s="49">
        <v>523010</v>
      </c>
      <c r="J157" s="15">
        <f>G157/F157</f>
        <v>0.49983450437201743</v>
      </c>
      <c r="K157" s="15">
        <f>H157/F157</f>
        <v>0.24866660800998838</v>
      </c>
      <c r="L157" s="15">
        <f>I157/F157</f>
        <v>0.21912878073714687</v>
      </c>
      <c r="M157" s="15" t="str" cm="1">
        <f t="array" ref="M157">_xlfn.IFS(J157&gt;J156, "above average", J157&lt;J156, "below average", J157=J156, "average")</f>
        <v>below average</v>
      </c>
      <c r="N157" s="15" t="str" cm="1">
        <f t="array" ref="N157">_xlfn.IFS(K157&gt;K156, "above average", K157&lt;K156, "below average", K157=K156, "average")</f>
        <v>above average</v>
      </c>
      <c r="O157" s="15" t="str" cm="1">
        <f t="array" ref="O157">_xlfn.IFS(L157&gt;L156, "above average", L157&lt;L156, "below average", L157=L156, "average")</f>
        <v>below average</v>
      </c>
    </row>
    <row r="158" spans="1:15" ht="14.4" thickTop="1" thickBot="1" x14ac:dyDescent="0.3">
      <c r="A158" s="18"/>
      <c r="B158" s="24"/>
      <c r="C158" s="29" t="s">
        <v>75</v>
      </c>
      <c r="D158" s="33"/>
      <c r="E158" s="39"/>
      <c r="F158" s="42">
        <v>1192950</v>
      </c>
      <c r="G158" s="46">
        <v>472530</v>
      </c>
      <c r="H158" s="49">
        <v>522210</v>
      </c>
      <c r="I158" s="49">
        <v>160370</v>
      </c>
      <c r="J158" s="15">
        <f>G158/F158</f>
        <v>0.39610209983653966</v>
      </c>
      <c r="K158" s="15">
        <f>H158/F158</f>
        <v>0.43774676222809</v>
      </c>
      <c r="L158" s="15">
        <f>I158/F158</f>
        <v>0.13443145144389956</v>
      </c>
      <c r="M158" s="15" t="str" cm="1">
        <f t="array" ref="M158">_xlfn.IFS(J158&gt;J157, "above average", J158&lt;J157, "below average", J158=J157, "average")</f>
        <v>below average</v>
      </c>
      <c r="N158" s="15" t="str" cm="1">
        <f t="array" ref="N158">_xlfn.IFS(K158&gt;K157, "above average", K158&lt;K157, "below average", K158=K157, "average")</f>
        <v>above average</v>
      </c>
      <c r="O158" s="15" t="str" cm="1">
        <f t="array" ref="O158">_xlfn.IFS(L158&gt;L157, "above average", L158&lt;L157, "below average", L158=L157, "average")</f>
        <v>below average</v>
      </c>
    </row>
    <row r="159" spans="1:15" ht="14.4" thickTop="1" thickBot="1" x14ac:dyDescent="0.3">
      <c r="A159" s="18"/>
      <c r="B159" s="24"/>
      <c r="C159" s="29" t="s">
        <v>76</v>
      </c>
      <c r="D159" s="33"/>
      <c r="E159" s="39"/>
      <c r="F159" s="42">
        <v>717590</v>
      </c>
      <c r="G159" s="46">
        <v>183700</v>
      </c>
      <c r="H159" s="49">
        <v>462060</v>
      </c>
      <c r="I159" s="49">
        <v>57040</v>
      </c>
      <c r="J159" s="15">
        <f>G159/F159</f>
        <v>0.25599576359759751</v>
      </c>
      <c r="K159" s="15">
        <f>H159/F159</f>
        <v>0.64390529410944963</v>
      </c>
      <c r="L159" s="15">
        <f>I159/F159</f>
        <v>7.9488287183489173E-2</v>
      </c>
      <c r="M159" s="15" t="str" cm="1">
        <f t="array" ref="M159">_xlfn.IFS(J159&gt;J158, "above average", J159&lt;J158, "below average", J159=J158, "average")</f>
        <v>below average</v>
      </c>
      <c r="N159" s="15" t="str" cm="1">
        <f t="array" ref="N159">_xlfn.IFS(K159&gt;K158, "above average", K159&lt;K158, "below average", K159=K158, "average")</f>
        <v>above average</v>
      </c>
      <c r="O159" s="15" t="str" cm="1">
        <f t="array" ref="O159">_xlfn.IFS(L159&gt;L158, "above average", L159&lt;L158, "below average", L159=L158, "average")</f>
        <v>below average</v>
      </c>
    </row>
    <row r="160" spans="1:15" ht="14.4" thickTop="1" thickBot="1" x14ac:dyDescent="0.3">
      <c r="A160" s="18"/>
      <c r="B160" s="24"/>
      <c r="C160" s="29" t="s">
        <v>77</v>
      </c>
      <c r="D160" s="33"/>
      <c r="E160" s="39"/>
      <c r="F160" s="42">
        <v>962690</v>
      </c>
      <c r="G160" s="46">
        <v>154110</v>
      </c>
      <c r="H160" s="49">
        <v>753810</v>
      </c>
      <c r="I160" s="49">
        <v>42340</v>
      </c>
      <c r="J160" s="15">
        <f>G160/F160</f>
        <v>0.16008268497647218</v>
      </c>
      <c r="K160" s="15">
        <f>H160/F160</f>
        <v>0.78302464967954377</v>
      </c>
      <c r="L160" s="15">
        <f>I160/F160</f>
        <v>4.3980928440100139E-2</v>
      </c>
      <c r="M160" s="15" t="str" cm="1">
        <f t="array" ref="M160">_xlfn.IFS(J160&gt;J159, "above average", J160&lt;J159, "below average", J160=J159, "average")</f>
        <v>below average</v>
      </c>
      <c r="N160" s="15" t="str" cm="1">
        <f t="array" ref="N160">_xlfn.IFS(K160&gt;K159, "above average", K160&lt;K159, "below average", K160=K159, "average")</f>
        <v>above average</v>
      </c>
      <c r="O160" s="15" t="str" cm="1">
        <f t="array" ref="O160">_xlfn.IFS(L160&gt;L159, "above average", L160&lt;L159, "below average", L160=L159, "average")</f>
        <v>below average</v>
      </c>
    </row>
    <row r="161" spans="1:15" ht="14.4" thickTop="1" thickBot="1" x14ac:dyDescent="0.3">
      <c r="A161" s="18"/>
      <c r="B161" s="24"/>
      <c r="C161" s="29" t="s">
        <v>78</v>
      </c>
      <c r="D161" s="33"/>
      <c r="E161" s="39"/>
      <c r="F161" s="42">
        <v>284340</v>
      </c>
      <c r="G161" s="46">
        <v>39180</v>
      </c>
      <c r="H161" s="49">
        <v>233270</v>
      </c>
      <c r="I161" s="49">
        <v>8790</v>
      </c>
      <c r="J161" s="15">
        <f>G161/F161</f>
        <v>0.13779278328761341</v>
      </c>
      <c r="K161" s="15">
        <f>H161/F161</f>
        <v>0.8203910811000914</v>
      </c>
      <c r="L161" s="15">
        <f>I161/F161</f>
        <v>3.0913694872335935E-2</v>
      </c>
      <c r="M161" s="15" t="str" cm="1">
        <f t="array" ref="M161">_xlfn.IFS(J161&gt;J160, "above average", J161&lt;J160, "below average", J161=J160, "average")</f>
        <v>below average</v>
      </c>
      <c r="N161" s="15" t="str" cm="1">
        <f t="array" ref="N161">_xlfn.IFS(K161&gt;K160, "above average", K161&lt;K160, "below average", K161=K160, "average")</f>
        <v>above average</v>
      </c>
      <c r="O161" s="15" t="str" cm="1">
        <f t="array" ref="O161">_xlfn.IFS(L161&gt;L160, "above average", L161&lt;L160, "below average", L161=L160, "average")</f>
        <v>below average</v>
      </c>
    </row>
    <row r="162" spans="1:15" ht="14.4" thickTop="1" thickBot="1" x14ac:dyDescent="0.3">
      <c r="A162" s="18"/>
      <c r="B162" s="24"/>
      <c r="C162" s="29" t="s">
        <v>79</v>
      </c>
      <c r="D162" s="33"/>
      <c r="E162" s="39"/>
      <c r="F162" s="42">
        <v>50350</v>
      </c>
      <c r="G162" s="46">
        <v>6820</v>
      </c>
      <c r="H162" s="49">
        <v>41410</v>
      </c>
      <c r="I162" s="49">
        <v>1340</v>
      </c>
      <c r="J162" s="15">
        <f>G162/F162</f>
        <v>0.13545183714001985</v>
      </c>
      <c r="K162" s="15">
        <f>H162/F162</f>
        <v>0.82244289970208539</v>
      </c>
      <c r="L162" s="15">
        <f>I162/F162</f>
        <v>2.6613704071499503E-2</v>
      </c>
      <c r="M162" s="15" t="str" cm="1">
        <f t="array" ref="M162">_xlfn.IFS(J162&gt;J161, "above average", J162&lt;J161, "below average", J162=J161, "average")</f>
        <v>below average</v>
      </c>
      <c r="N162" s="15" t="str" cm="1">
        <f t="array" ref="N162">_xlfn.IFS(K162&gt;K161, "above average", K162&lt;K161, "below average", K162=K161, "average")</f>
        <v>above average</v>
      </c>
      <c r="O162" s="15" t="str" cm="1">
        <f t="array" ref="O162">_xlfn.IFS(L162&gt;L161, "above average", L162&lt;L161, "below average", L162=L161, "average")</f>
        <v>below average</v>
      </c>
    </row>
    <row r="163" spans="1:15" ht="14.4" thickTop="1" thickBot="1" x14ac:dyDescent="0.3">
      <c r="A163" s="19"/>
      <c r="B163" s="25"/>
      <c r="C163" s="29" t="s">
        <v>80</v>
      </c>
      <c r="D163" s="33"/>
      <c r="E163" s="39"/>
      <c r="F163" s="42">
        <v>28420</v>
      </c>
      <c r="G163" s="46">
        <v>4180</v>
      </c>
      <c r="H163" s="49">
        <v>22820</v>
      </c>
      <c r="I163" s="49">
        <v>660</v>
      </c>
      <c r="J163" s="15">
        <f>G163/F163</f>
        <v>0.14707952146375791</v>
      </c>
      <c r="K163" s="15">
        <f>H163/F163</f>
        <v>0.80295566502463056</v>
      </c>
      <c r="L163" s="15">
        <f>I163/F163</f>
        <v>2.322308233638283E-2</v>
      </c>
      <c r="M163" s="15" t="str" cm="1">
        <f t="array" ref="M163">_xlfn.IFS(J163&gt;J162, "above average", J163&lt;J162, "below average", J163=J162, "average")</f>
        <v>above average</v>
      </c>
      <c r="N163" s="15" t="str" cm="1">
        <f t="array" ref="N163">_xlfn.IFS(K163&gt;K162, "above average", K163&lt;K162, "below average", K163=K162, "average")</f>
        <v>below average</v>
      </c>
      <c r="O163" s="15" t="str" cm="1">
        <f t="array" ref="O163">_xlfn.IFS(L163&gt;L162, "above average", L163&lt;L162, "below average", L163=L162, "average")</f>
        <v>below average</v>
      </c>
    </row>
    <row r="164" spans="1:15" ht="14.4" thickTop="1" thickBot="1" x14ac:dyDescent="0.3">
      <c r="A164" s="17" t="s">
        <v>17</v>
      </c>
      <c r="B164" s="21" t="s">
        <v>69</v>
      </c>
      <c r="C164" s="26"/>
      <c r="D164" s="26"/>
      <c r="E164" s="36"/>
      <c r="F164" s="42">
        <v>4435080</v>
      </c>
      <c r="G164" s="46">
        <v>1935110</v>
      </c>
      <c r="H164" s="49">
        <v>1518230</v>
      </c>
      <c r="I164" s="49">
        <v>878920</v>
      </c>
      <c r="J164" s="15">
        <f>G164/F164</f>
        <v>0.43631907428952804</v>
      </c>
      <c r="K164" s="15">
        <f>H164/F164</f>
        <v>0.34232302461285929</v>
      </c>
      <c r="L164" s="15">
        <f>I164/F164</f>
        <v>0.19817455378482463</v>
      </c>
      <c r="M164" s="15" t="str" cm="1">
        <f t="array" ref="M164">_xlfn.IFS(J164&gt;J163, "above average", J164&lt;J163, "below average", J164=J163, "average")</f>
        <v>above average</v>
      </c>
      <c r="N164" s="15" t="str" cm="1">
        <f t="array" ref="N164">_xlfn.IFS(K164&gt;K163, "above average", K164&lt;K163, "below average", K164=K163, "average")</f>
        <v>below average</v>
      </c>
      <c r="O164" s="15" t="str" cm="1">
        <f t="array" ref="O164">_xlfn.IFS(L164&gt;L163, "above average", L164&lt;L163, "below average", L164=L163, "average")</f>
        <v>above average</v>
      </c>
    </row>
    <row r="165" spans="1:15" ht="14.4" thickTop="1" thickBot="1" x14ac:dyDescent="0.3">
      <c r="A165" s="18"/>
      <c r="B165" s="22" t="s">
        <v>70</v>
      </c>
      <c r="C165" s="27" t="s">
        <v>71</v>
      </c>
      <c r="D165" s="31"/>
      <c r="E165" s="37"/>
      <c r="F165" s="42">
        <v>60410</v>
      </c>
      <c r="G165" s="46">
        <v>35740</v>
      </c>
      <c r="H165" s="49">
        <v>19350</v>
      </c>
      <c r="I165" s="49">
        <v>3010</v>
      </c>
      <c r="J165" s="15">
        <f>G165/F165</f>
        <v>0.59162390332726367</v>
      </c>
      <c r="K165" s="15">
        <f>H165/F165</f>
        <v>0.32031120675384872</v>
      </c>
      <c r="L165" s="15">
        <f>I165/F165</f>
        <v>4.9826187717265352E-2</v>
      </c>
      <c r="M165" s="15" t="str" cm="1">
        <f t="array" ref="M165">_xlfn.IFS(J165&gt;J164, "above average", J165&lt;J164, "below average", J165=J164, "average")</f>
        <v>above average</v>
      </c>
      <c r="N165" s="15" t="str" cm="1">
        <f t="array" ref="N165">_xlfn.IFS(K165&gt;K164, "above average", K165&lt;K164, "below average", K165=K164, "average")</f>
        <v>below average</v>
      </c>
      <c r="O165" s="15" t="str" cm="1">
        <f t="array" ref="O165">_xlfn.IFS(L165&gt;L164, "above average", L165&lt;L164, "below average", L165=L164, "average")</f>
        <v>below average</v>
      </c>
    </row>
    <row r="166" spans="1:15" ht="14.4" thickTop="1" thickBot="1" x14ac:dyDescent="0.3">
      <c r="A166" s="18"/>
      <c r="B166" s="23"/>
      <c r="C166" s="28" t="s">
        <v>72</v>
      </c>
      <c r="D166" s="32"/>
      <c r="E166" s="38"/>
      <c r="F166" s="42">
        <v>639280</v>
      </c>
      <c r="G166" s="46">
        <v>499340</v>
      </c>
      <c r="H166" s="49">
        <v>46590</v>
      </c>
      <c r="I166" s="49">
        <v>84580</v>
      </c>
      <c r="J166" s="15">
        <f>G166/F166</f>
        <v>0.78109748467025408</v>
      </c>
      <c r="K166" s="15">
        <f>H166/F166</f>
        <v>7.2878863721686893E-2</v>
      </c>
      <c r="L166" s="15">
        <f>I166/F166</f>
        <v>0.13230509322988362</v>
      </c>
      <c r="M166" s="15" t="str" cm="1">
        <f t="array" ref="M166">_xlfn.IFS(J166&gt;J165, "above average", J166&lt;J165, "below average", J166=J165, "average")</f>
        <v>above average</v>
      </c>
      <c r="N166" s="15" t="str" cm="1">
        <f t="array" ref="N166">_xlfn.IFS(K166&gt;K165, "above average", K166&lt;K165, "below average", K166=K165, "average")</f>
        <v>below average</v>
      </c>
      <c r="O166" s="15" t="str" cm="1">
        <f t="array" ref="O166">_xlfn.IFS(L166&gt;L165, "above average", L166&lt;L165, "below average", L166=L165, "average")</f>
        <v>above average</v>
      </c>
    </row>
    <row r="167" spans="1:15" ht="14.4" thickTop="1" thickBot="1" x14ac:dyDescent="0.3">
      <c r="A167" s="18"/>
      <c r="B167" s="24"/>
      <c r="C167" s="28" t="s">
        <v>73</v>
      </c>
      <c r="D167" s="32"/>
      <c r="E167" s="38"/>
      <c r="F167" s="42">
        <v>1111030</v>
      </c>
      <c r="G167" s="46">
        <v>556740</v>
      </c>
      <c r="H167" s="49">
        <v>149210</v>
      </c>
      <c r="I167" s="49">
        <v>385790</v>
      </c>
      <c r="J167" s="15">
        <f>G167/F167</f>
        <v>0.50110258048837564</v>
      </c>
      <c r="K167" s="15">
        <f>H167/F167</f>
        <v>0.13429880381267834</v>
      </c>
      <c r="L167" s="15">
        <f>I167/F167</f>
        <v>0.34723634825342248</v>
      </c>
      <c r="M167" s="15" t="str" cm="1">
        <f t="array" ref="M167">_xlfn.IFS(J167&gt;J166, "above average", J167&lt;J166, "below average", J167=J166, "average")</f>
        <v>below average</v>
      </c>
      <c r="N167" s="15" t="str" cm="1">
        <f t="array" ref="N167">_xlfn.IFS(K167&gt;K166, "above average", K167&lt;K166, "below average", K167=K166, "average")</f>
        <v>above average</v>
      </c>
      <c r="O167" s="15" t="str" cm="1">
        <f t="array" ref="O167">_xlfn.IFS(L167&gt;L166, "above average", L167&lt;L166, "below average", L167=L166, "average")</f>
        <v>above average</v>
      </c>
    </row>
    <row r="168" spans="1:15" ht="14.4" thickTop="1" thickBot="1" x14ac:dyDescent="0.3">
      <c r="A168" s="18"/>
      <c r="B168" s="24"/>
      <c r="C168" s="29" t="s">
        <v>74</v>
      </c>
      <c r="D168" s="33"/>
      <c r="E168" s="39"/>
      <c r="F168" s="42">
        <v>1047620</v>
      </c>
      <c r="G168" s="46">
        <v>467770</v>
      </c>
      <c r="H168" s="49">
        <v>271050</v>
      </c>
      <c r="I168" s="49">
        <v>272780</v>
      </c>
      <c r="J168" s="15">
        <f>G168/F168</f>
        <v>0.44650732135698057</v>
      </c>
      <c r="K168" s="15">
        <f>H168/F168</f>
        <v>0.25872931024608159</v>
      </c>
      <c r="L168" s="15">
        <f>I168/F168</f>
        <v>0.26038067238120693</v>
      </c>
      <c r="M168" s="15" t="str" cm="1">
        <f t="array" ref="M168">_xlfn.IFS(J168&gt;J167, "above average", J168&lt;J167, "below average", J168=J167, "average")</f>
        <v>below average</v>
      </c>
      <c r="N168" s="15" t="str" cm="1">
        <f t="array" ref="N168">_xlfn.IFS(K168&gt;K167, "above average", K168&lt;K167, "below average", K168=K167, "average")</f>
        <v>above average</v>
      </c>
      <c r="O168" s="15" t="str" cm="1">
        <f t="array" ref="O168">_xlfn.IFS(L168&gt;L167, "above average", L168&lt;L167, "below average", L168=L167, "average")</f>
        <v>below average</v>
      </c>
    </row>
    <row r="169" spans="1:15" ht="14.4" thickTop="1" thickBot="1" x14ac:dyDescent="0.3">
      <c r="A169" s="18"/>
      <c r="B169" s="24"/>
      <c r="C169" s="29" t="s">
        <v>75</v>
      </c>
      <c r="D169" s="33"/>
      <c r="E169" s="39"/>
      <c r="F169" s="42">
        <v>558170</v>
      </c>
      <c r="G169" s="46">
        <v>208580</v>
      </c>
      <c r="H169" s="49">
        <v>249060</v>
      </c>
      <c r="I169" s="49">
        <v>80400</v>
      </c>
      <c r="J169" s="15">
        <f>G169/F169</f>
        <v>0.37368543633659995</v>
      </c>
      <c r="K169" s="15">
        <f>H169/F169</f>
        <v>0.44620814447211421</v>
      </c>
      <c r="L169" s="15">
        <f>I169/F169</f>
        <v>0.14404213769998386</v>
      </c>
      <c r="M169" s="15" t="str" cm="1">
        <f t="array" ref="M169">_xlfn.IFS(J169&gt;J168, "above average", J169&lt;J168, "below average", J169=J168, "average")</f>
        <v>below average</v>
      </c>
      <c r="N169" s="15" t="str" cm="1">
        <f t="array" ref="N169">_xlfn.IFS(K169&gt;K168, "above average", K169&lt;K168, "below average", K169=K168, "average")</f>
        <v>above average</v>
      </c>
      <c r="O169" s="15" t="str" cm="1">
        <f t="array" ref="O169">_xlfn.IFS(L169&gt;L168, "above average", L169&lt;L168, "below average", L169=L168, "average")</f>
        <v>below average</v>
      </c>
    </row>
    <row r="170" spans="1:15" ht="14.4" thickTop="1" thickBot="1" x14ac:dyDescent="0.3">
      <c r="A170" s="18"/>
      <c r="B170" s="24"/>
      <c r="C170" s="29" t="s">
        <v>76</v>
      </c>
      <c r="D170" s="33"/>
      <c r="E170" s="39"/>
      <c r="F170" s="42">
        <v>344350</v>
      </c>
      <c r="G170" s="46">
        <v>83740</v>
      </c>
      <c r="H170" s="49">
        <v>224230</v>
      </c>
      <c r="I170" s="49">
        <v>28290</v>
      </c>
      <c r="J170" s="15">
        <f>G170/F170</f>
        <v>0.24318280818934224</v>
      </c>
      <c r="K170" s="15">
        <f>H170/F170</f>
        <v>0.65116886888340353</v>
      </c>
      <c r="L170" s="15">
        <f>I170/F170</f>
        <v>8.2154784376361256E-2</v>
      </c>
      <c r="M170" s="15" t="str" cm="1">
        <f t="array" ref="M170">_xlfn.IFS(J170&gt;J169, "above average", J170&lt;J169, "below average", J170=J169, "average")</f>
        <v>below average</v>
      </c>
      <c r="N170" s="15" t="str" cm="1">
        <f t="array" ref="N170">_xlfn.IFS(K170&gt;K169, "above average", K170&lt;K169, "below average", K170=K169, "average")</f>
        <v>above average</v>
      </c>
      <c r="O170" s="15" t="str" cm="1">
        <f t="array" ref="O170">_xlfn.IFS(L170&gt;L169, "above average", L170&lt;L169, "below average", L170=L169, "average")</f>
        <v>below average</v>
      </c>
    </row>
    <row r="171" spans="1:15" ht="14.4" thickTop="1" thickBot="1" x14ac:dyDescent="0.3">
      <c r="A171" s="18"/>
      <c r="B171" s="24"/>
      <c r="C171" s="29" t="s">
        <v>77</v>
      </c>
      <c r="D171" s="33"/>
      <c r="E171" s="39"/>
      <c r="F171" s="42">
        <v>493670</v>
      </c>
      <c r="G171" s="46">
        <v>67170</v>
      </c>
      <c r="H171" s="49">
        <v>399870</v>
      </c>
      <c r="I171" s="49">
        <v>20010</v>
      </c>
      <c r="J171" s="15">
        <f>G171/F171</f>
        <v>0.13606255190714445</v>
      </c>
      <c r="K171" s="15">
        <f>H171/F171</f>
        <v>0.80999453075941419</v>
      </c>
      <c r="L171" s="15">
        <f>I171/F171</f>
        <v>4.0533149674884035E-2</v>
      </c>
      <c r="M171" s="15" t="str" cm="1">
        <f t="array" ref="M171">_xlfn.IFS(J171&gt;J170, "above average", J171&lt;J170, "below average", J171=J170, "average")</f>
        <v>below average</v>
      </c>
      <c r="N171" s="15" t="str" cm="1">
        <f t="array" ref="N171">_xlfn.IFS(K171&gt;K170, "above average", K171&lt;K170, "below average", K171=K170, "average")</f>
        <v>above average</v>
      </c>
      <c r="O171" s="15" t="str" cm="1">
        <f t="array" ref="O171">_xlfn.IFS(L171&gt;L170, "above average", L171&lt;L170, "below average", L171=L170, "average")</f>
        <v>below average</v>
      </c>
    </row>
    <row r="172" spans="1:15" ht="14.4" thickTop="1" thickBot="1" x14ac:dyDescent="0.3">
      <c r="A172" s="18"/>
      <c r="B172" s="24"/>
      <c r="C172" s="29" t="s">
        <v>78</v>
      </c>
      <c r="D172" s="33"/>
      <c r="E172" s="39"/>
      <c r="F172" s="42">
        <v>148200</v>
      </c>
      <c r="G172" s="46">
        <v>13130</v>
      </c>
      <c r="H172" s="49">
        <v>130440</v>
      </c>
      <c r="I172" s="49">
        <v>3380</v>
      </c>
      <c r="J172" s="15">
        <f>G172/F172</f>
        <v>8.8596491228070173E-2</v>
      </c>
      <c r="K172" s="15">
        <f>H172/F172</f>
        <v>0.8801619433198381</v>
      </c>
      <c r="L172" s="15">
        <f>I172/F172</f>
        <v>2.2807017543859651E-2</v>
      </c>
      <c r="M172" s="15" t="str" cm="1">
        <f t="array" ref="M172">_xlfn.IFS(J172&gt;J171, "above average", J172&lt;J171, "below average", J172=J171, "average")</f>
        <v>below average</v>
      </c>
      <c r="N172" s="15" t="str" cm="1">
        <f t="array" ref="N172">_xlfn.IFS(K172&gt;K171, "above average", K172&lt;K171, "below average", K172=K171, "average")</f>
        <v>above average</v>
      </c>
      <c r="O172" s="15" t="str" cm="1">
        <f t="array" ref="O172">_xlfn.IFS(L172&gt;L171, "above average", L172&lt;L171, "below average", L172=L171, "average")</f>
        <v>below average</v>
      </c>
    </row>
    <row r="173" spans="1:15" ht="14.4" thickTop="1" thickBot="1" x14ac:dyDescent="0.3">
      <c r="A173" s="18"/>
      <c r="B173" s="24"/>
      <c r="C173" s="29" t="s">
        <v>79</v>
      </c>
      <c r="D173" s="33"/>
      <c r="E173" s="39"/>
      <c r="F173" s="42">
        <v>22290</v>
      </c>
      <c r="G173" s="46">
        <v>1940</v>
      </c>
      <c r="H173" s="49">
        <v>19670</v>
      </c>
      <c r="I173" s="49">
        <v>500</v>
      </c>
      <c r="J173" s="15">
        <f>G173/F173</f>
        <v>8.7034544638851505E-2</v>
      </c>
      <c r="K173" s="15">
        <f>H173/F173</f>
        <v>0.88245850157021088</v>
      </c>
      <c r="L173" s="15">
        <f>I173/F173</f>
        <v>2.243158366980709E-2</v>
      </c>
      <c r="M173" s="15" t="str" cm="1">
        <f t="array" ref="M173">_xlfn.IFS(J173&gt;J172, "above average", J173&lt;J172, "below average", J173=J172, "average")</f>
        <v>below average</v>
      </c>
      <c r="N173" s="15" t="str" cm="1">
        <f t="array" ref="N173">_xlfn.IFS(K173&gt;K172, "above average", K173&lt;K172, "below average", K173=K172, "average")</f>
        <v>above average</v>
      </c>
      <c r="O173" s="15" t="str" cm="1">
        <f t="array" ref="O173">_xlfn.IFS(L173&gt;L172, "above average", L173&lt;L172, "below average", L173=L172, "average")</f>
        <v>below average</v>
      </c>
    </row>
    <row r="174" spans="1:15" ht="14.4" thickTop="1" thickBot="1" x14ac:dyDescent="0.3">
      <c r="A174" s="19"/>
      <c r="B174" s="25"/>
      <c r="C174" s="29" t="s">
        <v>80</v>
      </c>
      <c r="D174" s="33"/>
      <c r="E174" s="39"/>
      <c r="F174" s="42">
        <v>10050</v>
      </c>
      <c r="G174" s="46">
        <v>950</v>
      </c>
      <c r="H174" s="49">
        <v>8770</v>
      </c>
      <c r="I174" s="49">
        <v>180</v>
      </c>
      <c r="J174" s="15">
        <f>G174/F174</f>
        <v>9.4527363184079602E-2</v>
      </c>
      <c r="K174" s="15">
        <f>H174/F174</f>
        <v>0.87263681592039799</v>
      </c>
      <c r="L174" s="15">
        <f>I174/F174</f>
        <v>1.7910447761194031E-2</v>
      </c>
      <c r="M174" s="15" t="str" cm="1">
        <f t="array" ref="M174">_xlfn.IFS(J174&gt;J173, "above average", J174&lt;J173, "below average", J174=J173, "average")</f>
        <v>above average</v>
      </c>
      <c r="N174" s="15" t="str" cm="1">
        <f t="array" ref="N174">_xlfn.IFS(K174&gt;K173, "above average", K174&lt;K173, "below average", K174=K173, "average")</f>
        <v>below average</v>
      </c>
      <c r="O174" s="15" t="str" cm="1">
        <f t="array" ref="O174">_xlfn.IFS(L174&gt;L173, "above average", L174&lt;L173, "below average", L174=L173, "average")</f>
        <v>below average</v>
      </c>
    </row>
    <row r="175" spans="1:15" ht="14.4" thickTop="1" thickBot="1" x14ac:dyDescent="0.3">
      <c r="A175" s="17" t="s">
        <v>18</v>
      </c>
      <c r="B175" s="21" t="s">
        <v>69</v>
      </c>
      <c r="C175" s="26"/>
      <c r="D175" s="26"/>
      <c r="E175" s="36"/>
      <c r="F175" s="42">
        <v>685270</v>
      </c>
      <c r="G175" s="46">
        <v>347450</v>
      </c>
      <c r="H175" s="49">
        <v>248550</v>
      </c>
      <c r="I175" s="49">
        <v>73150</v>
      </c>
      <c r="J175" s="15">
        <f>G175/F175</f>
        <v>0.50702642753950999</v>
      </c>
      <c r="K175" s="15">
        <f>H175/F175</f>
        <v>0.36270375180585757</v>
      </c>
      <c r="L175" s="15">
        <f>I175/F175</f>
        <v>0.10674624600522421</v>
      </c>
      <c r="M175" s="15" t="str" cm="1">
        <f t="array" ref="M175">_xlfn.IFS(J175&gt;J174, "above average", J175&lt;J174, "below average", J175=J174, "average")</f>
        <v>above average</v>
      </c>
      <c r="N175" s="15" t="str" cm="1">
        <f t="array" ref="N175">_xlfn.IFS(K175&gt;K174, "above average", K175&lt;K174, "below average", K175=K174, "average")</f>
        <v>below average</v>
      </c>
      <c r="O175" s="15" t="str" cm="1">
        <f t="array" ref="O175">_xlfn.IFS(L175&gt;L174, "above average", L175&lt;L174, "below average", L175=L174, "average")</f>
        <v>above average</v>
      </c>
    </row>
    <row r="176" spans="1:15" ht="14.4" thickTop="1" thickBot="1" x14ac:dyDescent="0.3">
      <c r="A176" s="18"/>
      <c r="B176" s="22" t="s">
        <v>70</v>
      </c>
      <c r="C176" s="27" t="s">
        <v>71</v>
      </c>
      <c r="D176" s="31"/>
      <c r="E176" s="37"/>
      <c r="F176" s="42">
        <v>12120</v>
      </c>
      <c r="G176" s="46">
        <v>7920</v>
      </c>
      <c r="H176" s="49">
        <v>3220</v>
      </c>
      <c r="I176" s="49">
        <v>500</v>
      </c>
      <c r="J176" s="15">
        <f>G176/F176</f>
        <v>0.65346534653465349</v>
      </c>
      <c r="K176" s="15">
        <f>H176/F176</f>
        <v>0.26567656765676567</v>
      </c>
      <c r="L176" s="15">
        <f>I176/F176</f>
        <v>4.1254125412541254E-2</v>
      </c>
      <c r="M176" s="15" t="str" cm="1">
        <f t="array" ref="M176">_xlfn.IFS(J176&gt;J175, "above average", J176&lt;J175, "below average", J176=J175, "average")</f>
        <v>above average</v>
      </c>
      <c r="N176" s="15" t="str" cm="1">
        <f t="array" ref="N176">_xlfn.IFS(K176&gt;K175, "above average", K176&lt;K175, "below average", K176=K175, "average")</f>
        <v>below average</v>
      </c>
      <c r="O176" s="15" t="str" cm="1">
        <f t="array" ref="O176">_xlfn.IFS(L176&gt;L175, "above average", L176&lt;L175, "below average", L176=L175, "average")</f>
        <v>below average</v>
      </c>
    </row>
    <row r="177" spans="1:15" ht="14.4" thickTop="1" thickBot="1" x14ac:dyDescent="0.3">
      <c r="A177" s="18"/>
      <c r="B177" s="23"/>
      <c r="C177" s="28" t="s">
        <v>72</v>
      </c>
      <c r="D177" s="32"/>
      <c r="E177" s="38"/>
      <c r="F177" s="42">
        <v>88650</v>
      </c>
      <c r="G177" s="46">
        <v>73300</v>
      </c>
      <c r="H177" s="49">
        <v>8050</v>
      </c>
      <c r="I177" s="49">
        <v>5850</v>
      </c>
      <c r="J177" s="15">
        <f>G177/F177</f>
        <v>0.82684715172024814</v>
      </c>
      <c r="K177" s="15">
        <f>H177/F177</f>
        <v>9.0806542583192332E-2</v>
      </c>
      <c r="L177" s="15">
        <f>I177/F177</f>
        <v>6.5989847715736044E-2</v>
      </c>
      <c r="M177" s="15" t="str" cm="1">
        <f t="array" ref="M177">_xlfn.IFS(J177&gt;J176, "above average", J177&lt;J176, "below average", J177=J176, "average")</f>
        <v>above average</v>
      </c>
      <c r="N177" s="15" t="str" cm="1">
        <f t="array" ref="N177">_xlfn.IFS(K177&gt;K176, "above average", K177&lt;K176, "below average", K177=K176, "average")</f>
        <v>below average</v>
      </c>
      <c r="O177" s="15" t="str" cm="1">
        <f t="array" ref="O177">_xlfn.IFS(L177&gt;L176, "above average", L177&lt;L176, "below average", L177=L176, "average")</f>
        <v>above average</v>
      </c>
    </row>
    <row r="178" spans="1:15" ht="14.4" thickTop="1" thickBot="1" x14ac:dyDescent="0.3">
      <c r="A178" s="18"/>
      <c r="B178" s="24"/>
      <c r="C178" s="28" t="s">
        <v>73</v>
      </c>
      <c r="D178" s="32"/>
      <c r="E178" s="38"/>
      <c r="F178" s="42">
        <v>125570</v>
      </c>
      <c r="G178" s="46">
        <v>85170</v>
      </c>
      <c r="H178" s="49">
        <v>19010</v>
      </c>
      <c r="I178" s="49">
        <v>18350</v>
      </c>
      <c r="J178" s="15">
        <f>G178/F178</f>
        <v>0.67826710201481244</v>
      </c>
      <c r="K178" s="15">
        <f>H178/F178</f>
        <v>0.15138966313609939</v>
      </c>
      <c r="L178" s="15">
        <f>I178/F178</f>
        <v>0.14613363064426216</v>
      </c>
      <c r="M178" s="15" t="str" cm="1">
        <f t="array" ref="M178">_xlfn.IFS(J178&gt;J177, "above average", J178&lt;J177, "below average", J178=J177, "average")</f>
        <v>below average</v>
      </c>
      <c r="N178" s="15" t="str" cm="1">
        <f t="array" ref="N178">_xlfn.IFS(K178&gt;K177, "above average", K178&lt;K177, "below average", K178=K177, "average")</f>
        <v>above average</v>
      </c>
      <c r="O178" s="15" t="str" cm="1">
        <f t="array" ref="O178">_xlfn.IFS(L178&gt;L177, "above average", L178&lt;L177, "below average", L178=L177, "average")</f>
        <v>above average</v>
      </c>
    </row>
    <row r="179" spans="1:15" ht="14.4" thickTop="1" thickBot="1" x14ac:dyDescent="0.3">
      <c r="A179" s="18"/>
      <c r="B179" s="24"/>
      <c r="C179" s="29" t="s">
        <v>74</v>
      </c>
      <c r="D179" s="33"/>
      <c r="E179" s="39"/>
      <c r="F179" s="42">
        <v>176810</v>
      </c>
      <c r="G179" s="46">
        <v>100620</v>
      </c>
      <c r="H179" s="49">
        <v>41650</v>
      </c>
      <c r="I179" s="49">
        <v>28760</v>
      </c>
      <c r="J179" s="15">
        <f>G179/F179</f>
        <v>0.56908545896725293</v>
      </c>
      <c r="K179" s="15">
        <f>H179/F179</f>
        <v>0.23556359934392851</v>
      </c>
      <c r="L179" s="15">
        <f>I179/F179</f>
        <v>0.16266048300435496</v>
      </c>
      <c r="M179" s="15" t="str" cm="1">
        <f t="array" ref="M179">_xlfn.IFS(J179&gt;J178, "above average", J179&lt;J178, "below average", J179=J178, "average")</f>
        <v>below average</v>
      </c>
      <c r="N179" s="15" t="str" cm="1">
        <f t="array" ref="N179">_xlfn.IFS(K179&gt;K178, "above average", K179&lt;K178, "below average", K179=K178, "average")</f>
        <v>above average</v>
      </c>
      <c r="O179" s="15" t="str" cm="1">
        <f t="array" ref="O179">_xlfn.IFS(L179&gt;L178, "above average", L179&lt;L178, "below average", L179=L178, "average")</f>
        <v>above average</v>
      </c>
    </row>
    <row r="180" spans="1:15" ht="14.4" thickTop="1" thickBot="1" x14ac:dyDescent="0.3">
      <c r="A180" s="18"/>
      <c r="B180" s="24"/>
      <c r="C180" s="29" t="s">
        <v>75</v>
      </c>
      <c r="D180" s="33"/>
      <c r="E180" s="39"/>
      <c r="F180" s="42">
        <v>100910</v>
      </c>
      <c r="G180" s="46">
        <v>44760</v>
      </c>
      <c r="H180" s="49">
        <v>42290</v>
      </c>
      <c r="I180" s="49">
        <v>11070</v>
      </c>
      <c r="J180" s="15">
        <f>G180/F180</f>
        <v>0.44356357149935588</v>
      </c>
      <c r="K180" s="15">
        <f>H180/F180</f>
        <v>0.41908631453770689</v>
      </c>
      <c r="L180" s="15">
        <f>I180/F180</f>
        <v>0.10970171439896938</v>
      </c>
      <c r="M180" s="15" t="str" cm="1">
        <f t="array" ref="M180">_xlfn.IFS(J180&gt;J179, "above average", J180&lt;J179, "below average", J180=J179, "average")</f>
        <v>below average</v>
      </c>
      <c r="N180" s="15" t="str" cm="1">
        <f t="array" ref="N180">_xlfn.IFS(K180&gt;K179, "above average", K180&lt;K179, "below average", K180=K179, "average")</f>
        <v>above average</v>
      </c>
      <c r="O180" s="15" t="str" cm="1">
        <f t="array" ref="O180">_xlfn.IFS(L180&gt;L179, "above average", L180&lt;L179, "below average", L180=L179, "average")</f>
        <v>below average</v>
      </c>
    </row>
    <row r="181" spans="1:15" ht="14.4" thickTop="1" thickBot="1" x14ac:dyDescent="0.3">
      <c r="A181" s="18"/>
      <c r="B181" s="24"/>
      <c r="C181" s="29" t="s">
        <v>76</v>
      </c>
      <c r="D181" s="33"/>
      <c r="E181" s="39"/>
      <c r="F181" s="42">
        <v>65240</v>
      </c>
      <c r="G181" s="46">
        <v>18830</v>
      </c>
      <c r="H181" s="49">
        <v>40370</v>
      </c>
      <c r="I181" s="49">
        <v>4760</v>
      </c>
      <c r="J181" s="15">
        <f>G181/F181</f>
        <v>0.28862660944206009</v>
      </c>
      <c r="K181" s="15">
        <f>H181/F181</f>
        <v>0.61879215205395466</v>
      </c>
      <c r="L181" s="15">
        <f>I181/F181</f>
        <v>7.2961373390557943E-2</v>
      </c>
      <c r="M181" s="15" t="str" cm="1">
        <f t="array" ref="M181">_xlfn.IFS(J181&gt;J180, "above average", J181&lt;J180, "below average", J181=J180, "average")</f>
        <v>below average</v>
      </c>
      <c r="N181" s="15" t="str" cm="1">
        <f t="array" ref="N181">_xlfn.IFS(K181&gt;K180, "above average", K181&lt;K180, "below average", K181=K180, "average")</f>
        <v>above average</v>
      </c>
      <c r="O181" s="15" t="str" cm="1">
        <f t="array" ref="O181">_xlfn.IFS(L181&gt;L180, "above average", L181&lt;L180, "below average", L181=L180, "average")</f>
        <v>below average</v>
      </c>
    </row>
    <row r="182" spans="1:15" ht="14.4" thickTop="1" thickBot="1" x14ac:dyDescent="0.3">
      <c r="A182" s="18"/>
      <c r="B182" s="24"/>
      <c r="C182" s="29" t="s">
        <v>77</v>
      </c>
      <c r="D182" s="33"/>
      <c r="E182" s="39"/>
      <c r="F182" s="42">
        <v>91860</v>
      </c>
      <c r="G182" s="46">
        <v>13680</v>
      </c>
      <c r="H182" s="49">
        <v>73850</v>
      </c>
      <c r="I182" s="49">
        <v>3300</v>
      </c>
      <c r="J182" s="15">
        <f>G182/F182</f>
        <v>0.14892227302416722</v>
      </c>
      <c r="K182" s="15">
        <f>H182/F182</f>
        <v>0.8039407794469845</v>
      </c>
      <c r="L182" s="15">
        <f>I182/F182</f>
        <v>3.5924232527759635E-2</v>
      </c>
      <c r="M182" s="15" t="str" cm="1">
        <f t="array" ref="M182">_xlfn.IFS(J182&gt;J181, "above average", J182&lt;J181, "below average", J182=J181, "average")</f>
        <v>below average</v>
      </c>
      <c r="N182" s="15" t="str" cm="1">
        <f t="array" ref="N182">_xlfn.IFS(K182&gt;K181, "above average", K182&lt;K181, "below average", K182=K181, "average")</f>
        <v>above average</v>
      </c>
      <c r="O182" s="15" t="str" cm="1">
        <f t="array" ref="O182">_xlfn.IFS(L182&gt;L181, "above average", L182&lt;L181, "below average", L182=L181, "average")</f>
        <v>below average</v>
      </c>
    </row>
    <row r="183" spans="1:15" ht="14.4" thickTop="1" thickBot="1" x14ac:dyDescent="0.3">
      <c r="A183" s="18"/>
      <c r="B183" s="24"/>
      <c r="C183" s="29" t="s">
        <v>78</v>
      </c>
      <c r="D183" s="33"/>
      <c r="E183" s="39"/>
      <c r="F183" s="42">
        <v>20520</v>
      </c>
      <c r="G183" s="46">
        <v>2660</v>
      </c>
      <c r="H183" s="49">
        <v>17190</v>
      </c>
      <c r="I183" s="49">
        <v>470</v>
      </c>
      <c r="J183" s="15">
        <f>G183/F183</f>
        <v>0.12962962962962962</v>
      </c>
      <c r="K183" s="15">
        <f>H183/F183</f>
        <v>0.83771929824561409</v>
      </c>
      <c r="L183" s="15">
        <f>I183/F183</f>
        <v>2.2904483430799219E-2</v>
      </c>
      <c r="M183" s="15" t="str" cm="1">
        <f t="array" ref="M183">_xlfn.IFS(J183&gt;J182, "above average", J183&lt;J182, "below average", J183=J182, "average")</f>
        <v>below average</v>
      </c>
      <c r="N183" s="15" t="str" cm="1">
        <f t="array" ref="N183">_xlfn.IFS(K183&gt;K182, "above average", K183&lt;K182, "below average", K183=K182, "average")</f>
        <v>above average</v>
      </c>
      <c r="O183" s="15" t="str" cm="1">
        <f t="array" ref="O183">_xlfn.IFS(L183&gt;L182, "above average", L183&lt;L182, "below average", L183=L182, "average")</f>
        <v>below average</v>
      </c>
    </row>
    <row r="184" spans="1:15" ht="14.4" thickTop="1" thickBot="1" x14ac:dyDescent="0.3">
      <c r="A184" s="18"/>
      <c r="B184" s="24"/>
      <c r="C184" s="29" t="s">
        <v>79</v>
      </c>
      <c r="D184" s="33"/>
      <c r="E184" s="39"/>
      <c r="F184" s="42">
        <v>2590</v>
      </c>
      <c r="G184" s="46">
        <v>370</v>
      </c>
      <c r="H184" s="49">
        <v>2130</v>
      </c>
      <c r="I184" s="49">
        <v>70</v>
      </c>
      <c r="J184" s="15">
        <f>G184/F184</f>
        <v>0.14285714285714285</v>
      </c>
      <c r="K184" s="15">
        <f>H184/F184</f>
        <v>0.82239382239382242</v>
      </c>
      <c r="L184" s="15">
        <f>I184/F184</f>
        <v>2.7027027027027029E-2</v>
      </c>
      <c r="M184" s="15" t="str" cm="1">
        <f t="array" ref="M184">_xlfn.IFS(J184&gt;J183, "above average", J184&lt;J183, "below average", J184=J183, "average")</f>
        <v>above average</v>
      </c>
      <c r="N184" s="15" t="str" cm="1">
        <f t="array" ref="N184">_xlfn.IFS(K184&gt;K183, "above average", K184&lt;K183, "below average", K184=K183, "average")</f>
        <v>below average</v>
      </c>
      <c r="O184" s="15" t="str" cm="1">
        <f t="array" ref="O184">_xlfn.IFS(L184&gt;L183, "above average", L184&lt;L183, "below average", L184=L183, "average")</f>
        <v>above average</v>
      </c>
    </row>
    <row r="185" spans="1:15" ht="14.4" thickTop="1" thickBot="1" x14ac:dyDescent="0.3">
      <c r="A185" s="19"/>
      <c r="B185" s="25"/>
      <c r="C185" s="29" t="s">
        <v>80</v>
      </c>
      <c r="D185" s="33"/>
      <c r="E185" s="39"/>
      <c r="F185" s="42">
        <v>1010</v>
      </c>
      <c r="G185" s="46">
        <v>150</v>
      </c>
      <c r="H185" s="49">
        <v>800</v>
      </c>
      <c r="I185" s="49">
        <v>30</v>
      </c>
      <c r="J185" s="15">
        <f>G185/F185</f>
        <v>0.14851485148514851</v>
      </c>
      <c r="K185" s="15">
        <f>H185/F185</f>
        <v>0.79207920792079212</v>
      </c>
      <c r="L185" s="15">
        <f>I185/F185</f>
        <v>2.9702970297029702E-2</v>
      </c>
      <c r="M185" s="15" t="str" cm="1">
        <f t="array" ref="M185">_xlfn.IFS(J185&gt;J184, "above average", J185&lt;J184, "below average", J185=J184, "average")</f>
        <v>above average</v>
      </c>
      <c r="N185" s="15" t="str" cm="1">
        <f t="array" ref="N185">_xlfn.IFS(K185&gt;K184, "above average", K185&lt;K184, "below average", K185=K184, "average")</f>
        <v>below average</v>
      </c>
      <c r="O185" s="15" t="str" cm="1">
        <f t="array" ref="O185">_xlfn.IFS(L185&gt;L184, "above average", L185&lt;L184, "below average", L185=L184, "average")</f>
        <v>above average</v>
      </c>
    </row>
    <row r="186" spans="1:15" ht="14.4" thickTop="1" thickBot="1" x14ac:dyDescent="0.3">
      <c r="A186" s="17" t="s">
        <v>19</v>
      </c>
      <c r="B186" s="21" t="s">
        <v>69</v>
      </c>
      <c r="C186" s="26"/>
      <c r="D186" s="26"/>
      <c r="E186" s="36"/>
      <c r="F186" s="42">
        <v>739750</v>
      </c>
      <c r="G186" s="46">
        <v>315980</v>
      </c>
      <c r="H186" s="49">
        <v>338310</v>
      </c>
      <c r="I186" s="49">
        <v>78100</v>
      </c>
      <c r="J186" s="15">
        <f>G186/F186</f>
        <v>0.42714430550861776</v>
      </c>
      <c r="K186" s="15">
        <f>H186/F186</f>
        <v>0.45733017911456575</v>
      </c>
      <c r="L186" s="15">
        <f>I186/F186</f>
        <v>0.10557620817843866</v>
      </c>
      <c r="M186" s="15" t="str" cm="1">
        <f t="array" ref="M186">_xlfn.IFS(J186&gt;J185, "above average", J186&lt;J185, "below average", J186=J185, "average")</f>
        <v>above average</v>
      </c>
      <c r="N186" s="15" t="str" cm="1">
        <f t="array" ref="N186">_xlfn.IFS(K186&gt;K185, "above average", K186&lt;K185, "below average", K186=K185, "average")</f>
        <v>below average</v>
      </c>
      <c r="O186" s="15" t="str" cm="1">
        <f t="array" ref="O186">_xlfn.IFS(L186&gt;L185, "above average", L186&lt;L185, "below average", L186=L185, "average")</f>
        <v>above average</v>
      </c>
    </row>
    <row r="187" spans="1:15" ht="14.4" thickTop="1" thickBot="1" x14ac:dyDescent="0.3">
      <c r="A187" s="18"/>
      <c r="B187" s="22" t="s">
        <v>70</v>
      </c>
      <c r="C187" s="27" t="s">
        <v>71</v>
      </c>
      <c r="D187" s="31"/>
      <c r="E187" s="37"/>
      <c r="F187" s="42">
        <v>13820</v>
      </c>
      <c r="G187" s="46">
        <v>7060</v>
      </c>
      <c r="H187" s="49">
        <v>6070</v>
      </c>
      <c r="I187" s="49">
        <v>470</v>
      </c>
      <c r="J187" s="15">
        <f>G187/F187</f>
        <v>0.51085383502170767</v>
      </c>
      <c r="K187" s="15">
        <f>H187/F187</f>
        <v>0.43921852387843707</v>
      </c>
      <c r="L187" s="15">
        <f>I187/F187</f>
        <v>3.4008683068017367E-2</v>
      </c>
      <c r="M187" s="15" t="str" cm="1">
        <f t="array" ref="M187">_xlfn.IFS(J187&gt;J186, "above average", J187&lt;J186, "below average", J187=J186, "average")</f>
        <v>above average</v>
      </c>
      <c r="N187" s="15" t="str" cm="1">
        <f t="array" ref="N187">_xlfn.IFS(K187&gt;K186, "above average", K187&lt;K186, "below average", K187=K186, "average")</f>
        <v>below average</v>
      </c>
      <c r="O187" s="15" t="str" cm="1">
        <f t="array" ref="O187">_xlfn.IFS(L187&gt;L186, "above average", L187&lt;L186, "below average", L187=L186, "average")</f>
        <v>below average</v>
      </c>
    </row>
    <row r="188" spans="1:15" ht="14.4" thickTop="1" thickBot="1" x14ac:dyDescent="0.3">
      <c r="A188" s="18"/>
      <c r="B188" s="23"/>
      <c r="C188" s="28" t="s">
        <v>72</v>
      </c>
      <c r="D188" s="32"/>
      <c r="E188" s="38"/>
      <c r="F188" s="42">
        <v>102740</v>
      </c>
      <c r="G188" s="46">
        <v>81840</v>
      </c>
      <c r="H188" s="49">
        <v>12010</v>
      </c>
      <c r="I188" s="49">
        <v>8090</v>
      </c>
      <c r="J188" s="15">
        <f>G188/F188</f>
        <v>0.79657387580299788</v>
      </c>
      <c r="K188" s="15">
        <f>H188/F188</f>
        <v>0.11689702160794238</v>
      </c>
      <c r="L188" s="15">
        <f>I188/F188</f>
        <v>7.8742456686782175E-2</v>
      </c>
      <c r="M188" s="15" t="str" cm="1">
        <f t="array" ref="M188">_xlfn.IFS(J188&gt;J187, "above average", J188&lt;J187, "below average", J188=J187, "average")</f>
        <v>above average</v>
      </c>
      <c r="N188" s="15" t="str" cm="1">
        <f t="array" ref="N188">_xlfn.IFS(K188&gt;K187, "above average", K188&lt;K187, "below average", K188=K187, "average")</f>
        <v>below average</v>
      </c>
      <c r="O188" s="15" t="str" cm="1">
        <f t="array" ref="O188">_xlfn.IFS(L188&gt;L187, "above average", L188&lt;L187, "below average", L188=L187, "average")</f>
        <v>above average</v>
      </c>
    </row>
    <row r="189" spans="1:15" ht="14.4" thickTop="1" thickBot="1" x14ac:dyDescent="0.3">
      <c r="A189" s="18"/>
      <c r="B189" s="24"/>
      <c r="C189" s="28" t="s">
        <v>73</v>
      </c>
      <c r="D189" s="32"/>
      <c r="E189" s="38"/>
      <c r="F189" s="42">
        <v>162320</v>
      </c>
      <c r="G189" s="46">
        <v>99890</v>
      </c>
      <c r="H189" s="49">
        <v>33150</v>
      </c>
      <c r="I189" s="49">
        <v>27460</v>
      </c>
      <c r="J189" s="15">
        <f>G189/F189</f>
        <v>0.61538935436175457</v>
      </c>
      <c r="K189" s="15">
        <f>H189/F189</f>
        <v>0.20422621981271563</v>
      </c>
      <c r="L189" s="15">
        <f>I189/F189</f>
        <v>0.16917200591424347</v>
      </c>
      <c r="M189" s="15" t="str" cm="1">
        <f t="array" ref="M189">_xlfn.IFS(J189&gt;J188, "above average", J189&lt;J188, "below average", J189=J188, "average")</f>
        <v>below average</v>
      </c>
      <c r="N189" s="15" t="str" cm="1">
        <f t="array" ref="N189">_xlfn.IFS(K189&gt;K188, "above average", K189&lt;K188, "below average", K189=K188, "average")</f>
        <v>above average</v>
      </c>
      <c r="O189" s="15" t="str" cm="1">
        <f t="array" ref="O189">_xlfn.IFS(L189&gt;L188, "above average", L189&lt;L188, "below average", L189=L188, "average")</f>
        <v>above average</v>
      </c>
    </row>
    <row r="190" spans="1:15" ht="14.4" thickTop="1" thickBot="1" x14ac:dyDescent="0.3">
      <c r="A190" s="18"/>
      <c r="B190" s="24"/>
      <c r="C190" s="29" t="s">
        <v>74</v>
      </c>
      <c r="D190" s="33"/>
      <c r="E190" s="39"/>
      <c r="F190" s="42">
        <v>186300</v>
      </c>
      <c r="G190" s="46">
        <v>81270</v>
      </c>
      <c r="H190" s="49">
        <v>72910</v>
      </c>
      <c r="I190" s="49">
        <v>29390</v>
      </c>
      <c r="J190" s="15">
        <f>G190/F190</f>
        <v>0.43623188405797103</v>
      </c>
      <c r="K190" s="15">
        <f>H190/F190</f>
        <v>0.391358024691358</v>
      </c>
      <c r="L190" s="15">
        <f>I190/F190</f>
        <v>0.15775630703166935</v>
      </c>
      <c r="M190" s="15" t="str" cm="1">
        <f t="array" ref="M190">_xlfn.IFS(J190&gt;J189, "above average", J190&lt;J189, "below average", J190=J189, "average")</f>
        <v>below average</v>
      </c>
      <c r="N190" s="15" t="str" cm="1">
        <f t="array" ref="N190">_xlfn.IFS(K190&gt;K189, "above average", K190&lt;K189, "below average", K190=K189, "average")</f>
        <v>above average</v>
      </c>
      <c r="O190" s="15" t="str" cm="1">
        <f t="array" ref="O190">_xlfn.IFS(L190&gt;L189, "above average", L190&lt;L189, "below average", L190=L189, "average")</f>
        <v>below average</v>
      </c>
    </row>
    <row r="191" spans="1:15" ht="14.4" thickTop="1" thickBot="1" x14ac:dyDescent="0.3">
      <c r="A191" s="18"/>
      <c r="B191" s="24"/>
      <c r="C191" s="29" t="s">
        <v>75</v>
      </c>
      <c r="D191" s="33"/>
      <c r="E191" s="39"/>
      <c r="F191" s="42">
        <v>107960</v>
      </c>
      <c r="G191" s="46">
        <v>27970</v>
      </c>
      <c r="H191" s="49">
        <v>70960</v>
      </c>
      <c r="I191" s="49">
        <v>7940</v>
      </c>
      <c r="J191" s="15">
        <f>G191/F191</f>
        <v>0.25907743608743977</v>
      </c>
      <c r="K191" s="15">
        <f>H191/F191</f>
        <v>0.65728047424972214</v>
      </c>
      <c r="L191" s="15">
        <f>I191/F191</f>
        <v>7.3545757688032606E-2</v>
      </c>
      <c r="M191" s="15" t="str" cm="1">
        <f t="array" ref="M191">_xlfn.IFS(J191&gt;J190, "above average", J191&lt;J190, "below average", J191=J190, "average")</f>
        <v>below average</v>
      </c>
      <c r="N191" s="15" t="str" cm="1">
        <f t="array" ref="N191">_xlfn.IFS(K191&gt;K190, "above average", K191&lt;K190, "below average", K191=K190, "average")</f>
        <v>above average</v>
      </c>
      <c r="O191" s="15" t="str" cm="1">
        <f t="array" ref="O191">_xlfn.IFS(L191&gt;L190, "above average", L191&lt;L190, "below average", L191=L190, "average")</f>
        <v>below average</v>
      </c>
    </row>
    <row r="192" spans="1:15" ht="14.4" thickTop="1" thickBot="1" x14ac:dyDescent="0.3">
      <c r="A192" s="18"/>
      <c r="B192" s="24"/>
      <c r="C192" s="29" t="s">
        <v>76</v>
      </c>
      <c r="D192" s="33"/>
      <c r="E192" s="39"/>
      <c r="F192" s="42">
        <v>67450</v>
      </c>
      <c r="G192" s="46">
        <v>9430</v>
      </c>
      <c r="H192" s="49">
        <v>55110</v>
      </c>
      <c r="I192" s="49">
        <v>2570</v>
      </c>
      <c r="J192" s="15">
        <f>G192/F192</f>
        <v>0.13980726464047444</v>
      </c>
      <c r="K192" s="15">
        <f>H192/F192</f>
        <v>0.81704966641957</v>
      </c>
      <c r="L192" s="15">
        <f>I192/F192</f>
        <v>3.8102297998517422E-2</v>
      </c>
      <c r="M192" s="15" t="str" cm="1">
        <f t="array" ref="M192">_xlfn.IFS(J192&gt;J191, "above average", J192&lt;J191, "below average", J192=J191, "average")</f>
        <v>below average</v>
      </c>
      <c r="N192" s="15" t="str" cm="1">
        <f t="array" ref="N192">_xlfn.IFS(K192&gt;K191, "above average", K192&lt;K191, "below average", K192=K191, "average")</f>
        <v>above average</v>
      </c>
      <c r="O192" s="15" t="str" cm="1">
        <f t="array" ref="O192">_xlfn.IFS(L192&gt;L191, "above average", L192&lt;L191, "below average", L192=L191, "average")</f>
        <v>below average</v>
      </c>
    </row>
    <row r="193" spans="1:15" ht="14.4" thickTop="1" thickBot="1" x14ac:dyDescent="0.3">
      <c r="A193" s="18"/>
      <c r="B193" s="24"/>
      <c r="C193" s="29" t="s">
        <v>77</v>
      </c>
      <c r="D193" s="33"/>
      <c r="E193" s="39"/>
      <c r="F193" s="42">
        <v>77980</v>
      </c>
      <c r="G193" s="46">
        <v>6730</v>
      </c>
      <c r="H193" s="49">
        <v>69210</v>
      </c>
      <c r="I193" s="49">
        <v>1800</v>
      </c>
      <c r="J193" s="15">
        <f>G193/F193</f>
        <v>8.6304180559117719E-2</v>
      </c>
      <c r="K193" s="15">
        <f>H193/F193</f>
        <v>0.88753526545268013</v>
      </c>
      <c r="L193" s="15">
        <f>I193/F193</f>
        <v>2.3082841754295973E-2</v>
      </c>
      <c r="M193" s="15" t="str" cm="1">
        <f t="array" ref="M193">_xlfn.IFS(J193&gt;J192, "above average", J193&lt;J192, "below average", J193=J192, "average")</f>
        <v>below average</v>
      </c>
      <c r="N193" s="15" t="str" cm="1">
        <f t="array" ref="N193">_xlfn.IFS(K193&gt;K192, "above average", K193&lt;K192, "below average", K193=K192, "average")</f>
        <v>above average</v>
      </c>
      <c r="O193" s="15" t="str" cm="1">
        <f t="array" ref="O193">_xlfn.IFS(L193&gt;L192, "above average", L193&lt;L192, "below average", L193=L192, "average")</f>
        <v>below average</v>
      </c>
    </row>
    <row r="194" spans="1:15" ht="14.4" thickTop="1" thickBot="1" x14ac:dyDescent="0.3">
      <c r="A194" s="18"/>
      <c r="B194" s="24"/>
      <c r="C194" s="29" t="s">
        <v>78</v>
      </c>
      <c r="D194" s="33"/>
      <c r="E194" s="39"/>
      <c r="F194" s="42">
        <v>17230</v>
      </c>
      <c r="G194" s="46">
        <v>1450</v>
      </c>
      <c r="H194" s="49">
        <v>15410</v>
      </c>
      <c r="I194" s="49">
        <v>310</v>
      </c>
      <c r="J194" s="15">
        <f>G194/F194</f>
        <v>8.4155542658154378E-2</v>
      </c>
      <c r="K194" s="15">
        <f>H194/F194</f>
        <v>0.89437028438769584</v>
      </c>
      <c r="L194" s="15">
        <f>I194/F194</f>
        <v>1.7991874637260593E-2</v>
      </c>
      <c r="M194" s="15" t="str" cm="1">
        <f t="array" ref="M194">_xlfn.IFS(J194&gt;J193, "above average", J194&lt;J193, "below average", J194=J193, "average")</f>
        <v>below average</v>
      </c>
      <c r="N194" s="15" t="str" cm="1">
        <f t="array" ref="N194">_xlfn.IFS(K194&gt;K193, "above average", K194&lt;K193, "below average", K194=K193, "average")</f>
        <v>above average</v>
      </c>
      <c r="O194" s="15" t="str" cm="1">
        <f t="array" ref="O194">_xlfn.IFS(L194&gt;L193, "above average", L194&lt;L193, "below average", L194=L193, "average")</f>
        <v>below average</v>
      </c>
    </row>
    <row r="195" spans="1:15" ht="14.4" thickTop="1" thickBot="1" x14ac:dyDescent="0.3">
      <c r="A195" s="18"/>
      <c r="B195" s="24"/>
      <c r="C195" s="29" t="s">
        <v>79</v>
      </c>
      <c r="D195" s="33"/>
      <c r="E195" s="39"/>
      <c r="F195" s="42">
        <v>2730</v>
      </c>
      <c r="G195" s="46">
        <v>220</v>
      </c>
      <c r="H195" s="49">
        <v>2430</v>
      </c>
      <c r="I195" s="49">
        <v>50</v>
      </c>
      <c r="J195" s="15">
        <f>G195/F195</f>
        <v>8.0586080586080591E-2</v>
      </c>
      <c r="K195" s="15">
        <f>H195/F195</f>
        <v>0.89010989010989006</v>
      </c>
      <c r="L195" s="15">
        <f>I195/F195</f>
        <v>1.8315018315018316E-2</v>
      </c>
      <c r="M195" s="15" t="str" cm="1">
        <f t="array" ref="M195">_xlfn.IFS(J195&gt;J194, "above average", J195&lt;J194, "below average", J195=J194, "average")</f>
        <v>below average</v>
      </c>
      <c r="N195" s="15" t="str" cm="1">
        <f t="array" ref="N195">_xlfn.IFS(K195&gt;K194, "above average", K195&lt;K194, "below average", K195=K194, "average")</f>
        <v>below average</v>
      </c>
      <c r="O195" s="15" t="str" cm="1">
        <f t="array" ref="O195">_xlfn.IFS(L195&gt;L194, "above average", L195&lt;L194, "below average", L195=L194, "average")</f>
        <v>above average</v>
      </c>
    </row>
    <row r="196" spans="1:15" ht="14.4" thickTop="1" thickBot="1" x14ac:dyDescent="0.3">
      <c r="A196" s="19"/>
      <c r="B196" s="25"/>
      <c r="C196" s="29" t="s">
        <v>80</v>
      </c>
      <c r="D196" s="33"/>
      <c r="E196" s="39"/>
      <c r="F196" s="42">
        <v>1220</v>
      </c>
      <c r="G196" s="46">
        <v>120</v>
      </c>
      <c r="H196" s="49">
        <v>1060</v>
      </c>
      <c r="I196" s="49">
        <v>20</v>
      </c>
      <c r="J196" s="15">
        <f>G196/F196</f>
        <v>9.8360655737704916E-2</v>
      </c>
      <c r="K196" s="15">
        <f>H196/F196</f>
        <v>0.86885245901639341</v>
      </c>
      <c r="L196" s="15">
        <f>I196/F196</f>
        <v>1.6393442622950821E-2</v>
      </c>
      <c r="M196" s="15" t="str" cm="1">
        <f t="array" ref="M196">_xlfn.IFS(J196&gt;J195, "above average", J196&lt;J195, "below average", J196=J195, "average")</f>
        <v>above average</v>
      </c>
      <c r="N196" s="15" t="str" cm="1">
        <f t="array" ref="N196">_xlfn.IFS(K196&gt;K195, "above average", K196&lt;K195, "below average", K196=K195, "average")</f>
        <v>below average</v>
      </c>
      <c r="O196" s="15" t="str" cm="1">
        <f t="array" ref="O196">_xlfn.IFS(L196&gt;L195, "above average", L196&lt;L195, "below average", L196=L195, "average")</f>
        <v>below average</v>
      </c>
    </row>
    <row r="197" spans="1:15" ht="14.4" thickTop="1" thickBot="1" x14ac:dyDescent="0.3">
      <c r="A197" s="17" t="s">
        <v>20</v>
      </c>
      <c r="B197" s="21" t="s">
        <v>69</v>
      </c>
      <c r="C197" s="26"/>
      <c r="D197" s="26"/>
      <c r="E197" s="36"/>
      <c r="F197" s="42">
        <v>6100090</v>
      </c>
      <c r="G197" s="46">
        <v>2937940</v>
      </c>
      <c r="H197" s="49">
        <v>2153740</v>
      </c>
      <c r="I197" s="49">
        <v>904510</v>
      </c>
      <c r="J197" s="15">
        <f>G197/F197</f>
        <v>0.4816224022924252</v>
      </c>
      <c r="K197" s="15">
        <f>H197/F197</f>
        <v>0.35306692196344647</v>
      </c>
      <c r="L197" s="15">
        <f>I197/F197</f>
        <v>0.14827814015858781</v>
      </c>
      <c r="M197" s="15" t="str" cm="1">
        <f t="array" ref="M197">_xlfn.IFS(J197&gt;J196, "above average", J197&lt;J196, "below average", J197=J196, "average")</f>
        <v>above average</v>
      </c>
      <c r="N197" s="15" t="str" cm="1">
        <f t="array" ref="N197">_xlfn.IFS(K197&gt;K196, "above average", K197&lt;K196, "below average", K197=K196, "average")</f>
        <v>below average</v>
      </c>
      <c r="O197" s="15" t="str" cm="1">
        <f t="array" ref="O197">_xlfn.IFS(L197&gt;L196, "above average", L197&lt;L196, "below average", L197=L196, "average")</f>
        <v>above average</v>
      </c>
    </row>
    <row r="198" spans="1:15" ht="14.4" thickTop="1" thickBot="1" x14ac:dyDescent="0.3">
      <c r="A198" s="18"/>
      <c r="B198" s="22" t="s">
        <v>70</v>
      </c>
      <c r="C198" s="27" t="s">
        <v>71</v>
      </c>
      <c r="D198" s="31"/>
      <c r="E198" s="37"/>
      <c r="F198" s="42">
        <v>72090</v>
      </c>
      <c r="G198" s="46">
        <v>45790</v>
      </c>
      <c r="H198" s="49">
        <v>21190</v>
      </c>
      <c r="I198" s="49">
        <v>2990</v>
      </c>
      <c r="J198" s="15">
        <f>G198/F198</f>
        <v>0.63517824941045919</v>
      </c>
      <c r="K198" s="15">
        <f>H198/F198</f>
        <v>0.29393813288944376</v>
      </c>
      <c r="L198" s="15">
        <f>I198/F198</f>
        <v>4.1475932861700655E-2</v>
      </c>
      <c r="M198" s="15" t="str" cm="1">
        <f t="array" ref="M198">_xlfn.IFS(J198&gt;J197, "above average", J198&lt;J197, "below average", J198=J197, "average")</f>
        <v>above average</v>
      </c>
      <c r="N198" s="15" t="str" cm="1">
        <f t="array" ref="N198">_xlfn.IFS(K198&gt;K197, "above average", K198&lt;K197, "below average", K198=K197, "average")</f>
        <v>below average</v>
      </c>
      <c r="O198" s="15" t="str" cm="1">
        <f t="array" ref="O198">_xlfn.IFS(L198&gt;L197, "above average", L198&lt;L197, "below average", L198=L197, "average")</f>
        <v>below average</v>
      </c>
    </row>
    <row r="199" spans="1:15" ht="14.4" thickTop="1" thickBot="1" x14ac:dyDescent="0.3">
      <c r="A199" s="18"/>
      <c r="B199" s="23"/>
      <c r="C199" s="28" t="s">
        <v>72</v>
      </c>
      <c r="D199" s="32"/>
      <c r="E199" s="38"/>
      <c r="F199" s="42">
        <v>868390</v>
      </c>
      <c r="G199" s="46">
        <v>727340</v>
      </c>
      <c r="H199" s="49">
        <v>55360</v>
      </c>
      <c r="I199" s="49">
        <v>77210</v>
      </c>
      <c r="J199" s="15">
        <f>G199/F199</f>
        <v>0.83757297988231094</v>
      </c>
      <c r="K199" s="15">
        <f>H199/F199</f>
        <v>6.3750158338995153E-2</v>
      </c>
      <c r="L199" s="15">
        <f>I199/F199</f>
        <v>8.8911664114050146E-2</v>
      </c>
      <c r="M199" s="15" t="str" cm="1">
        <f t="array" ref="M199">_xlfn.IFS(J199&gt;J198, "above average", J199&lt;J198, "below average", J199=J198, "average")</f>
        <v>above average</v>
      </c>
      <c r="N199" s="15" t="str" cm="1">
        <f t="array" ref="N199">_xlfn.IFS(K199&gt;K198, "above average", K199&lt;K198, "below average", K199=K198, "average")</f>
        <v>below average</v>
      </c>
      <c r="O199" s="15" t="str" cm="1">
        <f t="array" ref="O199">_xlfn.IFS(L199&gt;L198, "above average", L199&lt;L198, "below average", L199=L198, "average")</f>
        <v>above average</v>
      </c>
    </row>
    <row r="200" spans="1:15" ht="14.4" thickTop="1" thickBot="1" x14ac:dyDescent="0.3">
      <c r="A200" s="18"/>
      <c r="B200" s="24"/>
      <c r="C200" s="28" t="s">
        <v>73</v>
      </c>
      <c r="D200" s="32"/>
      <c r="E200" s="38"/>
      <c r="F200" s="42">
        <v>1248050</v>
      </c>
      <c r="G200" s="46">
        <v>735370</v>
      </c>
      <c r="H200" s="49">
        <v>164050</v>
      </c>
      <c r="I200" s="49">
        <v>330790</v>
      </c>
      <c r="J200" s="15">
        <f>G200/F200</f>
        <v>0.58921517567405157</v>
      </c>
      <c r="K200" s="15">
        <f>H200/F200</f>
        <v>0.13144505428468412</v>
      </c>
      <c r="L200" s="15">
        <f>I200/F200</f>
        <v>0.26504547093465808</v>
      </c>
      <c r="M200" s="15" t="str" cm="1">
        <f t="array" ref="M200">_xlfn.IFS(J200&gt;J199, "above average", J200&lt;J199, "below average", J200=J199, "average")</f>
        <v>below average</v>
      </c>
      <c r="N200" s="15" t="str" cm="1">
        <f t="array" ref="N200">_xlfn.IFS(K200&gt;K199, "above average", K200&lt;K199, "below average", K200=K199, "average")</f>
        <v>above average</v>
      </c>
      <c r="O200" s="15" t="str" cm="1">
        <f t="array" ref="O200">_xlfn.IFS(L200&gt;L199, "above average", L200&lt;L199, "below average", L200=L199, "average")</f>
        <v>above average</v>
      </c>
    </row>
    <row r="201" spans="1:15" ht="14.4" thickTop="1" thickBot="1" x14ac:dyDescent="0.3">
      <c r="A201" s="18"/>
      <c r="B201" s="24"/>
      <c r="C201" s="29" t="s">
        <v>74</v>
      </c>
      <c r="D201" s="33"/>
      <c r="E201" s="39"/>
      <c r="F201" s="42">
        <v>1380690</v>
      </c>
      <c r="G201" s="46">
        <v>728080</v>
      </c>
      <c r="H201" s="49">
        <v>316690</v>
      </c>
      <c r="I201" s="49">
        <v>302670</v>
      </c>
      <c r="J201" s="15">
        <f>G201/F201</f>
        <v>0.52733053762973581</v>
      </c>
      <c r="K201" s="15">
        <f>H201/F201</f>
        <v>0.22937082183545909</v>
      </c>
      <c r="L201" s="15">
        <f>I201/F201</f>
        <v>0.21921647871716315</v>
      </c>
      <c r="M201" s="15" t="str" cm="1">
        <f t="array" ref="M201">_xlfn.IFS(J201&gt;J200, "above average", J201&lt;J200, "below average", J201=J200, "average")</f>
        <v>below average</v>
      </c>
      <c r="N201" s="15" t="str" cm="1">
        <f t="array" ref="N201">_xlfn.IFS(K201&gt;K200, "above average", K201&lt;K200, "below average", K201=K200, "average")</f>
        <v>above average</v>
      </c>
      <c r="O201" s="15" t="str" cm="1">
        <f t="array" ref="O201">_xlfn.IFS(L201&gt;L200, "above average", L201&lt;L200, "below average", L201=L200, "average")</f>
        <v>below average</v>
      </c>
    </row>
    <row r="202" spans="1:15" ht="14.4" thickTop="1" thickBot="1" x14ac:dyDescent="0.3">
      <c r="A202" s="18"/>
      <c r="B202" s="24"/>
      <c r="C202" s="29" t="s">
        <v>75</v>
      </c>
      <c r="D202" s="33"/>
      <c r="E202" s="39"/>
      <c r="F202" s="42">
        <v>840020</v>
      </c>
      <c r="G202" s="46">
        <v>374320</v>
      </c>
      <c r="H202" s="49">
        <v>335890</v>
      </c>
      <c r="I202" s="49">
        <v>108240</v>
      </c>
      <c r="J202" s="15">
        <f>G202/F202</f>
        <v>0.44560843789433585</v>
      </c>
      <c r="K202" s="15">
        <f>H202/F202</f>
        <v>0.39985952715411538</v>
      </c>
      <c r="L202" s="15">
        <f>I202/F202</f>
        <v>0.12885407490297851</v>
      </c>
      <c r="M202" s="15" t="str" cm="1">
        <f t="array" ref="M202">_xlfn.IFS(J202&gt;J201, "above average", J202&lt;J201, "below average", J202=J201, "average")</f>
        <v>below average</v>
      </c>
      <c r="N202" s="15" t="str" cm="1">
        <f t="array" ref="N202">_xlfn.IFS(K202&gt;K201, "above average", K202&lt;K201, "below average", K202=K201, "average")</f>
        <v>above average</v>
      </c>
      <c r="O202" s="15" t="str" cm="1">
        <f t="array" ref="O202">_xlfn.IFS(L202&gt;L201, "above average", L202&lt;L201, "below average", L202=L201, "average")</f>
        <v>below average</v>
      </c>
    </row>
    <row r="203" spans="1:15" ht="14.4" thickTop="1" thickBot="1" x14ac:dyDescent="0.3">
      <c r="A203" s="18"/>
      <c r="B203" s="24"/>
      <c r="C203" s="29" t="s">
        <v>76</v>
      </c>
      <c r="D203" s="33"/>
      <c r="E203" s="39"/>
      <c r="F203" s="42">
        <v>557660</v>
      </c>
      <c r="G203" s="46">
        <v>164210</v>
      </c>
      <c r="H203" s="49">
        <v>337640</v>
      </c>
      <c r="I203" s="49">
        <v>45530</v>
      </c>
      <c r="J203" s="15">
        <f>G203/F203</f>
        <v>0.29446257576300972</v>
      </c>
      <c r="K203" s="15">
        <f>H203/F203</f>
        <v>0.60545852311444248</v>
      </c>
      <c r="L203" s="15">
        <f>I203/F203</f>
        <v>8.1644729763655277E-2</v>
      </c>
      <c r="M203" s="15" t="str" cm="1">
        <f t="array" ref="M203">_xlfn.IFS(J203&gt;J202, "above average", J203&lt;J202, "below average", J203=J202, "average")</f>
        <v>below average</v>
      </c>
      <c r="N203" s="15" t="str" cm="1">
        <f t="array" ref="N203">_xlfn.IFS(K203&gt;K202, "above average", K203&lt;K202, "below average", K203=K202, "average")</f>
        <v>above average</v>
      </c>
      <c r="O203" s="15" t="str" cm="1">
        <f t="array" ref="O203">_xlfn.IFS(L203&gt;L202, "above average", L203&lt;L202, "below average", L203=L202, "average")</f>
        <v>below average</v>
      </c>
    </row>
    <row r="204" spans="1:15" ht="14.4" thickTop="1" thickBot="1" x14ac:dyDescent="0.3">
      <c r="A204" s="18"/>
      <c r="B204" s="24"/>
      <c r="C204" s="29" t="s">
        <v>77</v>
      </c>
      <c r="D204" s="33"/>
      <c r="E204" s="39"/>
      <c r="F204" s="42">
        <v>827510</v>
      </c>
      <c r="G204" s="46">
        <v>130620</v>
      </c>
      <c r="H204" s="49">
        <v>658180</v>
      </c>
      <c r="I204" s="49">
        <v>30620</v>
      </c>
      <c r="J204" s="15">
        <f>G204/F204</f>
        <v>0.15784703508114706</v>
      </c>
      <c r="K204" s="15">
        <f>H204/F204</f>
        <v>0.79537407402931681</v>
      </c>
      <c r="L204" s="15">
        <f>I204/F204</f>
        <v>3.7002573987021302E-2</v>
      </c>
      <c r="M204" s="15" t="str" cm="1">
        <f t="array" ref="M204">_xlfn.IFS(J204&gt;J203, "above average", J204&lt;J203, "below average", J204=J203, "average")</f>
        <v>below average</v>
      </c>
      <c r="N204" s="15" t="str" cm="1">
        <f t="array" ref="N204">_xlfn.IFS(K204&gt;K203, "above average", K204&lt;K203, "below average", K204=K203, "average")</f>
        <v>above average</v>
      </c>
      <c r="O204" s="15" t="str" cm="1">
        <f t="array" ref="O204">_xlfn.IFS(L204&gt;L203, "above average", L204&lt;L203, "below average", L204=L203, "average")</f>
        <v>below average</v>
      </c>
    </row>
    <row r="205" spans="1:15" ht="14.4" thickTop="1" thickBot="1" x14ac:dyDescent="0.3">
      <c r="A205" s="18"/>
      <c r="B205" s="24"/>
      <c r="C205" s="29" t="s">
        <v>78</v>
      </c>
      <c r="D205" s="33"/>
      <c r="E205" s="39"/>
      <c r="F205" s="42">
        <v>247350</v>
      </c>
      <c r="G205" s="46">
        <v>26420</v>
      </c>
      <c r="H205" s="49">
        <v>213930</v>
      </c>
      <c r="I205" s="49">
        <v>5300</v>
      </c>
      <c r="J205" s="15">
        <f>G205/F205</f>
        <v>0.10681220941985041</v>
      </c>
      <c r="K205" s="15">
        <f>H205/F205</f>
        <v>0.8648878107944209</v>
      </c>
      <c r="L205" s="15">
        <f>I205/F205</f>
        <v>2.1427127552051749E-2</v>
      </c>
      <c r="M205" s="15" t="str" cm="1">
        <f t="array" ref="M205">_xlfn.IFS(J205&gt;J204, "above average", J205&lt;J204, "below average", J205=J204, "average")</f>
        <v>below average</v>
      </c>
      <c r="N205" s="15" t="str" cm="1">
        <f t="array" ref="N205">_xlfn.IFS(K205&gt;K204, "above average", K205&lt;K204, "below average", K205=K204, "average")</f>
        <v>above average</v>
      </c>
      <c r="O205" s="15" t="str" cm="1">
        <f t="array" ref="O205">_xlfn.IFS(L205&gt;L204, "above average", L205&lt;L204, "below average", L205=L204, "average")</f>
        <v>below average</v>
      </c>
    </row>
    <row r="206" spans="1:15" ht="14.4" thickTop="1" thickBot="1" x14ac:dyDescent="0.3">
      <c r="A206" s="18"/>
      <c r="B206" s="24"/>
      <c r="C206" s="29" t="s">
        <v>79</v>
      </c>
      <c r="D206" s="33"/>
      <c r="E206" s="39"/>
      <c r="F206" s="42">
        <v>39160</v>
      </c>
      <c r="G206" s="46">
        <v>3850</v>
      </c>
      <c r="H206" s="49">
        <v>34230</v>
      </c>
      <c r="I206" s="49">
        <v>790</v>
      </c>
      <c r="J206" s="15">
        <f>G206/F206</f>
        <v>9.8314606741573038E-2</v>
      </c>
      <c r="K206" s="15">
        <f>H206/F206</f>
        <v>0.87410623084780392</v>
      </c>
      <c r="L206" s="15">
        <f>I206/F206</f>
        <v>2.0173646578140959E-2</v>
      </c>
      <c r="M206" s="15" t="str" cm="1">
        <f t="array" ref="M206">_xlfn.IFS(J206&gt;J205, "above average", J206&lt;J205, "below average", J206=J205, "average")</f>
        <v>below average</v>
      </c>
      <c r="N206" s="15" t="str" cm="1">
        <f t="array" ref="N206">_xlfn.IFS(K206&gt;K205, "above average", K206&lt;K205, "below average", K206=K205, "average")</f>
        <v>above average</v>
      </c>
      <c r="O206" s="15" t="str" cm="1">
        <f t="array" ref="O206">_xlfn.IFS(L206&gt;L205, "above average", L206&lt;L205, "below average", L206=L205, "average")</f>
        <v>below average</v>
      </c>
    </row>
    <row r="207" spans="1:15" ht="14.4" thickTop="1" thickBot="1" x14ac:dyDescent="0.3">
      <c r="A207" s="19"/>
      <c r="B207" s="25"/>
      <c r="C207" s="29" t="s">
        <v>80</v>
      </c>
      <c r="D207" s="33"/>
      <c r="E207" s="39"/>
      <c r="F207" s="42">
        <v>19180</v>
      </c>
      <c r="G207" s="46">
        <v>1960</v>
      </c>
      <c r="H207" s="49">
        <v>16580</v>
      </c>
      <c r="I207" s="49">
        <v>380</v>
      </c>
      <c r="J207" s="15">
        <f>G207/F207</f>
        <v>0.10218978102189781</v>
      </c>
      <c r="K207" s="15">
        <f>H207/F207</f>
        <v>0.8644421272158499</v>
      </c>
      <c r="L207" s="15">
        <f>I207/F207</f>
        <v>1.9812304483837331E-2</v>
      </c>
      <c r="M207" s="15" t="str" cm="1">
        <f t="array" ref="M207">_xlfn.IFS(J207&gt;J206, "above average", J207&lt;J206, "below average", J207=J206, "average")</f>
        <v>above average</v>
      </c>
      <c r="N207" s="15" t="str" cm="1">
        <f t="array" ref="N207">_xlfn.IFS(K207&gt;K206, "above average", K207&lt;K206, "below average", K207=K206, "average")</f>
        <v>below average</v>
      </c>
      <c r="O207" s="15" t="str" cm="1">
        <f t="array" ref="O207">_xlfn.IFS(L207&gt;L206, "above average", L207&lt;L206, "below average", L207=L206, "average")</f>
        <v>below average</v>
      </c>
    </row>
    <row r="208" spans="1:15" ht="14.4" thickTop="1" thickBot="1" x14ac:dyDescent="0.3">
      <c r="A208" s="17" t="s">
        <v>21</v>
      </c>
      <c r="B208" s="21" t="s">
        <v>69</v>
      </c>
      <c r="C208" s="26"/>
      <c r="D208" s="26"/>
      <c r="E208" s="36"/>
      <c r="F208" s="42">
        <v>3102060</v>
      </c>
      <c r="G208" s="46">
        <v>1448430</v>
      </c>
      <c r="H208" s="49">
        <v>1184660</v>
      </c>
      <c r="I208" s="49">
        <v>410060</v>
      </c>
      <c r="J208" s="15">
        <f>G208/F208</f>
        <v>0.46692520454149822</v>
      </c>
      <c r="K208" s="15">
        <f>H208/F208</f>
        <v>0.38189461196753127</v>
      </c>
      <c r="L208" s="15">
        <f>I208/F208</f>
        <v>0.13218957724866701</v>
      </c>
      <c r="M208" s="15" t="str" cm="1">
        <f t="array" ref="M208">_xlfn.IFS(J208&gt;J207, "above average", J208&lt;J207, "below average", J208=J207, "average")</f>
        <v>above average</v>
      </c>
      <c r="N208" s="15" t="str" cm="1">
        <f t="array" ref="N208">_xlfn.IFS(K208&gt;K207, "above average", K208&lt;K207, "below average", K208=K207, "average")</f>
        <v>below average</v>
      </c>
      <c r="O208" s="15" t="str" cm="1">
        <f t="array" ref="O208">_xlfn.IFS(L208&gt;L207, "above average", L208&lt;L207, "below average", L208=L207, "average")</f>
        <v>above average</v>
      </c>
    </row>
    <row r="209" spans="1:15" ht="14.4" thickTop="1" thickBot="1" x14ac:dyDescent="0.3">
      <c r="A209" s="18"/>
      <c r="B209" s="22" t="s">
        <v>70</v>
      </c>
      <c r="C209" s="27" t="s">
        <v>71</v>
      </c>
      <c r="D209" s="31"/>
      <c r="E209" s="37"/>
      <c r="F209" s="42">
        <v>34970</v>
      </c>
      <c r="G209" s="46">
        <v>21290</v>
      </c>
      <c r="H209" s="49">
        <v>11590</v>
      </c>
      <c r="I209" s="49">
        <v>1230</v>
      </c>
      <c r="J209" s="15">
        <f>G209/F209</f>
        <v>0.60880754932799541</v>
      </c>
      <c r="K209" s="15">
        <f>H209/F209</f>
        <v>0.33142693737489276</v>
      </c>
      <c r="L209" s="15">
        <f>I209/F209</f>
        <v>3.5173005433228481E-2</v>
      </c>
      <c r="M209" s="15" t="str" cm="1">
        <f t="array" ref="M209">_xlfn.IFS(J209&gt;J208, "above average", J209&lt;J208, "below average", J209=J208, "average")</f>
        <v>above average</v>
      </c>
      <c r="N209" s="15" t="str" cm="1">
        <f t="array" ref="N209">_xlfn.IFS(K209&gt;K208, "above average", K209&lt;K208, "below average", K209=K208, "average")</f>
        <v>below average</v>
      </c>
      <c r="O209" s="15" t="str" cm="1">
        <f t="array" ref="O209">_xlfn.IFS(L209&gt;L208, "above average", L209&lt;L208, "below average", L209=L208, "average")</f>
        <v>below average</v>
      </c>
    </row>
    <row r="210" spans="1:15" ht="14.4" thickTop="1" thickBot="1" x14ac:dyDescent="0.3">
      <c r="A210" s="18"/>
      <c r="B210" s="23"/>
      <c r="C210" s="28" t="s">
        <v>72</v>
      </c>
      <c r="D210" s="32"/>
      <c r="E210" s="38"/>
      <c r="F210" s="42">
        <v>503260</v>
      </c>
      <c r="G210" s="46">
        <v>413650</v>
      </c>
      <c r="H210" s="49">
        <v>42320</v>
      </c>
      <c r="I210" s="49">
        <v>42270</v>
      </c>
      <c r="J210" s="15">
        <f>G210/F210</f>
        <v>0.82194094503834991</v>
      </c>
      <c r="K210" s="15">
        <f>H210/F210</f>
        <v>8.4091721972737746E-2</v>
      </c>
      <c r="L210" s="15">
        <f>I210/F210</f>
        <v>8.3992369749234991E-2</v>
      </c>
      <c r="M210" s="15" t="str" cm="1">
        <f t="array" ref="M210">_xlfn.IFS(J210&gt;J209, "above average", J210&lt;J209, "below average", J210=J209, "average")</f>
        <v>above average</v>
      </c>
      <c r="N210" s="15" t="str" cm="1">
        <f t="array" ref="N210">_xlfn.IFS(K210&gt;K209, "above average", K210&lt;K209, "below average", K210=K209, "average")</f>
        <v>below average</v>
      </c>
      <c r="O210" s="15" t="str" cm="1">
        <f t="array" ref="O210">_xlfn.IFS(L210&gt;L209, "above average", L210&lt;L209, "below average", L210=L209, "average")</f>
        <v>above average</v>
      </c>
    </row>
    <row r="211" spans="1:15" ht="14.4" thickTop="1" thickBot="1" x14ac:dyDescent="0.3">
      <c r="A211" s="18"/>
      <c r="B211" s="24"/>
      <c r="C211" s="28" t="s">
        <v>73</v>
      </c>
      <c r="D211" s="32"/>
      <c r="E211" s="38"/>
      <c r="F211" s="42">
        <v>657580</v>
      </c>
      <c r="G211" s="46">
        <v>395320</v>
      </c>
      <c r="H211" s="49">
        <v>104390</v>
      </c>
      <c r="I211" s="49">
        <v>145570</v>
      </c>
      <c r="J211" s="15">
        <f>G211/F211</f>
        <v>0.60117400164238577</v>
      </c>
      <c r="K211" s="15">
        <f>H211/F211</f>
        <v>0.15874874539979927</v>
      </c>
      <c r="L211" s="15">
        <f>I211/F211</f>
        <v>0.22137230451047782</v>
      </c>
      <c r="M211" s="15" t="str" cm="1">
        <f t="array" ref="M211">_xlfn.IFS(J211&gt;J210, "above average", J211&lt;J210, "below average", J211=J210, "average")</f>
        <v>below average</v>
      </c>
      <c r="N211" s="15" t="str" cm="1">
        <f t="array" ref="N211">_xlfn.IFS(K211&gt;K210, "above average", K211&lt;K210, "below average", K211=K210, "average")</f>
        <v>above average</v>
      </c>
      <c r="O211" s="15" t="str" cm="1">
        <f t="array" ref="O211">_xlfn.IFS(L211&gt;L210, "above average", L211&lt;L210, "below average", L211=L210, "average")</f>
        <v>above average</v>
      </c>
    </row>
    <row r="212" spans="1:15" ht="14.4" thickTop="1" thickBot="1" x14ac:dyDescent="0.3">
      <c r="A212" s="18"/>
      <c r="B212" s="24"/>
      <c r="C212" s="29" t="s">
        <v>74</v>
      </c>
      <c r="D212" s="33"/>
      <c r="E212" s="39"/>
      <c r="F212" s="42">
        <v>761720</v>
      </c>
      <c r="G212" s="46">
        <v>385510</v>
      </c>
      <c r="H212" s="49">
        <v>203460</v>
      </c>
      <c r="I212" s="49">
        <v>149280</v>
      </c>
      <c r="J212" s="15">
        <f>G212/F212</f>
        <v>0.50610460536680146</v>
      </c>
      <c r="K212" s="15">
        <f>H212/F212</f>
        <v>0.2671060232106286</v>
      </c>
      <c r="L212" s="15">
        <f>I212/F212</f>
        <v>0.1959775245497033</v>
      </c>
      <c r="M212" s="15" t="str" cm="1">
        <f t="array" ref="M212">_xlfn.IFS(J212&gt;J211, "above average", J212&lt;J211, "below average", J212=J211, "average")</f>
        <v>below average</v>
      </c>
      <c r="N212" s="15" t="str" cm="1">
        <f t="array" ref="N212">_xlfn.IFS(K212&gt;K211, "above average", K212&lt;K211, "below average", K212=K211, "average")</f>
        <v>above average</v>
      </c>
      <c r="O212" s="15" t="str" cm="1">
        <f t="array" ref="O212">_xlfn.IFS(L212&gt;L211, "above average", L212&lt;L211, "below average", L212=L211, "average")</f>
        <v>below average</v>
      </c>
    </row>
    <row r="213" spans="1:15" ht="14.4" thickTop="1" thickBot="1" x14ac:dyDescent="0.3">
      <c r="A213" s="18"/>
      <c r="B213" s="24"/>
      <c r="C213" s="29" t="s">
        <v>75</v>
      </c>
      <c r="D213" s="33"/>
      <c r="E213" s="39"/>
      <c r="F213" s="42">
        <v>432180</v>
      </c>
      <c r="G213" s="46">
        <v>145090</v>
      </c>
      <c r="H213" s="49">
        <v>230420</v>
      </c>
      <c r="I213" s="49">
        <v>45910</v>
      </c>
      <c r="J213" s="15">
        <f>G213/F213</f>
        <v>0.33571659956499605</v>
      </c>
      <c r="K213" s="15">
        <f>H213/F213</f>
        <v>0.53315748067934654</v>
      </c>
      <c r="L213" s="15">
        <f>I213/F213</f>
        <v>0.10622888611226804</v>
      </c>
      <c r="M213" s="15" t="str" cm="1">
        <f t="array" ref="M213">_xlfn.IFS(J213&gt;J212, "above average", J213&lt;J212, "below average", J213=J212, "average")</f>
        <v>below average</v>
      </c>
      <c r="N213" s="15" t="str" cm="1">
        <f t="array" ref="N213">_xlfn.IFS(K213&gt;K212, "above average", K213&lt;K212, "below average", K213=K212, "average")</f>
        <v>above average</v>
      </c>
      <c r="O213" s="15" t="str" cm="1">
        <f t="array" ref="O213">_xlfn.IFS(L213&gt;L212, "above average", L213&lt;L212, "below average", L213=L212, "average")</f>
        <v>below average</v>
      </c>
    </row>
    <row r="214" spans="1:15" ht="14.4" thickTop="1" thickBot="1" x14ac:dyDescent="0.3">
      <c r="A214" s="18"/>
      <c r="B214" s="24"/>
      <c r="C214" s="29" t="s">
        <v>76</v>
      </c>
      <c r="D214" s="33"/>
      <c r="E214" s="39"/>
      <c r="F214" s="42">
        <v>282000</v>
      </c>
      <c r="G214" s="46">
        <v>48550</v>
      </c>
      <c r="H214" s="49">
        <v>214800</v>
      </c>
      <c r="I214" s="49">
        <v>15050</v>
      </c>
      <c r="J214" s="15">
        <f>G214/F214</f>
        <v>0.1721631205673759</v>
      </c>
      <c r="K214" s="15">
        <f>H214/F214</f>
        <v>0.76170212765957446</v>
      </c>
      <c r="L214" s="15">
        <f>I214/F214</f>
        <v>5.3368794326241135E-2</v>
      </c>
      <c r="M214" s="15" t="str" cm="1">
        <f t="array" ref="M214">_xlfn.IFS(J214&gt;J213, "above average", J214&lt;J213, "below average", J214=J213, "average")</f>
        <v>below average</v>
      </c>
      <c r="N214" s="15" t="str" cm="1">
        <f t="array" ref="N214">_xlfn.IFS(K214&gt;K213, "above average", K214&lt;K213, "below average", K214=K213, "average")</f>
        <v>above average</v>
      </c>
      <c r="O214" s="15" t="str" cm="1">
        <f t="array" ref="O214">_xlfn.IFS(L214&gt;L213, "above average", L214&lt;L213, "below average", L214=L213, "average")</f>
        <v>below average</v>
      </c>
    </row>
    <row r="215" spans="1:15" ht="14.4" thickTop="1" thickBot="1" x14ac:dyDescent="0.3">
      <c r="A215" s="18"/>
      <c r="B215" s="24"/>
      <c r="C215" s="29" t="s">
        <v>77</v>
      </c>
      <c r="D215" s="33"/>
      <c r="E215" s="39"/>
      <c r="F215" s="42">
        <v>341980</v>
      </c>
      <c r="G215" s="46">
        <v>31700</v>
      </c>
      <c r="H215" s="49">
        <v>298950</v>
      </c>
      <c r="I215" s="49">
        <v>8950</v>
      </c>
      <c r="J215" s="15">
        <f>G215/F215</f>
        <v>9.2695479267793437E-2</v>
      </c>
      <c r="K215" s="15">
        <f>H215/F215</f>
        <v>0.87417392829990059</v>
      </c>
      <c r="L215" s="15">
        <f>I215/F215</f>
        <v>2.6171121118194047E-2</v>
      </c>
      <c r="M215" s="15" t="str" cm="1">
        <f t="array" ref="M215">_xlfn.IFS(J215&gt;J214, "above average", J215&lt;J214, "below average", J215=J214, "average")</f>
        <v>below average</v>
      </c>
      <c r="N215" s="15" t="str" cm="1">
        <f t="array" ref="N215">_xlfn.IFS(K215&gt;K214, "above average", K215&lt;K214, "below average", K215=K214, "average")</f>
        <v>above average</v>
      </c>
      <c r="O215" s="15" t="str" cm="1">
        <f t="array" ref="O215">_xlfn.IFS(L215&gt;L214, "above average", L215&lt;L214, "below average", L215=L214, "average")</f>
        <v>below average</v>
      </c>
    </row>
    <row r="216" spans="1:15" ht="14.4" thickTop="1" thickBot="1" x14ac:dyDescent="0.3">
      <c r="A216" s="18"/>
      <c r="B216" s="24"/>
      <c r="C216" s="29" t="s">
        <v>78</v>
      </c>
      <c r="D216" s="33"/>
      <c r="E216" s="39"/>
      <c r="F216" s="42">
        <v>72260</v>
      </c>
      <c r="G216" s="46">
        <v>5870</v>
      </c>
      <c r="H216" s="49">
        <v>64490</v>
      </c>
      <c r="I216" s="49">
        <v>1490</v>
      </c>
      <c r="J216" s="15">
        <f>G216/F216</f>
        <v>8.1234431220592304E-2</v>
      </c>
      <c r="K216" s="15">
        <f>H216/F216</f>
        <v>0.8924716302241904</v>
      </c>
      <c r="L216" s="15">
        <f>I216/F216</f>
        <v>2.0619983393301965E-2</v>
      </c>
      <c r="M216" s="15" t="str" cm="1">
        <f t="array" ref="M216">_xlfn.IFS(J216&gt;J215, "above average", J216&lt;J215, "below average", J216=J215, "average")</f>
        <v>below average</v>
      </c>
      <c r="N216" s="15" t="str" cm="1">
        <f t="array" ref="N216">_xlfn.IFS(K216&gt;K215, "above average", K216&lt;K215, "below average", K216=K215, "average")</f>
        <v>above average</v>
      </c>
      <c r="O216" s="15" t="str" cm="1">
        <f t="array" ref="O216">_xlfn.IFS(L216&gt;L215, "above average", L216&lt;L215, "below average", L216=L215, "average")</f>
        <v>below average</v>
      </c>
    </row>
    <row r="217" spans="1:15" ht="14.4" thickTop="1" thickBot="1" x14ac:dyDescent="0.3">
      <c r="A217" s="18"/>
      <c r="B217" s="24"/>
      <c r="C217" s="29" t="s">
        <v>79</v>
      </c>
      <c r="D217" s="33"/>
      <c r="E217" s="39"/>
      <c r="F217" s="42">
        <v>11250</v>
      </c>
      <c r="G217" s="46">
        <v>960</v>
      </c>
      <c r="H217" s="49">
        <v>9990</v>
      </c>
      <c r="I217" s="49">
        <v>240</v>
      </c>
      <c r="J217" s="15">
        <f>G217/F217</f>
        <v>8.533333333333333E-2</v>
      </c>
      <c r="K217" s="15">
        <f>H217/F217</f>
        <v>0.88800000000000001</v>
      </c>
      <c r="L217" s="15">
        <f>I217/F217</f>
        <v>2.1333333333333333E-2</v>
      </c>
      <c r="M217" s="15" t="str" cm="1">
        <f t="array" ref="M217">_xlfn.IFS(J217&gt;J216, "above average", J217&lt;J216, "below average", J217=J216, "average")</f>
        <v>above average</v>
      </c>
      <c r="N217" s="15" t="str" cm="1">
        <f t="array" ref="N217">_xlfn.IFS(K217&gt;K216, "above average", K217&lt;K216, "below average", K217=K216, "average")</f>
        <v>below average</v>
      </c>
      <c r="O217" s="15" t="str" cm="1">
        <f t="array" ref="O217">_xlfn.IFS(L217&gt;L216, "above average", L217&lt;L216, "below average", L217=L216, "average")</f>
        <v>above average</v>
      </c>
    </row>
    <row r="218" spans="1:15" ht="14.4" thickTop="1" thickBot="1" x14ac:dyDescent="0.3">
      <c r="A218" s="19"/>
      <c r="B218" s="25"/>
      <c r="C218" s="29" t="s">
        <v>80</v>
      </c>
      <c r="D218" s="33"/>
      <c r="E218" s="39"/>
      <c r="F218" s="42">
        <v>4870</v>
      </c>
      <c r="G218" s="46">
        <v>490</v>
      </c>
      <c r="H218" s="49">
        <v>4250</v>
      </c>
      <c r="I218" s="49">
        <v>80</v>
      </c>
      <c r="J218" s="15">
        <f>G218/F218</f>
        <v>0.10061601642710473</v>
      </c>
      <c r="K218" s="15">
        <f>H218/F218</f>
        <v>0.87268993839835729</v>
      </c>
      <c r="L218" s="15">
        <f>I218/F218</f>
        <v>1.6427104722792608E-2</v>
      </c>
      <c r="M218" s="15" t="str" cm="1">
        <f t="array" ref="M218">_xlfn.IFS(J218&gt;J217, "above average", J218&lt;J217, "below average", J218=J217, "average")</f>
        <v>above average</v>
      </c>
      <c r="N218" s="15" t="str" cm="1">
        <f t="array" ref="N218">_xlfn.IFS(K218&gt;K217, "above average", K218&lt;K217, "below average", K218=K217, "average")</f>
        <v>below average</v>
      </c>
      <c r="O218" s="15" t="str" cm="1">
        <f t="array" ref="O218">_xlfn.IFS(L218&gt;L217, "above average", L218&lt;L217, "below average", L218=L217, "average")</f>
        <v>below average</v>
      </c>
    </row>
    <row r="219" spans="1:15" ht="14.4" thickTop="1" thickBot="1" x14ac:dyDescent="0.3">
      <c r="A219" s="17" t="s">
        <v>22</v>
      </c>
      <c r="B219" s="21" t="s">
        <v>69</v>
      </c>
      <c r="C219" s="26"/>
      <c r="D219" s="26"/>
      <c r="E219" s="36"/>
      <c r="F219" s="42">
        <v>1447550</v>
      </c>
      <c r="G219" s="46">
        <v>671020</v>
      </c>
      <c r="H219" s="49">
        <v>605040</v>
      </c>
      <c r="I219" s="49">
        <v>151220</v>
      </c>
      <c r="J219" s="15">
        <f>G219/F219</f>
        <v>0.46355566301682155</v>
      </c>
      <c r="K219" s="15">
        <f>H219/F219</f>
        <v>0.41797519947497497</v>
      </c>
      <c r="L219" s="15">
        <f>I219/F219</f>
        <v>0.10446616697177991</v>
      </c>
      <c r="M219" s="15" t="str" cm="1">
        <f t="array" ref="M219">_xlfn.IFS(J219&gt;J218, "above average", J219&lt;J218, "below average", J219=J218, "average")</f>
        <v>above average</v>
      </c>
      <c r="N219" s="15" t="str" cm="1">
        <f t="array" ref="N219">_xlfn.IFS(K219&gt;K218, "above average", K219&lt;K218, "below average", K219=K218, "average")</f>
        <v>below average</v>
      </c>
      <c r="O219" s="15" t="str" cm="1">
        <f t="array" ref="O219">_xlfn.IFS(L219&gt;L218, "above average", L219&lt;L218, "below average", L219=L218, "average")</f>
        <v>above average</v>
      </c>
    </row>
    <row r="220" spans="1:15" ht="14.4" thickTop="1" thickBot="1" x14ac:dyDescent="0.3">
      <c r="A220" s="18"/>
      <c r="B220" s="22" t="s">
        <v>70</v>
      </c>
      <c r="C220" s="27" t="s">
        <v>71</v>
      </c>
      <c r="D220" s="31"/>
      <c r="E220" s="37"/>
      <c r="F220" s="42">
        <v>19480</v>
      </c>
      <c r="G220" s="46">
        <v>10390</v>
      </c>
      <c r="H220" s="49">
        <v>8190</v>
      </c>
      <c r="I220" s="49">
        <v>550</v>
      </c>
      <c r="J220" s="15">
        <f>G220/F220</f>
        <v>0.53336755646817247</v>
      </c>
      <c r="K220" s="15">
        <f>H220/F220</f>
        <v>0.42043121149897328</v>
      </c>
      <c r="L220" s="15">
        <f>I220/F220</f>
        <v>2.8234086242299793E-2</v>
      </c>
      <c r="M220" s="15" t="str" cm="1">
        <f t="array" ref="M220">_xlfn.IFS(J220&gt;J219, "above average", J220&lt;J219, "below average", J220=J219, "average")</f>
        <v>above average</v>
      </c>
      <c r="N220" s="15" t="str" cm="1">
        <f t="array" ref="N220">_xlfn.IFS(K220&gt;K219, "above average", K220&lt;K219, "below average", K220=K219, "average")</f>
        <v>above average</v>
      </c>
      <c r="O220" s="15" t="str" cm="1">
        <f t="array" ref="O220">_xlfn.IFS(L220&gt;L219, "above average", L220&lt;L219, "below average", L220=L219, "average")</f>
        <v>below average</v>
      </c>
    </row>
    <row r="221" spans="1:15" ht="14.4" thickTop="1" thickBot="1" x14ac:dyDescent="0.3">
      <c r="A221" s="18"/>
      <c r="B221" s="23"/>
      <c r="C221" s="28" t="s">
        <v>72</v>
      </c>
      <c r="D221" s="32"/>
      <c r="E221" s="38"/>
      <c r="F221" s="42">
        <v>187470</v>
      </c>
      <c r="G221" s="46">
        <v>159190</v>
      </c>
      <c r="H221" s="49">
        <v>13150</v>
      </c>
      <c r="I221" s="49">
        <v>13600</v>
      </c>
      <c r="J221" s="15">
        <f>G221/F221</f>
        <v>0.84914919720488613</v>
      </c>
      <c r="K221" s="15">
        <f>H221/F221</f>
        <v>7.0144556462367308E-2</v>
      </c>
      <c r="L221" s="15">
        <f>I221/F221</f>
        <v>7.2544940523817145E-2</v>
      </c>
      <c r="M221" s="15" t="str" cm="1">
        <f t="array" ref="M221">_xlfn.IFS(J221&gt;J220, "above average", J221&lt;J220, "below average", J221=J220, "average")</f>
        <v>above average</v>
      </c>
      <c r="N221" s="15" t="str" cm="1">
        <f t="array" ref="N221">_xlfn.IFS(K221&gt;K220, "above average", K221&lt;K220, "below average", K221=K220, "average")</f>
        <v>below average</v>
      </c>
      <c r="O221" s="15" t="str" cm="1">
        <f t="array" ref="O221">_xlfn.IFS(L221&gt;L220, "above average", L221&lt;L220, "below average", L221=L220, "average")</f>
        <v>above average</v>
      </c>
    </row>
    <row r="222" spans="1:15" ht="14.4" thickTop="1" thickBot="1" x14ac:dyDescent="0.3">
      <c r="A222" s="18"/>
      <c r="B222" s="24"/>
      <c r="C222" s="28" t="s">
        <v>73</v>
      </c>
      <c r="D222" s="32"/>
      <c r="E222" s="38"/>
      <c r="F222" s="42">
        <v>274290</v>
      </c>
      <c r="G222" s="46">
        <v>179690</v>
      </c>
      <c r="H222" s="49">
        <v>41210</v>
      </c>
      <c r="I222" s="49">
        <v>49200</v>
      </c>
      <c r="J222" s="15">
        <f>G222/F222</f>
        <v>0.65510955557986073</v>
      </c>
      <c r="K222" s="15">
        <f>H222/F222</f>
        <v>0.15024244412847715</v>
      </c>
      <c r="L222" s="15">
        <f>I222/F222</f>
        <v>0.17937219730941703</v>
      </c>
      <c r="M222" s="15" t="str" cm="1">
        <f t="array" ref="M222">_xlfn.IFS(J222&gt;J221, "above average", J222&lt;J221, "below average", J222=J221, "average")</f>
        <v>below average</v>
      </c>
      <c r="N222" s="15" t="str" cm="1">
        <f t="array" ref="N222">_xlfn.IFS(K222&gt;K221, "above average", K222&lt;K221, "below average", K222=K221, "average")</f>
        <v>above average</v>
      </c>
      <c r="O222" s="15" t="str" cm="1">
        <f t="array" ref="O222">_xlfn.IFS(L222&gt;L221, "above average", L222&lt;L221, "below average", L222=L221, "average")</f>
        <v>above average</v>
      </c>
    </row>
    <row r="223" spans="1:15" ht="14.4" thickTop="1" thickBot="1" x14ac:dyDescent="0.3">
      <c r="A223" s="18"/>
      <c r="B223" s="24"/>
      <c r="C223" s="29" t="s">
        <v>74</v>
      </c>
      <c r="D223" s="33"/>
      <c r="E223" s="39"/>
      <c r="F223" s="42">
        <v>363200</v>
      </c>
      <c r="G223" s="46">
        <v>201290</v>
      </c>
      <c r="H223" s="49">
        <v>94250</v>
      </c>
      <c r="I223" s="49">
        <v>59220</v>
      </c>
      <c r="J223" s="15">
        <f>G223/F223</f>
        <v>0.55421255506607925</v>
      </c>
      <c r="K223" s="15">
        <f>H223/F223</f>
        <v>0.25949889867841408</v>
      </c>
      <c r="L223" s="15">
        <f>I223/F223</f>
        <v>0.16305066079295155</v>
      </c>
      <c r="M223" s="15" t="str" cm="1">
        <f t="array" ref="M223">_xlfn.IFS(J223&gt;J222, "above average", J223&lt;J222, "below average", J223=J222, "average")</f>
        <v>below average</v>
      </c>
      <c r="N223" s="15" t="str" cm="1">
        <f t="array" ref="N223">_xlfn.IFS(K223&gt;K222, "above average", K223&lt;K222, "below average", K223=K222, "average")</f>
        <v>above average</v>
      </c>
      <c r="O223" s="15" t="str" cm="1">
        <f t="array" ref="O223">_xlfn.IFS(L223&gt;L222, "above average", L223&lt;L222, "below average", L223=L222, "average")</f>
        <v>below average</v>
      </c>
    </row>
    <row r="224" spans="1:15" ht="14.4" thickTop="1" thickBot="1" x14ac:dyDescent="0.3">
      <c r="A224" s="18"/>
      <c r="B224" s="24"/>
      <c r="C224" s="29" t="s">
        <v>75</v>
      </c>
      <c r="D224" s="33"/>
      <c r="E224" s="39"/>
      <c r="F224" s="42">
        <v>219670</v>
      </c>
      <c r="G224" s="46">
        <v>77100</v>
      </c>
      <c r="H224" s="49">
        <v>119630</v>
      </c>
      <c r="I224" s="49">
        <v>19160</v>
      </c>
      <c r="J224" s="15">
        <f>G224/F224</f>
        <v>0.35098101698001549</v>
      </c>
      <c r="K224" s="15">
        <f>H224/F224</f>
        <v>0.54458961169026265</v>
      </c>
      <c r="L224" s="15">
        <f>I224/F224</f>
        <v>8.7221741703464292E-2</v>
      </c>
      <c r="M224" s="15" t="str" cm="1">
        <f t="array" ref="M224">_xlfn.IFS(J224&gt;J223, "above average", J224&lt;J223, "below average", J224=J223, "average")</f>
        <v>below average</v>
      </c>
      <c r="N224" s="15" t="str" cm="1">
        <f t="array" ref="N224">_xlfn.IFS(K224&gt;K223, "above average", K224&lt;K223, "below average", K224=K223, "average")</f>
        <v>above average</v>
      </c>
      <c r="O224" s="15" t="str" cm="1">
        <f t="array" ref="O224">_xlfn.IFS(L224&gt;L223, "above average", L224&lt;L223, "below average", L224=L223, "average")</f>
        <v>below average</v>
      </c>
    </row>
    <row r="225" spans="1:15" ht="14.4" thickTop="1" thickBot="1" x14ac:dyDescent="0.3">
      <c r="A225" s="18"/>
      <c r="B225" s="24"/>
      <c r="C225" s="29" t="s">
        <v>76</v>
      </c>
      <c r="D225" s="33"/>
      <c r="E225" s="39"/>
      <c r="F225" s="42">
        <v>150640</v>
      </c>
      <c r="G225" s="46">
        <v>23730</v>
      </c>
      <c r="H225" s="49">
        <v>120340</v>
      </c>
      <c r="I225" s="49">
        <v>5440</v>
      </c>
      <c r="J225" s="15">
        <f>G225/F225</f>
        <v>0.15752788104089219</v>
      </c>
      <c r="K225" s="15">
        <f>H225/F225</f>
        <v>0.79885820499203397</v>
      </c>
      <c r="L225" s="15">
        <f>I225/F225</f>
        <v>3.6112586298459905E-2</v>
      </c>
      <c r="M225" s="15" t="str" cm="1">
        <f t="array" ref="M225">_xlfn.IFS(J225&gt;J224, "above average", J225&lt;J224, "below average", J225=J224, "average")</f>
        <v>below average</v>
      </c>
      <c r="N225" s="15" t="str" cm="1">
        <f t="array" ref="N225">_xlfn.IFS(K225&gt;K224, "above average", K225&lt;K224, "below average", K225=K224, "average")</f>
        <v>above average</v>
      </c>
      <c r="O225" s="15" t="str" cm="1">
        <f t="array" ref="O225">_xlfn.IFS(L225&gt;L224, "above average", L225&lt;L224, "below average", L225=L224, "average")</f>
        <v>below average</v>
      </c>
    </row>
    <row r="226" spans="1:15" ht="14.4" thickTop="1" thickBot="1" x14ac:dyDescent="0.3">
      <c r="A226" s="18"/>
      <c r="B226" s="24"/>
      <c r="C226" s="29" t="s">
        <v>77</v>
      </c>
      <c r="D226" s="33"/>
      <c r="E226" s="39"/>
      <c r="F226" s="42">
        <v>186650</v>
      </c>
      <c r="G226" s="46">
        <v>15860</v>
      </c>
      <c r="H226" s="49">
        <v>166750</v>
      </c>
      <c r="I226" s="49">
        <v>3350</v>
      </c>
      <c r="J226" s="15">
        <f>G226/F226</f>
        <v>8.4971872488615055E-2</v>
      </c>
      <c r="K226" s="15">
        <f>H226/F226</f>
        <v>0.89338333779801771</v>
      </c>
      <c r="L226" s="15">
        <f>I226/F226</f>
        <v>1.7948031074203053E-2</v>
      </c>
      <c r="M226" s="15" t="str" cm="1">
        <f t="array" ref="M226">_xlfn.IFS(J226&gt;J225, "above average", J226&lt;J225, "below average", J226=J225, "average")</f>
        <v>below average</v>
      </c>
      <c r="N226" s="15" t="str" cm="1">
        <f t="array" ref="N226">_xlfn.IFS(K226&gt;K225, "above average", K226&lt;K225, "below average", K226=K225, "average")</f>
        <v>above average</v>
      </c>
      <c r="O226" s="15" t="str" cm="1">
        <f t="array" ref="O226">_xlfn.IFS(L226&gt;L225, "above average", L226&lt;L225, "below average", L226=L225, "average")</f>
        <v>below average</v>
      </c>
    </row>
    <row r="227" spans="1:15" ht="14.4" thickTop="1" thickBot="1" x14ac:dyDescent="0.3">
      <c r="A227" s="18"/>
      <c r="B227" s="24"/>
      <c r="C227" s="29" t="s">
        <v>78</v>
      </c>
      <c r="D227" s="33"/>
      <c r="E227" s="39"/>
      <c r="F227" s="42">
        <v>38580</v>
      </c>
      <c r="G227" s="46">
        <v>3090</v>
      </c>
      <c r="H227" s="49">
        <v>34800</v>
      </c>
      <c r="I227" s="49">
        <v>570</v>
      </c>
      <c r="J227" s="15">
        <f>G227/F227</f>
        <v>8.0093312597200622E-2</v>
      </c>
      <c r="K227" s="15">
        <f>H227/F227</f>
        <v>0.90202177293934682</v>
      </c>
      <c r="L227" s="15">
        <f>I227/F227</f>
        <v>1.4774494556765163E-2</v>
      </c>
      <c r="M227" s="15" t="str" cm="1">
        <f t="array" ref="M227">_xlfn.IFS(J227&gt;J226, "above average", J227&lt;J226, "below average", J227=J226, "average")</f>
        <v>below average</v>
      </c>
      <c r="N227" s="15" t="str" cm="1">
        <f t="array" ref="N227">_xlfn.IFS(K227&gt;K226, "above average", K227&lt;K226, "below average", K227=K226, "average")</f>
        <v>above average</v>
      </c>
      <c r="O227" s="15" t="str" cm="1">
        <f t="array" ref="O227">_xlfn.IFS(L227&gt;L226, "above average", L227&lt;L226, "below average", L227=L226, "average")</f>
        <v>below average</v>
      </c>
    </row>
    <row r="228" spans="1:15" ht="14.4" thickTop="1" thickBot="1" x14ac:dyDescent="0.3">
      <c r="A228" s="18"/>
      <c r="B228" s="24"/>
      <c r="C228" s="29" t="s">
        <v>79</v>
      </c>
      <c r="D228" s="33"/>
      <c r="E228" s="39"/>
      <c r="F228" s="42">
        <v>5470</v>
      </c>
      <c r="G228" s="46">
        <v>490</v>
      </c>
      <c r="H228" s="49">
        <v>4870</v>
      </c>
      <c r="I228" s="49">
        <v>90</v>
      </c>
      <c r="J228" s="15">
        <f>G228/F228</f>
        <v>8.957952468007313E-2</v>
      </c>
      <c r="K228" s="15">
        <f>H228/F228</f>
        <v>0.89031078610603287</v>
      </c>
      <c r="L228" s="15">
        <f>I228/F228</f>
        <v>1.6453382084095063E-2</v>
      </c>
      <c r="M228" s="15" t="str" cm="1">
        <f t="array" ref="M228">_xlfn.IFS(J228&gt;J227, "above average", J228&lt;J227, "below average", J228=J227, "average")</f>
        <v>above average</v>
      </c>
      <c r="N228" s="15" t="str" cm="1">
        <f t="array" ref="N228">_xlfn.IFS(K228&gt;K227, "above average", K228&lt;K227, "below average", K228=K227, "average")</f>
        <v>below average</v>
      </c>
      <c r="O228" s="15" t="str" cm="1">
        <f t="array" ref="O228">_xlfn.IFS(L228&gt;L227, "above average", L228&lt;L227, "below average", L228=L227, "average")</f>
        <v>above average</v>
      </c>
    </row>
    <row r="229" spans="1:15" ht="14.4" thickTop="1" thickBot="1" x14ac:dyDescent="0.3">
      <c r="A229" s="19"/>
      <c r="B229" s="25"/>
      <c r="C229" s="29" t="s">
        <v>80</v>
      </c>
      <c r="D229" s="33"/>
      <c r="E229" s="39"/>
      <c r="F229" s="42">
        <v>2100</v>
      </c>
      <c r="G229" s="46">
        <v>210</v>
      </c>
      <c r="H229" s="49">
        <v>1840</v>
      </c>
      <c r="I229" s="49">
        <v>40</v>
      </c>
      <c r="J229" s="15">
        <f>G229/F229</f>
        <v>0.1</v>
      </c>
      <c r="K229" s="15">
        <f>H229/F229</f>
        <v>0.87619047619047619</v>
      </c>
      <c r="L229" s="15">
        <f>I229/F229</f>
        <v>1.9047619047619049E-2</v>
      </c>
      <c r="M229" s="15" t="str" cm="1">
        <f t="array" ref="M229">_xlfn.IFS(J229&gt;J228, "above average", J229&lt;J228, "below average", J229=J228, "average")</f>
        <v>above average</v>
      </c>
      <c r="N229" s="15" t="str" cm="1">
        <f t="array" ref="N229">_xlfn.IFS(K229&gt;K228, "above average", K229&lt;K228, "below average", K229=K228, "average")</f>
        <v>below average</v>
      </c>
      <c r="O229" s="15" t="str" cm="1">
        <f t="array" ref="O229">_xlfn.IFS(L229&gt;L228, "above average", L229&lt;L228, "below average", L229=L228, "average")</f>
        <v>above average</v>
      </c>
    </row>
    <row r="230" spans="1:15" ht="14.4" thickTop="1" thickBot="1" x14ac:dyDescent="0.3">
      <c r="A230" s="17" t="s">
        <v>23</v>
      </c>
      <c r="B230" s="21" t="s">
        <v>69</v>
      </c>
      <c r="C230" s="26"/>
      <c r="D230" s="26"/>
      <c r="E230" s="36"/>
      <c r="F230" s="42">
        <v>1324260</v>
      </c>
      <c r="G230" s="46">
        <v>603210</v>
      </c>
      <c r="H230" s="49">
        <v>546090</v>
      </c>
      <c r="I230" s="49">
        <v>151510</v>
      </c>
      <c r="J230" s="15">
        <f>G230/F230</f>
        <v>0.45550722667754068</v>
      </c>
      <c r="K230" s="15">
        <f>H230/F230</f>
        <v>0.41237370304925014</v>
      </c>
      <c r="L230" s="15">
        <f>I230/F230</f>
        <v>0.11441106731306541</v>
      </c>
      <c r="M230" s="15" t="str" cm="1">
        <f t="array" ref="M230">_xlfn.IFS(J230&gt;J229, "above average", J230&lt;J229, "below average", J230=J229, "average")</f>
        <v>above average</v>
      </c>
      <c r="N230" s="15" t="str" cm="1">
        <f t="array" ref="N230">_xlfn.IFS(K230&gt;K229, "above average", K230&lt;K229, "below average", K230=K229, "average")</f>
        <v>below average</v>
      </c>
      <c r="O230" s="15" t="str" cm="1">
        <f t="array" ref="O230">_xlfn.IFS(L230&gt;L229, "above average", L230&lt;L229, "below average", L230=L229, "average")</f>
        <v>above average</v>
      </c>
    </row>
    <row r="231" spans="1:15" ht="14.4" thickTop="1" thickBot="1" x14ac:dyDescent="0.3">
      <c r="A231" s="18"/>
      <c r="B231" s="22" t="s">
        <v>70</v>
      </c>
      <c r="C231" s="27" t="s">
        <v>71</v>
      </c>
      <c r="D231" s="31"/>
      <c r="E231" s="37"/>
      <c r="F231" s="42">
        <v>19460</v>
      </c>
      <c r="G231" s="46">
        <v>10660</v>
      </c>
      <c r="H231" s="49">
        <v>7850</v>
      </c>
      <c r="I231" s="49">
        <v>600</v>
      </c>
      <c r="J231" s="15">
        <f>G231/F231</f>
        <v>0.54779033915724562</v>
      </c>
      <c r="K231" s="15">
        <f>H231/F231</f>
        <v>0.40339157245632068</v>
      </c>
      <c r="L231" s="15">
        <f>I231/F231</f>
        <v>3.0832476875642344E-2</v>
      </c>
      <c r="M231" s="15" t="str" cm="1">
        <f t="array" ref="M231">_xlfn.IFS(J231&gt;J230, "above average", J231&lt;J230, "below average", J231=J230, "average")</f>
        <v>above average</v>
      </c>
      <c r="N231" s="15" t="str" cm="1">
        <f t="array" ref="N231">_xlfn.IFS(K231&gt;K230, "above average", K231&lt;K230, "below average", K231=K230, "average")</f>
        <v>below average</v>
      </c>
      <c r="O231" s="15" t="str" cm="1">
        <f t="array" ref="O231">_xlfn.IFS(L231&gt;L230, "above average", L231&lt;L230, "below average", L231=L230, "average")</f>
        <v>below average</v>
      </c>
    </row>
    <row r="232" spans="1:15" ht="14.4" thickTop="1" thickBot="1" x14ac:dyDescent="0.3">
      <c r="A232" s="18"/>
      <c r="B232" s="23"/>
      <c r="C232" s="28" t="s">
        <v>72</v>
      </c>
      <c r="D232" s="32"/>
      <c r="E232" s="38"/>
      <c r="F232" s="42">
        <v>193980</v>
      </c>
      <c r="G232" s="46">
        <v>161310</v>
      </c>
      <c r="H232" s="49">
        <v>16410</v>
      </c>
      <c r="I232" s="49">
        <v>14370</v>
      </c>
      <c r="J232" s="15">
        <f>G232/F232</f>
        <v>0.83158057531704299</v>
      </c>
      <c r="K232" s="15">
        <f>H232/F232</f>
        <v>8.4596350139189605E-2</v>
      </c>
      <c r="L232" s="15">
        <f>I232/F232</f>
        <v>7.4079802041447568E-2</v>
      </c>
      <c r="M232" s="15" t="str" cm="1">
        <f t="array" ref="M232">_xlfn.IFS(J232&gt;J231, "above average", J232&lt;J231, "below average", J232=J231, "average")</f>
        <v>above average</v>
      </c>
      <c r="N232" s="15" t="str" cm="1">
        <f t="array" ref="N232">_xlfn.IFS(K232&gt;K231, "above average", K232&lt;K231, "below average", K232=K231, "average")</f>
        <v>below average</v>
      </c>
      <c r="O232" s="15" t="str" cm="1">
        <f t="array" ref="O232">_xlfn.IFS(L232&gt;L231, "above average", L232&lt;L231, "below average", L232=L231, "average")</f>
        <v>above average</v>
      </c>
    </row>
    <row r="233" spans="1:15" ht="14.4" thickTop="1" thickBot="1" x14ac:dyDescent="0.3">
      <c r="A233" s="18"/>
      <c r="B233" s="24"/>
      <c r="C233" s="28" t="s">
        <v>73</v>
      </c>
      <c r="D233" s="32"/>
      <c r="E233" s="38"/>
      <c r="F233" s="42">
        <v>265630</v>
      </c>
      <c r="G233" s="46">
        <v>166850</v>
      </c>
      <c r="H233" s="49">
        <v>42400</v>
      </c>
      <c r="I233" s="49">
        <v>51410</v>
      </c>
      <c r="J233" s="15">
        <f>G233/F233</f>
        <v>0.62812935285924032</v>
      </c>
      <c r="K233" s="15">
        <f>H233/F233</f>
        <v>0.15962052479012159</v>
      </c>
      <c r="L233" s="15">
        <f>I233/F233</f>
        <v>0.19353988630802244</v>
      </c>
      <c r="M233" s="15" t="str" cm="1">
        <f t="array" ref="M233">_xlfn.IFS(J233&gt;J232, "above average", J233&lt;J232, "below average", J233=J232, "average")</f>
        <v>below average</v>
      </c>
      <c r="N233" s="15" t="str" cm="1">
        <f t="array" ref="N233">_xlfn.IFS(K233&gt;K232, "above average", K233&lt;K232, "below average", K233=K232, "average")</f>
        <v>above average</v>
      </c>
      <c r="O233" s="15" t="str" cm="1">
        <f t="array" ref="O233">_xlfn.IFS(L233&gt;L232, "above average", L233&lt;L232, "below average", L233=L232, "average")</f>
        <v>above average</v>
      </c>
    </row>
    <row r="234" spans="1:15" ht="14.4" thickTop="1" thickBot="1" x14ac:dyDescent="0.3">
      <c r="A234" s="18"/>
      <c r="B234" s="24"/>
      <c r="C234" s="29" t="s">
        <v>74</v>
      </c>
      <c r="D234" s="33"/>
      <c r="E234" s="39"/>
      <c r="F234" s="42">
        <v>321880</v>
      </c>
      <c r="G234" s="46">
        <v>161220</v>
      </c>
      <c r="H234" s="49">
        <v>93840</v>
      </c>
      <c r="I234" s="49">
        <v>57400</v>
      </c>
      <c r="J234" s="15">
        <f>G234/F234</f>
        <v>0.50086988939977628</v>
      </c>
      <c r="K234" s="15">
        <f>H234/F234</f>
        <v>0.29153721883931899</v>
      </c>
      <c r="L234" s="15">
        <f>I234/F234</f>
        <v>0.17832732695414441</v>
      </c>
      <c r="M234" s="15" t="str" cm="1">
        <f t="array" ref="M234">_xlfn.IFS(J234&gt;J233, "above average", J234&lt;J233, "below average", J234=J233, "average")</f>
        <v>below average</v>
      </c>
      <c r="N234" s="15" t="str" cm="1">
        <f t="array" ref="N234">_xlfn.IFS(K234&gt;K233, "above average", K234&lt;K233, "below average", K234=K233, "average")</f>
        <v>above average</v>
      </c>
      <c r="O234" s="15" t="str" cm="1">
        <f t="array" ref="O234">_xlfn.IFS(L234&gt;L233, "above average", L234&lt;L233, "below average", L234=L233, "average")</f>
        <v>below average</v>
      </c>
    </row>
    <row r="235" spans="1:15" ht="14.4" thickTop="1" thickBot="1" x14ac:dyDescent="0.3">
      <c r="A235" s="18"/>
      <c r="B235" s="24"/>
      <c r="C235" s="29" t="s">
        <v>75</v>
      </c>
      <c r="D235" s="33"/>
      <c r="E235" s="39"/>
      <c r="F235" s="42">
        <v>187980</v>
      </c>
      <c r="G235" s="46">
        <v>63180</v>
      </c>
      <c r="H235" s="49">
        <v>103410</v>
      </c>
      <c r="I235" s="49">
        <v>17220</v>
      </c>
      <c r="J235" s="15">
        <f>G235/F235</f>
        <v>0.33609958506224069</v>
      </c>
      <c r="K235" s="15">
        <f>H235/F235</f>
        <v>0.55011171401212899</v>
      </c>
      <c r="L235" s="15">
        <f>I235/F235</f>
        <v>9.1605489945738902E-2</v>
      </c>
      <c r="M235" s="15" t="str" cm="1">
        <f t="array" ref="M235">_xlfn.IFS(J235&gt;J234, "above average", J235&lt;J234, "below average", J235=J234, "average")</f>
        <v>below average</v>
      </c>
      <c r="N235" s="15" t="str" cm="1">
        <f t="array" ref="N235">_xlfn.IFS(K235&gt;K234, "above average", K235&lt;K234, "below average", K235=K234, "average")</f>
        <v>above average</v>
      </c>
      <c r="O235" s="15" t="str" cm="1">
        <f t="array" ref="O235">_xlfn.IFS(L235&gt;L234, "above average", L235&lt;L234, "below average", L235=L234, "average")</f>
        <v>below average</v>
      </c>
    </row>
    <row r="236" spans="1:15" ht="14.4" thickTop="1" thickBot="1" x14ac:dyDescent="0.3">
      <c r="A236" s="18"/>
      <c r="B236" s="24"/>
      <c r="C236" s="29" t="s">
        <v>76</v>
      </c>
      <c r="D236" s="33"/>
      <c r="E236" s="39"/>
      <c r="F236" s="42">
        <v>124010</v>
      </c>
      <c r="G236" s="46">
        <v>21250</v>
      </c>
      <c r="H236" s="49">
        <v>95780</v>
      </c>
      <c r="I236" s="49">
        <v>5600</v>
      </c>
      <c r="J236" s="15">
        <f>G236/F236</f>
        <v>0.17135714861704701</v>
      </c>
      <c r="K236" s="15">
        <f>H236/F236</f>
        <v>0.77235706797838888</v>
      </c>
      <c r="L236" s="15">
        <f>I236/F236</f>
        <v>4.5157648576727681E-2</v>
      </c>
      <c r="M236" s="15" t="str" cm="1">
        <f t="array" ref="M236">_xlfn.IFS(J236&gt;J235, "above average", J236&lt;J235, "below average", J236=J235, "average")</f>
        <v>below average</v>
      </c>
      <c r="N236" s="15" t="str" cm="1">
        <f t="array" ref="N236">_xlfn.IFS(K236&gt;K235, "above average", K236&lt;K235, "below average", K236=K235, "average")</f>
        <v>above average</v>
      </c>
      <c r="O236" s="15" t="str" cm="1">
        <f t="array" ref="O236">_xlfn.IFS(L236&gt;L235, "above average", L236&lt;L235, "below average", L236=L235, "average")</f>
        <v>below average</v>
      </c>
    </row>
    <row r="237" spans="1:15" ht="14.4" thickTop="1" thickBot="1" x14ac:dyDescent="0.3">
      <c r="A237" s="18"/>
      <c r="B237" s="24"/>
      <c r="C237" s="29" t="s">
        <v>77</v>
      </c>
      <c r="D237" s="33"/>
      <c r="E237" s="39"/>
      <c r="F237" s="42">
        <v>162810</v>
      </c>
      <c r="G237" s="46">
        <v>15070</v>
      </c>
      <c r="H237" s="49">
        <v>142800</v>
      </c>
      <c r="I237" s="49">
        <v>3970</v>
      </c>
      <c r="J237" s="15">
        <f>G237/F237</f>
        <v>9.256188194828327E-2</v>
      </c>
      <c r="K237" s="15">
        <f>H237/F237</f>
        <v>0.87709600147411093</v>
      </c>
      <c r="L237" s="15">
        <f>I237/F237</f>
        <v>2.4384251581598182E-2</v>
      </c>
      <c r="M237" s="15" t="str" cm="1">
        <f t="array" ref="M237">_xlfn.IFS(J237&gt;J236, "above average", J237&lt;J236, "below average", J237=J236, "average")</f>
        <v>below average</v>
      </c>
      <c r="N237" s="15" t="str" cm="1">
        <f t="array" ref="N237">_xlfn.IFS(K237&gt;K236, "above average", K237&lt;K236, "below average", K237=K236, "average")</f>
        <v>above average</v>
      </c>
      <c r="O237" s="15" t="str" cm="1">
        <f t="array" ref="O237">_xlfn.IFS(L237&gt;L236, "above average", L237&lt;L236, "below average", L237=L236, "average")</f>
        <v>below average</v>
      </c>
    </row>
    <row r="238" spans="1:15" ht="14.4" thickTop="1" thickBot="1" x14ac:dyDescent="0.3">
      <c r="A238" s="18"/>
      <c r="B238" s="24"/>
      <c r="C238" s="29" t="s">
        <v>78</v>
      </c>
      <c r="D238" s="33"/>
      <c r="E238" s="39"/>
      <c r="F238" s="42">
        <v>39670</v>
      </c>
      <c r="G238" s="46">
        <v>2920</v>
      </c>
      <c r="H238" s="49">
        <v>35770</v>
      </c>
      <c r="I238" s="49">
        <v>760</v>
      </c>
      <c r="J238" s="15">
        <f>G238/F238</f>
        <v>7.3607259894126545E-2</v>
      </c>
      <c r="K238" s="15">
        <f>H238/F238</f>
        <v>0.90168893370305014</v>
      </c>
      <c r="L238" s="15">
        <f>I238/F238</f>
        <v>1.9158053945046636E-2</v>
      </c>
      <c r="M238" s="15" t="str" cm="1">
        <f t="array" ref="M238">_xlfn.IFS(J238&gt;J237, "above average", J238&lt;J237, "below average", J238=J237, "average")</f>
        <v>below average</v>
      </c>
      <c r="N238" s="15" t="str" cm="1">
        <f t="array" ref="N238">_xlfn.IFS(K238&gt;K237, "above average", K238&lt;K237, "below average", K238=K237, "average")</f>
        <v>above average</v>
      </c>
      <c r="O238" s="15" t="str" cm="1">
        <f t="array" ref="O238">_xlfn.IFS(L238&gt;L237, "above average", L238&lt;L237, "below average", L238=L237, "average")</f>
        <v>below average</v>
      </c>
    </row>
    <row r="239" spans="1:15" ht="14.4" thickTop="1" thickBot="1" x14ac:dyDescent="0.3">
      <c r="A239" s="18"/>
      <c r="B239" s="24"/>
      <c r="C239" s="29" t="s">
        <v>79</v>
      </c>
      <c r="D239" s="33"/>
      <c r="E239" s="39"/>
      <c r="F239" s="42">
        <v>6230</v>
      </c>
      <c r="G239" s="46">
        <v>510</v>
      </c>
      <c r="H239" s="49">
        <v>5540</v>
      </c>
      <c r="I239" s="49">
        <v>140</v>
      </c>
      <c r="J239" s="15">
        <f>G239/F239</f>
        <v>8.186195826645265E-2</v>
      </c>
      <c r="K239" s="15">
        <f>H239/F239</f>
        <v>0.8892455858747994</v>
      </c>
      <c r="L239" s="15">
        <f>I239/F239</f>
        <v>2.247191011235955E-2</v>
      </c>
      <c r="M239" s="15" t="str" cm="1">
        <f t="array" ref="M239">_xlfn.IFS(J239&gt;J238, "above average", J239&lt;J238, "below average", J239=J238, "average")</f>
        <v>above average</v>
      </c>
      <c r="N239" s="15" t="str" cm="1">
        <f t="array" ref="N239">_xlfn.IFS(K239&gt;K238, "above average", K239&lt;K238, "below average", K239=K238, "average")</f>
        <v>below average</v>
      </c>
      <c r="O239" s="15" t="str" cm="1">
        <f t="array" ref="O239">_xlfn.IFS(L239&gt;L238, "above average", L239&lt;L238, "below average", L239=L238, "average")</f>
        <v>above average</v>
      </c>
    </row>
    <row r="240" spans="1:15" ht="14.4" thickTop="1" thickBot="1" x14ac:dyDescent="0.3">
      <c r="A240" s="19"/>
      <c r="B240" s="25"/>
      <c r="C240" s="29" t="s">
        <v>80</v>
      </c>
      <c r="D240" s="33"/>
      <c r="E240" s="39"/>
      <c r="F240" s="42">
        <v>2610</v>
      </c>
      <c r="G240" s="46">
        <v>240</v>
      </c>
      <c r="H240" s="49">
        <v>2300</v>
      </c>
      <c r="I240" s="49">
        <v>50</v>
      </c>
      <c r="J240" s="15">
        <f>G240/F240</f>
        <v>9.1954022988505746E-2</v>
      </c>
      <c r="K240" s="15">
        <f>H240/F240</f>
        <v>0.88122605363984674</v>
      </c>
      <c r="L240" s="15">
        <f>I240/F240</f>
        <v>1.9157088122605363E-2</v>
      </c>
      <c r="M240" s="15" t="str" cm="1">
        <f t="array" ref="M240">_xlfn.IFS(J240&gt;J239, "above average", J240&lt;J239, "below average", J240=J239, "average")</f>
        <v>above average</v>
      </c>
      <c r="N240" s="15" t="str" cm="1">
        <f t="array" ref="N240">_xlfn.IFS(K240&gt;K239, "above average", K240&lt;K239, "below average", K240=K239, "average")</f>
        <v>below average</v>
      </c>
      <c r="O240" s="15" t="str" cm="1">
        <f t="array" ref="O240">_xlfn.IFS(L240&gt;L239, "above average", L240&lt;L239, "below average", L240=L239, "average")</f>
        <v>below average</v>
      </c>
    </row>
    <row r="241" spans="1:15" ht="14.4" thickTop="1" thickBot="1" x14ac:dyDescent="0.3">
      <c r="A241" s="17" t="s">
        <v>24</v>
      </c>
      <c r="B241" s="21" t="s">
        <v>69</v>
      </c>
      <c r="C241" s="26"/>
      <c r="D241" s="26"/>
      <c r="E241" s="36"/>
      <c r="F241" s="42">
        <v>1906300</v>
      </c>
      <c r="G241" s="46">
        <v>846970</v>
      </c>
      <c r="H241" s="49">
        <v>754140</v>
      </c>
      <c r="I241" s="49">
        <v>265120</v>
      </c>
      <c r="J241" s="15">
        <f>G241/F241</f>
        <v>0.44430047736452816</v>
      </c>
      <c r="K241" s="15">
        <f>H241/F241</f>
        <v>0.39560404972984314</v>
      </c>
      <c r="L241" s="15">
        <f>I241/F241</f>
        <v>0.13907569637517705</v>
      </c>
      <c r="M241" s="15" t="str" cm="1">
        <f t="array" ref="M241">_xlfn.IFS(J241&gt;J240, "above average", J241&lt;J240, "below average", J241=J240, "average")</f>
        <v>above average</v>
      </c>
      <c r="N241" s="15" t="str" cm="1">
        <f t="array" ref="N241">_xlfn.IFS(K241&gt;K240, "above average", K241&lt;K240, "below average", K241=K240, "average")</f>
        <v>below average</v>
      </c>
      <c r="O241" s="15" t="str" cm="1">
        <f t="array" ref="O241">_xlfn.IFS(L241&gt;L240, "above average", L241&lt;L240, "below average", L241=L240, "average")</f>
        <v>above average</v>
      </c>
    </row>
    <row r="242" spans="1:15" ht="14.4" thickTop="1" thickBot="1" x14ac:dyDescent="0.3">
      <c r="A242" s="18"/>
      <c r="B242" s="22" t="s">
        <v>70</v>
      </c>
      <c r="C242" s="27" t="s">
        <v>71</v>
      </c>
      <c r="D242" s="31"/>
      <c r="E242" s="37"/>
      <c r="F242" s="42">
        <v>24510</v>
      </c>
      <c r="G242" s="46">
        <v>13100</v>
      </c>
      <c r="H242" s="49">
        <v>9880</v>
      </c>
      <c r="I242" s="49">
        <v>860</v>
      </c>
      <c r="J242" s="15">
        <f>G242/F242</f>
        <v>0.53447572419420641</v>
      </c>
      <c r="K242" s="15">
        <f>H242/F242</f>
        <v>0.40310077519379844</v>
      </c>
      <c r="L242" s="15">
        <f>I242/F242</f>
        <v>3.5087719298245612E-2</v>
      </c>
      <c r="M242" s="15" t="str" cm="1">
        <f t="array" ref="M242">_xlfn.IFS(J242&gt;J241, "above average", J242&lt;J241, "below average", J242=J241, "average")</f>
        <v>above average</v>
      </c>
      <c r="N242" s="15" t="str" cm="1">
        <f t="array" ref="N242">_xlfn.IFS(K242&gt;K241, "above average", K242&lt;K241, "below average", K242=K241, "average")</f>
        <v>above average</v>
      </c>
      <c r="O242" s="15" t="str" cm="1">
        <f t="array" ref="O242">_xlfn.IFS(L242&gt;L241, "above average", L242&lt;L241, "below average", L242=L241, "average")</f>
        <v>below average</v>
      </c>
    </row>
    <row r="243" spans="1:15" ht="14.4" thickTop="1" thickBot="1" x14ac:dyDescent="0.3">
      <c r="A243" s="18"/>
      <c r="B243" s="23"/>
      <c r="C243" s="28" t="s">
        <v>72</v>
      </c>
      <c r="D243" s="32"/>
      <c r="E243" s="38"/>
      <c r="F243" s="42">
        <v>292210</v>
      </c>
      <c r="G243" s="46">
        <v>226430</v>
      </c>
      <c r="H243" s="49">
        <v>28570</v>
      </c>
      <c r="I243" s="49">
        <v>33680</v>
      </c>
      <c r="J243" s="15">
        <f>G243/F243</f>
        <v>0.77488792306902565</v>
      </c>
      <c r="K243" s="15">
        <f>H243/F243</f>
        <v>9.7772150165976526E-2</v>
      </c>
      <c r="L243" s="15">
        <f>I243/F243</f>
        <v>0.11525957359433284</v>
      </c>
      <c r="M243" s="15" t="str" cm="1">
        <f t="array" ref="M243">_xlfn.IFS(J243&gt;J242, "above average", J243&lt;J242, "below average", J243=J242, "average")</f>
        <v>above average</v>
      </c>
      <c r="N243" s="15" t="str" cm="1">
        <f t="array" ref="N243">_xlfn.IFS(K243&gt;K242, "above average", K243&lt;K242, "below average", K243=K242, "average")</f>
        <v>below average</v>
      </c>
      <c r="O243" s="15" t="str" cm="1">
        <f t="array" ref="O243">_xlfn.IFS(L243&gt;L242, "above average", L243&lt;L242, "below average", L243=L242, "average")</f>
        <v>above average</v>
      </c>
    </row>
    <row r="244" spans="1:15" ht="14.4" thickTop="1" thickBot="1" x14ac:dyDescent="0.3">
      <c r="A244" s="18"/>
      <c r="B244" s="24"/>
      <c r="C244" s="28" t="s">
        <v>73</v>
      </c>
      <c r="D244" s="32"/>
      <c r="E244" s="38"/>
      <c r="F244" s="42">
        <v>441840</v>
      </c>
      <c r="G244" s="46">
        <v>248950</v>
      </c>
      <c r="H244" s="49">
        <v>82840</v>
      </c>
      <c r="I244" s="49">
        <v>100850</v>
      </c>
      <c r="J244" s="15">
        <f>G244/F244</f>
        <v>0.56343925402860762</v>
      </c>
      <c r="K244" s="15">
        <f>H244/F244</f>
        <v>0.18748868368640231</v>
      </c>
      <c r="L244" s="15">
        <f>I244/F244</f>
        <v>0.22825004526525439</v>
      </c>
      <c r="M244" s="15" t="str" cm="1">
        <f t="array" ref="M244">_xlfn.IFS(J244&gt;J243, "above average", J244&lt;J243, "below average", J244=J243, "average")</f>
        <v>below average</v>
      </c>
      <c r="N244" s="15" t="str" cm="1">
        <f t="array" ref="N244">_xlfn.IFS(K244&gt;K243, "above average", K244&lt;K243, "below average", K244=K243, "average")</f>
        <v>above average</v>
      </c>
      <c r="O244" s="15" t="str" cm="1">
        <f t="array" ref="O244">_xlfn.IFS(L244&gt;L243, "above average", L244&lt;L243, "below average", L244=L243, "average")</f>
        <v>above average</v>
      </c>
    </row>
    <row r="245" spans="1:15" ht="14.4" thickTop="1" thickBot="1" x14ac:dyDescent="0.3">
      <c r="A245" s="18"/>
      <c r="B245" s="24"/>
      <c r="C245" s="29" t="s">
        <v>74</v>
      </c>
      <c r="D245" s="33"/>
      <c r="E245" s="39"/>
      <c r="F245" s="42">
        <v>480000</v>
      </c>
      <c r="G245" s="46">
        <v>228120</v>
      </c>
      <c r="H245" s="49">
        <v>145560</v>
      </c>
      <c r="I245" s="49">
        <v>90150</v>
      </c>
      <c r="J245" s="15">
        <f>G245/F245</f>
        <v>0.47525000000000001</v>
      </c>
      <c r="K245" s="15">
        <f>H245/F245</f>
        <v>0.30325000000000002</v>
      </c>
      <c r="L245" s="15">
        <f>I245/F245</f>
        <v>0.18781249999999999</v>
      </c>
      <c r="M245" s="15" t="str" cm="1">
        <f t="array" ref="M245">_xlfn.IFS(J245&gt;J244, "above average", J245&lt;J244, "below average", J245=J244, "average")</f>
        <v>below average</v>
      </c>
      <c r="N245" s="15" t="str" cm="1">
        <f t="array" ref="N245">_xlfn.IFS(K245&gt;K244, "above average", K245&lt;K244, "below average", K245=K244, "average")</f>
        <v>above average</v>
      </c>
      <c r="O245" s="15" t="str" cm="1">
        <f t="array" ref="O245">_xlfn.IFS(L245&gt;L244, "above average", L245&lt;L244, "below average", L245=L244, "average")</f>
        <v>below average</v>
      </c>
    </row>
    <row r="246" spans="1:15" ht="14.4" thickTop="1" thickBot="1" x14ac:dyDescent="0.3">
      <c r="A246" s="18"/>
      <c r="B246" s="24"/>
      <c r="C246" s="29" t="s">
        <v>75</v>
      </c>
      <c r="D246" s="33"/>
      <c r="E246" s="39"/>
      <c r="F246" s="42">
        <v>259850</v>
      </c>
      <c r="G246" s="46">
        <v>81510</v>
      </c>
      <c r="H246" s="49">
        <v>146100</v>
      </c>
      <c r="I246" s="49">
        <v>25690</v>
      </c>
      <c r="J246" s="15">
        <f>G246/F246</f>
        <v>0.31368096979026361</v>
      </c>
      <c r="K246" s="15">
        <f>H246/F246</f>
        <v>0.56224745045218394</v>
      </c>
      <c r="L246" s="15">
        <f>I246/F246</f>
        <v>9.8864729651722147E-2</v>
      </c>
      <c r="M246" s="15" t="str" cm="1">
        <f t="array" ref="M246">_xlfn.IFS(J246&gt;J245, "above average", J246&lt;J245, "below average", J246=J245, "average")</f>
        <v>below average</v>
      </c>
      <c r="N246" s="15" t="str" cm="1">
        <f t="array" ref="N246">_xlfn.IFS(K246&gt;K245, "above average", K246&lt;K245, "below average", K246=K245, "average")</f>
        <v>above average</v>
      </c>
      <c r="O246" s="15" t="str" cm="1">
        <f t="array" ref="O246">_xlfn.IFS(L246&gt;L245, "above average", L246&lt;L245, "below average", L246=L245, "average")</f>
        <v>below average</v>
      </c>
    </row>
    <row r="247" spans="1:15" ht="14.4" thickTop="1" thickBot="1" x14ac:dyDescent="0.3">
      <c r="A247" s="18"/>
      <c r="B247" s="24"/>
      <c r="C247" s="29" t="s">
        <v>76</v>
      </c>
      <c r="D247" s="33"/>
      <c r="E247" s="39"/>
      <c r="F247" s="42">
        <v>164030</v>
      </c>
      <c r="G247" s="46">
        <v>26340</v>
      </c>
      <c r="H247" s="49">
        <v>127510</v>
      </c>
      <c r="I247" s="49">
        <v>7940</v>
      </c>
      <c r="J247" s="15">
        <f>G247/F247</f>
        <v>0.16058038163750532</v>
      </c>
      <c r="K247" s="15">
        <f>H247/F247</f>
        <v>0.77735780040236546</v>
      </c>
      <c r="L247" s="15">
        <f>I247/F247</f>
        <v>4.8405779430591968E-2</v>
      </c>
      <c r="M247" s="15" t="str" cm="1">
        <f t="array" ref="M247">_xlfn.IFS(J247&gt;J246, "above average", J247&lt;J246, "below average", J247=J246, "average")</f>
        <v>below average</v>
      </c>
      <c r="N247" s="15" t="str" cm="1">
        <f t="array" ref="N247">_xlfn.IFS(K247&gt;K246, "above average", K247&lt;K246, "below average", K247=K246, "average")</f>
        <v>above average</v>
      </c>
      <c r="O247" s="15" t="str" cm="1">
        <f t="array" ref="O247">_xlfn.IFS(L247&gt;L246, "above average", L247&lt;L246, "below average", L247=L246, "average")</f>
        <v>below average</v>
      </c>
    </row>
    <row r="248" spans="1:15" ht="14.4" thickTop="1" thickBot="1" x14ac:dyDescent="0.3">
      <c r="A248" s="18"/>
      <c r="B248" s="24"/>
      <c r="C248" s="29" t="s">
        <v>77</v>
      </c>
      <c r="D248" s="33"/>
      <c r="E248" s="39"/>
      <c r="F248" s="42">
        <v>192820</v>
      </c>
      <c r="G248" s="46">
        <v>17860</v>
      </c>
      <c r="H248" s="49">
        <v>168660</v>
      </c>
      <c r="I248" s="49">
        <v>4920</v>
      </c>
      <c r="J248" s="15">
        <f>G248/F248</f>
        <v>9.2625246343740281E-2</v>
      </c>
      <c r="K248" s="15">
        <f>H248/F248</f>
        <v>0.874701794419666</v>
      </c>
      <c r="L248" s="15">
        <f>I248/F248</f>
        <v>2.5516025308577949E-2</v>
      </c>
      <c r="M248" s="15" t="str" cm="1">
        <f t="array" ref="M248">_xlfn.IFS(J248&gt;J247, "above average", J248&lt;J247, "below average", J248=J247, "average")</f>
        <v>below average</v>
      </c>
      <c r="N248" s="15" t="str" cm="1">
        <f t="array" ref="N248">_xlfn.IFS(K248&gt;K247, "above average", K248&lt;K247, "below average", K248=K247, "average")</f>
        <v>above average</v>
      </c>
      <c r="O248" s="15" t="str" cm="1">
        <f t="array" ref="O248">_xlfn.IFS(L248&gt;L247, "above average", L248&lt;L247, "below average", L248=L247, "average")</f>
        <v>below average</v>
      </c>
    </row>
    <row r="249" spans="1:15" ht="14.4" thickTop="1" thickBot="1" x14ac:dyDescent="0.3">
      <c r="A249" s="18"/>
      <c r="B249" s="24"/>
      <c r="C249" s="29" t="s">
        <v>78</v>
      </c>
      <c r="D249" s="33"/>
      <c r="E249" s="39"/>
      <c r="F249" s="42">
        <v>42200</v>
      </c>
      <c r="G249" s="46">
        <v>3780</v>
      </c>
      <c r="H249" s="49">
        <v>37300</v>
      </c>
      <c r="I249" s="49">
        <v>880</v>
      </c>
      <c r="J249" s="15">
        <f>G249/F249</f>
        <v>8.9573459715639805E-2</v>
      </c>
      <c r="K249" s="15">
        <f>H249/F249</f>
        <v>0.88388625592417058</v>
      </c>
      <c r="L249" s="15">
        <f>I249/F249</f>
        <v>2.0853080568720379E-2</v>
      </c>
      <c r="M249" s="15" t="str" cm="1">
        <f t="array" ref="M249">_xlfn.IFS(J249&gt;J248, "above average", J249&lt;J248, "below average", J249=J248, "average")</f>
        <v>below average</v>
      </c>
      <c r="N249" s="15" t="str" cm="1">
        <f t="array" ref="N249">_xlfn.IFS(K249&gt;K248, "above average", K249&lt;K248, "below average", K249=K248, "average")</f>
        <v>above average</v>
      </c>
      <c r="O249" s="15" t="str" cm="1">
        <f t="array" ref="O249">_xlfn.IFS(L249&gt;L248, "above average", L249&lt;L248, "below average", L249=L248, "average")</f>
        <v>below average</v>
      </c>
    </row>
    <row r="250" spans="1:15" ht="14.4" thickTop="1" thickBot="1" x14ac:dyDescent="0.3">
      <c r="A250" s="18"/>
      <c r="B250" s="24"/>
      <c r="C250" s="29" t="s">
        <v>79</v>
      </c>
      <c r="D250" s="33"/>
      <c r="E250" s="39"/>
      <c r="F250" s="42">
        <v>6300</v>
      </c>
      <c r="G250" s="46">
        <v>610</v>
      </c>
      <c r="H250" s="49">
        <v>5540</v>
      </c>
      <c r="I250" s="49">
        <v>120</v>
      </c>
      <c r="J250" s="15">
        <f>G250/F250</f>
        <v>9.6825396825396828E-2</v>
      </c>
      <c r="K250" s="15">
        <f>H250/F250</f>
        <v>0.87936507936507935</v>
      </c>
      <c r="L250" s="15">
        <f>I250/F250</f>
        <v>1.9047619047619049E-2</v>
      </c>
      <c r="M250" s="15" t="str" cm="1">
        <f t="array" ref="M250">_xlfn.IFS(J250&gt;J249, "above average", J250&lt;J249, "below average", J250=J249, "average")</f>
        <v>above average</v>
      </c>
      <c r="N250" s="15" t="str" cm="1">
        <f t="array" ref="N250">_xlfn.IFS(K250&gt;K249, "above average", K250&lt;K249, "below average", K250=K249, "average")</f>
        <v>below average</v>
      </c>
      <c r="O250" s="15" t="str" cm="1">
        <f t="array" ref="O250">_xlfn.IFS(L250&gt;L249, "above average", L250&lt;L249, "below average", L250=L249, "average")</f>
        <v>below average</v>
      </c>
    </row>
    <row r="251" spans="1:15" ht="14.4" thickTop="1" thickBot="1" x14ac:dyDescent="0.3">
      <c r="A251" s="19"/>
      <c r="B251" s="25"/>
      <c r="C251" s="29" t="s">
        <v>80</v>
      </c>
      <c r="D251" s="33"/>
      <c r="E251" s="39"/>
      <c r="F251" s="42">
        <v>2550</v>
      </c>
      <c r="G251" s="46">
        <v>280</v>
      </c>
      <c r="H251" s="49">
        <v>2190</v>
      </c>
      <c r="I251" s="49">
        <v>50</v>
      </c>
      <c r="J251" s="15">
        <f>G251/F251</f>
        <v>0.10980392156862745</v>
      </c>
      <c r="K251" s="15">
        <f>H251/F251</f>
        <v>0.85882352941176465</v>
      </c>
      <c r="L251" s="15">
        <f>I251/F251</f>
        <v>1.9607843137254902E-2</v>
      </c>
      <c r="M251" s="15" t="str" cm="1">
        <f t="array" ref="M251">_xlfn.IFS(J251&gt;J250, "above average", J251&lt;J250, "below average", J251=J250, "average")</f>
        <v>above average</v>
      </c>
      <c r="N251" s="15" t="str" cm="1">
        <f t="array" ref="N251">_xlfn.IFS(K251&gt;K250, "above average", K251&lt;K250, "below average", K251=K250, "average")</f>
        <v>below average</v>
      </c>
      <c r="O251" s="15" t="str" cm="1">
        <f t="array" ref="O251">_xlfn.IFS(L251&gt;L250, "above average", L251&lt;L250, "below average", L251=L250, "average")</f>
        <v>above average</v>
      </c>
    </row>
    <row r="252" spans="1:15" ht="14.4" thickTop="1" thickBot="1" x14ac:dyDescent="0.3">
      <c r="A252" s="17" t="s">
        <v>7</v>
      </c>
      <c r="B252" s="21" t="s">
        <v>69</v>
      </c>
      <c r="C252" s="26"/>
      <c r="D252" s="26"/>
      <c r="E252" s="36"/>
      <c r="F252" s="42">
        <v>1968280</v>
      </c>
      <c r="G252" s="46">
        <v>850520</v>
      </c>
      <c r="H252" s="49">
        <v>651520</v>
      </c>
      <c r="I252" s="49">
        <v>437270</v>
      </c>
      <c r="J252" s="15">
        <f>G252/F252</f>
        <v>0.43211331721096591</v>
      </c>
      <c r="K252" s="15">
        <f>H252/F252</f>
        <v>0.33100981567663135</v>
      </c>
      <c r="L252" s="15">
        <f>I252/F252</f>
        <v>0.22215843274330888</v>
      </c>
      <c r="M252" s="15" t="str" cm="1">
        <f t="array" ref="M252">_xlfn.IFS(J252&gt;J251, "above average", J252&lt;J251, "below average", J252=J251, "average")</f>
        <v>above average</v>
      </c>
      <c r="N252" s="15" t="str" cm="1">
        <f t="array" ref="N252">_xlfn.IFS(K252&gt;K251, "above average", K252&lt;K251, "below average", K252=K251, "average")</f>
        <v>below average</v>
      </c>
      <c r="O252" s="15" t="str" cm="1">
        <f t="array" ref="O252">_xlfn.IFS(L252&gt;L251, "above average", L252&lt;L251, "below average", L252=L251, "average")</f>
        <v>above average</v>
      </c>
    </row>
    <row r="253" spans="1:15" ht="14.4" thickTop="1" thickBot="1" x14ac:dyDescent="0.3">
      <c r="A253" s="18"/>
      <c r="B253" s="22" t="s">
        <v>70</v>
      </c>
      <c r="C253" s="27" t="s">
        <v>71</v>
      </c>
      <c r="D253" s="31"/>
      <c r="E253" s="37"/>
      <c r="F253" s="42">
        <v>26750</v>
      </c>
      <c r="G253" s="46">
        <v>15240</v>
      </c>
      <c r="H253" s="49">
        <v>9320</v>
      </c>
      <c r="I253" s="49">
        <v>1390</v>
      </c>
      <c r="J253" s="15">
        <f>G253/F253</f>
        <v>0.56971962616822425</v>
      </c>
      <c r="K253" s="15">
        <f>H253/F253</f>
        <v>0.34841121495327104</v>
      </c>
      <c r="L253" s="15">
        <f>I253/F253</f>
        <v>5.1962616822429905E-2</v>
      </c>
      <c r="M253" s="15" t="str" cm="1">
        <f t="array" ref="M253">_xlfn.IFS(J253&gt;J252, "above average", J253&lt;J252, "below average", J253=J252, "average")</f>
        <v>above average</v>
      </c>
      <c r="N253" s="15" t="str" cm="1">
        <f t="array" ref="N253">_xlfn.IFS(K253&gt;K252, "above average", K253&lt;K252, "below average", K253=K252, "average")</f>
        <v>above average</v>
      </c>
      <c r="O253" s="15" t="str" cm="1">
        <f t="array" ref="O253">_xlfn.IFS(L253&gt;L252, "above average", L253&lt;L252, "below average", L253=L252, "average")</f>
        <v>below average</v>
      </c>
    </row>
    <row r="254" spans="1:15" ht="14.4" thickTop="1" thickBot="1" x14ac:dyDescent="0.3">
      <c r="A254" s="18"/>
      <c r="B254" s="23"/>
      <c r="C254" s="28" t="s">
        <v>72</v>
      </c>
      <c r="D254" s="32"/>
      <c r="E254" s="38"/>
      <c r="F254" s="42">
        <v>277650</v>
      </c>
      <c r="G254" s="46">
        <v>211390</v>
      </c>
      <c r="H254" s="49">
        <v>20710</v>
      </c>
      <c r="I254" s="49">
        <v>43400</v>
      </c>
      <c r="J254" s="15">
        <f>G254/F254</f>
        <v>0.76135422294255362</v>
      </c>
      <c r="K254" s="15">
        <f>H254/F254</f>
        <v>7.4590311543309917E-2</v>
      </c>
      <c r="L254" s="15">
        <f>I254/F254</f>
        <v>0.15631190347559878</v>
      </c>
      <c r="M254" s="15" t="str" cm="1">
        <f t="array" ref="M254">_xlfn.IFS(J254&gt;J253, "above average", J254&lt;J253, "below average", J254=J253, "average")</f>
        <v>above average</v>
      </c>
      <c r="N254" s="15" t="str" cm="1">
        <f t="array" ref="N254">_xlfn.IFS(K254&gt;K253, "above average", K254&lt;K253, "below average", K254=K253, "average")</f>
        <v>below average</v>
      </c>
      <c r="O254" s="15" t="str" cm="1">
        <f t="array" ref="O254">_xlfn.IFS(L254&gt;L253, "above average", L254&lt;L253, "below average", L254=L253, "average")</f>
        <v>above average</v>
      </c>
    </row>
    <row r="255" spans="1:15" ht="14.4" thickTop="1" thickBot="1" x14ac:dyDescent="0.3">
      <c r="A255" s="18"/>
      <c r="B255" s="24"/>
      <c r="C255" s="28" t="s">
        <v>73</v>
      </c>
      <c r="D255" s="32"/>
      <c r="E255" s="38"/>
      <c r="F255" s="42">
        <v>518750</v>
      </c>
      <c r="G255" s="46">
        <v>253090</v>
      </c>
      <c r="H255" s="49">
        <v>61950</v>
      </c>
      <c r="I255" s="49">
        <v>198350</v>
      </c>
      <c r="J255" s="15">
        <f>G255/F255</f>
        <v>0.48788433734939757</v>
      </c>
      <c r="K255" s="15">
        <f>H255/F255</f>
        <v>0.11942168674698796</v>
      </c>
      <c r="L255" s="15">
        <f>I255/F255</f>
        <v>0.38236144578313253</v>
      </c>
      <c r="M255" s="15" t="str" cm="1">
        <f t="array" ref="M255">_xlfn.IFS(J255&gt;J254, "above average", J255&lt;J254, "below average", J255=J254, "average")</f>
        <v>below average</v>
      </c>
      <c r="N255" s="15" t="str" cm="1">
        <f t="array" ref="N255">_xlfn.IFS(K255&gt;K254, "above average", K255&lt;K254, "below average", K255=K254, "average")</f>
        <v>above average</v>
      </c>
      <c r="O255" s="15" t="str" cm="1">
        <f t="array" ref="O255">_xlfn.IFS(L255&gt;L254, "above average", L255&lt;L254, "below average", L255=L254, "average")</f>
        <v>above average</v>
      </c>
    </row>
    <row r="256" spans="1:15" ht="14.4" thickTop="1" thickBot="1" x14ac:dyDescent="0.3">
      <c r="A256" s="18"/>
      <c r="B256" s="24"/>
      <c r="C256" s="29" t="s">
        <v>74</v>
      </c>
      <c r="D256" s="33"/>
      <c r="E256" s="39"/>
      <c r="F256" s="42">
        <v>464190</v>
      </c>
      <c r="G256" s="46">
        <v>216350</v>
      </c>
      <c r="H256" s="49">
        <v>107830</v>
      </c>
      <c r="I256" s="49">
        <v>129690</v>
      </c>
      <c r="J256" s="15">
        <f>G256/F256</f>
        <v>0.46608069971347937</v>
      </c>
      <c r="K256" s="15">
        <f>H256/F256</f>
        <v>0.23229711971391026</v>
      </c>
      <c r="L256" s="15">
        <f>I256/F256</f>
        <v>0.27938990499579913</v>
      </c>
      <c r="M256" s="15" t="str" cm="1">
        <f t="array" ref="M256">_xlfn.IFS(J256&gt;J255, "above average", J256&lt;J255, "below average", J256=J255, "average")</f>
        <v>below average</v>
      </c>
      <c r="N256" s="15" t="str" cm="1">
        <f t="array" ref="N256">_xlfn.IFS(K256&gt;K255, "above average", K256&lt;K255, "below average", K256=K255, "average")</f>
        <v>above average</v>
      </c>
      <c r="O256" s="15" t="str" cm="1">
        <f t="array" ref="O256">_xlfn.IFS(L256&gt;L255, "above average", L256&lt;L255, "below average", L256=L255, "average")</f>
        <v>below average</v>
      </c>
    </row>
    <row r="257" spans="1:15" ht="14.4" thickTop="1" thickBot="1" x14ac:dyDescent="0.3">
      <c r="A257" s="18"/>
      <c r="B257" s="24"/>
      <c r="C257" s="29" t="s">
        <v>75</v>
      </c>
      <c r="D257" s="33"/>
      <c r="E257" s="39"/>
      <c r="F257" s="42">
        <v>245690</v>
      </c>
      <c r="G257" s="46">
        <v>89660</v>
      </c>
      <c r="H257" s="49">
        <v>110970</v>
      </c>
      <c r="I257" s="49">
        <v>39530</v>
      </c>
      <c r="J257" s="15">
        <f>G257/F257</f>
        <v>0.36493141764011561</v>
      </c>
      <c r="K257" s="15">
        <f>H257/F257</f>
        <v>0.45166673450282879</v>
      </c>
      <c r="L257" s="15">
        <f>I257/F257</f>
        <v>0.16089380927184663</v>
      </c>
      <c r="M257" s="15" t="str" cm="1">
        <f t="array" ref="M257">_xlfn.IFS(J257&gt;J256, "above average", J257&lt;J256, "below average", J257=J256, "average")</f>
        <v>below average</v>
      </c>
      <c r="N257" s="15" t="str" cm="1">
        <f t="array" ref="N257">_xlfn.IFS(K257&gt;K256, "above average", K257&lt;K256, "below average", K257=K256, "average")</f>
        <v>above average</v>
      </c>
      <c r="O257" s="15" t="str" cm="1">
        <f t="array" ref="O257">_xlfn.IFS(L257&gt;L256, "above average", L257&lt;L256, "below average", L257=L256, "average")</f>
        <v>below average</v>
      </c>
    </row>
    <row r="258" spans="1:15" ht="14.4" thickTop="1" thickBot="1" x14ac:dyDescent="0.3">
      <c r="A258" s="18"/>
      <c r="B258" s="24"/>
      <c r="C258" s="29" t="s">
        <v>76</v>
      </c>
      <c r="D258" s="33"/>
      <c r="E258" s="39"/>
      <c r="F258" s="42">
        <v>154500</v>
      </c>
      <c r="G258" s="46">
        <v>32710</v>
      </c>
      <c r="H258" s="49">
        <v>105790</v>
      </c>
      <c r="I258" s="49">
        <v>13810</v>
      </c>
      <c r="J258" s="15">
        <f>G258/F258</f>
        <v>0.21171521035598706</v>
      </c>
      <c r="K258" s="15">
        <f>H258/F258</f>
        <v>0.68472491909385114</v>
      </c>
      <c r="L258" s="15">
        <f>I258/F258</f>
        <v>8.9385113268608415E-2</v>
      </c>
      <c r="M258" s="15" t="str" cm="1">
        <f t="array" ref="M258">_xlfn.IFS(J258&gt;J257, "above average", J258&lt;J257, "below average", J258=J257, "average")</f>
        <v>below average</v>
      </c>
      <c r="N258" s="15" t="str" cm="1">
        <f t="array" ref="N258">_xlfn.IFS(K258&gt;K257, "above average", K258&lt;K257, "below average", K258=K257, "average")</f>
        <v>above average</v>
      </c>
      <c r="O258" s="15" t="str" cm="1">
        <f t="array" ref="O258">_xlfn.IFS(L258&gt;L257, "above average", L258&lt;L257, "below average", L258=L257, "average")</f>
        <v>below average</v>
      </c>
    </row>
    <row r="259" spans="1:15" ht="14.4" thickTop="1" thickBot="1" x14ac:dyDescent="0.3">
      <c r="A259" s="18"/>
      <c r="B259" s="24"/>
      <c r="C259" s="29" t="s">
        <v>77</v>
      </c>
      <c r="D259" s="33"/>
      <c r="E259" s="39"/>
      <c r="F259" s="42">
        <v>215340</v>
      </c>
      <c r="G259" s="46">
        <v>25540</v>
      </c>
      <c r="H259" s="49">
        <v>178440</v>
      </c>
      <c r="I259" s="49">
        <v>9470</v>
      </c>
      <c r="J259" s="15">
        <f>G259/F259</f>
        <v>0.11860313922169592</v>
      </c>
      <c r="K259" s="15">
        <f>H259/F259</f>
        <v>0.82864307606575649</v>
      </c>
      <c r="L259" s="15">
        <f>I259/F259</f>
        <v>4.3976966657379025E-2</v>
      </c>
      <c r="M259" s="15" t="str" cm="1">
        <f t="array" ref="M259">_xlfn.IFS(J259&gt;J258, "above average", J259&lt;J258, "below average", J259=J258, "average")</f>
        <v>below average</v>
      </c>
      <c r="N259" s="15" t="str" cm="1">
        <f t="array" ref="N259">_xlfn.IFS(K259&gt;K258, "above average", K259&lt;K258, "below average", K259=K258, "average")</f>
        <v>above average</v>
      </c>
      <c r="O259" s="15" t="str" cm="1">
        <f t="array" ref="O259">_xlfn.IFS(L259&gt;L258, "above average", L259&lt;L258, "below average", L259=L258, "average")</f>
        <v>below average</v>
      </c>
    </row>
    <row r="260" spans="1:15" ht="14.4" thickTop="1" thickBot="1" x14ac:dyDescent="0.3">
      <c r="A260" s="18"/>
      <c r="B260" s="24"/>
      <c r="C260" s="29" t="s">
        <v>78</v>
      </c>
      <c r="D260" s="33"/>
      <c r="E260" s="39"/>
      <c r="F260" s="42">
        <v>52790</v>
      </c>
      <c r="G260" s="46">
        <v>5240</v>
      </c>
      <c r="H260" s="49">
        <v>45740</v>
      </c>
      <c r="I260" s="49">
        <v>1300</v>
      </c>
      <c r="J260" s="15">
        <f>G260/F260</f>
        <v>9.9261223716613001E-2</v>
      </c>
      <c r="K260" s="15">
        <f>H260/F260</f>
        <v>0.86645197954157982</v>
      </c>
      <c r="L260" s="15">
        <f>I260/F260</f>
        <v>2.462587611290017E-2</v>
      </c>
      <c r="M260" s="15" t="str" cm="1">
        <f t="array" ref="M260">_xlfn.IFS(J260&gt;J259, "above average", J260&lt;J259, "below average", J260=J259, "average")</f>
        <v>below average</v>
      </c>
      <c r="N260" s="15" t="str" cm="1">
        <f t="array" ref="N260">_xlfn.IFS(K260&gt;K259, "above average", K260&lt;K259, "below average", K260=K259, "average")</f>
        <v>above average</v>
      </c>
      <c r="O260" s="15" t="str" cm="1">
        <f t="array" ref="O260">_xlfn.IFS(L260&gt;L259, "above average", L260&lt;L259, "below average", L260=L259, "average")</f>
        <v>below average</v>
      </c>
    </row>
    <row r="261" spans="1:15" ht="14.4" thickTop="1" thickBot="1" x14ac:dyDescent="0.3">
      <c r="A261" s="18"/>
      <c r="B261" s="24"/>
      <c r="C261" s="29" t="s">
        <v>79</v>
      </c>
      <c r="D261" s="33"/>
      <c r="E261" s="39"/>
      <c r="F261" s="42">
        <v>8800</v>
      </c>
      <c r="G261" s="46">
        <v>910</v>
      </c>
      <c r="H261" s="49">
        <v>7530</v>
      </c>
      <c r="I261" s="49">
        <v>230</v>
      </c>
      <c r="J261" s="15">
        <f>G261/F261</f>
        <v>0.10340909090909091</v>
      </c>
      <c r="K261" s="15">
        <f>H261/F261</f>
        <v>0.85568181818181821</v>
      </c>
      <c r="L261" s="15">
        <f>I261/F261</f>
        <v>2.6136363636363635E-2</v>
      </c>
      <c r="M261" s="15" t="str" cm="1">
        <f t="array" ref="M261">_xlfn.IFS(J261&gt;J260, "above average", J261&lt;J260, "below average", J261=J260, "average")</f>
        <v>above average</v>
      </c>
      <c r="N261" s="15" t="str" cm="1">
        <f t="array" ref="N261">_xlfn.IFS(K261&gt;K260, "above average", K261&lt;K260, "below average", K261=K260, "average")</f>
        <v>below average</v>
      </c>
      <c r="O261" s="15" t="str" cm="1">
        <f t="array" ref="O261">_xlfn.IFS(L261&gt;L260, "above average", L261&lt;L260, "below average", L261=L260, "average")</f>
        <v>above average</v>
      </c>
    </row>
    <row r="262" spans="1:15" ht="14.4" thickTop="1" thickBot="1" x14ac:dyDescent="0.3">
      <c r="A262" s="19"/>
      <c r="B262" s="25"/>
      <c r="C262" s="29" t="s">
        <v>80</v>
      </c>
      <c r="D262" s="33"/>
      <c r="E262" s="39"/>
      <c r="F262" s="42">
        <v>3830</v>
      </c>
      <c r="G262" s="46">
        <v>400</v>
      </c>
      <c r="H262" s="49">
        <v>3250</v>
      </c>
      <c r="I262" s="49">
        <v>90</v>
      </c>
      <c r="J262" s="15">
        <f>G262/F262</f>
        <v>0.10443864229765012</v>
      </c>
      <c r="K262" s="15">
        <f>H262/F262</f>
        <v>0.84856396866840733</v>
      </c>
      <c r="L262" s="15">
        <f>I262/F262</f>
        <v>2.3498694516971279E-2</v>
      </c>
      <c r="M262" s="15" t="str" cm="1">
        <f t="array" ref="M262">_xlfn.IFS(J262&gt;J261, "above average", J262&lt;J261, "below average", J262=J261, "average")</f>
        <v>above average</v>
      </c>
      <c r="N262" s="15" t="str" cm="1">
        <f t="array" ref="N262">_xlfn.IFS(K262&gt;K261, "above average", K262&lt;K261, "below average", K262=K261, "average")</f>
        <v>below average</v>
      </c>
      <c r="O262" s="15" t="str" cm="1">
        <f t="array" ref="O262">_xlfn.IFS(L262&gt;L261, "above average", L262&lt;L261, "below average", L262=L261, "average")</f>
        <v>below average</v>
      </c>
    </row>
    <row r="263" spans="1:15" ht="14.4" thickTop="1" thickBot="1" x14ac:dyDescent="0.3">
      <c r="A263" s="17" t="s">
        <v>25</v>
      </c>
      <c r="B263" s="21" t="s">
        <v>69</v>
      </c>
      <c r="C263" s="26"/>
      <c r="D263" s="26"/>
      <c r="E263" s="36"/>
      <c r="F263" s="42">
        <v>650870</v>
      </c>
      <c r="G263" s="46">
        <v>322540</v>
      </c>
      <c r="H263" s="49">
        <v>253780</v>
      </c>
      <c r="I263" s="49">
        <v>63060</v>
      </c>
      <c r="J263" s="15">
        <f>G263/F263</f>
        <v>0.49555210717962112</v>
      </c>
      <c r="K263" s="15">
        <f>H263/F263</f>
        <v>0.38990889117642541</v>
      </c>
      <c r="L263" s="15">
        <f>I263/F263</f>
        <v>9.6885706823175141E-2</v>
      </c>
      <c r="M263" s="15" t="str" cm="1">
        <f t="array" ref="M263">_xlfn.IFS(J263&gt;J262, "above average", J263&lt;J262, "below average", J263=J262, "average")</f>
        <v>above average</v>
      </c>
      <c r="N263" s="15" t="str" cm="1">
        <f t="array" ref="N263">_xlfn.IFS(K263&gt;K262, "above average", K263&lt;K262, "below average", K263=K262, "average")</f>
        <v>below average</v>
      </c>
      <c r="O263" s="15" t="str" cm="1">
        <f t="array" ref="O263">_xlfn.IFS(L263&gt;L262, "above average", L263&lt;L262, "below average", L263=L262, "average")</f>
        <v>above average</v>
      </c>
    </row>
    <row r="264" spans="1:15" ht="14.4" thickTop="1" thickBot="1" x14ac:dyDescent="0.3">
      <c r="A264" s="18"/>
      <c r="B264" s="22" t="s">
        <v>70</v>
      </c>
      <c r="C264" s="27" t="s">
        <v>71</v>
      </c>
      <c r="D264" s="31"/>
      <c r="E264" s="37"/>
      <c r="F264" s="42">
        <v>8940</v>
      </c>
      <c r="G264" s="46">
        <v>5440</v>
      </c>
      <c r="H264" s="49">
        <v>2930</v>
      </c>
      <c r="I264" s="49">
        <v>330</v>
      </c>
      <c r="J264" s="15">
        <f>G264/F264</f>
        <v>0.60850111856823264</v>
      </c>
      <c r="K264" s="15">
        <f>H264/F264</f>
        <v>0.32774049217002238</v>
      </c>
      <c r="L264" s="15">
        <f>I264/F264</f>
        <v>3.6912751677852351E-2</v>
      </c>
      <c r="M264" s="15" t="str" cm="1">
        <f t="array" ref="M264">_xlfn.IFS(J264&gt;J263, "above average", J264&lt;J263, "below average", J264=J263, "average")</f>
        <v>above average</v>
      </c>
      <c r="N264" s="15" t="str" cm="1">
        <f t="array" ref="N264">_xlfn.IFS(K264&gt;K263, "above average", K264&lt;K263, "below average", K264=K263, "average")</f>
        <v>below average</v>
      </c>
      <c r="O264" s="15" t="str" cm="1">
        <f t="array" ref="O264">_xlfn.IFS(L264&gt;L263, "above average", L264&lt;L263, "below average", L264=L263, "average")</f>
        <v>below average</v>
      </c>
    </row>
    <row r="265" spans="1:15" ht="14.4" thickTop="1" thickBot="1" x14ac:dyDescent="0.3">
      <c r="A265" s="18"/>
      <c r="B265" s="23"/>
      <c r="C265" s="28" t="s">
        <v>72</v>
      </c>
      <c r="D265" s="32"/>
      <c r="E265" s="38"/>
      <c r="F265" s="42">
        <v>93410</v>
      </c>
      <c r="G265" s="46">
        <v>76860</v>
      </c>
      <c r="H265" s="49">
        <v>8850</v>
      </c>
      <c r="I265" s="49">
        <v>6720</v>
      </c>
      <c r="J265" s="15">
        <f>G265/F265</f>
        <v>0.82282410876779788</v>
      </c>
      <c r="K265" s="15">
        <f>H265/F265</f>
        <v>9.4743603468579379E-2</v>
      </c>
      <c r="L265" s="15">
        <f>I265/F265</f>
        <v>7.194090568461621E-2</v>
      </c>
      <c r="M265" s="15" t="str" cm="1">
        <f t="array" ref="M265">_xlfn.IFS(J265&gt;J264, "above average", J265&lt;J264, "below average", J265=J264, "average")</f>
        <v>above average</v>
      </c>
      <c r="N265" s="15" t="str" cm="1">
        <f t="array" ref="N265">_xlfn.IFS(K265&gt;K264, "above average", K265&lt;K264, "below average", K265=K264, "average")</f>
        <v>below average</v>
      </c>
      <c r="O265" s="15" t="str" cm="1">
        <f t="array" ref="O265">_xlfn.IFS(L265&gt;L264, "above average", L265&lt;L264, "below average", L265=L264, "average")</f>
        <v>above average</v>
      </c>
    </row>
    <row r="266" spans="1:15" ht="14.4" thickTop="1" thickBot="1" x14ac:dyDescent="0.3">
      <c r="A266" s="18"/>
      <c r="B266" s="24"/>
      <c r="C266" s="28" t="s">
        <v>73</v>
      </c>
      <c r="D266" s="32"/>
      <c r="E266" s="38"/>
      <c r="F266" s="42">
        <v>137970</v>
      </c>
      <c r="G266" s="46">
        <v>91550</v>
      </c>
      <c r="H266" s="49">
        <v>23070</v>
      </c>
      <c r="I266" s="49">
        <v>20810</v>
      </c>
      <c r="J266" s="15">
        <f>G266/F266</f>
        <v>0.66355004711169097</v>
      </c>
      <c r="K266" s="15">
        <f>H266/F266</f>
        <v>0.16721026310067405</v>
      </c>
      <c r="L266" s="15">
        <f>I266/F266</f>
        <v>0.15082989055591794</v>
      </c>
      <c r="M266" s="15" t="str" cm="1">
        <f t="array" ref="M266">_xlfn.IFS(J266&gt;J265, "above average", J266&lt;J265, "below average", J266=J265, "average")</f>
        <v>below average</v>
      </c>
      <c r="N266" s="15" t="str" cm="1">
        <f t="array" ref="N266">_xlfn.IFS(K266&gt;K265, "above average", K266&lt;K265, "below average", K266=K265, "average")</f>
        <v>above average</v>
      </c>
      <c r="O266" s="15" t="str" cm="1">
        <f t="array" ref="O266">_xlfn.IFS(L266&gt;L265, "above average", L266&lt;L265, "below average", L266=L265, "average")</f>
        <v>above average</v>
      </c>
    </row>
    <row r="267" spans="1:15" ht="14.4" thickTop="1" thickBot="1" x14ac:dyDescent="0.3">
      <c r="A267" s="18"/>
      <c r="B267" s="24"/>
      <c r="C267" s="29" t="s">
        <v>74</v>
      </c>
      <c r="D267" s="33"/>
      <c r="E267" s="39"/>
      <c r="F267" s="42">
        <v>167390</v>
      </c>
      <c r="G267" s="46">
        <v>93900</v>
      </c>
      <c r="H267" s="49">
        <v>46020</v>
      </c>
      <c r="I267" s="49">
        <v>22880</v>
      </c>
      <c r="J267" s="15">
        <f>G267/F267</f>
        <v>0.56096541012007883</v>
      </c>
      <c r="K267" s="15">
        <f>H267/F267</f>
        <v>0.27492681761156579</v>
      </c>
      <c r="L267" s="15">
        <f>I267/F267</f>
        <v>0.13668677937750165</v>
      </c>
      <c r="M267" s="15" t="str" cm="1">
        <f t="array" ref="M267">_xlfn.IFS(J267&gt;J266, "above average", J267&lt;J266, "below average", J267=J266, "average")</f>
        <v>below average</v>
      </c>
      <c r="N267" s="15" t="str" cm="1">
        <f t="array" ref="N267">_xlfn.IFS(K267&gt;K266, "above average", K267&lt;K266, "below average", K267=K266, "average")</f>
        <v>above average</v>
      </c>
      <c r="O267" s="15" t="str" cm="1">
        <f t="array" ref="O267">_xlfn.IFS(L267&gt;L266, "above average", L267&lt;L266, "below average", L267=L266, "average")</f>
        <v>below average</v>
      </c>
    </row>
    <row r="268" spans="1:15" ht="14.4" thickTop="1" thickBot="1" x14ac:dyDescent="0.3">
      <c r="A268" s="18"/>
      <c r="B268" s="24"/>
      <c r="C268" s="29" t="s">
        <v>75</v>
      </c>
      <c r="D268" s="33"/>
      <c r="E268" s="39"/>
      <c r="F268" s="42">
        <v>94410</v>
      </c>
      <c r="G268" s="46">
        <v>33720</v>
      </c>
      <c r="H268" s="49">
        <v>51160</v>
      </c>
      <c r="I268" s="49">
        <v>7660</v>
      </c>
      <c r="J268" s="15">
        <f>G268/F268</f>
        <v>0.35716555449634574</v>
      </c>
      <c r="K268" s="15">
        <f>H268/F268</f>
        <v>0.54189174875542845</v>
      </c>
      <c r="L268" s="15">
        <f>I268/F268</f>
        <v>8.1135472937188854E-2</v>
      </c>
      <c r="M268" s="15" t="str" cm="1">
        <f t="array" ref="M268">_xlfn.IFS(J268&gt;J267, "above average", J268&lt;J267, "below average", J268=J267, "average")</f>
        <v>below average</v>
      </c>
      <c r="N268" s="15" t="str" cm="1">
        <f t="array" ref="N268">_xlfn.IFS(K268&gt;K267, "above average", K268&lt;K267, "below average", K268=K267, "average")</f>
        <v>above average</v>
      </c>
      <c r="O268" s="15" t="str" cm="1">
        <f t="array" ref="O268">_xlfn.IFS(L268&gt;L267, "above average", L268&lt;L267, "below average", L268=L267, "average")</f>
        <v>below average</v>
      </c>
    </row>
    <row r="269" spans="1:15" ht="14.4" thickTop="1" thickBot="1" x14ac:dyDescent="0.3">
      <c r="A269" s="18"/>
      <c r="B269" s="24"/>
      <c r="C269" s="29" t="s">
        <v>76</v>
      </c>
      <c r="D269" s="33"/>
      <c r="E269" s="39"/>
      <c r="F269" s="42">
        <v>59150</v>
      </c>
      <c r="G269" s="46">
        <v>10810</v>
      </c>
      <c r="H269" s="49">
        <v>45320</v>
      </c>
      <c r="I269" s="49">
        <v>2390</v>
      </c>
      <c r="J269" s="15">
        <f>G269/F269</f>
        <v>0.1827557058326289</v>
      </c>
      <c r="K269" s="15">
        <f>H269/F269</f>
        <v>0.76618765849535075</v>
      </c>
      <c r="L269" s="15">
        <f>I269/F269</f>
        <v>4.0405748098055791E-2</v>
      </c>
      <c r="M269" s="15" t="str" cm="1">
        <f t="array" ref="M269">_xlfn.IFS(J269&gt;J268, "above average", J269&lt;J268, "below average", J269=J268, "average")</f>
        <v>below average</v>
      </c>
      <c r="N269" s="15" t="str" cm="1">
        <f t="array" ref="N269">_xlfn.IFS(K269&gt;K268, "above average", K269&lt;K268, "below average", K269=K268, "average")</f>
        <v>above average</v>
      </c>
      <c r="O269" s="15" t="str" cm="1">
        <f t="array" ref="O269">_xlfn.IFS(L269&gt;L268, "above average", L269&lt;L268, "below average", L269=L268, "average")</f>
        <v>below average</v>
      </c>
    </row>
    <row r="270" spans="1:15" ht="14.4" thickTop="1" thickBot="1" x14ac:dyDescent="0.3">
      <c r="A270" s="18"/>
      <c r="B270" s="24"/>
      <c r="C270" s="29" t="s">
        <v>77</v>
      </c>
      <c r="D270" s="33"/>
      <c r="E270" s="39"/>
      <c r="F270" s="42">
        <v>70310</v>
      </c>
      <c r="G270" s="46">
        <v>8170</v>
      </c>
      <c r="H270" s="49">
        <v>59840</v>
      </c>
      <c r="I270" s="49">
        <v>1800</v>
      </c>
      <c r="J270" s="15">
        <f>G270/F270</f>
        <v>0.11619968709998578</v>
      </c>
      <c r="K270" s="15">
        <f>H270/F270</f>
        <v>0.85108803868581995</v>
      </c>
      <c r="L270" s="15">
        <f>I270/F270</f>
        <v>2.5600910254586828E-2</v>
      </c>
      <c r="M270" s="15" t="str" cm="1">
        <f t="array" ref="M270">_xlfn.IFS(J270&gt;J269, "above average", J270&lt;J269, "below average", J270=J269, "average")</f>
        <v>below average</v>
      </c>
      <c r="N270" s="15" t="str" cm="1">
        <f t="array" ref="N270">_xlfn.IFS(K270&gt;K269, "above average", K270&lt;K269, "below average", K270=K269, "average")</f>
        <v>above average</v>
      </c>
      <c r="O270" s="15" t="str" cm="1">
        <f t="array" ref="O270">_xlfn.IFS(L270&gt;L269, "above average", L270&lt;L269, "below average", L270=L269, "average")</f>
        <v>below average</v>
      </c>
    </row>
    <row r="271" spans="1:15" ht="14.4" thickTop="1" thickBot="1" x14ac:dyDescent="0.3">
      <c r="A271" s="18"/>
      <c r="B271" s="24"/>
      <c r="C271" s="29" t="s">
        <v>78</v>
      </c>
      <c r="D271" s="33"/>
      <c r="E271" s="39"/>
      <c r="F271" s="42">
        <v>16190</v>
      </c>
      <c r="G271" s="46">
        <v>1720</v>
      </c>
      <c r="H271" s="49">
        <v>13960</v>
      </c>
      <c r="I271" s="49">
        <v>390</v>
      </c>
      <c r="J271" s="15">
        <f>G271/F271</f>
        <v>0.10623841877702285</v>
      </c>
      <c r="K271" s="15">
        <f>H271/F271</f>
        <v>0.86226065472513902</v>
      </c>
      <c r="L271" s="15">
        <f>I271/F271</f>
        <v>2.4088943792464484E-2</v>
      </c>
      <c r="M271" s="15" t="str" cm="1">
        <f t="array" ref="M271">_xlfn.IFS(J271&gt;J270, "above average", J271&lt;J270, "below average", J271=J270, "average")</f>
        <v>below average</v>
      </c>
      <c r="N271" s="15" t="str" cm="1">
        <f t="array" ref="N271">_xlfn.IFS(K271&gt;K270, "above average", K271&lt;K270, "below average", K271=K270, "average")</f>
        <v>above average</v>
      </c>
      <c r="O271" s="15" t="str" cm="1">
        <f t="array" ref="O271">_xlfn.IFS(L271&gt;L270, "above average", L271&lt;L270, "below average", L271=L270, "average")</f>
        <v>below average</v>
      </c>
    </row>
    <row r="272" spans="1:15" ht="14.4" thickTop="1" thickBot="1" x14ac:dyDescent="0.3">
      <c r="A272" s="18"/>
      <c r="B272" s="24"/>
      <c r="C272" s="29" t="s">
        <v>79</v>
      </c>
      <c r="D272" s="33"/>
      <c r="E272" s="39"/>
      <c r="F272" s="42">
        <v>2170</v>
      </c>
      <c r="G272" s="46">
        <v>260</v>
      </c>
      <c r="H272" s="49">
        <v>1850</v>
      </c>
      <c r="I272" s="49">
        <v>40</v>
      </c>
      <c r="J272" s="15">
        <f>G272/F272</f>
        <v>0.11981566820276497</v>
      </c>
      <c r="K272" s="15">
        <f>H272/F272</f>
        <v>0.85253456221198154</v>
      </c>
      <c r="L272" s="15">
        <f>I272/F272</f>
        <v>1.8433179723502304E-2</v>
      </c>
      <c r="M272" s="15" t="str" cm="1">
        <f t="array" ref="M272">_xlfn.IFS(J272&gt;J271, "above average", J272&lt;J271, "below average", J272=J271, "average")</f>
        <v>above average</v>
      </c>
      <c r="N272" s="15" t="str" cm="1">
        <f t="array" ref="N272">_xlfn.IFS(K272&gt;K271, "above average", K272&lt;K271, "below average", K272=K271, "average")</f>
        <v>below average</v>
      </c>
      <c r="O272" s="15" t="str" cm="1">
        <f t="array" ref="O272">_xlfn.IFS(L272&gt;L271, "above average", L272&lt;L271, "below average", L272=L271, "average")</f>
        <v>below average</v>
      </c>
    </row>
    <row r="273" spans="1:15" ht="14.4" thickTop="1" thickBot="1" x14ac:dyDescent="0.3">
      <c r="A273" s="19"/>
      <c r="B273" s="25"/>
      <c r="C273" s="29" t="s">
        <v>80</v>
      </c>
      <c r="D273" s="33"/>
      <c r="E273" s="39"/>
      <c r="F273" s="42">
        <v>940</v>
      </c>
      <c r="G273" s="46">
        <v>130</v>
      </c>
      <c r="H273" s="49">
        <v>780</v>
      </c>
      <c r="I273" s="49">
        <v>20</v>
      </c>
      <c r="J273" s="15">
        <f>G273/F273</f>
        <v>0.13829787234042554</v>
      </c>
      <c r="K273" s="15">
        <f>H273/F273</f>
        <v>0.82978723404255317</v>
      </c>
      <c r="L273" s="15">
        <f>I273/F273</f>
        <v>2.1276595744680851E-2</v>
      </c>
      <c r="M273" s="15" t="str" cm="1">
        <f t="array" ref="M273">_xlfn.IFS(J273&gt;J272, "above average", J273&lt;J272, "below average", J273=J272, "average")</f>
        <v>above average</v>
      </c>
      <c r="N273" s="15" t="str" cm="1">
        <f t="array" ref="N273">_xlfn.IFS(K273&gt;K272, "above average", K273&lt;K272, "below average", K273=K272, "average")</f>
        <v>below average</v>
      </c>
      <c r="O273" s="15" t="str" cm="1">
        <f t="array" ref="O273">_xlfn.IFS(L273&gt;L272, "above average", L273&lt;L272, "below average", L273=L272, "average")</f>
        <v>above average</v>
      </c>
    </row>
    <row r="274" spans="1:15" ht="14.4" thickTop="1" thickBot="1" x14ac:dyDescent="0.3">
      <c r="A274" s="17" t="s">
        <v>26</v>
      </c>
      <c r="B274" s="21" t="s">
        <v>69</v>
      </c>
      <c r="C274" s="26"/>
      <c r="D274" s="26"/>
      <c r="E274" s="36"/>
      <c r="F274" s="42">
        <v>2950840</v>
      </c>
      <c r="G274" s="46">
        <v>1445220</v>
      </c>
      <c r="H274" s="49">
        <v>968890</v>
      </c>
      <c r="I274" s="49">
        <v>447410</v>
      </c>
      <c r="J274" s="15">
        <f>G274/F274</f>
        <v>0.48976562605902046</v>
      </c>
      <c r="K274" s="15">
        <f>H274/F274</f>
        <v>0.32834379363164384</v>
      </c>
      <c r="L274" s="15">
        <f>I274/F274</f>
        <v>0.15162123327594854</v>
      </c>
      <c r="M274" s="15" t="str" cm="1">
        <f t="array" ref="M274">_xlfn.IFS(J274&gt;J273, "above average", J274&lt;J273, "below average", J274=J273, "average")</f>
        <v>above average</v>
      </c>
      <c r="N274" s="15" t="str" cm="1">
        <f t="array" ref="N274">_xlfn.IFS(K274&gt;K273, "above average", K274&lt;K273, "below average", K274=K273, "average")</f>
        <v>below average</v>
      </c>
      <c r="O274" s="15" t="str" cm="1">
        <f t="array" ref="O274">_xlfn.IFS(L274&gt;L273, "above average", L274&lt;L273, "below average", L274=L273, "average")</f>
        <v>above average</v>
      </c>
    </row>
    <row r="275" spans="1:15" ht="14.4" thickTop="1" thickBot="1" x14ac:dyDescent="0.3">
      <c r="A275" s="18"/>
      <c r="B275" s="22" t="s">
        <v>70</v>
      </c>
      <c r="C275" s="27" t="s">
        <v>71</v>
      </c>
      <c r="D275" s="31"/>
      <c r="E275" s="37"/>
      <c r="F275" s="42">
        <v>30890</v>
      </c>
      <c r="G275" s="46">
        <v>20190</v>
      </c>
      <c r="H275" s="49">
        <v>7810</v>
      </c>
      <c r="I275" s="49">
        <v>1460</v>
      </c>
      <c r="J275" s="15">
        <f>G275/F275</f>
        <v>0.6536095823891227</v>
      </c>
      <c r="K275" s="15">
        <f>H275/F275</f>
        <v>0.25283263191971511</v>
      </c>
      <c r="L275" s="15">
        <f>I275/F275</f>
        <v>4.726448688896083E-2</v>
      </c>
      <c r="M275" s="15" t="str" cm="1">
        <f t="array" ref="M275">_xlfn.IFS(J275&gt;J274, "above average", J275&lt;J274, "below average", J275=J274, "average")</f>
        <v>above average</v>
      </c>
      <c r="N275" s="15" t="str" cm="1">
        <f t="array" ref="N275">_xlfn.IFS(K275&gt;K274, "above average", K275&lt;K274, "below average", K275=K274, "average")</f>
        <v>below average</v>
      </c>
      <c r="O275" s="15" t="str" cm="1">
        <f t="array" ref="O275">_xlfn.IFS(L275&gt;L274, "above average", L275&lt;L274, "below average", L275=L274, "average")</f>
        <v>below average</v>
      </c>
    </row>
    <row r="276" spans="1:15" ht="14.4" thickTop="1" thickBot="1" x14ac:dyDescent="0.3">
      <c r="A276" s="18"/>
      <c r="B276" s="23"/>
      <c r="C276" s="28" t="s">
        <v>72</v>
      </c>
      <c r="D276" s="32"/>
      <c r="E276" s="38"/>
      <c r="F276" s="42">
        <v>396170</v>
      </c>
      <c r="G276" s="46">
        <v>336760</v>
      </c>
      <c r="H276" s="49">
        <v>20330</v>
      </c>
      <c r="I276" s="49">
        <v>32990</v>
      </c>
      <c r="J276" s="15">
        <f>G276/F276</f>
        <v>0.8500391246182194</v>
      </c>
      <c r="K276" s="15">
        <f>H276/F276</f>
        <v>5.1316354090415732E-2</v>
      </c>
      <c r="L276" s="15">
        <f>I276/F276</f>
        <v>8.3272332584496553E-2</v>
      </c>
      <c r="M276" s="15" t="str" cm="1">
        <f t="array" ref="M276">_xlfn.IFS(J276&gt;J275, "above average", J276&lt;J275, "below average", J276=J275, "average")</f>
        <v>above average</v>
      </c>
      <c r="N276" s="15" t="str" cm="1">
        <f t="array" ref="N276">_xlfn.IFS(K276&gt;K275, "above average", K276&lt;K275, "below average", K276=K275, "average")</f>
        <v>below average</v>
      </c>
      <c r="O276" s="15" t="str" cm="1">
        <f t="array" ref="O276">_xlfn.IFS(L276&gt;L275, "above average", L276&lt;L275, "below average", L276=L275, "average")</f>
        <v>above average</v>
      </c>
    </row>
    <row r="277" spans="1:15" ht="14.4" thickTop="1" thickBot="1" x14ac:dyDescent="0.3">
      <c r="A277" s="18"/>
      <c r="B277" s="24"/>
      <c r="C277" s="28" t="s">
        <v>73</v>
      </c>
      <c r="D277" s="32"/>
      <c r="E277" s="38"/>
      <c r="F277" s="42">
        <v>519900</v>
      </c>
      <c r="G277" s="46">
        <v>327040</v>
      </c>
      <c r="H277" s="49">
        <v>56490</v>
      </c>
      <c r="I277" s="49">
        <v>124660</v>
      </c>
      <c r="J277" s="15">
        <f>G277/F277</f>
        <v>0.62904404693210236</v>
      </c>
      <c r="K277" s="15">
        <f>H277/F277</f>
        <v>0.10865551067512984</v>
      </c>
      <c r="L277" s="15">
        <f>I277/F277</f>
        <v>0.23977688016926332</v>
      </c>
      <c r="M277" s="15" t="str" cm="1">
        <f t="array" ref="M277">_xlfn.IFS(J277&gt;J276, "above average", J277&lt;J276, "below average", J277=J276, "average")</f>
        <v>below average</v>
      </c>
      <c r="N277" s="15" t="str" cm="1">
        <f t="array" ref="N277">_xlfn.IFS(K277&gt;K276, "above average", K277&lt;K276, "below average", K277=K276, "average")</f>
        <v>above average</v>
      </c>
      <c r="O277" s="15" t="str" cm="1">
        <f t="array" ref="O277">_xlfn.IFS(L277&gt;L276, "above average", L277&lt;L276, "below average", L277=L276, "average")</f>
        <v>above average</v>
      </c>
    </row>
    <row r="278" spans="1:15" ht="14.4" thickTop="1" thickBot="1" x14ac:dyDescent="0.3">
      <c r="A278" s="18"/>
      <c r="B278" s="24"/>
      <c r="C278" s="29" t="s">
        <v>74</v>
      </c>
      <c r="D278" s="33"/>
      <c r="E278" s="39"/>
      <c r="F278" s="42">
        <v>642940</v>
      </c>
      <c r="G278" s="46">
        <v>357110</v>
      </c>
      <c r="H278" s="49">
        <v>110840</v>
      </c>
      <c r="I278" s="49">
        <v>149500</v>
      </c>
      <c r="J278" s="15">
        <f>G278/F278</f>
        <v>0.55543285532086972</v>
      </c>
      <c r="K278" s="15">
        <f>H278/F278</f>
        <v>0.17239555790586991</v>
      </c>
      <c r="L278" s="15">
        <f>I278/F278</f>
        <v>0.23252558559119046</v>
      </c>
      <c r="M278" s="15" t="str" cm="1">
        <f t="array" ref="M278">_xlfn.IFS(J278&gt;J277, "above average", J278&lt;J277, "below average", J278=J277, "average")</f>
        <v>below average</v>
      </c>
      <c r="N278" s="15" t="str" cm="1">
        <f t="array" ref="N278">_xlfn.IFS(K278&gt;K277, "above average", K278&lt;K277, "below average", K278=K277, "average")</f>
        <v>above average</v>
      </c>
      <c r="O278" s="15" t="str" cm="1">
        <f t="array" ref="O278">_xlfn.IFS(L278&gt;L277, "above average", L278&lt;L277, "below average", L278=L277, "average")</f>
        <v>below average</v>
      </c>
    </row>
    <row r="279" spans="1:15" ht="14.4" thickTop="1" thickBot="1" x14ac:dyDescent="0.3">
      <c r="A279" s="18"/>
      <c r="B279" s="24"/>
      <c r="C279" s="29" t="s">
        <v>75</v>
      </c>
      <c r="D279" s="33"/>
      <c r="E279" s="39"/>
      <c r="F279" s="42">
        <v>415110</v>
      </c>
      <c r="G279" s="46">
        <v>203340</v>
      </c>
      <c r="H279" s="49">
        <v>121680</v>
      </c>
      <c r="I279" s="49">
        <v>69990</v>
      </c>
      <c r="J279" s="15">
        <f>G279/F279</f>
        <v>0.48984606489846066</v>
      </c>
      <c r="K279" s="15">
        <f>H279/F279</f>
        <v>0.29312712293127124</v>
      </c>
      <c r="L279" s="15">
        <f>I279/F279</f>
        <v>0.16860591168605912</v>
      </c>
      <c r="M279" s="15" t="str" cm="1">
        <f t="array" ref="M279">_xlfn.IFS(J279&gt;J278, "above average", J279&lt;J278, "below average", J279=J278, "average")</f>
        <v>below average</v>
      </c>
      <c r="N279" s="15" t="str" cm="1">
        <f t="array" ref="N279">_xlfn.IFS(K279&gt;K278, "above average", K279&lt;K278, "below average", K279=K278, "average")</f>
        <v>above average</v>
      </c>
      <c r="O279" s="15" t="str" cm="1">
        <f t="array" ref="O279">_xlfn.IFS(L279&gt;L278, "above average", L279&lt;L278, "below average", L279=L278, "average")</f>
        <v>below average</v>
      </c>
    </row>
    <row r="280" spans="1:15" ht="14.4" thickTop="1" thickBot="1" x14ac:dyDescent="0.3">
      <c r="A280" s="18"/>
      <c r="B280" s="24"/>
      <c r="C280" s="29" t="s">
        <v>76</v>
      </c>
      <c r="D280" s="33"/>
      <c r="E280" s="39"/>
      <c r="F280" s="42">
        <v>284790</v>
      </c>
      <c r="G280" s="46">
        <v>101210</v>
      </c>
      <c r="H280" s="49">
        <v>135670</v>
      </c>
      <c r="I280" s="49">
        <v>35800</v>
      </c>
      <c r="J280" s="15">
        <f>G280/F280</f>
        <v>0.35538466940552688</v>
      </c>
      <c r="K280" s="15">
        <f>H280/F280</f>
        <v>0.4763861090628182</v>
      </c>
      <c r="L280" s="15">
        <f>I280/F280</f>
        <v>0.12570666104849187</v>
      </c>
      <c r="M280" s="15" t="str" cm="1">
        <f t="array" ref="M280">_xlfn.IFS(J280&gt;J279, "above average", J280&lt;J279, "below average", J280=J279, "average")</f>
        <v>below average</v>
      </c>
      <c r="N280" s="15" t="str" cm="1">
        <f t="array" ref="N280">_xlfn.IFS(K280&gt;K279, "above average", K280&lt;K279, "below average", K280=K279, "average")</f>
        <v>above average</v>
      </c>
      <c r="O280" s="15" t="str" cm="1">
        <f t="array" ref="O280">_xlfn.IFS(L280&gt;L279, "above average", L280&lt;L279, "below average", L280=L279, "average")</f>
        <v>below average</v>
      </c>
    </row>
    <row r="281" spans="1:15" ht="14.4" thickTop="1" thickBot="1" x14ac:dyDescent="0.3">
      <c r="A281" s="18"/>
      <c r="B281" s="24"/>
      <c r="C281" s="29" t="s">
        <v>77</v>
      </c>
      <c r="D281" s="33"/>
      <c r="E281" s="39"/>
      <c r="F281" s="42">
        <v>481900</v>
      </c>
      <c r="G281" s="46">
        <v>85750</v>
      </c>
      <c r="H281" s="49">
        <v>356390</v>
      </c>
      <c r="I281" s="49">
        <v>29090</v>
      </c>
      <c r="J281" s="15">
        <f>G281/F281</f>
        <v>0.17794148163519402</v>
      </c>
      <c r="K281" s="15">
        <f>H281/F281</f>
        <v>0.73955177422701801</v>
      </c>
      <c r="L281" s="15">
        <f>I281/F281</f>
        <v>6.0365221000207511E-2</v>
      </c>
      <c r="M281" s="15" t="str" cm="1">
        <f t="array" ref="M281">_xlfn.IFS(J281&gt;J280, "above average", J281&lt;J280, "below average", J281=J280, "average")</f>
        <v>below average</v>
      </c>
      <c r="N281" s="15" t="str" cm="1">
        <f t="array" ref="N281">_xlfn.IFS(K281&gt;K280, "above average", K281&lt;K280, "below average", K281=K280, "average")</f>
        <v>above average</v>
      </c>
      <c r="O281" s="15" t="str" cm="1">
        <f t="array" ref="O281">_xlfn.IFS(L281&gt;L280, "above average", L281&lt;L280, "below average", L281=L280, "average")</f>
        <v>below average</v>
      </c>
    </row>
    <row r="282" spans="1:15" ht="14.4" thickTop="1" thickBot="1" x14ac:dyDescent="0.3">
      <c r="A282" s="18"/>
      <c r="B282" s="24"/>
      <c r="C282" s="29" t="s">
        <v>78</v>
      </c>
      <c r="D282" s="33"/>
      <c r="E282" s="39"/>
      <c r="F282" s="42">
        <v>152800</v>
      </c>
      <c r="G282" s="46">
        <v>11760</v>
      </c>
      <c r="H282" s="49">
        <v>136280</v>
      </c>
      <c r="I282" s="49">
        <v>3340</v>
      </c>
      <c r="J282" s="15">
        <f>G282/F282</f>
        <v>7.696335078534032E-2</v>
      </c>
      <c r="K282" s="15">
        <f>H282/F282</f>
        <v>0.89188481675392672</v>
      </c>
      <c r="L282" s="15">
        <f>I282/F282</f>
        <v>2.1858638743455498E-2</v>
      </c>
      <c r="M282" s="15" t="str" cm="1">
        <f t="array" ref="M282">_xlfn.IFS(J282&gt;J281, "above average", J282&lt;J281, "below average", J282=J281, "average")</f>
        <v>below average</v>
      </c>
      <c r="N282" s="15" t="str" cm="1">
        <f t="array" ref="N282">_xlfn.IFS(K282&gt;K281, "above average", K282&lt;K281, "below average", K282=K281, "average")</f>
        <v>above average</v>
      </c>
      <c r="O282" s="15" t="str" cm="1">
        <f t="array" ref="O282">_xlfn.IFS(L282&gt;L281, "above average", L282&lt;L281, "below average", L282=L281, "average")</f>
        <v>below average</v>
      </c>
    </row>
    <row r="283" spans="1:15" ht="14.4" thickTop="1" thickBot="1" x14ac:dyDescent="0.3">
      <c r="A283" s="18"/>
      <c r="B283" s="24"/>
      <c r="C283" s="29" t="s">
        <v>79</v>
      </c>
      <c r="D283" s="33"/>
      <c r="E283" s="39"/>
      <c r="F283" s="42">
        <v>18170</v>
      </c>
      <c r="G283" s="46">
        <v>1430</v>
      </c>
      <c r="H283" s="49">
        <v>16170</v>
      </c>
      <c r="I283" s="49">
        <v>410</v>
      </c>
      <c r="J283" s="15">
        <f>G283/F283</f>
        <v>7.8701155751238303E-2</v>
      </c>
      <c r="K283" s="15">
        <f>H283/F283</f>
        <v>0.88992845349477157</v>
      </c>
      <c r="L283" s="15">
        <f>I283/F283</f>
        <v>2.2564667033571822E-2</v>
      </c>
      <c r="M283" s="15" t="str" cm="1">
        <f t="array" ref="M283">_xlfn.IFS(J283&gt;J282, "above average", J283&lt;J282, "below average", J283=J282, "average")</f>
        <v>above average</v>
      </c>
      <c r="N283" s="15" t="str" cm="1">
        <f t="array" ref="N283">_xlfn.IFS(K283&gt;K282, "above average", K283&lt;K282, "below average", K283=K282, "average")</f>
        <v>below average</v>
      </c>
      <c r="O283" s="15" t="str" cm="1">
        <f t="array" ref="O283">_xlfn.IFS(L283&gt;L282, "above average", L283&lt;L282, "below average", L283=L282, "average")</f>
        <v>above average</v>
      </c>
    </row>
    <row r="284" spans="1:15" ht="14.4" thickTop="1" thickBot="1" x14ac:dyDescent="0.3">
      <c r="A284" s="19"/>
      <c r="B284" s="25"/>
      <c r="C284" s="29" t="s">
        <v>80</v>
      </c>
      <c r="D284" s="33"/>
      <c r="E284" s="39"/>
      <c r="F284" s="42">
        <v>8170</v>
      </c>
      <c r="G284" s="46">
        <v>650</v>
      </c>
      <c r="H284" s="49">
        <v>7230</v>
      </c>
      <c r="I284" s="49">
        <v>190</v>
      </c>
      <c r="J284" s="15">
        <f>G284/F284</f>
        <v>7.9559363525091797E-2</v>
      </c>
      <c r="K284" s="15">
        <f>H284/F284</f>
        <v>0.88494492044063644</v>
      </c>
      <c r="L284" s="15">
        <f>I284/F284</f>
        <v>2.3255813953488372E-2</v>
      </c>
      <c r="M284" s="15" t="str" cm="1">
        <f t="array" ref="M284">_xlfn.IFS(J284&gt;J283, "above average", J284&lt;J283, "below average", J284=J283, "average")</f>
        <v>above average</v>
      </c>
      <c r="N284" s="15" t="str" cm="1">
        <f t="array" ref="N284">_xlfn.IFS(K284&gt;K283, "above average", K284&lt;K283, "below average", K284=K283, "average")</f>
        <v>below average</v>
      </c>
      <c r="O284" s="15" t="str" cm="1">
        <f t="array" ref="O284">_xlfn.IFS(L284&gt;L283, "above average", L284&lt;L283, "below average", L284=L283, "average")</f>
        <v>above average</v>
      </c>
    </row>
    <row r="285" spans="1:15" ht="14.4" thickTop="1" thickBot="1" x14ac:dyDescent="0.3">
      <c r="A285" s="17" t="s">
        <v>27</v>
      </c>
      <c r="B285" s="21" t="s">
        <v>69</v>
      </c>
      <c r="C285" s="26"/>
      <c r="D285" s="26"/>
      <c r="E285" s="36"/>
      <c r="F285" s="42">
        <v>3409940</v>
      </c>
      <c r="G285" s="46">
        <v>1808970</v>
      </c>
      <c r="H285" s="49">
        <v>1169550</v>
      </c>
      <c r="I285" s="49">
        <v>366130</v>
      </c>
      <c r="J285" s="15">
        <f>G285/F285</f>
        <v>0.53049907036487443</v>
      </c>
      <c r="K285" s="15">
        <f>H285/F285</f>
        <v>0.34298257447345115</v>
      </c>
      <c r="L285" s="15">
        <f>I285/F285</f>
        <v>0.10737139069895658</v>
      </c>
      <c r="M285" s="15" t="str" cm="1">
        <f t="array" ref="M285">_xlfn.IFS(J285&gt;J284, "above average", J285&lt;J284, "below average", J285=J284, "average")</f>
        <v>above average</v>
      </c>
      <c r="N285" s="15" t="str" cm="1">
        <f t="array" ref="N285">_xlfn.IFS(K285&gt;K284, "above average", K285&lt;K284, "below average", K285=K284, "average")</f>
        <v>below average</v>
      </c>
      <c r="O285" s="15" t="str" cm="1">
        <f t="array" ref="O285">_xlfn.IFS(L285&gt;L284, "above average", L285&lt;L284, "below average", L285=L284, "average")</f>
        <v>above average</v>
      </c>
    </row>
    <row r="286" spans="1:15" ht="14.4" thickTop="1" thickBot="1" x14ac:dyDescent="0.3">
      <c r="A286" s="18"/>
      <c r="B286" s="22" t="s">
        <v>70</v>
      </c>
      <c r="C286" s="27" t="s">
        <v>71</v>
      </c>
      <c r="D286" s="31"/>
      <c r="E286" s="37"/>
      <c r="F286" s="42">
        <v>37510</v>
      </c>
      <c r="G286" s="46">
        <v>25730</v>
      </c>
      <c r="H286" s="49">
        <v>8920</v>
      </c>
      <c r="I286" s="49">
        <v>1540</v>
      </c>
      <c r="J286" s="15">
        <f>G286/F286</f>
        <v>0.68595041322314054</v>
      </c>
      <c r="K286" s="15">
        <f>H286/F286</f>
        <v>0.23780325246600906</v>
      </c>
      <c r="L286" s="15">
        <f>I286/F286</f>
        <v>4.1055718475073312E-2</v>
      </c>
      <c r="M286" s="15" t="str" cm="1">
        <f t="array" ref="M286">_xlfn.IFS(J286&gt;J285, "above average", J286&lt;J285, "below average", J286=J285, "average")</f>
        <v>above average</v>
      </c>
      <c r="N286" s="15" t="str" cm="1">
        <f t="array" ref="N286">_xlfn.IFS(K286&gt;K285, "above average", K286&lt;K285, "below average", K286=K285, "average")</f>
        <v>below average</v>
      </c>
      <c r="O286" s="15" t="str" cm="1">
        <f t="array" ref="O286">_xlfn.IFS(L286&gt;L285, "above average", L286&lt;L285, "below average", L286=L285, "average")</f>
        <v>below average</v>
      </c>
    </row>
    <row r="287" spans="1:15" ht="14.4" thickTop="1" thickBot="1" x14ac:dyDescent="0.3">
      <c r="A287" s="18"/>
      <c r="B287" s="23"/>
      <c r="C287" s="28" t="s">
        <v>72</v>
      </c>
      <c r="D287" s="32"/>
      <c r="E287" s="38"/>
      <c r="F287" s="42">
        <v>465600</v>
      </c>
      <c r="G287" s="46">
        <v>404030</v>
      </c>
      <c r="H287" s="49">
        <v>27340</v>
      </c>
      <c r="I287" s="49">
        <v>28790</v>
      </c>
      <c r="J287" s="15">
        <f>G287/F287</f>
        <v>0.86776202749140896</v>
      </c>
      <c r="K287" s="15">
        <f>H287/F287</f>
        <v>5.8719931271477663E-2</v>
      </c>
      <c r="L287" s="15">
        <f>I287/F287</f>
        <v>6.1834192439862545E-2</v>
      </c>
      <c r="M287" s="15" t="str" cm="1">
        <f t="array" ref="M287">_xlfn.IFS(J287&gt;J286, "above average", J287&lt;J286, "below average", J287=J286, "average")</f>
        <v>above average</v>
      </c>
      <c r="N287" s="15" t="str" cm="1">
        <f t="array" ref="N287">_xlfn.IFS(K287&gt;K286, "above average", K287&lt;K286, "below average", K287=K286, "average")</f>
        <v>below average</v>
      </c>
      <c r="O287" s="15" t="str" cm="1">
        <f t="array" ref="O287">_xlfn.IFS(L287&gt;L286, "above average", L287&lt;L286, "below average", L287=L286, "average")</f>
        <v>above average</v>
      </c>
    </row>
    <row r="288" spans="1:15" ht="14.4" thickTop="1" thickBot="1" x14ac:dyDescent="0.3">
      <c r="A288" s="18"/>
      <c r="B288" s="24"/>
      <c r="C288" s="28" t="s">
        <v>73</v>
      </c>
      <c r="D288" s="32"/>
      <c r="E288" s="38"/>
      <c r="F288" s="42">
        <v>573100</v>
      </c>
      <c r="G288" s="46">
        <v>398980</v>
      </c>
      <c r="H288" s="49">
        <v>65700</v>
      </c>
      <c r="I288" s="49">
        <v>98510</v>
      </c>
      <c r="J288" s="15">
        <f>G288/F288</f>
        <v>0.69617867736869654</v>
      </c>
      <c r="K288" s="15">
        <f>H288/F288</f>
        <v>0.11463967893910312</v>
      </c>
      <c r="L288" s="15">
        <f>I288/F288</f>
        <v>0.17188972256150759</v>
      </c>
      <c r="M288" s="15" t="str" cm="1">
        <f t="array" ref="M288">_xlfn.IFS(J288&gt;J287, "above average", J288&lt;J287, "below average", J288=J287, "average")</f>
        <v>below average</v>
      </c>
      <c r="N288" s="15" t="str" cm="1">
        <f t="array" ref="N288">_xlfn.IFS(K288&gt;K287, "above average", K288&lt;K287, "below average", K288=K287, "average")</f>
        <v>above average</v>
      </c>
      <c r="O288" s="15" t="str" cm="1">
        <f t="array" ref="O288">_xlfn.IFS(L288&gt;L287, "above average", L288&lt;L287, "below average", L288=L287, "average")</f>
        <v>above average</v>
      </c>
    </row>
    <row r="289" spans="1:15" ht="14.4" thickTop="1" thickBot="1" x14ac:dyDescent="0.3">
      <c r="A289" s="18"/>
      <c r="B289" s="24"/>
      <c r="C289" s="29" t="s">
        <v>74</v>
      </c>
      <c r="D289" s="33"/>
      <c r="E289" s="39"/>
      <c r="F289" s="42">
        <v>746320</v>
      </c>
      <c r="G289" s="46">
        <v>474860</v>
      </c>
      <c r="H289" s="49">
        <v>123200</v>
      </c>
      <c r="I289" s="49">
        <v>128640</v>
      </c>
      <c r="J289" s="15">
        <f>G289/F289</f>
        <v>0.63626862471861934</v>
      </c>
      <c r="K289" s="15">
        <f>H289/F289</f>
        <v>0.16507664272698039</v>
      </c>
      <c r="L289" s="15">
        <f>I289/F289</f>
        <v>0.17236574123700291</v>
      </c>
      <c r="M289" s="15" t="str" cm="1">
        <f t="array" ref="M289">_xlfn.IFS(J289&gt;J288, "above average", J289&lt;J288, "below average", J289=J288, "average")</f>
        <v>below average</v>
      </c>
      <c r="N289" s="15" t="str" cm="1">
        <f t="array" ref="N289">_xlfn.IFS(K289&gt;K288, "above average", K289&lt;K288, "below average", K289=K288, "average")</f>
        <v>above average</v>
      </c>
      <c r="O289" s="15" t="str" cm="1">
        <f t="array" ref="O289">_xlfn.IFS(L289&gt;L288, "above average", L289&lt;L288, "below average", L289=L288, "average")</f>
        <v>above average</v>
      </c>
    </row>
    <row r="290" spans="1:15" ht="14.4" thickTop="1" thickBot="1" x14ac:dyDescent="0.3">
      <c r="A290" s="18"/>
      <c r="B290" s="24"/>
      <c r="C290" s="29" t="s">
        <v>75</v>
      </c>
      <c r="D290" s="33"/>
      <c r="E290" s="39"/>
      <c r="F290" s="42">
        <v>482360</v>
      </c>
      <c r="G290" s="46">
        <v>265450</v>
      </c>
      <c r="H290" s="49">
        <v>145970</v>
      </c>
      <c r="I290" s="49">
        <v>56740</v>
      </c>
      <c r="J290" s="15">
        <f>G290/F290</f>
        <v>0.55031511733974625</v>
      </c>
      <c r="K290" s="15">
        <f>H290/F290</f>
        <v>0.30261630317605109</v>
      </c>
      <c r="L290" s="15">
        <f>I290/F290</f>
        <v>0.11762998590264533</v>
      </c>
      <c r="M290" s="15" t="str" cm="1">
        <f t="array" ref="M290">_xlfn.IFS(J290&gt;J289, "above average", J290&lt;J289, "below average", J290=J289, "average")</f>
        <v>below average</v>
      </c>
      <c r="N290" s="15" t="str" cm="1">
        <f t="array" ref="N290">_xlfn.IFS(K290&gt;K289, "above average", K290&lt;K289, "below average", K290=K289, "average")</f>
        <v>above average</v>
      </c>
      <c r="O290" s="15" t="str" cm="1">
        <f t="array" ref="O290">_xlfn.IFS(L290&gt;L289, "above average", L290&lt;L289, "below average", L290=L289, "average")</f>
        <v>below average</v>
      </c>
    </row>
    <row r="291" spans="1:15" ht="14.4" thickTop="1" thickBot="1" x14ac:dyDescent="0.3">
      <c r="A291" s="18"/>
      <c r="B291" s="24"/>
      <c r="C291" s="29" t="s">
        <v>76</v>
      </c>
      <c r="D291" s="33"/>
      <c r="E291" s="39"/>
      <c r="F291" s="42">
        <v>315210</v>
      </c>
      <c r="G291" s="46">
        <v>116550</v>
      </c>
      <c r="H291" s="49">
        <v>166930</v>
      </c>
      <c r="I291" s="49">
        <v>24890</v>
      </c>
      <c r="J291" s="15">
        <f>G291/F291</f>
        <v>0.36975349766822119</v>
      </c>
      <c r="K291" s="15">
        <f>H291/F291</f>
        <v>0.52958345230164017</v>
      </c>
      <c r="L291" s="15">
        <f>I291/F291</f>
        <v>7.8963230861965036E-2</v>
      </c>
      <c r="M291" s="15" t="str" cm="1">
        <f t="array" ref="M291">_xlfn.IFS(J291&gt;J290, "above average", J291&lt;J290, "below average", J291=J290, "average")</f>
        <v>below average</v>
      </c>
      <c r="N291" s="15" t="str" cm="1">
        <f t="array" ref="N291">_xlfn.IFS(K291&gt;K290, "above average", K291&lt;K290, "below average", K291=K290, "average")</f>
        <v>above average</v>
      </c>
      <c r="O291" s="15" t="str" cm="1">
        <f t="array" ref="O291">_xlfn.IFS(L291&gt;L290, "above average", L291&lt;L290, "below average", L291=L290, "average")</f>
        <v>below average</v>
      </c>
    </row>
    <row r="292" spans="1:15" ht="14.4" thickTop="1" thickBot="1" x14ac:dyDescent="0.3">
      <c r="A292" s="18"/>
      <c r="B292" s="24"/>
      <c r="C292" s="29" t="s">
        <v>77</v>
      </c>
      <c r="D292" s="33"/>
      <c r="E292" s="39"/>
      <c r="F292" s="42">
        <v>539210</v>
      </c>
      <c r="G292" s="46">
        <v>97670</v>
      </c>
      <c r="H292" s="49">
        <v>413880</v>
      </c>
      <c r="I292" s="49">
        <v>21520</v>
      </c>
      <c r="J292" s="15">
        <f>G292/F292</f>
        <v>0.18113536470020958</v>
      </c>
      <c r="K292" s="15">
        <f>H292/F292</f>
        <v>0.76756736707405282</v>
      </c>
      <c r="L292" s="15">
        <f>I292/F292</f>
        <v>3.9910239053430017E-2</v>
      </c>
      <c r="M292" s="15" t="str" cm="1">
        <f t="array" ref="M292">_xlfn.IFS(J292&gt;J291, "above average", J292&lt;J291, "below average", J292=J291, "average")</f>
        <v>below average</v>
      </c>
      <c r="N292" s="15" t="str" cm="1">
        <f t="array" ref="N292">_xlfn.IFS(K292&gt;K291, "above average", K292&lt;K291, "below average", K292=K291, "average")</f>
        <v>above average</v>
      </c>
      <c r="O292" s="15" t="str" cm="1">
        <f t="array" ref="O292">_xlfn.IFS(L292&gt;L291, "above average", L292&lt;L291, "below average", L292=L291, "average")</f>
        <v>below average</v>
      </c>
    </row>
    <row r="293" spans="1:15" ht="14.4" thickTop="1" thickBot="1" x14ac:dyDescent="0.3">
      <c r="A293" s="18"/>
      <c r="B293" s="24"/>
      <c r="C293" s="29" t="s">
        <v>78</v>
      </c>
      <c r="D293" s="33"/>
      <c r="E293" s="39"/>
      <c r="F293" s="42">
        <v>202130</v>
      </c>
      <c r="G293" s="46">
        <v>21140</v>
      </c>
      <c r="H293" s="49">
        <v>175100</v>
      </c>
      <c r="I293" s="49">
        <v>4540</v>
      </c>
      <c r="J293" s="15">
        <f>G293/F293</f>
        <v>0.10458615742344037</v>
      </c>
      <c r="K293" s="15">
        <f>H293/F293</f>
        <v>0.86627417998317913</v>
      </c>
      <c r="L293" s="15">
        <f>I293/F293</f>
        <v>2.2460792559244051E-2</v>
      </c>
      <c r="M293" s="15" t="str" cm="1">
        <f t="array" ref="M293">_xlfn.IFS(J293&gt;J292, "above average", J293&lt;J292, "below average", J293=J292, "average")</f>
        <v>below average</v>
      </c>
      <c r="N293" s="15" t="str" cm="1">
        <f t="array" ref="N293">_xlfn.IFS(K293&gt;K292, "above average", K293&lt;K292, "below average", K293=K292, "average")</f>
        <v>above average</v>
      </c>
      <c r="O293" s="15" t="str" cm="1">
        <f t="array" ref="O293">_xlfn.IFS(L293&gt;L292, "above average", L293&lt;L292, "below average", L293=L292, "average")</f>
        <v>below average</v>
      </c>
    </row>
    <row r="294" spans="1:15" ht="14.4" thickTop="1" thickBot="1" x14ac:dyDescent="0.3">
      <c r="A294" s="18"/>
      <c r="B294" s="24"/>
      <c r="C294" s="29" t="s">
        <v>79</v>
      </c>
      <c r="D294" s="33"/>
      <c r="E294" s="39"/>
      <c r="F294" s="42">
        <v>32340</v>
      </c>
      <c r="G294" s="46">
        <v>3040</v>
      </c>
      <c r="H294" s="49">
        <v>28370</v>
      </c>
      <c r="I294" s="49">
        <v>660</v>
      </c>
      <c r="J294" s="15">
        <f>G294/F294</f>
        <v>9.4001236858379716E-2</v>
      </c>
      <c r="K294" s="15">
        <f>H294/F294</f>
        <v>0.87724180581323441</v>
      </c>
      <c r="L294" s="15">
        <f>I294/F294</f>
        <v>2.0408163265306121E-2</v>
      </c>
      <c r="M294" s="15" t="str" cm="1">
        <f t="array" ref="M294">_xlfn.IFS(J294&gt;J293, "above average", J294&lt;J293, "below average", J294=J293, "average")</f>
        <v>below average</v>
      </c>
      <c r="N294" s="15" t="str" cm="1">
        <f t="array" ref="N294">_xlfn.IFS(K294&gt;K293, "above average", K294&lt;K293, "below average", K294=K293, "average")</f>
        <v>above average</v>
      </c>
      <c r="O294" s="15" t="str" cm="1">
        <f t="array" ref="O294">_xlfn.IFS(L294&gt;L293, "above average", L294&lt;L293, "below average", L294=L293, "average")</f>
        <v>below average</v>
      </c>
    </row>
    <row r="295" spans="1:15" ht="14.4" thickTop="1" thickBot="1" x14ac:dyDescent="0.3">
      <c r="A295" s="19"/>
      <c r="B295" s="25"/>
      <c r="C295" s="29" t="s">
        <v>80</v>
      </c>
      <c r="D295" s="33"/>
      <c r="E295" s="39"/>
      <c r="F295" s="42">
        <v>16160</v>
      </c>
      <c r="G295" s="46">
        <v>1530</v>
      </c>
      <c r="H295" s="49">
        <v>14150</v>
      </c>
      <c r="I295" s="49">
        <v>300</v>
      </c>
      <c r="J295" s="15">
        <f>G295/F295</f>
        <v>9.4678217821782179E-2</v>
      </c>
      <c r="K295" s="15">
        <f>H295/F295</f>
        <v>0.87561881188118806</v>
      </c>
      <c r="L295" s="15">
        <f>I295/F295</f>
        <v>1.8564356435643563E-2</v>
      </c>
      <c r="M295" s="15" t="str" cm="1">
        <f t="array" ref="M295">_xlfn.IFS(J295&gt;J294, "above average", J295&lt;J294, "below average", J295=J294, "average")</f>
        <v>above average</v>
      </c>
      <c r="N295" s="15" t="str" cm="1">
        <f t="array" ref="N295">_xlfn.IFS(K295&gt;K294, "above average", K295&lt;K294, "below average", K295=K294, "average")</f>
        <v>below average</v>
      </c>
      <c r="O295" s="15" t="str" cm="1">
        <f t="array" ref="O295">_xlfn.IFS(L295&gt;L294, "above average", L295&lt;L294, "below average", L295=L294, "average")</f>
        <v>below average</v>
      </c>
    </row>
    <row r="296" spans="1:15" ht="14.4" thickTop="1" thickBot="1" x14ac:dyDescent="0.3">
      <c r="A296" s="17" t="s">
        <v>28</v>
      </c>
      <c r="B296" s="21" t="s">
        <v>69</v>
      </c>
      <c r="C296" s="26"/>
      <c r="D296" s="26"/>
      <c r="E296" s="36"/>
      <c r="F296" s="42">
        <v>4718720</v>
      </c>
      <c r="G296" s="46">
        <v>2313080</v>
      </c>
      <c r="H296" s="49">
        <v>1757470</v>
      </c>
      <c r="I296" s="49">
        <v>571220</v>
      </c>
      <c r="J296" s="15">
        <f>G296/F296</f>
        <v>0.49019225552692258</v>
      </c>
      <c r="K296" s="15">
        <f>H296/F296</f>
        <v>0.37244634138071342</v>
      </c>
      <c r="L296" s="15">
        <f>I296/F296</f>
        <v>0.12105401464804015</v>
      </c>
      <c r="M296" s="15" t="str" cm="1">
        <f t="array" ref="M296">_xlfn.IFS(J296&gt;J295, "above average", J296&lt;J295, "below average", J296=J295, "average")</f>
        <v>above average</v>
      </c>
      <c r="N296" s="15" t="str" cm="1">
        <f t="array" ref="N296">_xlfn.IFS(K296&gt;K295, "above average", K296&lt;K295, "below average", K296=K295, "average")</f>
        <v>below average</v>
      </c>
      <c r="O296" s="15" t="str" cm="1">
        <f t="array" ref="O296">_xlfn.IFS(L296&gt;L295, "above average", L296&lt;L295, "below average", L296=L295, "average")</f>
        <v>above average</v>
      </c>
    </row>
    <row r="297" spans="1:15" ht="14.4" thickTop="1" thickBot="1" x14ac:dyDescent="0.3">
      <c r="A297" s="18"/>
      <c r="B297" s="22" t="s">
        <v>70</v>
      </c>
      <c r="C297" s="27" t="s">
        <v>71</v>
      </c>
      <c r="D297" s="31"/>
      <c r="E297" s="37"/>
      <c r="F297" s="42">
        <v>60910</v>
      </c>
      <c r="G297" s="46">
        <v>39260</v>
      </c>
      <c r="H297" s="49">
        <v>17750</v>
      </c>
      <c r="I297" s="49">
        <v>2500</v>
      </c>
      <c r="J297" s="15">
        <f>G297/F297</f>
        <v>0.64455754391725495</v>
      </c>
      <c r="K297" s="15">
        <f>H297/F297</f>
        <v>0.29141356099162696</v>
      </c>
      <c r="L297" s="15">
        <f>I297/F297</f>
        <v>4.1044163519947462E-2</v>
      </c>
      <c r="M297" s="15" t="str" cm="1">
        <f t="array" ref="M297">_xlfn.IFS(J297&gt;J296, "above average", J297&lt;J296, "below average", J297=J296, "average")</f>
        <v>above average</v>
      </c>
      <c r="N297" s="15" t="str" cm="1">
        <f t="array" ref="N297">_xlfn.IFS(K297&gt;K296, "above average", K297&lt;K296, "below average", K297=K296, "average")</f>
        <v>below average</v>
      </c>
      <c r="O297" s="15" t="str" cm="1">
        <f t="array" ref="O297">_xlfn.IFS(L297&gt;L296, "above average", L297&lt;L296, "below average", L297=L296, "average")</f>
        <v>below average</v>
      </c>
    </row>
    <row r="298" spans="1:15" ht="14.4" thickTop="1" thickBot="1" x14ac:dyDescent="0.3">
      <c r="A298" s="18"/>
      <c r="B298" s="23"/>
      <c r="C298" s="28" t="s">
        <v>72</v>
      </c>
      <c r="D298" s="32"/>
      <c r="E298" s="38"/>
      <c r="F298" s="42">
        <v>784060</v>
      </c>
      <c r="G298" s="46">
        <v>653320</v>
      </c>
      <c r="H298" s="49">
        <v>64520</v>
      </c>
      <c r="I298" s="49">
        <v>59120</v>
      </c>
      <c r="J298" s="15">
        <f>G298/F298</f>
        <v>0.83325255720225488</v>
      </c>
      <c r="K298" s="15">
        <f>H298/F298</f>
        <v>8.2289620692293952E-2</v>
      </c>
      <c r="L298" s="15">
        <f>I298/F298</f>
        <v>7.5402392674030053E-2</v>
      </c>
      <c r="M298" s="15" t="str" cm="1">
        <f t="array" ref="M298">_xlfn.IFS(J298&gt;J297, "above average", J298&lt;J297, "below average", J298=J297, "average")</f>
        <v>above average</v>
      </c>
      <c r="N298" s="15" t="str" cm="1">
        <f t="array" ref="N298">_xlfn.IFS(K298&gt;K297, "above average", K298&lt;K297, "below average", K298=K297, "average")</f>
        <v>below average</v>
      </c>
      <c r="O298" s="15" t="str" cm="1">
        <f t="array" ref="O298">_xlfn.IFS(L298&gt;L297, "above average", L298&lt;L297, "below average", L298=L297, "average")</f>
        <v>above average</v>
      </c>
    </row>
    <row r="299" spans="1:15" ht="14.4" thickTop="1" thickBot="1" x14ac:dyDescent="0.3">
      <c r="A299" s="18"/>
      <c r="B299" s="24"/>
      <c r="C299" s="28" t="s">
        <v>73</v>
      </c>
      <c r="D299" s="32"/>
      <c r="E299" s="38"/>
      <c r="F299" s="42">
        <v>1035000</v>
      </c>
      <c r="G299" s="46">
        <v>644080</v>
      </c>
      <c r="H299" s="49">
        <v>161300</v>
      </c>
      <c r="I299" s="49">
        <v>215200</v>
      </c>
      <c r="J299" s="15">
        <f>G299/F299</f>
        <v>0.62229951690821261</v>
      </c>
      <c r="K299" s="15">
        <f>H299/F299</f>
        <v>0.15584541062801932</v>
      </c>
      <c r="L299" s="15">
        <f>I299/F299</f>
        <v>0.20792270531400966</v>
      </c>
      <c r="M299" s="15" t="str" cm="1">
        <f t="array" ref="M299">_xlfn.IFS(J299&gt;J298, "above average", J299&lt;J298, "below average", J299=J298, "average")</f>
        <v>below average</v>
      </c>
      <c r="N299" s="15" t="str" cm="1">
        <f t="array" ref="N299">_xlfn.IFS(K299&gt;K298, "above average", K299&lt;K298, "below average", K299=K298, "average")</f>
        <v>above average</v>
      </c>
      <c r="O299" s="15" t="str" cm="1">
        <f t="array" ref="O299">_xlfn.IFS(L299&gt;L298, "above average", L299&lt;L298, "below average", L299=L298, "average")</f>
        <v>above average</v>
      </c>
    </row>
    <row r="300" spans="1:15" ht="14.4" thickTop="1" thickBot="1" x14ac:dyDescent="0.3">
      <c r="A300" s="18"/>
      <c r="B300" s="24"/>
      <c r="C300" s="29" t="s">
        <v>74</v>
      </c>
      <c r="D300" s="33"/>
      <c r="E300" s="39"/>
      <c r="F300" s="42">
        <v>1063730</v>
      </c>
      <c r="G300" s="46">
        <v>566680</v>
      </c>
      <c r="H300" s="49">
        <v>288680</v>
      </c>
      <c r="I300" s="49">
        <v>180890</v>
      </c>
      <c r="J300" s="15">
        <f>G300/F300</f>
        <v>0.53272916999614561</v>
      </c>
      <c r="K300" s="15">
        <f>H300/F300</f>
        <v>0.27138465588072164</v>
      </c>
      <c r="L300" s="15">
        <f>I300/F300</f>
        <v>0.17005255092927718</v>
      </c>
      <c r="M300" s="15" t="str" cm="1">
        <f t="array" ref="M300">_xlfn.IFS(J300&gt;J299, "above average", J300&lt;J299, "below average", J300=J299, "average")</f>
        <v>below average</v>
      </c>
      <c r="N300" s="15" t="str" cm="1">
        <f t="array" ref="N300">_xlfn.IFS(K300&gt;K299, "above average", K300&lt;K299, "below average", K300=K299, "average")</f>
        <v>above average</v>
      </c>
      <c r="O300" s="15" t="str" cm="1">
        <f t="array" ref="O300">_xlfn.IFS(L300&gt;L299, "above average", L300&lt;L299, "below average", L300=L299, "average")</f>
        <v>below average</v>
      </c>
    </row>
    <row r="301" spans="1:15" ht="14.4" thickTop="1" thickBot="1" x14ac:dyDescent="0.3">
      <c r="A301" s="18"/>
      <c r="B301" s="24"/>
      <c r="C301" s="29" t="s">
        <v>75</v>
      </c>
      <c r="D301" s="33"/>
      <c r="E301" s="39"/>
      <c r="F301" s="42">
        <v>629870</v>
      </c>
      <c r="G301" s="46">
        <v>239600</v>
      </c>
      <c r="H301" s="49">
        <v>309110</v>
      </c>
      <c r="I301" s="49">
        <v>66070</v>
      </c>
      <c r="J301" s="15">
        <f>G301/F301</f>
        <v>0.38039595472081539</v>
      </c>
      <c r="K301" s="15">
        <f>H301/F301</f>
        <v>0.49075205994887833</v>
      </c>
      <c r="L301" s="15">
        <f>I301/F301</f>
        <v>0.10489466080302284</v>
      </c>
      <c r="M301" s="15" t="str" cm="1">
        <f t="array" ref="M301">_xlfn.IFS(J301&gt;J300, "above average", J301&lt;J300, "below average", J301=J300, "average")</f>
        <v>below average</v>
      </c>
      <c r="N301" s="15" t="str" cm="1">
        <f t="array" ref="N301">_xlfn.IFS(K301&gt;K300, "above average", K301&lt;K300, "below average", K301=K300, "average")</f>
        <v>above average</v>
      </c>
      <c r="O301" s="15" t="str" cm="1">
        <f t="array" ref="O301">_xlfn.IFS(L301&gt;L300, "above average", L301&lt;L300, "below average", L301=L300, "average")</f>
        <v>below average</v>
      </c>
    </row>
    <row r="302" spans="1:15" ht="14.4" thickTop="1" thickBot="1" x14ac:dyDescent="0.3">
      <c r="A302" s="18"/>
      <c r="B302" s="24"/>
      <c r="C302" s="29" t="s">
        <v>76</v>
      </c>
      <c r="D302" s="33"/>
      <c r="E302" s="39"/>
      <c r="F302" s="42">
        <v>418120</v>
      </c>
      <c r="G302" s="46">
        <v>91920</v>
      </c>
      <c r="H302" s="49">
        <v>294310</v>
      </c>
      <c r="I302" s="49">
        <v>25820</v>
      </c>
      <c r="J302" s="15">
        <f>G302/F302</f>
        <v>0.21984119391562232</v>
      </c>
      <c r="K302" s="15">
        <f>H302/F302</f>
        <v>0.70388883574093564</v>
      </c>
      <c r="L302" s="15">
        <f>I302/F302</f>
        <v>6.1752606907108008E-2</v>
      </c>
      <c r="M302" s="15" t="str" cm="1">
        <f t="array" ref="M302">_xlfn.IFS(J302&gt;J301, "above average", J302&lt;J301, "below average", J302=J301, "average")</f>
        <v>below average</v>
      </c>
      <c r="N302" s="15" t="str" cm="1">
        <f t="array" ref="N302">_xlfn.IFS(K302&gt;K301, "above average", K302&lt;K301, "below average", K302=K301, "average")</f>
        <v>above average</v>
      </c>
      <c r="O302" s="15" t="str" cm="1">
        <f t="array" ref="O302">_xlfn.IFS(L302&gt;L301, "above average", L302&lt;L301, "below average", L302=L301, "average")</f>
        <v>below average</v>
      </c>
    </row>
    <row r="303" spans="1:15" ht="14.4" thickTop="1" thickBot="1" x14ac:dyDescent="0.3">
      <c r="A303" s="18"/>
      <c r="B303" s="24"/>
      <c r="C303" s="29" t="s">
        <v>77</v>
      </c>
      <c r="D303" s="33"/>
      <c r="E303" s="39"/>
      <c r="F303" s="42">
        <v>563520</v>
      </c>
      <c r="G303" s="46">
        <v>64030</v>
      </c>
      <c r="H303" s="49">
        <v>477190</v>
      </c>
      <c r="I303" s="49">
        <v>18000</v>
      </c>
      <c r="J303" s="15">
        <f>G303/F303</f>
        <v>0.11362507098239637</v>
      </c>
      <c r="K303" s="15">
        <f>H303/F303</f>
        <v>0.8468022430437252</v>
      </c>
      <c r="L303" s="15">
        <f>I303/F303</f>
        <v>3.1942078364565585E-2</v>
      </c>
      <c r="M303" s="15" t="str" cm="1">
        <f t="array" ref="M303">_xlfn.IFS(J303&gt;J302, "above average", J303&lt;J302, "below average", J303=J302, "average")</f>
        <v>below average</v>
      </c>
      <c r="N303" s="15" t="str" cm="1">
        <f t="array" ref="N303">_xlfn.IFS(K303&gt;K302, "above average", K303&lt;K302, "below average", K303=K302, "average")</f>
        <v>above average</v>
      </c>
      <c r="O303" s="15" t="str" cm="1">
        <f t="array" ref="O303">_xlfn.IFS(L303&gt;L302, "above average", L303&lt;L302, "below average", L303=L302, "average")</f>
        <v>below average</v>
      </c>
    </row>
    <row r="304" spans="1:15" ht="14.4" thickTop="1" thickBot="1" x14ac:dyDescent="0.3">
      <c r="A304" s="18"/>
      <c r="B304" s="24"/>
      <c r="C304" s="29" t="s">
        <v>78</v>
      </c>
      <c r="D304" s="33"/>
      <c r="E304" s="39"/>
      <c r="F304" s="42">
        <v>134420</v>
      </c>
      <c r="G304" s="46">
        <v>11590</v>
      </c>
      <c r="H304" s="49">
        <v>119100</v>
      </c>
      <c r="I304" s="49">
        <v>2950</v>
      </c>
      <c r="J304" s="15">
        <f>G304/F304</f>
        <v>8.6222288349947926E-2</v>
      </c>
      <c r="K304" s="15">
        <f>H304/F304</f>
        <v>0.88602886475226905</v>
      </c>
      <c r="L304" s="15">
        <f>I304/F304</f>
        <v>2.1946138967415565E-2</v>
      </c>
      <c r="M304" s="15" t="str" cm="1">
        <f t="array" ref="M304">_xlfn.IFS(J304&gt;J303, "above average", J304&lt;J303, "below average", J304=J303, "average")</f>
        <v>below average</v>
      </c>
      <c r="N304" s="15" t="str" cm="1">
        <f t="array" ref="N304">_xlfn.IFS(K304&gt;K303, "above average", K304&lt;K303, "below average", K304=K303, "average")</f>
        <v>above average</v>
      </c>
      <c r="O304" s="15" t="str" cm="1">
        <f t="array" ref="O304">_xlfn.IFS(L304&gt;L303, "above average", L304&lt;L303, "below average", L304=L303, "average")</f>
        <v>below average</v>
      </c>
    </row>
    <row r="305" spans="1:15" ht="14.4" thickTop="1" thickBot="1" x14ac:dyDescent="0.3">
      <c r="A305" s="18"/>
      <c r="B305" s="24"/>
      <c r="C305" s="29" t="s">
        <v>79</v>
      </c>
      <c r="D305" s="33"/>
      <c r="E305" s="39"/>
      <c r="F305" s="42">
        <v>19910</v>
      </c>
      <c r="G305" s="46">
        <v>1710</v>
      </c>
      <c r="H305" s="49">
        <v>17580</v>
      </c>
      <c r="I305" s="49">
        <v>470</v>
      </c>
      <c r="J305" s="15">
        <f>G305/F305</f>
        <v>8.5886489201406332E-2</v>
      </c>
      <c r="K305" s="15">
        <f>H305/F305</f>
        <v>0.88297338021094929</v>
      </c>
      <c r="L305" s="15">
        <f>I305/F305</f>
        <v>2.3606228026117528E-2</v>
      </c>
      <c r="M305" s="15" t="str" cm="1">
        <f t="array" ref="M305">_xlfn.IFS(J305&gt;J304, "above average", J305&lt;J304, "below average", J305=J304, "average")</f>
        <v>below average</v>
      </c>
      <c r="N305" s="15" t="str" cm="1">
        <f t="array" ref="N305">_xlfn.IFS(K305&gt;K304, "above average", K305&lt;K304, "below average", K305=K304, "average")</f>
        <v>below average</v>
      </c>
      <c r="O305" s="15" t="str" cm="1">
        <f t="array" ref="O305">_xlfn.IFS(L305&gt;L304, "above average", L305&lt;L304, "below average", L305=L304, "average")</f>
        <v>above average</v>
      </c>
    </row>
    <row r="306" spans="1:15" ht="14.4" thickTop="1" thickBot="1" x14ac:dyDescent="0.3">
      <c r="A306" s="19"/>
      <c r="B306" s="25"/>
      <c r="C306" s="29" t="s">
        <v>80</v>
      </c>
      <c r="D306" s="33"/>
      <c r="E306" s="39"/>
      <c r="F306" s="42">
        <v>9190</v>
      </c>
      <c r="G306" s="46">
        <v>910</v>
      </c>
      <c r="H306" s="49">
        <v>7950</v>
      </c>
      <c r="I306" s="49">
        <v>220</v>
      </c>
      <c r="J306" s="15">
        <f>G306/F306</f>
        <v>9.9020674646354737E-2</v>
      </c>
      <c r="K306" s="15">
        <f>H306/F306</f>
        <v>0.86507072905331883</v>
      </c>
      <c r="L306" s="15">
        <f>I306/F306</f>
        <v>2.3939064200217627E-2</v>
      </c>
      <c r="M306" s="15" t="str" cm="1">
        <f t="array" ref="M306">_xlfn.IFS(J306&gt;J305, "above average", J306&lt;J305, "below average", J306=J305, "average")</f>
        <v>above average</v>
      </c>
      <c r="N306" s="15" t="str" cm="1">
        <f t="array" ref="N306">_xlfn.IFS(K306&gt;K305, "above average", K306&lt;K305, "below average", K306=K305, "average")</f>
        <v>below average</v>
      </c>
      <c r="O306" s="15" t="str" cm="1">
        <f t="array" ref="O306">_xlfn.IFS(L306&gt;L305, "above average", L306&lt;L305, "below average", L306=L305, "average")</f>
        <v>above average</v>
      </c>
    </row>
    <row r="307" spans="1:15" ht="14.4" thickTop="1" thickBot="1" x14ac:dyDescent="0.3">
      <c r="A307" s="17" t="s">
        <v>29</v>
      </c>
      <c r="B307" s="21" t="s">
        <v>69</v>
      </c>
      <c r="C307" s="26"/>
      <c r="D307" s="26"/>
      <c r="E307" s="36"/>
      <c r="F307" s="42">
        <v>2737450</v>
      </c>
      <c r="G307" s="46">
        <v>1363210</v>
      </c>
      <c r="H307" s="49">
        <v>1069220</v>
      </c>
      <c r="I307" s="49">
        <v>266790</v>
      </c>
      <c r="J307" s="15">
        <f>G307/F307</f>
        <v>0.49798535133061789</v>
      </c>
      <c r="K307" s="15">
        <f>H307/F307</f>
        <v>0.39058978246178011</v>
      </c>
      <c r="L307" s="15">
        <f>I307/F307</f>
        <v>9.7459314325375801E-2</v>
      </c>
      <c r="M307" s="15" t="str" cm="1">
        <f t="array" ref="M307">_xlfn.IFS(J307&gt;J306, "above average", J307&lt;J306, "below average", J307=J306, "average")</f>
        <v>above average</v>
      </c>
      <c r="N307" s="15" t="str" cm="1">
        <f t="array" ref="N307">_xlfn.IFS(K307&gt;K306, "above average", K307&lt;K306, "below average", K307=K306, "average")</f>
        <v>below average</v>
      </c>
      <c r="O307" s="15" t="str" cm="1">
        <f t="array" ref="O307">_xlfn.IFS(L307&gt;L306, "above average", L307&lt;L306, "below average", L307=L306, "average")</f>
        <v>above average</v>
      </c>
    </row>
    <row r="308" spans="1:15" ht="14.4" thickTop="1" thickBot="1" x14ac:dyDescent="0.3">
      <c r="A308" s="18"/>
      <c r="B308" s="22" t="s">
        <v>70</v>
      </c>
      <c r="C308" s="27" t="s">
        <v>71</v>
      </c>
      <c r="D308" s="31"/>
      <c r="E308" s="37"/>
      <c r="F308" s="42">
        <v>31620</v>
      </c>
      <c r="G308" s="46">
        <v>19390</v>
      </c>
      <c r="H308" s="49">
        <v>10420</v>
      </c>
      <c r="I308" s="49">
        <v>1100</v>
      </c>
      <c r="J308" s="15">
        <f>G308/F308</f>
        <v>0.61321948134092341</v>
      </c>
      <c r="K308" s="15">
        <f>H308/F308</f>
        <v>0.32953826691967109</v>
      </c>
      <c r="L308" s="15">
        <f>I308/F308</f>
        <v>3.478810879190386E-2</v>
      </c>
      <c r="M308" s="15" t="str" cm="1">
        <f t="array" ref="M308">_xlfn.IFS(J308&gt;J307, "above average", J308&lt;J307, "below average", J308=J307, "average")</f>
        <v>above average</v>
      </c>
      <c r="N308" s="15" t="str" cm="1">
        <f t="array" ref="N308">_xlfn.IFS(K308&gt;K307, "above average", K308&lt;K307, "below average", K308=K307, "average")</f>
        <v>below average</v>
      </c>
      <c r="O308" s="15" t="str" cm="1">
        <f t="array" ref="O308">_xlfn.IFS(L308&gt;L307, "above average", L308&lt;L307, "below average", L308=L307, "average")</f>
        <v>below average</v>
      </c>
    </row>
    <row r="309" spans="1:15" ht="14.4" thickTop="1" thickBot="1" x14ac:dyDescent="0.3">
      <c r="A309" s="18"/>
      <c r="B309" s="23"/>
      <c r="C309" s="28" t="s">
        <v>72</v>
      </c>
      <c r="D309" s="32"/>
      <c r="E309" s="38"/>
      <c r="F309" s="42">
        <v>373520</v>
      </c>
      <c r="G309" s="46">
        <v>327970</v>
      </c>
      <c r="H309" s="49">
        <v>22410</v>
      </c>
      <c r="I309" s="49">
        <v>20360</v>
      </c>
      <c r="J309" s="15">
        <f>G309/F309</f>
        <v>0.87805204540586845</v>
      </c>
      <c r="K309" s="15">
        <f>H309/F309</f>
        <v>5.9996787320625404E-2</v>
      </c>
      <c r="L309" s="15">
        <f>I309/F309</f>
        <v>5.4508460055686443E-2</v>
      </c>
      <c r="M309" s="15" t="str" cm="1">
        <f t="array" ref="M309">_xlfn.IFS(J309&gt;J308, "above average", J309&lt;J308, "below average", J309=J308, "average")</f>
        <v>above average</v>
      </c>
      <c r="N309" s="15" t="str" cm="1">
        <f t="array" ref="N309">_xlfn.IFS(K309&gt;K308, "above average", K309&lt;K308, "below average", K309=K308, "average")</f>
        <v>below average</v>
      </c>
      <c r="O309" s="15" t="str" cm="1">
        <f t="array" ref="O309">_xlfn.IFS(L309&gt;L308, "above average", L309&lt;L308, "below average", L309=L308, "average")</f>
        <v>above average</v>
      </c>
    </row>
    <row r="310" spans="1:15" ht="14.4" thickTop="1" thickBot="1" x14ac:dyDescent="0.3">
      <c r="A310" s="18"/>
      <c r="B310" s="24"/>
      <c r="C310" s="28" t="s">
        <v>73</v>
      </c>
      <c r="D310" s="32"/>
      <c r="E310" s="38"/>
      <c r="F310" s="42">
        <v>471710</v>
      </c>
      <c r="G310" s="46">
        <v>329510</v>
      </c>
      <c r="H310" s="49">
        <v>61080</v>
      </c>
      <c r="I310" s="49">
        <v>74680</v>
      </c>
      <c r="J310" s="15">
        <f>G310/F310</f>
        <v>0.69854359670136312</v>
      </c>
      <c r="K310" s="15">
        <f>H310/F310</f>
        <v>0.129486336944309</v>
      </c>
      <c r="L310" s="15">
        <f>I310/F310</f>
        <v>0.15831761039621803</v>
      </c>
      <c r="M310" s="15" t="str" cm="1">
        <f t="array" ref="M310">_xlfn.IFS(J310&gt;J309, "above average", J310&lt;J309, "below average", J310=J309, "average")</f>
        <v>below average</v>
      </c>
      <c r="N310" s="15" t="str" cm="1">
        <f t="array" ref="N310">_xlfn.IFS(K310&gt;K309, "above average", K310&lt;K309, "below average", K310=K309, "average")</f>
        <v>above average</v>
      </c>
      <c r="O310" s="15" t="str" cm="1">
        <f t="array" ref="O310">_xlfn.IFS(L310&gt;L309, "above average", L310&lt;L309, "below average", L310=L309, "average")</f>
        <v>above average</v>
      </c>
    </row>
    <row r="311" spans="1:15" ht="14.4" thickTop="1" thickBot="1" x14ac:dyDescent="0.3">
      <c r="A311" s="18"/>
      <c r="B311" s="24"/>
      <c r="C311" s="29" t="s">
        <v>74</v>
      </c>
      <c r="D311" s="33"/>
      <c r="E311" s="39"/>
      <c r="F311" s="42">
        <v>646860</v>
      </c>
      <c r="G311" s="46">
        <v>390420</v>
      </c>
      <c r="H311" s="49">
        <v>137100</v>
      </c>
      <c r="I311" s="49">
        <v>104950</v>
      </c>
      <c r="J311" s="15">
        <f>G311/F311</f>
        <v>0.60356182172340234</v>
      </c>
      <c r="K311" s="15">
        <f>H311/F311</f>
        <v>0.21194694369724515</v>
      </c>
      <c r="L311" s="15">
        <f>I311/F311</f>
        <v>0.16224530810376278</v>
      </c>
      <c r="M311" s="15" t="str" cm="1">
        <f t="array" ref="M311">_xlfn.IFS(J311&gt;J310, "above average", J311&lt;J310, "below average", J311=J310, "average")</f>
        <v>below average</v>
      </c>
      <c r="N311" s="15" t="str" cm="1">
        <f t="array" ref="N311">_xlfn.IFS(K311&gt;K310, "above average", K311&lt;K310, "below average", K311=K310, "average")</f>
        <v>above average</v>
      </c>
      <c r="O311" s="15" t="str" cm="1">
        <f t="array" ref="O311">_xlfn.IFS(L311&gt;L310, "above average", L311&lt;L310, "below average", L311=L310, "average")</f>
        <v>above average</v>
      </c>
    </row>
    <row r="312" spans="1:15" ht="14.4" thickTop="1" thickBot="1" x14ac:dyDescent="0.3">
      <c r="A312" s="18"/>
      <c r="B312" s="24"/>
      <c r="C312" s="29" t="s">
        <v>75</v>
      </c>
      <c r="D312" s="33"/>
      <c r="E312" s="39"/>
      <c r="F312" s="42">
        <v>401200</v>
      </c>
      <c r="G312" s="46">
        <v>178660</v>
      </c>
      <c r="H312" s="49">
        <v>176300</v>
      </c>
      <c r="I312" s="49">
        <v>38120</v>
      </c>
      <c r="J312" s="15">
        <f>G312/F312</f>
        <v>0.44531405782652045</v>
      </c>
      <c r="K312" s="15">
        <f>H312/F312</f>
        <v>0.43943170488534394</v>
      </c>
      <c r="L312" s="15">
        <f>I312/F312</f>
        <v>9.5014955134596207E-2</v>
      </c>
      <c r="M312" s="15" t="str" cm="1">
        <f t="array" ref="M312">_xlfn.IFS(J312&gt;J311, "above average", J312&lt;J311, "below average", J312=J311, "average")</f>
        <v>below average</v>
      </c>
      <c r="N312" s="15" t="str" cm="1">
        <f t="array" ref="N312">_xlfn.IFS(K312&gt;K311, "above average", K312&lt;K311, "below average", K312=K311, "average")</f>
        <v>above average</v>
      </c>
      <c r="O312" s="15" t="str" cm="1">
        <f t="array" ref="O312">_xlfn.IFS(L312&gt;L311, "above average", L312&lt;L311, "below average", L312=L311, "average")</f>
        <v>below average</v>
      </c>
    </row>
    <row r="313" spans="1:15" ht="14.4" thickTop="1" thickBot="1" x14ac:dyDescent="0.3">
      <c r="A313" s="18"/>
      <c r="B313" s="24"/>
      <c r="C313" s="29" t="s">
        <v>76</v>
      </c>
      <c r="D313" s="33"/>
      <c r="E313" s="39"/>
      <c r="F313" s="42">
        <v>278770</v>
      </c>
      <c r="G313" s="46">
        <v>63250</v>
      </c>
      <c r="H313" s="49">
        <v>198110</v>
      </c>
      <c r="I313" s="49">
        <v>14320</v>
      </c>
      <c r="J313" s="15">
        <f>G313/F313</f>
        <v>0.22688955052552284</v>
      </c>
      <c r="K313" s="15">
        <f>H313/F313</f>
        <v>0.71065753129820286</v>
      </c>
      <c r="L313" s="15">
        <f>I313/F313</f>
        <v>5.1368511676292285E-2</v>
      </c>
      <c r="M313" s="15" t="str" cm="1">
        <f t="array" ref="M313">_xlfn.IFS(J313&gt;J312, "above average", J313&lt;J312, "below average", J313=J312, "average")</f>
        <v>below average</v>
      </c>
      <c r="N313" s="15" t="str" cm="1">
        <f t="array" ref="N313">_xlfn.IFS(K313&gt;K312, "above average", K313&lt;K312, "below average", K313=K312, "average")</f>
        <v>above average</v>
      </c>
      <c r="O313" s="15" t="str" cm="1">
        <f t="array" ref="O313">_xlfn.IFS(L313&gt;L312, "above average", L313&lt;L312, "below average", L313=L312, "average")</f>
        <v>below average</v>
      </c>
    </row>
    <row r="314" spans="1:15" ht="14.4" thickTop="1" thickBot="1" x14ac:dyDescent="0.3">
      <c r="A314" s="18"/>
      <c r="B314" s="24"/>
      <c r="C314" s="29" t="s">
        <v>77</v>
      </c>
      <c r="D314" s="33"/>
      <c r="E314" s="39"/>
      <c r="F314" s="42">
        <v>403790</v>
      </c>
      <c r="G314" s="46">
        <v>43470</v>
      </c>
      <c r="H314" s="49">
        <v>347680</v>
      </c>
      <c r="I314" s="49">
        <v>10510</v>
      </c>
      <c r="J314" s="15">
        <f>G314/F314</f>
        <v>0.10765496916714133</v>
      </c>
      <c r="K314" s="15">
        <f>H314/F314</f>
        <v>0.86104163055053373</v>
      </c>
      <c r="L314" s="15">
        <f>I314/F314</f>
        <v>2.6028381089180021E-2</v>
      </c>
      <c r="M314" s="15" t="str" cm="1">
        <f t="array" ref="M314">_xlfn.IFS(J314&gt;J313, "above average", J314&lt;J313, "below average", J314=J313, "average")</f>
        <v>below average</v>
      </c>
      <c r="N314" s="15" t="str" cm="1">
        <f t="array" ref="N314">_xlfn.IFS(K314&gt;K313, "above average", K314&lt;K313, "below average", K314=K313, "average")</f>
        <v>above average</v>
      </c>
      <c r="O314" s="15" t="str" cm="1">
        <f t="array" ref="O314">_xlfn.IFS(L314&gt;L313, "above average", L314&lt;L313, "below average", L314=L313, "average")</f>
        <v>below average</v>
      </c>
    </row>
    <row r="315" spans="1:15" ht="14.4" thickTop="1" thickBot="1" x14ac:dyDescent="0.3">
      <c r="A315" s="18"/>
      <c r="B315" s="24"/>
      <c r="C315" s="29" t="s">
        <v>78</v>
      </c>
      <c r="D315" s="33"/>
      <c r="E315" s="39"/>
      <c r="F315" s="42">
        <v>107050</v>
      </c>
      <c r="G315" s="46">
        <v>8390</v>
      </c>
      <c r="H315" s="49">
        <v>95980</v>
      </c>
      <c r="I315" s="49">
        <v>2250</v>
      </c>
      <c r="J315" s="15">
        <f>G315/F315</f>
        <v>7.8374591312470807E-2</v>
      </c>
      <c r="K315" s="15">
        <f>H315/F315</f>
        <v>0.89659037832788413</v>
      </c>
      <c r="L315" s="15">
        <f>I315/F315</f>
        <v>2.1018215787015414E-2</v>
      </c>
      <c r="M315" s="15" t="str" cm="1">
        <f t="array" ref="M315">_xlfn.IFS(J315&gt;J314, "above average", J315&lt;J314, "below average", J315=J314, "average")</f>
        <v>below average</v>
      </c>
      <c r="N315" s="15" t="str" cm="1">
        <f t="array" ref="N315">_xlfn.IFS(K315&gt;K314, "above average", K315&lt;K314, "below average", K315=K314, "average")</f>
        <v>above average</v>
      </c>
      <c r="O315" s="15" t="str" cm="1">
        <f t="array" ref="O315">_xlfn.IFS(L315&gt;L314, "above average", L315&lt;L314, "below average", L315=L314, "average")</f>
        <v>below average</v>
      </c>
    </row>
    <row r="316" spans="1:15" ht="14.4" thickTop="1" thickBot="1" x14ac:dyDescent="0.3">
      <c r="A316" s="18"/>
      <c r="B316" s="24"/>
      <c r="C316" s="29" t="s">
        <v>79</v>
      </c>
      <c r="D316" s="33"/>
      <c r="E316" s="39"/>
      <c r="F316" s="42">
        <v>15960</v>
      </c>
      <c r="G316" s="46">
        <v>1440</v>
      </c>
      <c r="H316" s="49">
        <v>14090</v>
      </c>
      <c r="I316" s="49">
        <v>370</v>
      </c>
      <c r="J316" s="15">
        <f>G316/F316</f>
        <v>9.0225563909774431E-2</v>
      </c>
      <c r="K316" s="15">
        <f>H316/F316</f>
        <v>0.8828320802005013</v>
      </c>
      <c r="L316" s="15">
        <f>I316/F316</f>
        <v>2.3182957393483708E-2</v>
      </c>
      <c r="M316" s="15" t="str" cm="1">
        <f t="array" ref="M316">_xlfn.IFS(J316&gt;J315, "above average", J316&lt;J315, "below average", J316=J315, "average")</f>
        <v>above average</v>
      </c>
      <c r="N316" s="15" t="str" cm="1">
        <f t="array" ref="N316">_xlfn.IFS(K316&gt;K315, "above average", K316&lt;K315, "below average", K316=K315, "average")</f>
        <v>below average</v>
      </c>
      <c r="O316" s="15" t="str" cm="1">
        <f t="array" ref="O316">_xlfn.IFS(L316&gt;L315, "above average", L316&lt;L315, "below average", L316=L315, "average")</f>
        <v>above average</v>
      </c>
    </row>
    <row r="317" spans="1:15" ht="14.4" thickTop="1" thickBot="1" x14ac:dyDescent="0.3">
      <c r="A317" s="18"/>
      <c r="B317" s="25"/>
      <c r="C317" s="29" t="s">
        <v>80</v>
      </c>
      <c r="D317" s="33"/>
      <c r="E317" s="39"/>
      <c r="F317" s="42">
        <v>6970</v>
      </c>
      <c r="G317" s="46">
        <v>720</v>
      </c>
      <c r="H317" s="49">
        <v>6040</v>
      </c>
      <c r="I317" s="49">
        <v>150</v>
      </c>
      <c r="J317" s="15">
        <f>G317/F317</f>
        <v>0.10329985652797705</v>
      </c>
      <c r="K317" s="15">
        <f>H317/F317</f>
        <v>0.86657101865136299</v>
      </c>
      <c r="L317" s="15">
        <f>I317/F317</f>
        <v>2.1520803443328552E-2</v>
      </c>
      <c r="M317" s="15" t="str" cm="1">
        <f t="array" ref="M317">_xlfn.IFS(J317&gt;J316, "above average", J317&lt;J316, "below average", J317=J316, "average")</f>
        <v>above average</v>
      </c>
      <c r="N317" s="15" t="str" cm="1">
        <f t="array" ref="N317">_xlfn.IFS(K317&gt;K316, "above average", K317&lt;K316, "below average", K317=K316, "average")</f>
        <v>below average</v>
      </c>
      <c r="O317" s="15" t="str" cm="1">
        <f t="array" ref="O317">_xlfn.IFS(L317&gt;L316, "above average", L317&lt;L316, "below average", L317=L316, "average")</f>
        <v>below average</v>
      </c>
    </row>
    <row r="318" spans="1:15" ht="14.4" thickTop="1" thickBot="1" x14ac:dyDescent="0.3">
      <c r="A318" s="17" t="s">
        <v>30</v>
      </c>
      <c r="B318" s="21" t="s">
        <v>69</v>
      </c>
      <c r="C318" s="26"/>
      <c r="D318" s="26"/>
      <c r="E318" s="36"/>
      <c r="F318" s="42">
        <v>1230280</v>
      </c>
      <c r="G318" s="46">
        <v>503610</v>
      </c>
      <c r="H318" s="49">
        <v>401970</v>
      </c>
      <c r="I318" s="49">
        <v>300780</v>
      </c>
      <c r="J318" s="15">
        <f>G318/F318</f>
        <v>0.40934583997138863</v>
      </c>
      <c r="K318" s="15">
        <f>H318/F318</f>
        <v>0.32673050037389861</v>
      </c>
      <c r="L318" s="15">
        <f>I318/F318</f>
        <v>0.24448093117014014</v>
      </c>
      <c r="M318" s="15" t="str" cm="1">
        <f t="array" ref="M318">_xlfn.IFS(J318&gt;J317, "above average", J318&lt;J317, "below average", J318=J317, "average")</f>
        <v>above average</v>
      </c>
      <c r="N318" s="15" t="str" cm="1">
        <f t="array" ref="N318">_xlfn.IFS(K318&gt;K317, "above average", K318&lt;K317, "below average", K318=K317, "average")</f>
        <v>below average</v>
      </c>
      <c r="O318" s="15" t="str" cm="1">
        <f t="array" ref="O318">_xlfn.IFS(L318&gt;L317, "above average", L318&lt;L317, "below average", L318=L317, "average")</f>
        <v>above average</v>
      </c>
    </row>
    <row r="319" spans="1:15" ht="14.4" thickTop="1" thickBot="1" x14ac:dyDescent="0.3">
      <c r="A319" s="18"/>
      <c r="B319" s="22" t="s">
        <v>70</v>
      </c>
      <c r="C319" s="27" t="s">
        <v>71</v>
      </c>
      <c r="D319" s="31"/>
      <c r="E319" s="37"/>
      <c r="F319" s="42">
        <v>16430</v>
      </c>
      <c r="G319" s="46">
        <v>9140</v>
      </c>
      <c r="H319" s="49">
        <v>6060</v>
      </c>
      <c r="I319" s="49">
        <v>650</v>
      </c>
      <c r="J319" s="15">
        <f>G319/F319</f>
        <v>0.55629945222154598</v>
      </c>
      <c r="K319" s="15">
        <f>H319/F319</f>
        <v>0.36883749239196589</v>
      </c>
      <c r="L319" s="15">
        <f>I319/F319</f>
        <v>3.9561777236762019E-2</v>
      </c>
      <c r="M319" s="15" t="str" cm="1">
        <f t="array" ref="M319">_xlfn.IFS(J319&gt;J318, "above average", J319&lt;J318, "below average", J319=J318, "average")</f>
        <v>above average</v>
      </c>
      <c r="N319" s="15" t="str" cm="1">
        <f t="array" ref="N319">_xlfn.IFS(K319&gt;K318, "above average", K319&lt;K318, "below average", K319=K318, "average")</f>
        <v>above average</v>
      </c>
      <c r="O319" s="15" t="str" cm="1">
        <f t="array" ref="O319">_xlfn.IFS(L319&gt;L318, "above average", L319&lt;L318, "below average", L319=L318, "average")</f>
        <v>below average</v>
      </c>
    </row>
    <row r="320" spans="1:15" ht="14.4" thickTop="1" thickBot="1" x14ac:dyDescent="0.3">
      <c r="A320" s="18"/>
      <c r="B320" s="23"/>
      <c r="C320" s="28" t="s">
        <v>72</v>
      </c>
      <c r="D320" s="32"/>
      <c r="E320" s="38"/>
      <c r="F320" s="42">
        <v>180430</v>
      </c>
      <c r="G320" s="46">
        <v>135230</v>
      </c>
      <c r="H320" s="49">
        <v>14170</v>
      </c>
      <c r="I320" s="49">
        <v>29040</v>
      </c>
      <c r="J320" s="15">
        <f>G320/F320</f>
        <v>0.74948733580890092</v>
      </c>
      <c r="K320" s="15">
        <f>H320/F320</f>
        <v>7.8534611760793654E-2</v>
      </c>
      <c r="L320" s="15">
        <f>I320/F320</f>
        <v>0.1609488444272017</v>
      </c>
      <c r="M320" s="15" t="str" cm="1">
        <f t="array" ref="M320">_xlfn.IFS(J320&gt;J319, "above average", J320&lt;J319, "below average", J320=J319, "average")</f>
        <v>above average</v>
      </c>
      <c r="N320" s="15" t="str" cm="1">
        <f t="array" ref="N320">_xlfn.IFS(K320&gt;K319, "above average", K320&lt;K319, "below average", K320=K319, "average")</f>
        <v>below average</v>
      </c>
      <c r="O320" s="15" t="str" cm="1">
        <f t="array" ref="O320">_xlfn.IFS(L320&gt;L319, "above average", L320&lt;L319, "below average", L320=L319, "average")</f>
        <v>above average</v>
      </c>
    </row>
    <row r="321" spans="1:15" ht="14.4" thickTop="1" thickBot="1" x14ac:dyDescent="0.3">
      <c r="A321" s="18"/>
      <c r="B321" s="24"/>
      <c r="C321" s="28" t="s">
        <v>73</v>
      </c>
      <c r="D321" s="32"/>
      <c r="E321" s="38"/>
      <c r="F321" s="42">
        <v>354670</v>
      </c>
      <c r="G321" s="46">
        <v>163180</v>
      </c>
      <c r="H321" s="49">
        <v>44490</v>
      </c>
      <c r="I321" s="49">
        <v>141700</v>
      </c>
      <c r="J321" s="15">
        <f>G321/F321</f>
        <v>0.46008966081145852</v>
      </c>
      <c r="K321" s="15">
        <f>H321/F321</f>
        <v>0.12544055037076718</v>
      </c>
      <c r="L321" s="15">
        <f>I321/F321</f>
        <v>0.3995263202413511</v>
      </c>
      <c r="M321" s="15" t="str" cm="1">
        <f t="array" ref="M321">_xlfn.IFS(J321&gt;J320, "above average", J321&lt;J320, "below average", J321=J320, "average")</f>
        <v>below average</v>
      </c>
      <c r="N321" s="15" t="str" cm="1">
        <f t="array" ref="N321">_xlfn.IFS(K321&gt;K320, "above average", K321&lt;K320, "below average", K321=K320, "average")</f>
        <v>above average</v>
      </c>
      <c r="O321" s="15" t="str" cm="1">
        <f t="array" ref="O321">_xlfn.IFS(L321&gt;L320, "above average", L321&lt;L320, "below average", L321=L320, "average")</f>
        <v>above average</v>
      </c>
    </row>
    <row r="322" spans="1:15" ht="14.4" thickTop="1" thickBot="1" x14ac:dyDescent="0.3">
      <c r="A322" s="18"/>
      <c r="B322" s="24"/>
      <c r="C322" s="29" t="s">
        <v>74</v>
      </c>
      <c r="D322" s="33"/>
      <c r="E322" s="39"/>
      <c r="F322" s="42">
        <v>309340</v>
      </c>
      <c r="G322" s="46">
        <v>124700</v>
      </c>
      <c r="H322" s="49">
        <v>79030</v>
      </c>
      <c r="I322" s="49">
        <v>96450</v>
      </c>
      <c r="J322" s="15">
        <f>G322/F322</f>
        <v>0.40311631214844507</v>
      </c>
      <c r="K322" s="15">
        <f>H322/F322</f>
        <v>0.25547940777138423</v>
      </c>
      <c r="L322" s="15">
        <f>I322/F322</f>
        <v>0.3117928492920411</v>
      </c>
      <c r="M322" s="15" t="str" cm="1">
        <f t="array" ref="M322">_xlfn.IFS(J322&gt;J321, "above average", J322&lt;J321, "below average", J322=J321, "average")</f>
        <v>below average</v>
      </c>
      <c r="N322" s="15" t="str" cm="1">
        <f t="array" ref="N322">_xlfn.IFS(K322&gt;K321, "above average", K322&lt;K321, "below average", K322=K321, "average")</f>
        <v>above average</v>
      </c>
      <c r="O322" s="15" t="str" cm="1">
        <f t="array" ref="O322">_xlfn.IFS(L322&gt;L321, "above average", L322&lt;L321, "below average", L322=L321, "average")</f>
        <v>below average</v>
      </c>
    </row>
    <row r="323" spans="1:15" ht="14.4" thickTop="1" thickBot="1" x14ac:dyDescent="0.3">
      <c r="A323" s="18"/>
      <c r="B323" s="24"/>
      <c r="C323" s="29" t="s">
        <v>75</v>
      </c>
      <c r="D323" s="33"/>
      <c r="E323" s="39"/>
      <c r="F323" s="42">
        <v>148300</v>
      </c>
      <c r="G323" s="46">
        <v>44760</v>
      </c>
      <c r="H323" s="49">
        <v>76610</v>
      </c>
      <c r="I323" s="49">
        <v>22740</v>
      </c>
      <c r="J323" s="15">
        <f>G323/F323</f>
        <v>0.30182063385030344</v>
      </c>
      <c r="K323" s="15">
        <f>H323/F323</f>
        <v>0.51658799730276461</v>
      </c>
      <c r="L323" s="15">
        <f>I323/F323</f>
        <v>0.15333782872555629</v>
      </c>
      <c r="M323" s="15" t="str" cm="1">
        <f t="array" ref="M323">_xlfn.IFS(J323&gt;J322, "above average", J323&lt;J322, "below average", J323=J322, "average")</f>
        <v>below average</v>
      </c>
      <c r="N323" s="15" t="str" cm="1">
        <f t="array" ref="N323">_xlfn.IFS(K323&gt;K322, "above average", K323&lt;K322, "below average", K323=K322, "average")</f>
        <v>above average</v>
      </c>
      <c r="O323" s="15" t="str" cm="1">
        <f t="array" ref="O323">_xlfn.IFS(L323&gt;L322, "above average", L323&lt;L322, "below average", L323=L322, "average")</f>
        <v>below average</v>
      </c>
    </row>
    <row r="324" spans="1:15" ht="14.4" thickTop="1" thickBot="1" x14ac:dyDescent="0.3">
      <c r="A324" s="18"/>
      <c r="B324" s="24"/>
      <c r="C324" s="29" t="s">
        <v>76</v>
      </c>
      <c r="D324" s="33"/>
      <c r="E324" s="39"/>
      <c r="F324" s="42">
        <v>88450</v>
      </c>
      <c r="G324" s="46">
        <v>14480</v>
      </c>
      <c r="H324" s="49">
        <v>66300</v>
      </c>
      <c r="I324" s="49">
        <v>6240</v>
      </c>
      <c r="J324" s="15">
        <f>G324/F324</f>
        <v>0.16370830977953646</v>
      </c>
      <c r="K324" s="15">
        <f>H324/F324</f>
        <v>0.74957603165630304</v>
      </c>
      <c r="L324" s="15">
        <f>I324/F324</f>
        <v>7.0548332391181454E-2</v>
      </c>
      <c r="M324" s="15" t="str" cm="1">
        <f t="array" ref="M324">_xlfn.IFS(J324&gt;J323, "above average", J324&lt;J323, "below average", J324=J323, "average")</f>
        <v>below average</v>
      </c>
      <c r="N324" s="15" t="str" cm="1">
        <f t="array" ref="N324">_xlfn.IFS(K324&gt;K323, "above average", K324&lt;K323, "below average", K324=K323, "average")</f>
        <v>above average</v>
      </c>
      <c r="O324" s="15" t="str" cm="1">
        <f t="array" ref="O324">_xlfn.IFS(L324&gt;L323, "above average", L324&lt;L323, "below average", L324=L323, "average")</f>
        <v>below average</v>
      </c>
    </row>
    <row r="325" spans="1:15" ht="14.4" thickTop="1" thickBot="1" x14ac:dyDescent="0.3">
      <c r="A325" s="18"/>
      <c r="B325" s="24"/>
      <c r="C325" s="29" t="s">
        <v>77</v>
      </c>
      <c r="D325" s="33"/>
      <c r="E325" s="39"/>
      <c r="F325" s="42">
        <v>105680</v>
      </c>
      <c r="G325" s="46">
        <v>9830</v>
      </c>
      <c r="H325" s="49">
        <v>91460</v>
      </c>
      <c r="I325" s="49">
        <v>3420</v>
      </c>
      <c r="J325" s="15">
        <f>G325/F325</f>
        <v>9.301665404996215E-2</v>
      </c>
      <c r="K325" s="15">
        <f>H325/F325</f>
        <v>0.86544284632853896</v>
      </c>
      <c r="L325" s="15">
        <f>I325/F325</f>
        <v>3.2361847085541254E-2</v>
      </c>
      <c r="M325" s="15" t="str" cm="1">
        <f t="array" ref="M325">_xlfn.IFS(J325&gt;J324, "above average", J325&lt;J324, "below average", J325=J324, "average")</f>
        <v>below average</v>
      </c>
      <c r="N325" s="15" t="str" cm="1">
        <f t="array" ref="N325">_xlfn.IFS(K325&gt;K324, "above average", K325&lt;K324, "below average", K325=K324, "average")</f>
        <v>above average</v>
      </c>
      <c r="O325" s="15" t="str" cm="1">
        <f t="array" ref="O325">_xlfn.IFS(L325&gt;L324, "above average", L325&lt;L324, "below average", L325=L324, "average")</f>
        <v>below average</v>
      </c>
    </row>
    <row r="326" spans="1:15" ht="14.4" thickTop="1" thickBot="1" x14ac:dyDescent="0.3">
      <c r="A326" s="18"/>
      <c r="B326" s="24"/>
      <c r="C326" s="29" t="s">
        <v>78</v>
      </c>
      <c r="D326" s="33"/>
      <c r="E326" s="39"/>
      <c r="F326" s="42">
        <v>22220</v>
      </c>
      <c r="G326" s="46">
        <v>1870</v>
      </c>
      <c r="H326" s="49">
        <v>19680</v>
      </c>
      <c r="I326" s="49">
        <v>450</v>
      </c>
      <c r="J326" s="15">
        <f>G326/F326</f>
        <v>8.4158415841584164E-2</v>
      </c>
      <c r="K326" s="15">
        <f>H326/F326</f>
        <v>0.88568856885688574</v>
      </c>
      <c r="L326" s="15">
        <f>I326/F326</f>
        <v>2.025202520252025E-2</v>
      </c>
      <c r="M326" s="15" t="str" cm="1">
        <f t="array" ref="M326">_xlfn.IFS(J326&gt;J325, "above average", J326&lt;J325, "below average", J326=J325, "average")</f>
        <v>below average</v>
      </c>
      <c r="N326" s="15" t="str" cm="1">
        <f t="array" ref="N326">_xlfn.IFS(K326&gt;K325, "above average", K326&lt;K325, "below average", K326=K325, "average")</f>
        <v>above average</v>
      </c>
      <c r="O326" s="15" t="str" cm="1">
        <f t="array" ref="O326">_xlfn.IFS(L326&gt;L325, "above average", L326&lt;L325, "below average", L326=L325, "average")</f>
        <v>below average</v>
      </c>
    </row>
    <row r="327" spans="1:15" ht="14.4" thickTop="1" thickBot="1" x14ac:dyDescent="0.3">
      <c r="A327" s="18"/>
      <c r="B327" s="24"/>
      <c r="C327" s="29" t="s">
        <v>79</v>
      </c>
      <c r="D327" s="33"/>
      <c r="E327" s="39"/>
      <c r="F327" s="42">
        <v>3420</v>
      </c>
      <c r="G327" s="46">
        <v>300</v>
      </c>
      <c r="H327" s="49">
        <v>3020</v>
      </c>
      <c r="I327" s="49">
        <v>60</v>
      </c>
      <c r="J327" s="15">
        <f>G327/F327</f>
        <v>8.771929824561403E-2</v>
      </c>
      <c r="K327" s="15">
        <f>H327/F327</f>
        <v>0.88304093567251463</v>
      </c>
      <c r="L327" s="15">
        <f>I327/F327</f>
        <v>1.7543859649122806E-2</v>
      </c>
      <c r="M327" s="15" t="str" cm="1">
        <f t="array" ref="M327">_xlfn.IFS(J327&gt;J326, "above average", J327&lt;J326, "below average", J327=J326, "average")</f>
        <v>above average</v>
      </c>
      <c r="N327" s="15" t="str" cm="1">
        <f t="array" ref="N327">_xlfn.IFS(K327&gt;K326, "above average", K327&lt;K326, "below average", K327=K326, "average")</f>
        <v>below average</v>
      </c>
      <c r="O327" s="15" t="str" cm="1">
        <f t="array" ref="O327">_xlfn.IFS(L327&gt;L326, "above average", L327&lt;L326, "below average", L327=L326, "average")</f>
        <v>below average</v>
      </c>
    </row>
    <row r="328" spans="1:15" ht="14.4" thickTop="1" thickBot="1" x14ac:dyDescent="0.3">
      <c r="A328" s="19"/>
      <c r="B328" s="25"/>
      <c r="C328" s="29" t="s">
        <v>80</v>
      </c>
      <c r="D328" s="33"/>
      <c r="E328" s="39"/>
      <c r="F328" s="42">
        <v>1340</v>
      </c>
      <c r="G328" s="46">
        <v>130</v>
      </c>
      <c r="H328" s="49">
        <v>1150</v>
      </c>
      <c r="I328" s="49">
        <v>30</v>
      </c>
      <c r="J328" s="15">
        <f>G328/F328</f>
        <v>9.7014925373134331E-2</v>
      </c>
      <c r="K328" s="15">
        <f>H328/F328</f>
        <v>0.85820895522388063</v>
      </c>
      <c r="L328" s="15">
        <f>I328/F328</f>
        <v>2.2388059701492536E-2</v>
      </c>
      <c r="M328" s="15" t="str" cm="1">
        <f t="array" ref="M328">_xlfn.IFS(J328&gt;J327, "above average", J328&lt;J327, "below average", J328=J327, "average")</f>
        <v>above average</v>
      </c>
      <c r="N328" s="15" t="str" cm="1">
        <f t="array" ref="N328">_xlfn.IFS(K328&gt;K327, "above average", K328&lt;K327, "below average", K328=K327, "average")</f>
        <v>below average</v>
      </c>
      <c r="O328" s="15" t="str" cm="1">
        <f t="array" ref="O328">_xlfn.IFS(L328&gt;L327, "above average", L328&lt;L327, "below average", L328=L327, "average")</f>
        <v>above average</v>
      </c>
    </row>
    <row r="329" spans="1:15" ht="14.4" thickTop="1" thickBot="1" x14ac:dyDescent="0.3">
      <c r="A329" s="17" t="s">
        <v>31</v>
      </c>
      <c r="B329" s="21" t="s">
        <v>69</v>
      </c>
      <c r="C329" s="26"/>
      <c r="D329" s="26"/>
      <c r="E329" s="36"/>
      <c r="F329" s="42">
        <v>2781440</v>
      </c>
      <c r="G329" s="46">
        <v>1297200</v>
      </c>
      <c r="H329" s="49">
        <v>1067970</v>
      </c>
      <c r="I329" s="49">
        <v>361210</v>
      </c>
      <c r="J329" s="15">
        <f>G329/F329</f>
        <v>0.46637712839392542</v>
      </c>
      <c r="K329" s="15">
        <f>H329/F329</f>
        <v>0.38396298320294525</v>
      </c>
      <c r="L329" s="15">
        <f>I329/F329</f>
        <v>0.12986438679245282</v>
      </c>
      <c r="M329" s="15" t="str" cm="1">
        <f t="array" ref="M329">_xlfn.IFS(J329&gt;J328, "above average", J329&lt;J328, "below average", J329=J328, "average")</f>
        <v>above average</v>
      </c>
      <c r="N329" s="15" t="str" cm="1">
        <f t="array" ref="N329">_xlfn.IFS(K329&gt;K328, "above average", K329&lt;K328, "below average", K329=K328, "average")</f>
        <v>below average</v>
      </c>
      <c r="O329" s="15" t="str" cm="1">
        <f t="array" ref="O329">_xlfn.IFS(L329&gt;L328, "above average", L329&lt;L328, "below average", L329=L328, "average")</f>
        <v>above average</v>
      </c>
    </row>
    <row r="330" spans="1:15" ht="14.4" thickTop="1" thickBot="1" x14ac:dyDescent="0.3">
      <c r="A330" s="18"/>
      <c r="B330" s="22" t="s">
        <v>70</v>
      </c>
      <c r="C330" s="27" t="s">
        <v>71</v>
      </c>
      <c r="D330" s="31"/>
      <c r="E330" s="37"/>
      <c r="F330" s="42">
        <v>40640</v>
      </c>
      <c r="G330" s="46">
        <v>23140</v>
      </c>
      <c r="H330" s="49">
        <v>15150</v>
      </c>
      <c r="I330" s="49">
        <v>1330</v>
      </c>
      <c r="J330" s="15">
        <f>G330/F330</f>
        <v>0.56938976377952755</v>
      </c>
      <c r="K330" s="15">
        <f>H330/F330</f>
        <v>0.37278543307086615</v>
      </c>
      <c r="L330" s="15">
        <f>I330/F330</f>
        <v>3.2726377952755903E-2</v>
      </c>
      <c r="M330" s="15" t="str" cm="1">
        <f t="array" ref="M330">_xlfn.IFS(J330&gt;J329, "above average", J330&lt;J329, "below average", J330=J329, "average")</f>
        <v>above average</v>
      </c>
      <c r="N330" s="15" t="str" cm="1">
        <f t="array" ref="N330">_xlfn.IFS(K330&gt;K329, "above average", K330&lt;K329, "below average", K330=K329, "average")</f>
        <v>below average</v>
      </c>
      <c r="O330" s="15" t="str" cm="1">
        <f t="array" ref="O330">_xlfn.IFS(L330&gt;L329, "above average", L330&lt;L329, "below average", L330=L329, "average")</f>
        <v>below average</v>
      </c>
    </row>
    <row r="331" spans="1:15" ht="14.4" thickTop="1" thickBot="1" x14ac:dyDescent="0.3">
      <c r="A331" s="18"/>
      <c r="B331" s="23"/>
      <c r="C331" s="28" t="s">
        <v>72</v>
      </c>
      <c r="D331" s="32"/>
      <c r="E331" s="38"/>
      <c r="F331" s="42">
        <v>425220</v>
      </c>
      <c r="G331" s="46">
        <v>346240</v>
      </c>
      <c r="H331" s="49">
        <v>36370</v>
      </c>
      <c r="I331" s="49">
        <v>37870</v>
      </c>
      <c r="J331" s="15">
        <f>G331/F331</f>
        <v>0.81426085320539954</v>
      </c>
      <c r="K331" s="15">
        <f>H331/F331</f>
        <v>8.5532195099007571E-2</v>
      </c>
      <c r="L331" s="15">
        <f>I331/F331</f>
        <v>8.9059780819340573E-2</v>
      </c>
      <c r="M331" s="15" t="str" cm="1">
        <f t="array" ref="M331">_xlfn.IFS(J331&gt;J330, "above average", J331&lt;J330, "below average", J331=J330, "average")</f>
        <v>above average</v>
      </c>
      <c r="N331" s="15" t="str" cm="1">
        <f t="array" ref="N331">_xlfn.IFS(K331&gt;K330, "above average", K331&lt;K330, "below average", K331=K330, "average")</f>
        <v>below average</v>
      </c>
      <c r="O331" s="15" t="str" cm="1">
        <f t="array" ref="O331">_xlfn.IFS(L331&gt;L330, "above average", L331&lt;L330, "below average", L331=L330, "average")</f>
        <v>above average</v>
      </c>
    </row>
    <row r="332" spans="1:15" ht="14.4" thickTop="1" thickBot="1" x14ac:dyDescent="0.3">
      <c r="A332" s="18"/>
      <c r="B332" s="24"/>
      <c r="C332" s="28" t="s">
        <v>73</v>
      </c>
      <c r="D332" s="32"/>
      <c r="E332" s="38"/>
      <c r="F332" s="42">
        <v>609080</v>
      </c>
      <c r="G332" s="46">
        <v>363090</v>
      </c>
      <c r="H332" s="49">
        <v>96830</v>
      </c>
      <c r="I332" s="49">
        <v>137600</v>
      </c>
      <c r="J332" s="15">
        <f>G332/F332</f>
        <v>0.59612858737768437</v>
      </c>
      <c r="K332" s="15">
        <f>H332/F332</f>
        <v>0.15897747422341893</v>
      </c>
      <c r="L332" s="15">
        <f>I332/F332</f>
        <v>0.22591449399093716</v>
      </c>
      <c r="M332" s="15" t="str" cm="1">
        <f t="array" ref="M332">_xlfn.IFS(J332&gt;J331, "above average", J332&lt;J331, "below average", J332=J331, "average")</f>
        <v>below average</v>
      </c>
      <c r="N332" s="15" t="str" cm="1">
        <f t="array" ref="N332">_xlfn.IFS(K332&gt;K331, "above average", K332&lt;K331, "below average", K332=K331, "average")</f>
        <v>above average</v>
      </c>
      <c r="O332" s="15" t="str" cm="1">
        <f t="array" ref="O332">_xlfn.IFS(L332&gt;L331, "above average", L332&lt;L331, "below average", L332=L331, "average")</f>
        <v>above average</v>
      </c>
    </row>
    <row r="333" spans="1:15" ht="14.4" thickTop="1" thickBot="1" x14ac:dyDescent="0.3">
      <c r="A333" s="18"/>
      <c r="B333" s="24"/>
      <c r="C333" s="29" t="s">
        <v>74</v>
      </c>
      <c r="D333" s="33"/>
      <c r="E333" s="39"/>
      <c r="F333" s="42">
        <v>677330</v>
      </c>
      <c r="G333" s="46">
        <v>341380</v>
      </c>
      <c r="H333" s="49">
        <v>189760</v>
      </c>
      <c r="I333" s="49">
        <v>124780</v>
      </c>
      <c r="J333" s="15">
        <f>G333/F333</f>
        <v>0.50400838586804064</v>
      </c>
      <c r="K333" s="15">
        <f>H333/F333</f>
        <v>0.28015885904950322</v>
      </c>
      <c r="L333" s="15">
        <f>I333/F333</f>
        <v>0.18422334755584427</v>
      </c>
      <c r="M333" s="15" t="str" cm="1">
        <f t="array" ref="M333">_xlfn.IFS(J333&gt;J332, "above average", J333&lt;J332, "below average", J333=J332, "average")</f>
        <v>below average</v>
      </c>
      <c r="N333" s="15" t="str" cm="1">
        <f t="array" ref="N333">_xlfn.IFS(K333&gt;K332, "above average", K333&lt;K332, "below average", K333=K332, "average")</f>
        <v>above average</v>
      </c>
      <c r="O333" s="15" t="str" cm="1">
        <f t="array" ref="O333">_xlfn.IFS(L333&gt;L332, "above average", L333&lt;L332, "below average", L333=L332, "average")</f>
        <v>below average</v>
      </c>
    </row>
    <row r="334" spans="1:15" ht="14.4" thickTop="1" thickBot="1" x14ac:dyDescent="0.3">
      <c r="A334" s="18"/>
      <c r="B334" s="24"/>
      <c r="C334" s="29" t="s">
        <v>75</v>
      </c>
      <c r="D334" s="33"/>
      <c r="E334" s="39"/>
      <c r="F334" s="42">
        <v>383520</v>
      </c>
      <c r="G334" s="46">
        <v>133650</v>
      </c>
      <c r="H334" s="49">
        <v>203470</v>
      </c>
      <c r="I334" s="49">
        <v>36530</v>
      </c>
      <c r="J334" s="15">
        <f>G334/F334</f>
        <v>0.34848247809762201</v>
      </c>
      <c r="K334" s="15">
        <f>H334/F334</f>
        <v>0.53053295786399668</v>
      </c>
      <c r="L334" s="15">
        <f>I334/F334</f>
        <v>9.524926992073425E-2</v>
      </c>
      <c r="M334" s="15" t="str" cm="1">
        <f t="array" ref="M334">_xlfn.IFS(J334&gt;J333, "above average", J334&lt;J333, "below average", J334=J333, "average")</f>
        <v>below average</v>
      </c>
      <c r="N334" s="15" t="str" cm="1">
        <f t="array" ref="N334">_xlfn.IFS(K334&gt;K333, "above average", K334&lt;K333, "below average", K334=K333, "average")</f>
        <v>above average</v>
      </c>
      <c r="O334" s="15" t="str" cm="1">
        <f t="array" ref="O334">_xlfn.IFS(L334&gt;L333, "above average", L334&lt;L333, "below average", L334=L333, "average")</f>
        <v>below average</v>
      </c>
    </row>
    <row r="335" spans="1:15" ht="14.4" thickTop="1" thickBot="1" x14ac:dyDescent="0.3">
      <c r="A335" s="18"/>
      <c r="B335" s="24"/>
      <c r="C335" s="29" t="s">
        <v>76</v>
      </c>
      <c r="D335" s="33"/>
      <c r="E335" s="39"/>
      <c r="F335" s="42">
        <v>245860</v>
      </c>
      <c r="G335" s="46">
        <v>47710</v>
      </c>
      <c r="H335" s="49">
        <v>181910</v>
      </c>
      <c r="I335" s="49">
        <v>12680</v>
      </c>
      <c r="J335" s="15">
        <f>G335/F335</f>
        <v>0.19405352639713658</v>
      </c>
      <c r="K335" s="15">
        <f>H335/F335</f>
        <v>0.73989262181729443</v>
      </c>
      <c r="L335" s="15">
        <f>I335/F335</f>
        <v>5.1574066541934437E-2</v>
      </c>
      <c r="M335" s="15" t="str" cm="1">
        <f t="array" ref="M335">_xlfn.IFS(J335&gt;J334, "above average", J335&lt;J334, "below average", J335=J334, "average")</f>
        <v>below average</v>
      </c>
      <c r="N335" s="15" t="str" cm="1">
        <f t="array" ref="N335">_xlfn.IFS(K335&gt;K334, "above average", K335&lt;K334, "below average", K335=K334, "average")</f>
        <v>above average</v>
      </c>
      <c r="O335" s="15" t="str" cm="1">
        <f t="array" ref="O335">_xlfn.IFS(L335&gt;L334, "above average", L335&lt;L334, "below average", L335=L334, "average")</f>
        <v>below average</v>
      </c>
    </row>
    <row r="336" spans="1:15" ht="14.4" thickTop="1" thickBot="1" x14ac:dyDescent="0.3">
      <c r="A336" s="18"/>
      <c r="B336" s="24"/>
      <c r="C336" s="29" t="s">
        <v>77</v>
      </c>
      <c r="D336" s="33"/>
      <c r="E336" s="39"/>
      <c r="F336" s="42">
        <v>309570</v>
      </c>
      <c r="G336" s="46">
        <v>33700</v>
      </c>
      <c r="H336" s="49">
        <v>264950</v>
      </c>
      <c r="I336" s="49">
        <v>8590</v>
      </c>
      <c r="J336" s="15">
        <f>G336/F336</f>
        <v>0.1088606777142488</v>
      </c>
      <c r="K336" s="15">
        <f>H336/F336</f>
        <v>0.85586458636172758</v>
      </c>
      <c r="L336" s="15">
        <f>I336/F336</f>
        <v>2.7748166812029591E-2</v>
      </c>
      <c r="M336" s="15" t="str" cm="1">
        <f t="array" ref="M336">_xlfn.IFS(J336&gt;J335, "above average", J336&lt;J335, "below average", J336=J335, "average")</f>
        <v>below average</v>
      </c>
      <c r="N336" s="15" t="str" cm="1">
        <f t="array" ref="N336">_xlfn.IFS(K336&gt;K335, "above average", K336&lt;K335, "below average", K336=K335, "average")</f>
        <v>above average</v>
      </c>
      <c r="O336" s="15" t="str" cm="1">
        <f t="array" ref="O336">_xlfn.IFS(L336&gt;L335, "above average", L336&lt;L335, "below average", L336=L335, "average")</f>
        <v>below average</v>
      </c>
    </row>
    <row r="337" spans="1:15" ht="14.4" thickTop="1" thickBot="1" x14ac:dyDescent="0.3">
      <c r="A337" s="18"/>
      <c r="B337" s="24"/>
      <c r="C337" s="29" t="s">
        <v>78</v>
      </c>
      <c r="D337" s="33"/>
      <c r="E337" s="39"/>
      <c r="F337" s="42">
        <v>73720</v>
      </c>
      <c r="G337" s="46">
        <v>6720</v>
      </c>
      <c r="H337" s="49">
        <v>65080</v>
      </c>
      <c r="I337" s="49">
        <v>1500</v>
      </c>
      <c r="J337" s="15">
        <f>G337/F337</f>
        <v>9.115572436245252E-2</v>
      </c>
      <c r="K337" s="15">
        <f>H337/F337</f>
        <v>0.88279978296256101</v>
      </c>
      <c r="L337" s="15">
        <f>I337/F337</f>
        <v>2.0347259902333152E-2</v>
      </c>
      <c r="M337" s="15" t="str" cm="1">
        <f t="array" ref="M337">_xlfn.IFS(J337&gt;J336, "above average", J337&lt;J336, "below average", J337=J336, "average")</f>
        <v>below average</v>
      </c>
      <c r="N337" s="15" t="str" cm="1">
        <f t="array" ref="N337">_xlfn.IFS(K337&gt;K336, "above average", K337&lt;K336, "below average", K337=K336, "average")</f>
        <v>above average</v>
      </c>
      <c r="O337" s="15" t="str" cm="1">
        <f t="array" ref="O337">_xlfn.IFS(L337&gt;L336, "above average", L337&lt;L336, "below average", L337=L336, "average")</f>
        <v>below average</v>
      </c>
    </row>
    <row r="338" spans="1:15" ht="14.4" thickTop="1" thickBot="1" x14ac:dyDescent="0.3">
      <c r="A338" s="18"/>
      <c r="B338" s="24"/>
      <c r="C338" s="29" t="s">
        <v>79</v>
      </c>
      <c r="D338" s="33"/>
      <c r="E338" s="39"/>
      <c r="F338" s="42">
        <v>11260</v>
      </c>
      <c r="G338" s="46">
        <v>1020</v>
      </c>
      <c r="H338" s="49">
        <v>9920</v>
      </c>
      <c r="I338" s="49">
        <v>240</v>
      </c>
      <c r="J338" s="15">
        <f>G338/F338</f>
        <v>9.0586145648312605E-2</v>
      </c>
      <c r="K338" s="15">
        <f>H338/F338</f>
        <v>0.8809946714031972</v>
      </c>
      <c r="L338" s="15">
        <f>I338/F338</f>
        <v>2.1314387211367674E-2</v>
      </c>
      <c r="M338" s="15" t="str" cm="1">
        <f t="array" ref="M338">_xlfn.IFS(J338&gt;J337, "above average", J338&lt;J337, "below average", J338=J337, "average")</f>
        <v>below average</v>
      </c>
      <c r="N338" s="15" t="str" cm="1">
        <f t="array" ref="N338">_xlfn.IFS(K338&gt;K337, "above average", K338&lt;K337, "below average", K338=K337, "average")</f>
        <v>below average</v>
      </c>
      <c r="O338" s="15" t="str" cm="1">
        <f t="array" ref="O338">_xlfn.IFS(L338&gt;L337, "above average", L338&lt;L337, "below average", L338=L337, "average")</f>
        <v>above average</v>
      </c>
    </row>
    <row r="339" spans="1:15" ht="14.4" thickTop="1" thickBot="1" x14ac:dyDescent="0.3">
      <c r="A339" s="19"/>
      <c r="B339" s="25"/>
      <c r="C339" s="29" t="s">
        <v>80</v>
      </c>
      <c r="D339" s="33"/>
      <c r="E339" s="39"/>
      <c r="F339" s="42">
        <v>5240</v>
      </c>
      <c r="G339" s="46">
        <v>570</v>
      </c>
      <c r="H339" s="49">
        <v>4520</v>
      </c>
      <c r="I339" s="49">
        <v>100</v>
      </c>
      <c r="J339" s="15">
        <f>G339/F339</f>
        <v>0.10877862595419847</v>
      </c>
      <c r="K339" s="15">
        <f>H339/F339</f>
        <v>0.86259541984732824</v>
      </c>
      <c r="L339" s="15">
        <f>I339/F339</f>
        <v>1.9083969465648856E-2</v>
      </c>
      <c r="M339" s="15" t="str" cm="1">
        <f t="array" ref="M339">_xlfn.IFS(J339&gt;J338, "above average", J339&lt;J338, "below average", J339=J338, "average")</f>
        <v>above average</v>
      </c>
      <c r="N339" s="15" t="str" cm="1">
        <f t="array" ref="N339">_xlfn.IFS(K339&gt;K338, "above average", K339&lt;K338, "below average", K339=K338, "average")</f>
        <v>below average</v>
      </c>
      <c r="O339" s="15" t="str" cm="1">
        <f t="array" ref="O339">_xlfn.IFS(L339&gt;L338, "above average", L339&lt;L338, "below average", L339=L338, "average")</f>
        <v>below average</v>
      </c>
    </row>
    <row r="340" spans="1:15" ht="14.4" thickTop="1" thickBot="1" x14ac:dyDescent="0.3">
      <c r="A340" s="17" t="s">
        <v>32</v>
      </c>
      <c r="B340" s="21" t="s">
        <v>69</v>
      </c>
      <c r="C340" s="26"/>
      <c r="D340" s="26"/>
      <c r="E340" s="36"/>
      <c r="F340" s="42">
        <v>500680</v>
      </c>
      <c r="G340" s="46">
        <v>243860</v>
      </c>
      <c r="H340" s="49">
        <v>201250</v>
      </c>
      <c r="I340" s="49">
        <v>46450</v>
      </c>
      <c r="J340" s="15">
        <f>G340/F340</f>
        <v>0.48705760166174006</v>
      </c>
      <c r="K340" s="15">
        <f>H340/F340</f>
        <v>0.40195334345290407</v>
      </c>
      <c r="L340" s="15">
        <f>I340/F340</f>
        <v>9.2773827594471517E-2</v>
      </c>
      <c r="M340" s="15" t="str" cm="1">
        <f t="array" ref="M340">_xlfn.IFS(J340&gt;J339, "above average", J340&lt;J339, "below average", J340=J339, "average")</f>
        <v>above average</v>
      </c>
      <c r="N340" s="15" t="str" cm="1">
        <f t="array" ref="N340">_xlfn.IFS(K340&gt;K339, "above average", K340&lt;K339, "below average", K340=K339, "average")</f>
        <v>below average</v>
      </c>
      <c r="O340" s="15" t="str" cm="1">
        <f t="array" ref="O340">_xlfn.IFS(L340&gt;L339, "above average", L340&lt;L339, "below average", L340=L339, "average")</f>
        <v>above average</v>
      </c>
    </row>
    <row r="341" spans="1:15" ht="14.4" thickTop="1" thickBot="1" x14ac:dyDescent="0.3">
      <c r="A341" s="18"/>
      <c r="B341" s="22" t="s">
        <v>70</v>
      </c>
      <c r="C341" s="27" t="s">
        <v>71</v>
      </c>
      <c r="D341" s="31"/>
      <c r="E341" s="37"/>
      <c r="F341" s="42">
        <v>10830</v>
      </c>
      <c r="G341" s="46">
        <v>5830</v>
      </c>
      <c r="H341" s="49">
        <v>4440</v>
      </c>
      <c r="I341" s="49">
        <v>310</v>
      </c>
      <c r="J341" s="15">
        <f>G341/F341</f>
        <v>0.53831948291782084</v>
      </c>
      <c r="K341" s="15">
        <f>H341/F341</f>
        <v>0.4099722991689751</v>
      </c>
      <c r="L341" s="15">
        <f>I341/F341</f>
        <v>2.8624192059095107E-2</v>
      </c>
      <c r="M341" s="15" t="str" cm="1">
        <f t="array" ref="M341">_xlfn.IFS(J341&gt;J340, "above average", J341&lt;J340, "below average", J341=J340, "average")</f>
        <v>above average</v>
      </c>
      <c r="N341" s="15" t="str" cm="1">
        <f t="array" ref="N341">_xlfn.IFS(K341&gt;K340, "above average", K341&lt;K340, "below average", K341=K340, "average")</f>
        <v>above average</v>
      </c>
      <c r="O341" s="15" t="str" cm="1">
        <f t="array" ref="O341">_xlfn.IFS(L341&gt;L340, "above average", L341&lt;L340, "below average", L341=L340, "average")</f>
        <v>below average</v>
      </c>
    </row>
    <row r="342" spans="1:15" ht="14.4" thickTop="1" thickBot="1" x14ac:dyDescent="0.3">
      <c r="A342" s="18"/>
      <c r="B342" s="23"/>
      <c r="C342" s="28" t="s">
        <v>72</v>
      </c>
      <c r="D342" s="32"/>
      <c r="E342" s="38"/>
      <c r="F342" s="42">
        <v>76680</v>
      </c>
      <c r="G342" s="46">
        <v>62590</v>
      </c>
      <c r="H342" s="49">
        <v>7550</v>
      </c>
      <c r="I342" s="49">
        <v>5670</v>
      </c>
      <c r="J342" s="15">
        <f>G342/F342</f>
        <v>0.81624934793948878</v>
      </c>
      <c r="K342" s="15">
        <f>H342/F342</f>
        <v>9.8461137193531556E-2</v>
      </c>
      <c r="L342" s="15">
        <f>I342/F342</f>
        <v>7.3943661971830985E-2</v>
      </c>
      <c r="M342" s="15" t="str" cm="1">
        <f t="array" ref="M342">_xlfn.IFS(J342&gt;J341, "above average", J342&lt;J341, "below average", J342=J341, "average")</f>
        <v>above average</v>
      </c>
      <c r="N342" s="15" t="str" cm="1">
        <f t="array" ref="N342">_xlfn.IFS(K342&gt;K341, "above average", K342&lt;K341, "below average", K342=K341, "average")</f>
        <v>below average</v>
      </c>
      <c r="O342" s="15" t="str" cm="1">
        <f t="array" ref="O342">_xlfn.IFS(L342&gt;L341, "above average", L342&lt;L341, "below average", L342=L341, "average")</f>
        <v>above average</v>
      </c>
    </row>
    <row r="343" spans="1:15" ht="14.4" thickTop="1" thickBot="1" x14ac:dyDescent="0.3">
      <c r="A343" s="18"/>
      <c r="B343" s="24"/>
      <c r="C343" s="28" t="s">
        <v>73</v>
      </c>
      <c r="D343" s="32"/>
      <c r="E343" s="38"/>
      <c r="F343" s="42">
        <v>108740</v>
      </c>
      <c r="G343" s="46">
        <v>72120</v>
      </c>
      <c r="H343" s="49">
        <v>18400</v>
      </c>
      <c r="I343" s="49">
        <v>16110</v>
      </c>
      <c r="J343" s="15">
        <f>G343/F343</f>
        <v>0.66323340077248483</v>
      </c>
      <c r="K343" s="15">
        <f>H343/F343</f>
        <v>0.16921096192753357</v>
      </c>
      <c r="L343" s="15">
        <f>I343/F343</f>
        <v>0.14815155416590031</v>
      </c>
      <c r="M343" s="15" t="str" cm="1">
        <f t="array" ref="M343">_xlfn.IFS(J343&gt;J342, "above average", J343&lt;J342, "below average", J343=J342, "average")</f>
        <v>below average</v>
      </c>
      <c r="N343" s="15" t="str" cm="1">
        <f t="array" ref="N343">_xlfn.IFS(K343&gt;K342, "above average", K343&lt;K342, "below average", K343=K342, "average")</f>
        <v>above average</v>
      </c>
      <c r="O343" s="15" t="str" cm="1">
        <f t="array" ref="O343">_xlfn.IFS(L343&gt;L342, "above average", L343&lt;L342, "below average", L343=L342, "average")</f>
        <v>above average</v>
      </c>
    </row>
    <row r="344" spans="1:15" ht="14.4" thickTop="1" thickBot="1" x14ac:dyDescent="0.3">
      <c r="A344" s="18"/>
      <c r="B344" s="24"/>
      <c r="C344" s="29" t="s">
        <v>74</v>
      </c>
      <c r="D344" s="33"/>
      <c r="E344" s="39"/>
      <c r="F344" s="42">
        <v>120870</v>
      </c>
      <c r="G344" s="46">
        <v>64490</v>
      </c>
      <c r="H344" s="49">
        <v>36840</v>
      </c>
      <c r="I344" s="49">
        <v>16070</v>
      </c>
      <c r="J344" s="15">
        <f>G344/F344</f>
        <v>0.53354844047323569</v>
      </c>
      <c r="K344" s="15">
        <f>H344/F344</f>
        <v>0.3047902705385952</v>
      </c>
      <c r="L344" s="15">
        <f>I344/F344</f>
        <v>0.13295275916273683</v>
      </c>
      <c r="M344" s="15" t="str" cm="1">
        <f t="array" ref="M344">_xlfn.IFS(J344&gt;J343, "above average", J344&lt;J343, "below average", J344=J343, "average")</f>
        <v>below average</v>
      </c>
      <c r="N344" s="15" t="str" cm="1">
        <f t="array" ref="N344">_xlfn.IFS(K344&gt;K343, "above average", K344&lt;K343, "below average", K344=K343, "average")</f>
        <v>above average</v>
      </c>
      <c r="O344" s="15" t="str" cm="1">
        <f t="array" ref="O344">_xlfn.IFS(L344&gt;L343, "above average", L344&lt;L343, "below average", L344=L343, "average")</f>
        <v>below average</v>
      </c>
    </row>
    <row r="345" spans="1:15" ht="14.4" thickTop="1" thickBot="1" x14ac:dyDescent="0.3">
      <c r="A345" s="18"/>
      <c r="B345" s="24"/>
      <c r="C345" s="29" t="s">
        <v>75</v>
      </c>
      <c r="D345" s="33"/>
      <c r="E345" s="39"/>
      <c r="F345" s="42">
        <v>69510</v>
      </c>
      <c r="G345" s="46">
        <v>23370</v>
      </c>
      <c r="H345" s="49">
        <v>39480</v>
      </c>
      <c r="I345" s="49">
        <v>5120</v>
      </c>
      <c r="J345" s="15">
        <f>G345/F345</f>
        <v>0.33621061717738454</v>
      </c>
      <c r="K345" s="15">
        <f>H345/F345</f>
        <v>0.56797583081571001</v>
      </c>
      <c r="L345" s="15">
        <f>I345/F345</f>
        <v>7.3658466407711121E-2</v>
      </c>
      <c r="M345" s="15" t="str" cm="1">
        <f t="array" ref="M345">_xlfn.IFS(J345&gt;J344, "above average", J345&lt;J344, "below average", J345=J344, "average")</f>
        <v>below average</v>
      </c>
      <c r="N345" s="15" t="str" cm="1">
        <f t="array" ref="N345">_xlfn.IFS(K345&gt;K344, "above average", K345&lt;K344, "below average", K345=K344, "average")</f>
        <v>above average</v>
      </c>
      <c r="O345" s="15" t="str" cm="1">
        <f t="array" ref="O345">_xlfn.IFS(L345&gt;L344, "above average", L345&lt;L344, "below average", L345=L344, "average")</f>
        <v>below average</v>
      </c>
    </row>
    <row r="346" spans="1:15" ht="14.4" thickTop="1" thickBot="1" x14ac:dyDescent="0.3">
      <c r="A346" s="18"/>
      <c r="B346" s="24"/>
      <c r="C346" s="29" t="s">
        <v>76</v>
      </c>
      <c r="D346" s="33"/>
      <c r="E346" s="39"/>
      <c r="F346" s="42">
        <v>45530</v>
      </c>
      <c r="G346" s="46">
        <v>8100</v>
      </c>
      <c r="H346" s="49">
        <v>35210</v>
      </c>
      <c r="I346" s="49">
        <v>1740</v>
      </c>
      <c r="J346" s="15">
        <f>G346/F346</f>
        <v>0.17790467823413134</v>
      </c>
      <c r="K346" s="15">
        <f>H346/F346</f>
        <v>0.77333626180540305</v>
      </c>
      <c r="L346" s="15">
        <f>I346/F346</f>
        <v>3.8216560509554139E-2</v>
      </c>
      <c r="M346" s="15" t="str" cm="1">
        <f t="array" ref="M346">_xlfn.IFS(J346&gt;J345, "above average", J346&lt;J345, "below average", J346=J345, "average")</f>
        <v>below average</v>
      </c>
      <c r="N346" s="15" t="str" cm="1">
        <f t="array" ref="N346">_xlfn.IFS(K346&gt;K345, "above average", K346&lt;K345, "below average", K346=K345, "average")</f>
        <v>above average</v>
      </c>
      <c r="O346" s="15" t="str" cm="1">
        <f t="array" ref="O346">_xlfn.IFS(L346&gt;L345, "above average", L346&lt;L345, "below average", L346=L345, "average")</f>
        <v>below average</v>
      </c>
    </row>
    <row r="347" spans="1:15" ht="14.4" thickTop="1" thickBot="1" x14ac:dyDescent="0.3">
      <c r="A347" s="18"/>
      <c r="B347" s="24"/>
      <c r="C347" s="29" t="s">
        <v>77</v>
      </c>
      <c r="D347" s="33"/>
      <c r="E347" s="39"/>
      <c r="F347" s="42">
        <v>53500</v>
      </c>
      <c r="G347" s="46">
        <v>5730</v>
      </c>
      <c r="H347" s="49">
        <v>46290</v>
      </c>
      <c r="I347" s="49">
        <v>1130</v>
      </c>
      <c r="J347" s="15">
        <f>G347/F347</f>
        <v>0.10710280373831775</v>
      </c>
      <c r="K347" s="15">
        <f>H347/F347</f>
        <v>0.86523364485981313</v>
      </c>
      <c r="L347" s="15">
        <f>I347/F347</f>
        <v>2.1121495327102804E-2</v>
      </c>
      <c r="M347" s="15" t="str" cm="1">
        <f t="array" ref="M347">_xlfn.IFS(J347&gt;J346, "above average", J347&lt;J346, "below average", J347=J346, "average")</f>
        <v>below average</v>
      </c>
      <c r="N347" s="15" t="str" cm="1">
        <f t="array" ref="N347">_xlfn.IFS(K347&gt;K346, "above average", K347&lt;K346, "below average", K347=K346, "average")</f>
        <v>above average</v>
      </c>
      <c r="O347" s="15" t="str" cm="1">
        <f t="array" ref="O347">_xlfn.IFS(L347&gt;L346, "above average", L347&lt;L346, "below average", L347=L346, "average")</f>
        <v>below average</v>
      </c>
    </row>
    <row r="348" spans="1:15" ht="14.4" thickTop="1" thickBot="1" x14ac:dyDescent="0.3">
      <c r="A348" s="18"/>
      <c r="B348" s="24"/>
      <c r="C348" s="29" t="s">
        <v>78</v>
      </c>
      <c r="D348" s="33"/>
      <c r="E348" s="39"/>
      <c r="F348" s="42">
        <v>12360</v>
      </c>
      <c r="G348" s="46">
        <v>1320</v>
      </c>
      <c r="H348" s="49">
        <v>10720</v>
      </c>
      <c r="I348" s="49">
        <v>240</v>
      </c>
      <c r="J348" s="15">
        <f>G348/F348</f>
        <v>0.10679611650485436</v>
      </c>
      <c r="K348" s="15">
        <f>H348/F348</f>
        <v>0.8673139158576052</v>
      </c>
      <c r="L348" s="15">
        <f>I348/F348</f>
        <v>1.9417475728155338E-2</v>
      </c>
      <c r="M348" s="15" t="str" cm="1">
        <f t="array" ref="M348">_xlfn.IFS(J348&gt;J347, "above average", J348&lt;J347, "below average", J348=J347, "average")</f>
        <v>below average</v>
      </c>
      <c r="N348" s="15" t="str" cm="1">
        <f t="array" ref="N348">_xlfn.IFS(K348&gt;K347, "above average", K348&lt;K347, "below average", K348=K347, "average")</f>
        <v>above average</v>
      </c>
      <c r="O348" s="15" t="str" cm="1">
        <f t="array" ref="O348">_xlfn.IFS(L348&gt;L347, "above average", L348&lt;L347, "below average", L348=L347, "average")</f>
        <v>below average</v>
      </c>
    </row>
    <row r="349" spans="1:15" ht="14.4" thickTop="1" thickBot="1" x14ac:dyDescent="0.3">
      <c r="A349" s="18"/>
      <c r="B349" s="24"/>
      <c r="C349" s="29" t="s">
        <v>79</v>
      </c>
      <c r="D349" s="33"/>
      <c r="E349" s="39"/>
      <c r="F349" s="42">
        <v>1940</v>
      </c>
      <c r="G349" s="46">
        <v>220</v>
      </c>
      <c r="H349" s="49">
        <v>1670</v>
      </c>
      <c r="I349" s="49">
        <v>40</v>
      </c>
      <c r="J349" s="15">
        <f>G349/F349</f>
        <v>0.1134020618556701</v>
      </c>
      <c r="K349" s="15">
        <f>H349/F349</f>
        <v>0.86082474226804129</v>
      </c>
      <c r="L349" s="15">
        <f>I349/F349</f>
        <v>2.0618556701030927E-2</v>
      </c>
      <c r="M349" s="15" t="str" cm="1">
        <f t="array" ref="M349">_xlfn.IFS(J349&gt;J348, "above average", J349&lt;J348, "below average", J349=J348, "average")</f>
        <v>above average</v>
      </c>
      <c r="N349" s="15" t="str" cm="1">
        <f t="array" ref="N349">_xlfn.IFS(K349&gt;K348, "above average", K349&lt;K348, "below average", K349=K348, "average")</f>
        <v>below average</v>
      </c>
      <c r="O349" s="15" t="str" cm="1">
        <f t="array" ref="O349">_xlfn.IFS(L349&gt;L348, "above average", L349&lt;L348, "below average", L349=L348, "average")</f>
        <v>above average</v>
      </c>
    </row>
    <row r="350" spans="1:15" ht="14.4" thickTop="1" thickBot="1" x14ac:dyDescent="0.3">
      <c r="A350" s="19"/>
      <c r="B350" s="25"/>
      <c r="C350" s="29" t="s">
        <v>80</v>
      </c>
      <c r="D350" s="33"/>
      <c r="E350" s="39"/>
      <c r="F350" s="42">
        <v>750</v>
      </c>
      <c r="G350" s="46">
        <v>90</v>
      </c>
      <c r="H350" s="49">
        <v>640</v>
      </c>
      <c r="I350" s="49">
        <v>20</v>
      </c>
      <c r="J350" s="15">
        <f>G350/F350</f>
        <v>0.12</v>
      </c>
      <c r="K350" s="15">
        <f>H350/F350</f>
        <v>0.85333333333333339</v>
      </c>
      <c r="L350" s="15">
        <f>I350/F350</f>
        <v>2.6666666666666668E-2</v>
      </c>
      <c r="M350" s="15" t="str" cm="1">
        <f t="array" ref="M350">_xlfn.IFS(J350&gt;J349, "above average", J350&lt;J349, "below average", J350=J349, "average")</f>
        <v>above average</v>
      </c>
      <c r="N350" s="15" t="str" cm="1">
        <f t="array" ref="N350">_xlfn.IFS(K350&gt;K349, "above average", K350&lt;K349, "below average", K350=K349, "average")</f>
        <v>below average</v>
      </c>
      <c r="O350" s="15" t="str" cm="1">
        <f t="array" ref="O350">_xlfn.IFS(L350&gt;L349, "above average", L350&lt;L349, "below average", L350=L349, "average")</f>
        <v>above average</v>
      </c>
    </row>
    <row r="351" spans="1:15" ht="14.4" thickTop="1" thickBot="1" x14ac:dyDescent="0.3">
      <c r="A351" s="17" t="s">
        <v>33</v>
      </c>
      <c r="B351" s="21" t="s">
        <v>69</v>
      </c>
      <c r="C351" s="26"/>
      <c r="D351" s="26"/>
      <c r="E351" s="36"/>
      <c r="F351" s="42">
        <v>898230</v>
      </c>
      <c r="G351" s="46">
        <v>420260</v>
      </c>
      <c r="H351" s="49">
        <v>365070</v>
      </c>
      <c r="I351" s="49">
        <v>98940</v>
      </c>
      <c r="J351" s="15">
        <f>G351/F351</f>
        <v>0.46787571112075971</v>
      </c>
      <c r="K351" s="15">
        <f>H351/F351</f>
        <v>0.40643265088006414</v>
      </c>
      <c r="L351" s="15">
        <f>I351/F351</f>
        <v>0.11014996159112922</v>
      </c>
      <c r="M351" s="15" t="str" cm="1">
        <f t="array" ref="M351">_xlfn.IFS(J351&gt;J350, "above average", J351&lt;J350, "below average", J351=J350, "average")</f>
        <v>above average</v>
      </c>
      <c r="N351" s="15" t="str" cm="1">
        <f t="array" ref="N351">_xlfn.IFS(K351&gt;K350, "above average", K351&lt;K350, "below average", K351=K350, "average")</f>
        <v>below average</v>
      </c>
      <c r="O351" s="15" t="str" cm="1">
        <f t="array" ref="O351">_xlfn.IFS(L351&gt;L350, "above average", L351&lt;L350, "below average", L351=L350, "average")</f>
        <v>above average</v>
      </c>
    </row>
    <row r="352" spans="1:15" ht="14.4" thickTop="1" thickBot="1" x14ac:dyDescent="0.3">
      <c r="A352" s="18"/>
      <c r="B352" s="22" t="s">
        <v>70</v>
      </c>
      <c r="C352" s="27" t="s">
        <v>71</v>
      </c>
      <c r="D352" s="31"/>
      <c r="E352" s="37"/>
      <c r="F352" s="42">
        <v>13990</v>
      </c>
      <c r="G352" s="46">
        <v>7300</v>
      </c>
      <c r="H352" s="49">
        <v>6010</v>
      </c>
      <c r="I352" s="49">
        <v>420</v>
      </c>
      <c r="J352" s="15">
        <f>G352/F352</f>
        <v>0.52180128663330949</v>
      </c>
      <c r="K352" s="15">
        <f>H352/F352</f>
        <v>0.42959256611865621</v>
      </c>
      <c r="L352" s="15">
        <f>I352/F352</f>
        <v>3.0021443888491779E-2</v>
      </c>
      <c r="M352" s="15" t="str" cm="1">
        <f t="array" ref="M352">_xlfn.IFS(J352&gt;J351, "above average", J352&lt;J351, "below average", J352=J351, "average")</f>
        <v>above average</v>
      </c>
      <c r="N352" s="15" t="str" cm="1">
        <f t="array" ref="N352">_xlfn.IFS(K352&gt;K351, "above average", K352&lt;K351, "below average", K352=K351, "average")</f>
        <v>above average</v>
      </c>
      <c r="O352" s="15" t="str" cm="1">
        <f t="array" ref="O352">_xlfn.IFS(L352&gt;L351, "above average", L352&lt;L351, "below average", L352=L351, "average")</f>
        <v>below average</v>
      </c>
    </row>
    <row r="353" spans="1:15" ht="14.4" thickTop="1" thickBot="1" x14ac:dyDescent="0.3">
      <c r="A353" s="18"/>
      <c r="B353" s="23"/>
      <c r="C353" s="28" t="s">
        <v>72</v>
      </c>
      <c r="D353" s="32"/>
      <c r="E353" s="38"/>
      <c r="F353" s="42">
        <v>120720</v>
      </c>
      <c r="G353" s="46">
        <v>102280</v>
      </c>
      <c r="H353" s="49">
        <v>8740</v>
      </c>
      <c r="I353" s="49">
        <v>8700</v>
      </c>
      <c r="J353" s="15">
        <f>G353/F353</f>
        <v>0.84724983432736911</v>
      </c>
      <c r="K353" s="15">
        <f>H353/F353</f>
        <v>7.2398939695162354E-2</v>
      </c>
      <c r="L353" s="15">
        <f>I353/F353</f>
        <v>7.2067594433399607E-2</v>
      </c>
      <c r="M353" s="15" t="str" cm="1">
        <f t="array" ref="M353">_xlfn.IFS(J353&gt;J352, "above average", J353&lt;J352, "below average", J353=J352, "average")</f>
        <v>above average</v>
      </c>
      <c r="N353" s="15" t="str" cm="1">
        <f t="array" ref="N353">_xlfn.IFS(K353&gt;K352, "above average", K353&lt;K352, "below average", K353=K352, "average")</f>
        <v>below average</v>
      </c>
      <c r="O353" s="15" t="str" cm="1">
        <f t="array" ref="O353">_xlfn.IFS(L353&gt;L352, "above average", L353&lt;L352, "below average", L353=L352, "average")</f>
        <v>above average</v>
      </c>
    </row>
    <row r="354" spans="1:15" ht="14.4" thickTop="1" thickBot="1" x14ac:dyDescent="0.3">
      <c r="A354" s="18"/>
      <c r="B354" s="24"/>
      <c r="C354" s="28" t="s">
        <v>73</v>
      </c>
      <c r="D354" s="32"/>
      <c r="E354" s="38"/>
      <c r="F354" s="42">
        <v>175630</v>
      </c>
      <c r="G354" s="46">
        <v>116000</v>
      </c>
      <c r="H354" s="49">
        <v>24460</v>
      </c>
      <c r="I354" s="49">
        <v>32310</v>
      </c>
      <c r="J354" s="15">
        <f>G354/F354</f>
        <v>0.66047941695610091</v>
      </c>
      <c r="K354" s="15">
        <f>H354/F354</f>
        <v>0.13927005636850195</v>
      </c>
      <c r="L354" s="15">
        <f>I354/F354</f>
        <v>0.18396629277458293</v>
      </c>
      <c r="M354" s="15" t="str" cm="1">
        <f t="array" ref="M354">_xlfn.IFS(J354&gt;J353, "above average", J354&lt;J353, "below average", J354=J353, "average")</f>
        <v>below average</v>
      </c>
      <c r="N354" s="15" t="str" cm="1">
        <f t="array" ref="N354">_xlfn.IFS(K354&gt;K353, "above average", K354&lt;K353, "below average", K354=K353, "average")</f>
        <v>above average</v>
      </c>
      <c r="O354" s="15" t="str" cm="1">
        <f t="array" ref="O354">_xlfn.IFS(L354&gt;L353, "above average", L354&lt;L353, "below average", L354=L353, "average")</f>
        <v>above average</v>
      </c>
    </row>
    <row r="355" spans="1:15" ht="14.4" thickTop="1" thickBot="1" x14ac:dyDescent="0.3">
      <c r="A355" s="18"/>
      <c r="B355" s="24"/>
      <c r="C355" s="29" t="s">
        <v>74</v>
      </c>
      <c r="D355" s="33"/>
      <c r="E355" s="39"/>
      <c r="F355" s="42">
        <v>227340</v>
      </c>
      <c r="G355" s="46">
        <v>123240</v>
      </c>
      <c r="H355" s="49">
        <v>58190</v>
      </c>
      <c r="I355" s="49">
        <v>40100</v>
      </c>
      <c r="J355" s="15">
        <f>G355/F355</f>
        <v>0.54209553972024282</v>
      </c>
      <c r="K355" s="15">
        <f>H355/F355</f>
        <v>0.25596023577021204</v>
      </c>
      <c r="L355" s="15">
        <f>I355/F355</f>
        <v>0.17638778921439255</v>
      </c>
      <c r="M355" s="15" t="str" cm="1">
        <f t="array" ref="M355">_xlfn.IFS(J355&gt;J354, "above average", J355&lt;J354, "below average", J355=J354, "average")</f>
        <v>below average</v>
      </c>
      <c r="N355" s="15" t="str" cm="1">
        <f t="array" ref="N355">_xlfn.IFS(K355&gt;K354, "above average", K355&lt;K354, "below average", K355=K354, "average")</f>
        <v>above average</v>
      </c>
      <c r="O355" s="15" t="str" cm="1">
        <f t="array" ref="O355">_xlfn.IFS(L355&gt;L354, "above average", L355&lt;L354, "below average", L355=L354, "average")</f>
        <v>below average</v>
      </c>
    </row>
    <row r="356" spans="1:15" ht="14.4" thickTop="1" thickBot="1" x14ac:dyDescent="0.3">
      <c r="A356" s="18"/>
      <c r="B356" s="24"/>
      <c r="C356" s="29" t="s">
        <v>75</v>
      </c>
      <c r="D356" s="33"/>
      <c r="E356" s="39"/>
      <c r="F356" s="42">
        <v>130310</v>
      </c>
      <c r="G356" s="46">
        <v>45110</v>
      </c>
      <c r="H356" s="49">
        <v>71380</v>
      </c>
      <c r="I356" s="49">
        <v>11290</v>
      </c>
      <c r="J356" s="15">
        <f>G356/F356</f>
        <v>0.34617450694497737</v>
      </c>
      <c r="K356" s="15">
        <f>H356/F356</f>
        <v>0.54777070063694266</v>
      </c>
      <c r="L356" s="15">
        <f>I356/F356</f>
        <v>8.6639551837924947E-2</v>
      </c>
      <c r="M356" s="15" t="str" cm="1">
        <f t="array" ref="M356">_xlfn.IFS(J356&gt;J355, "above average", J356&lt;J355, "below average", J356=J355, "average")</f>
        <v>below average</v>
      </c>
      <c r="N356" s="15" t="str" cm="1">
        <f t="array" ref="N356">_xlfn.IFS(K356&gt;K355, "above average", K356&lt;K355, "below average", K356=K355, "average")</f>
        <v>above average</v>
      </c>
      <c r="O356" s="15" t="str" cm="1">
        <f t="array" ref="O356">_xlfn.IFS(L356&gt;L355, "above average", L356&lt;L355, "below average", L356=L355, "average")</f>
        <v>below average</v>
      </c>
    </row>
    <row r="357" spans="1:15" ht="14.4" thickTop="1" thickBot="1" x14ac:dyDescent="0.3">
      <c r="A357" s="18"/>
      <c r="B357" s="24"/>
      <c r="C357" s="29" t="s">
        <v>76</v>
      </c>
      <c r="D357" s="33"/>
      <c r="E357" s="39"/>
      <c r="F357" s="42">
        <v>88470</v>
      </c>
      <c r="G357" s="46">
        <v>14350</v>
      </c>
      <c r="H357" s="49">
        <v>69700</v>
      </c>
      <c r="I357" s="49">
        <v>3540</v>
      </c>
      <c r="J357" s="15">
        <f>G357/F357</f>
        <v>0.16220187634226291</v>
      </c>
      <c r="K357" s="15">
        <f>H357/F357</f>
        <v>0.78783768509099128</v>
      </c>
      <c r="L357" s="15">
        <f>I357/F357</f>
        <v>4.0013563919972871E-2</v>
      </c>
      <c r="M357" s="15" t="str" cm="1">
        <f t="array" ref="M357">_xlfn.IFS(J357&gt;J356, "above average", J357&lt;J356, "below average", J357=J356, "average")</f>
        <v>below average</v>
      </c>
      <c r="N357" s="15" t="str" cm="1">
        <f t="array" ref="N357">_xlfn.IFS(K357&gt;K356, "above average", K357&lt;K356, "below average", K357=K356, "average")</f>
        <v>above average</v>
      </c>
      <c r="O357" s="15" t="str" cm="1">
        <f t="array" ref="O357">_xlfn.IFS(L357&gt;L356, "above average", L357&lt;L356, "below average", L357=L356, "average")</f>
        <v>below average</v>
      </c>
    </row>
    <row r="358" spans="1:15" ht="14.4" thickTop="1" thickBot="1" x14ac:dyDescent="0.3">
      <c r="A358" s="18"/>
      <c r="B358" s="24"/>
      <c r="C358" s="29" t="s">
        <v>77</v>
      </c>
      <c r="D358" s="33"/>
      <c r="E358" s="39"/>
      <c r="F358" s="42">
        <v>111750</v>
      </c>
      <c r="G358" s="46">
        <v>9440</v>
      </c>
      <c r="H358" s="49">
        <v>99690</v>
      </c>
      <c r="I358" s="49">
        <v>2130</v>
      </c>
      <c r="J358" s="15">
        <f>G358/F358</f>
        <v>8.4474272930648769E-2</v>
      </c>
      <c r="K358" s="15">
        <f>H358/F358</f>
        <v>0.89208053691275169</v>
      </c>
      <c r="L358" s="15">
        <f>I358/F358</f>
        <v>1.9060402684563757E-2</v>
      </c>
      <c r="M358" s="15" t="str" cm="1">
        <f t="array" ref="M358">_xlfn.IFS(J358&gt;J357, "above average", J358&lt;J357, "below average", J358=J357, "average")</f>
        <v>below average</v>
      </c>
      <c r="N358" s="15" t="str" cm="1">
        <f t="array" ref="N358">_xlfn.IFS(K358&gt;K357, "above average", K358&lt;K357, "below average", K358=K357, "average")</f>
        <v>above average</v>
      </c>
      <c r="O358" s="15" t="str" cm="1">
        <f t="array" ref="O358">_xlfn.IFS(L358&gt;L357, "above average", L358&lt;L357, "below average", L358=L357, "average")</f>
        <v>below average</v>
      </c>
    </row>
    <row r="359" spans="1:15" ht="14.4" thickTop="1" thickBot="1" x14ac:dyDescent="0.3">
      <c r="A359" s="18"/>
      <c r="B359" s="24"/>
      <c r="C359" s="29" t="s">
        <v>78</v>
      </c>
      <c r="D359" s="33"/>
      <c r="E359" s="39"/>
      <c r="F359" s="42">
        <v>24540</v>
      </c>
      <c r="G359" s="46">
        <v>2030</v>
      </c>
      <c r="H359" s="49">
        <v>22030</v>
      </c>
      <c r="I359" s="49">
        <v>380</v>
      </c>
      <c r="J359" s="15">
        <f>G359/F359</f>
        <v>8.2722086389568059E-2</v>
      </c>
      <c r="K359" s="15">
        <f>H359/F359</f>
        <v>0.8977180114099429</v>
      </c>
      <c r="L359" s="15">
        <f>I359/F359</f>
        <v>1.5484922575387123E-2</v>
      </c>
      <c r="M359" s="15" t="str" cm="1">
        <f t="array" ref="M359">_xlfn.IFS(J359&gt;J358, "above average", J359&lt;J358, "below average", J359=J358, "average")</f>
        <v>below average</v>
      </c>
      <c r="N359" s="15" t="str" cm="1">
        <f t="array" ref="N359">_xlfn.IFS(K359&gt;K358, "above average", K359&lt;K358, "below average", K359=K358, "average")</f>
        <v>above average</v>
      </c>
      <c r="O359" s="15" t="str" cm="1">
        <f t="array" ref="O359">_xlfn.IFS(L359&gt;L358, "above average", L359&lt;L358, "below average", L359=L358, "average")</f>
        <v>below average</v>
      </c>
    </row>
    <row r="360" spans="1:15" ht="14.4" thickTop="1" thickBot="1" x14ac:dyDescent="0.3">
      <c r="A360" s="18"/>
      <c r="B360" s="24"/>
      <c r="C360" s="29" t="s">
        <v>79</v>
      </c>
      <c r="D360" s="33"/>
      <c r="E360" s="39"/>
      <c r="F360" s="42">
        <v>3830</v>
      </c>
      <c r="G360" s="46">
        <v>370</v>
      </c>
      <c r="H360" s="49">
        <v>3390</v>
      </c>
      <c r="I360" s="49">
        <v>50</v>
      </c>
      <c r="J360" s="15">
        <f>G360/F360</f>
        <v>9.6605744125326368E-2</v>
      </c>
      <c r="K360" s="15">
        <f>H360/F360</f>
        <v>0.88511749347258484</v>
      </c>
      <c r="L360" s="15">
        <f>I360/F360</f>
        <v>1.3054830287206266E-2</v>
      </c>
      <c r="M360" s="15" t="str" cm="1">
        <f t="array" ref="M360">_xlfn.IFS(J360&gt;J359, "above average", J360&lt;J359, "below average", J360=J359, "average")</f>
        <v>above average</v>
      </c>
      <c r="N360" s="15" t="str" cm="1">
        <f t="array" ref="N360">_xlfn.IFS(K360&gt;K359, "above average", K360&lt;K359, "below average", K360=K359, "average")</f>
        <v>below average</v>
      </c>
      <c r="O360" s="15" t="str" cm="1">
        <f t="array" ref="O360">_xlfn.IFS(L360&gt;L359, "above average", L360&lt;L359, "below average", L360=L359, "average")</f>
        <v>below average</v>
      </c>
    </row>
    <row r="361" spans="1:15" ht="14.4" thickTop="1" thickBot="1" x14ac:dyDescent="0.3">
      <c r="A361" s="19"/>
      <c r="B361" s="25"/>
      <c r="C361" s="29" t="s">
        <v>80</v>
      </c>
      <c r="D361" s="33"/>
      <c r="E361" s="39"/>
      <c r="F361" s="42">
        <v>1650</v>
      </c>
      <c r="G361" s="46">
        <v>140</v>
      </c>
      <c r="H361" s="49">
        <v>1480</v>
      </c>
      <c r="I361" s="49">
        <v>20</v>
      </c>
      <c r="J361" s="15">
        <f>G361/F361</f>
        <v>8.4848484848484854E-2</v>
      </c>
      <c r="K361" s="15">
        <f>H361/F361</f>
        <v>0.89696969696969697</v>
      </c>
      <c r="L361" s="15">
        <f>I361/F361</f>
        <v>1.2121212121212121E-2</v>
      </c>
      <c r="M361" s="15" t="str" cm="1">
        <f t="array" ref="M361">_xlfn.IFS(J361&gt;J360, "above average", J361&lt;J360, "below average", J361=J360, "average")</f>
        <v>below average</v>
      </c>
      <c r="N361" s="15" t="str" cm="1">
        <f t="array" ref="N361">_xlfn.IFS(K361&gt;K360, "above average", K361&lt;K360, "below average", K361=K360, "average")</f>
        <v>above average</v>
      </c>
      <c r="O361" s="15" t="str" cm="1">
        <f t="array" ref="O361">_xlfn.IFS(L361&gt;L360, "above average", L361&lt;L360, "below average", L361=L360, "average")</f>
        <v>below average</v>
      </c>
    </row>
    <row r="362" spans="1:15" ht="14.4" thickTop="1" thickBot="1" x14ac:dyDescent="0.3">
      <c r="A362" s="17" t="s">
        <v>34</v>
      </c>
      <c r="B362" s="21" t="s">
        <v>69</v>
      </c>
      <c r="C362" s="26"/>
      <c r="D362" s="26"/>
      <c r="E362" s="36"/>
      <c r="F362" s="42">
        <v>1377520</v>
      </c>
      <c r="G362" s="46">
        <v>676150</v>
      </c>
      <c r="H362" s="49">
        <v>447480</v>
      </c>
      <c r="I362" s="49">
        <v>231280</v>
      </c>
      <c r="J362" s="15">
        <f>G362/F362</f>
        <v>0.49084586793658169</v>
      </c>
      <c r="K362" s="15">
        <f>H362/F362</f>
        <v>0.32484464835356291</v>
      </c>
      <c r="L362" s="15">
        <f>I362/F362</f>
        <v>0.16789592891573263</v>
      </c>
      <c r="M362" s="15" t="str" cm="1">
        <f t="array" ref="M362">_xlfn.IFS(J362&gt;J361, "above average", J362&lt;J361, "below average", J362=J361, "average")</f>
        <v>above average</v>
      </c>
      <c r="N362" s="15" t="str" cm="1">
        <f t="array" ref="N362">_xlfn.IFS(K362&gt;K361, "above average", K362&lt;K361, "below average", K362=K361, "average")</f>
        <v>below average</v>
      </c>
      <c r="O362" s="15" t="str" cm="1">
        <f t="array" ref="O362">_xlfn.IFS(L362&gt;L361, "above average", L362&lt;L361, "below average", L362=L361, "average")</f>
        <v>above average</v>
      </c>
    </row>
    <row r="363" spans="1:15" ht="14.4" thickTop="1" thickBot="1" x14ac:dyDescent="0.3">
      <c r="A363" s="18"/>
      <c r="B363" s="22" t="s">
        <v>70</v>
      </c>
      <c r="C363" s="27" t="s">
        <v>71</v>
      </c>
      <c r="D363" s="31"/>
      <c r="E363" s="37"/>
      <c r="F363" s="42">
        <v>23020</v>
      </c>
      <c r="G363" s="46">
        <v>14370</v>
      </c>
      <c r="H363" s="49">
        <v>6950</v>
      </c>
      <c r="I363" s="49">
        <v>990</v>
      </c>
      <c r="J363" s="15">
        <f>G363/F363</f>
        <v>0.62423979148566466</v>
      </c>
      <c r="K363" s="15">
        <f>H363/F363</f>
        <v>0.30191138140747176</v>
      </c>
      <c r="L363" s="15">
        <f>I363/F363</f>
        <v>4.3006081668114683E-2</v>
      </c>
      <c r="M363" s="15" t="str" cm="1">
        <f t="array" ref="M363">_xlfn.IFS(J363&gt;J362, "above average", J363&lt;J362, "below average", J363=J362, "average")</f>
        <v>above average</v>
      </c>
      <c r="N363" s="15" t="str" cm="1">
        <f t="array" ref="N363">_xlfn.IFS(K363&gt;K362, "above average", K363&lt;K362, "below average", K363=K362, "average")</f>
        <v>below average</v>
      </c>
      <c r="O363" s="15" t="str" cm="1">
        <f t="array" ref="O363">_xlfn.IFS(L363&gt;L362, "above average", L363&lt;L362, "below average", L363=L362, "average")</f>
        <v>below average</v>
      </c>
    </row>
    <row r="364" spans="1:15" ht="14.4" thickTop="1" thickBot="1" x14ac:dyDescent="0.3">
      <c r="A364" s="18"/>
      <c r="B364" s="23"/>
      <c r="C364" s="28" t="s">
        <v>72</v>
      </c>
      <c r="D364" s="32"/>
      <c r="E364" s="38"/>
      <c r="F364" s="42">
        <v>165680</v>
      </c>
      <c r="G364" s="46">
        <v>133700</v>
      </c>
      <c r="H364" s="49">
        <v>14180</v>
      </c>
      <c r="I364" s="49">
        <v>15840</v>
      </c>
      <c r="J364" s="15">
        <f>G364/F364</f>
        <v>0.8069773056494447</v>
      </c>
      <c r="K364" s="15">
        <f>H364/F364</f>
        <v>8.5586673104780298E-2</v>
      </c>
      <c r="L364" s="15">
        <f>I364/F364</f>
        <v>9.5605987445678414E-2</v>
      </c>
      <c r="M364" s="15" t="str" cm="1">
        <f t="array" ref="M364">_xlfn.IFS(J364&gt;J363, "above average", J364&lt;J363, "below average", J364=J363, "average")</f>
        <v>above average</v>
      </c>
      <c r="N364" s="15" t="str" cm="1">
        <f t="array" ref="N364">_xlfn.IFS(K364&gt;K363, "above average", K364&lt;K363, "below average", K364=K363, "average")</f>
        <v>below average</v>
      </c>
      <c r="O364" s="15" t="str" cm="1">
        <f t="array" ref="O364">_xlfn.IFS(L364&gt;L363, "above average", L364&lt;L363, "below average", L364=L363, "average")</f>
        <v>above average</v>
      </c>
    </row>
    <row r="365" spans="1:15" ht="14.4" thickTop="1" thickBot="1" x14ac:dyDescent="0.3">
      <c r="A365" s="18"/>
      <c r="B365" s="24"/>
      <c r="C365" s="28" t="s">
        <v>73</v>
      </c>
      <c r="D365" s="32"/>
      <c r="E365" s="38"/>
      <c r="F365" s="42">
        <v>318560</v>
      </c>
      <c r="G365" s="46">
        <v>195790</v>
      </c>
      <c r="H365" s="49">
        <v>39310</v>
      </c>
      <c r="I365" s="49">
        <v>79190</v>
      </c>
      <c r="J365" s="15">
        <f>G365/F365</f>
        <v>0.61460949271722753</v>
      </c>
      <c r="K365" s="15">
        <f>H365/F365</f>
        <v>0.12339904570567554</v>
      </c>
      <c r="L365" s="15">
        <f>I365/F365</f>
        <v>0.24858739326971371</v>
      </c>
      <c r="M365" s="15" t="str" cm="1">
        <f t="array" ref="M365">_xlfn.IFS(J365&gt;J364, "above average", J365&lt;J364, "below average", J365=J364, "average")</f>
        <v>below average</v>
      </c>
      <c r="N365" s="15" t="str" cm="1">
        <f t="array" ref="N365">_xlfn.IFS(K365&gt;K364, "above average", K365&lt;K364, "below average", K365=K364, "average")</f>
        <v>above average</v>
      </c>
      <c r="O365" s="15" t="str" cm="1">
        <f t="array" ref="O365">_xlfn.IFS(L365&gt;L364, "above average", L365&lt;L364, "below average", L365=L364, "average")</f>
        <v>above average</v>
      </c>
    </row>
    <row r="366" spans="1:15" ht="14.4" thickTop="1" thickBot="1" x14ac:dyDescent="0.3">
      <c r="A366" s="18"/>
      <c r="B366" s="24"/>
      <c r="C366" s="29" t="s">
        <v>74</v>
      </c>
      <c r="D366" s="33"/>
      <c r="E366" s="39"/>
      <c r="F366" s="42">
        <v>376050</v>
      </c>
      <c r="G366" s="46">
        <v>192050</v>
      </c>
      <c r="H366" s="49">
        <v>85140</v>
      </c>
      <c r="I366" s="49">
        <v>90940</v>
      </c>
      <c r="J366" s="15">
        <f>G366/F366</f>
        <v>0.5107033639143731</v>
      </c>
      <c r="K366" s="15">
        <f>H366/F366</f>
        <v>0.22640606302353411</v>
      </c>
      <c r="L366" s="15">
        <f>I366/F366</f>
        <v>0.24182954394362452</v>
      </c>
      <c r="M366" s="15" t="str" cm="1">
        <f t="array" ref="M366">_xlfn.IFS(J366&gt;J365, "above average", J366&lt;J365, "below average", J366=J365, "average")</f>
        <v>below average</v>
      </c>
      <c r="N366" s="15" t="str" cm="1">
        <f t="array" ref="N366">_xlfn.IFS(K366&gt;K365, "above average", K366&lt;K365, "below average", K366=K365, "average")</f>
        <v>above average</v>
      </c>
      <c r="O366" s="15" t="str" cm="1">
        <f t="array" ref="O366">_xlfn.IFS(L366&gt;L365, "above average", L366&lt;L365, "below average", L366=L365, "average")</f>
        <v>below average</v>
      </c>
    </row>
    <row r="367" spans="1:15" ht="14.4" thickTop="1" thickBot="1" x14ac:dyDescent="0.3">
      <c r="A367" s="18"/>
      <c r="B367" s="24"/>
      <c r="C367" s="29" t="s">
        <v>75</v>
      </c>
      <c r="D367" s="33"/>
      <c r="E367" s="39"/>
      <c r="F367" s="42">
        <v>189980</v>
      </c>
      <c r="G367" s="46">
        <v>76910</v>
      </c>
      <c r="H367" s="49">
        <v>83150</v>
      </c>
      <c r="I367" s="49">
        <v>25830</v>
      </c>
      <c r="J367" s="15">
        <f>G367/F367</f>
        <v>0.40483208758816719</v>
      </c>
      <c r="K367" s="15">
        <f>H367/F367</f>
        <v>0.43767765027897676</v>
      </c>
      <c r="L367" s="15">
        <f>I367/F367</f>
        <v>0.13596168017686072</v>
      </c>
      <c r="M367" s="15" t="str" cm="1">
        <f t="array" ref="M367">_xlfn.IFS(J367&gt;J366, "above average", J367&lt;J366, "below average", J367=J366, "average")</f>
        <v>below average</v>
      </c>
      <c r="N367" s="15" t="str" cm="1">
        <f t="array" ref="N367">_xlfn.IFS(K367&gt;K366, "above average", K367&lt;K366, "below average", K367=K366, "average")</f>
        <v>above average</v>
      </c>
      <c r="O367" s="15" t="str" cm="1">
        <f t="array" ref="O367">_xlfn.IFS(L367&gt;L366, "above average", L367&lt;L366, "below average", L367=L366, "average")</f>
        <v>below average</v>
      </c>
    </row>
    <row r="368" spans="1:15" ht="14.4" thickTop="1" thickBot="1" x14ac:dyDescent="0.3">
      <c r="A368" s="18"/>
      <c r="B368" s="24"/>
      <c r="C368" s="29" t="s">
        <v>76</v>
      </c>
      <c r="D368" s="33"/>
      <c r="E368" s="39"/>
      <c r="F368" s="42">
        <v>113680</v>
      </c>
      <c r="G368" s="46">
        <v>31060</v>
      </c>
      <c r="H368" s="49">
        <v>71310</v>
      </c>
      <c r="I368" s="49">
        <v>9670</v>
      </c>
      <c r="J368" s="15">
        <f>G368/F368</f>
        <v>0.27322308233638282</v>
      </c>
      <c r="K368" s="15">
        <f>H368/F368</f>
        <v>0.62728712174524981</v>
      </c>
      <c r="L368" s="15">
        <f>I368/F368</f>
        <v>8.5063335679099225E-2</v>
      </c>
      <c r="M368" s="15" t="str" cm="1">
        <f t="array" ref="M368">_xlfn.IFS(J368&gt;J367, "above average", J368&lt;J367, "below average", J368=J367, "average")</f>
        <v>below average</v>
      </c>
      <c r="N368" s="15" t="str" cm="1">
        <f t="array" ref="N368">_xlfn.IFS(K368&gt;K367, "above average", K368&lt;K367, "below average", K368=K367, "average")</f>
        <v>above average</v>
      </c>
      <c r="O368" s="15" t="str" cm="1">
        <f t="array" ref="O368">_xlfn.IFS(L368&gt;L367, "above average", L368&lt;L367, "below average", L368=L367, "average")</f>
        <v>below average</v>
      </c>
    </row>
    <row r="369" spans="1:15" ht="14.4" thickTop="1" thickBot="1" x14ac:dyDescent="0.3">
      <c r="A369" s="18"/>
      <c r="B369" s="24"/>
      <c r="C369" s="29" t="s">
        <v>77</v>
      </c>
      <c r="D369" s="33"/>
      <c r="E369" s="39"/>
      <c r="F369" s="42">
        <v>145020</v>
      </c>
      <c r="G369" s="46">
        <v>24540</v>
      </c>
      <c r="H369" s="49">
        <v>111970</v>
      </c>
      <c r="I369" s="49">
        <v>7110</v>
      </c>
      <c r="J369" s="15">
        <f>G369/F369</f>
        <v>0.16921803889118742</v>
      </c>
      <c r="K369" s="15">
        <f>H369/F369</f>
        <v>0.77210039994483515</v>
      </c>
      <c r="L369" s="15">
        <f>I369/F369</f>
        <v>4.9027720314439388E-2</v>
      </c>
      <c r="M369" s="15" t="str" cm="1">
        <f t="array" ref="M369">_xlfn.IFS(J369&gt;J368, "above average", J369&lt;J368, "below average", J369=J368, "average")</f>
        <v>below average</v>
      </c>
      <c r="N369" s="15" t="str" cm="1">
        <f t="array" ref="N369">_xlfn.IFS(K369&gt;K368, "above average", K369&lt;K368, "below average", K369=K368, "average")</f>
        <v>above average</v>
      </c>
      <c r="O369" s="15" t="str" cm="1">
        <f t="array" ref="O369">_xlfn.IFS(L369&gt;L368, "above average", L369&lt;L368, "below average", L369=L368, "average")</f>
        <v>below average</v>
      </c>
    </row>
    <row r="370" spans="1:15" ht="14.4" thickTop="1" thickBot="1" x14ac:dyDescent="0.3">
      <c r="A370" s="18"/>
      <c r="B370" s="24"/>
      <c r="C370" s="29" t="s">
        <v>78</v>
      </c>
      <c r="D370" s="33"/>
      <c r="E370" s="39"/>
      <c r="F370" s="42">
        <v>35670</v>
      </c>
      <c r="G370" s="46">
        <v>5750</v>
      </c>
      <c r="H370" s="49">
        <v>28200</v>
      </c>
      <c r="I370" s="49">
        <v>1350</v>
      </c>
      <c r="J370" s="15">
        <f>G370/F370</f>
        <v>0.16119988786094758</v>
      </c>
      <c r="K370" s="15">
        <f>H370/F370</f>
        <v>0.79058031959629937</v>
      </c>
      <c r="L370" s="15">
        <f>I370/F370</f>
        <v>3.7846930193439862E-2</v>
      </c>
      <c r="M370" s="15" t="str" cm="1">
        <f t="array" ref="M370">_xlfn.IFS(J370&gt;J369, "above average", J370&lt;J369, "below average", J370=J369, "average")</f>
        <v>below average</v>
      </c>
      <c r="N370" s="15" t="str" cm="1">
        <f t="array" ref="N370">_xlfn.IFS(K370&gt;K369, "above average", K370&lt;K369, "below average", K370=K369, "average")</f>
        <v>above average</v>
      </c>
      <c r="O370" s="15" t="str" cm="1">
        <f t="array" ref="O370">_xlfn.IFS(L370&gt;L369, "above average", L370&lt;L369, "below average", L370=L369, "average")</f>
        <v>below average</v>
      </c>
    </row>
    <row r="371" spans="1:15" ht="14.4" thickTop="1" thickBot="1" x14ac:dyDescent="0.3">
      <c r="A371" s="18"/>
      <c r="B371" s="24"/>
      <c r="C371" s="29" t="s">
        <v>79</v>
      </c>
      <c r="D371" s="33"/>
      <c r="E371" s="39"/>
      <c r="F371" s="42">
        <v>6080</v>
      </c>
      <c r="G371" s="46">
        <v>1160</v>
      </c>
      <c r="H371" s="49">
        <v>4600</v>
      </c>
      <c r="I371" s="49">
        <v>230</v>
      </c>
      <c r="J371" s="15">
        <f>G371/F371</f>
        <v>0.19078947368421054</v>
      </c>
      <c r="K371" s="15">
        <f>H371/F371</f>
        <v>0.75657894736842102</v>
      </c>
      <c r="L371" s="15">
        <f>I371/F371</f>
        <v>3.7828947368421052E-2</v>
      </c>
      <c r="M371" s="15" t="str" cm="1">
        <f t="array" ref="M371">_xlfn.IFS(J371&gt;J370, "above average", J371&lt;J370, "below average", J371=J370, "average")</f>
        <v>above average</v>
      </c>
      <c r="N371" s="15" t="str" cm="1">
        <f t="array" ref="N371">_xlfn.IFS(K371&gt;K370, "above average", K371&lt;K370, "below average", K371=K370, "average")</f>
        <v>below average</v>
      </c>
      <c r="O371" s="15" t="str" cm="1">
        <f t="array" ref="O371">_xlfn.IFS(L371&gt;L370, "above average", L371&lt;L370, "below average", L371=L370, "average")</f>
        <v>below average</v>
      </c>
    </row>
    <row r="372" spans="1:15" ht="14.4" thickTop="1" thickBot="1" x14ac:dyDescent="0.3">
      <c r="A372" s="19"/>
      <c r="B372" s="25"/>
      <c r="C372" s="29" t="s">
        <v>80</v>
      </c>
      <c r="D372" s="33"/>
      <c r="E372" s="39"/>
      <c r="F372" s="42">
        <v>3770</v>
      </c>
      <c r="G372" s="46">
        <v>810</v>
      </c>
      <c r="H372" s="49">
        <v>2660</v>
      </c>
      <c r="I372" s="49">
        <v>140</v>
      </c>
      <c r="J372" s="15">
        <f>G372/F372</f>
        <v>0.21485411140583555</v>
      </c>
      <c r="K372" s="15">
        <f>H372/F372</f>
        <v>0.70557029177718833</v>
      </c>
      <c r="L372" s="15">
        <f>I372/F372</f>
        <v>3.7135278514588858E-2</v>
      </c>
      <c r="M372" s="15" t="str" cm="1">
        <f t="array" ref="M372">_xlfn.IFS(J372&gt;J371, "above average", J372&lt;J371, "below average", J372=J371, "average")</f>
        <v>above average</v>
      </c>
      <c r="N372" s="15" t="str" cm="1">
        <f t="array" ref="N372">_xlfn.IFS(K372&gt;K371, "above average", K372&lt;K371, "below average", K372=K371, "average")</f>
        <v>below average</v>
      </c>
      <c r="O372" s="15" t="str" cm="1">
        <f t="array" ref="O372">_xlfn.IFS(L372&gt;L371, "above average", L372&lt;L371, "below average", L372=L371, "average")</f>
        <v>below average</v>
      </c>
    </row>
    <row r="373" spans="1:15" ht="14.4" thickTop="1" thickBot="1" x14ac:dyDescent="0.3">
      <c r="A373" s="17" t="s">
        <v>35</v>
      </c>
      <c r="B373" s="21" t="s">
        <v>69</v>
      </c>
      <c r="C373" s="26"/>
      <c r="D373" s="26"/>
      <c r="E373" s="36"/>
      <c r="F373" s="42">
        <v>698590</v>
      </c>
      <c r="G373" s="46">
        <v>352580</v>
      </c>
      <c r="H373" s="49">
        <v>270970</v>
      </c>
      <c r="I373" s="49">
        <v>60770</v>
      </c>
      <c r="J373" s="15">
        <f>G373/F373</f>
        <v>0.50470232897693923</v>
      </c>
      <c r="K373" s="15">
        <f>H373/F373</f>
        <v>0.38788130376902047</v>
      </c>
      <c r="L373" s="15">
        <f>I373/F373</f>
        <v>8.6989507436407626E-2</v>
      </c>
      <c r="M373" s="15" t="str" cm="1">
        <f t="array" ref="M373">_xlfn.IFS(J373&gt;J372, "above average", J373&lt;J372, "below average", J373=J372, "average")</f>
        <v>above average</v>
      </c>
      <c r="N373" s="15" t="str" cm="1">
        <f t="array" ref="N373">_xlfn.IFS(K373&gt;K372, "above average", K373&lt;K372, "below average", K373=K372, "average")</f>
        <v>below average</v>
      </c>
      <c r="O373" s="15" t="str" cm="1">
        <f t="array" ref="O373">_xlfn.IFS(L373&gt;L372, "above average", L373&lt;L372, "below average", L373=L372, "average")</f>
        <v>above average</v>
      </c>
    </row>
    <row r="374" spans="1:15" ht="14.4" thickTop="1" thickBot="1" x14ac:dyDescent="0.3">
      <c r="A374" s="18"/>
      <c r="B374" s="22" t="s">
        <v>70</v>
      </c>
      <c r="C374" s="27" t="s">
        <v>71</v>
      </c>
      <c r="D374" s="31"/>
      <c r="E374" s="37"/>
      <c r="F374" s="42">
        <v>8190</v>
      </c>
      <c r="G374" s="46">
        <v>5170</v>
      </c>
      <c r="H374" s="49">
        <v>2380</v>
      </c>
      <c r="I374" s="49">
        <v>340</v>
      </c>
      <c r="J374" s="15">
        <f>G374/F374</f>
        <v>0.63125763125763124</v>
      </c>
      <c r="K374" s="15">
        <f>H374/F374</f>
        <v>0.29059829059829062</v>
      </c>
      <c r="L374" s="15">
        <f>I374/F374</f>
        <v>4.1514041514041512E-2</v>
      </c>
      <c r="M374" s="15" t="str" cm="1">
        <f t="array" ref="M374">_xlfn.IFS(J374&gt;J373, "above average", J374&lt;J373, "below average", J374=J373, "average")</f>
        <v>above average</v>
      </c>
      <c r="N374" s="15" t="str" cm="1">
        <f t="array" ref="N374">_xlfn.IFS(K374&gt;K373, "above average", K374&lt;K373, "below average", K374=K373, "average")</f>
        <v>below average</v>
      </c>
      <c r="O374" s="15" t="str" cm="1">
        <f t="array" ref="O374">_xlfn.IFS(L374&gt;L373, "above average", L374&lt;L373, "below average", L374=L373, "average")</f>
        <v>below average</v>
      </c>
    </row>
    <row r="375" spans="1:15" ht="14.4" thickTop="1" thickBot="1" x14ac:dyDescent="0.3">
      <c r="A375" s="18"/>
      <c r="B375" s="23"/>
      <c r="C375" s="28" t="s">
        <v>72</v>
      </c>
      <c r="D375" s="32"/>
      <c r="E375" s="38"/>
      <c r="F375" s="42">
        <v>94280</v>
      </c>
      <c r="G375" s="46">
        <v>82240</v>
      </c>
      <c r="H375" s="49">
        <v>6280</v>
      </c>
      <c r="I375" s="49">
        <v>4700</v>
      </c>
      <c r="J375" s="15">
        <f>G375/F375</f>
        <v>0.87229529062367417</v>
      </c>
      <c r="K375" s="15">
        <f>H375/F375</f>
        <v>6.6610097581671621E-2</v>
      </c>
      <c r="L375" s="15">
        <f>I375/F375</f>
        <v>4.9851506151887992E-2</v>
      </c>
      <c r="M375" s="15" t="str" cm="1">
        <f t="array" ref="M375">_xlfn.IFS(J375&gt;J374, "above average", J375&lt;J374, "below average", J375=J374, "average")</f>
        <v>above average</v>
      </c>
      <c r="N375" s="15" t="str" cm="1">
        <f t="array" ref="N375">_xlfn.IFS(K375&gt;K374, "above average", K375&lt;K374, "below average", K375=K374, "average")</f>
        <v>below average</v>
      </c>
      <c r="O375" s="15" t="str" cm="1">
        <f t="array" ref="O375">_xlfn.IFS(L375&gt;L374, "above average", L375&lt;L374, "below average", L375=L374, "average")</f>
        <v>above average</v>
      </c>
    </row>
    <row r="376" spans="1:15" ht="14.4" thickTop="1" thickBot="1" x14ac:dyDescent="0.3">
      <c r="A376" s="18"/>
      <c r="B376" s="24"/>
      <c r="C376" s="28" t="s">
        <v>73</v>
      </c>
      <c r="D376" s="32"/>
      <c r="E376" s="38"/>
      <c r="F376" s="42">
        <v>117550</v>
      </c>
      <c r="G376" s="46">
        <v>84460</v>
      </c>
      <c r="H376" s="49">
        <v>15260</v>
      </c>
      <c r="I376" s="49">
        <v>15350</v>
      </c>
      <c r="J376" s="15">
        <f>G376/F376</f>
        <v>0.71850276478094433</v>
      </c>
      <c r="K376" s="15">
        <f>H376/F376</f>
        <v>0.12981709910676309</v>
      </c>
      <c r="L376" s="15">
        <f>I376/F376</f>
        <v>0.13058273075287111</v>
      </c>
      <c r="M376" s="15" t="str" cm="1">
        <f t="array" ref="M376">_xlfn.IFS(J376&gt;J375, "above average", J376&lt;J375, "below average", J376=J375, "average")</f>
        <v>below average</v>
      </c>
      <c r="N376" s="15" t="str" cm="1">
        <f t="array" ref="N376">_xlfn.IFS(K376&gt;K375, "above average", K376&lt;K375, "below average", K376=K375, "average")</f>
        <v>above average</v>
      </c>
      <c r="O376" s="15" t="str" cm="1">
        <f t="array" ref="O376">_xlfn.IFS(L376&gt;L375, "above average", L376&lt;L375, "below average", L376=L375, "average")</f>
        <v>above average</v>
      </c>
    </row>
    <row r="377" spans="1:15" ht="14.4" thickTop="1" thickBot="1" x14ac:dyDescent="0.3">
      <c r="A377" s="18"/>
      <c r="B377" s="24"/>
      <c r="C377" s="29" t="s">
        <v>74</v>
      </c>
      <c r="D377" s="33"/>
      <c r="E377" s="39"/>
      <c r="F377" s="42">
        <v>160860</v>
      </c>
      <c r="G377" s="46">
        <v>100760</v>
      </c>
      <c r="H377" s="49">
        <v>32680</v>
      </c>
      <c r="I377" s="49">
        <v>22080</v>
      </c>
      <c r="J377" s="15">
        <f>G377/F377</f>
        <v>0.62638319035185874</v>
      </c>
      <c r="K377" s="15">
        <f>H377/F377</f>
        <v>0.2031580256123337</v>
      </c>
      <c r="L377" s="15">
        <f>I377/F377</f>
        <v>0.13726221559119731</v>
      </c>
      <c r="M377" s="15" t="str" cm="1">
        <f t="array" ref="M377">_xlfn.IFS(J377&gt;J376, "above average", J377&lt;J376, "below average", J377=J376, "average")</f>
        <v>below average</v>
      </c>
      <c r="N377" s="15" t="str" cm="1">
        <f t="array" ref="N377">_xlfn.IFS(K377&gt;K376, "above average", K377&lt;K376, "below average", K377=K376, "average")</f>
        <v>above average</v>
      </c>
      <c r="O377" s="15" t="str" cm="1">
        <f t="array" ref="O377">_xlfn.IFS(L377&gt;L376, "above average", L377&lt;L376, "below average", L377=L376, "average")</f>
        <v>above average</v>
      </c>
    </row>
    <row r="378" spans="1:15" ht="14.4" thickTop="1" thickBot="1" x14ac:dyDescent="0.3">
      <c r="A378" s="18"/>
      <c r="B378" s="24"/>
      <c r="C378" s="29" t="s">
        <v>75</v>
      </c>
      <c r="D378" s="33"/>
      <c r="E378" s="39"/>
      <c r="F378" s="42">
        <v>101240</v>
      </c>
      <c r="G378" s="46">
        <v>45450</v>
      </c>
      <c r="H378" s="49">
        <v>42980</v>
      </c>
      <c r="I378" s="49">
        <v>9930</v>
      </c>
      <c r="J378" s="15">
        <f>G378/F378</f>
        <v>0.44893322797313318</v>
      </c>
      <c r="K378" s="15">
        <f>H378/F378</f>
        <v>0.42453575661793758</v>
      </c>
      <c r="L378" s="15">
        <f>I378/F378</f>
        <v>9.8083761359146579E-2</v>
      </c>
      <c r="M378" s="15" t="str" cm="1">
        <f t="array" ref="M378">_xlfn.IFS(J378&gt;J377, "above average", J378&lt;J377, "below average", J378=J377, "average")</f>
        <v>below average</v>
      </c>
      <c r="N378" s="15" t="str" cm="1">
        <f t="array" ref="N378">_xlfn.IFS(K378&gt;K377, "above average", K378&lt;K377, "below average", K378=K377, "average")</f>
        <v>above average</v>
      </c>
      <c r="O378" s="15" t="str" cm="1">
        <f t="array" ref="O378">_xlfn.IFS(L378&gt;L377, "above average", L378&lt;L377, "below average", L378=L377, "average")</f>
        <v>below average</v>
      </c>
    </row>
    <row r="379" spans="1:15" ht="14.4" thickTop="1" thickBot="1" x14ac:dyDescent="0.3">
      <c r="A379" s="18"/>
      <c r="B379" s="24"/>
      <c r="C379" s="29" t="s">
        <v>76</v>
      </c>
      <c r="D379" s="33"/>
      <c r="E379" s="39"/>
      <c r="F379" s="42">
        <v>70500</v>
      </c>
      <c r="G379" s="46">
        <v>17510</v>
      </c>
      <c r="H379" s="49">
        <v>47800</v>
      </c>
      <c r="I379" s="49">
        <v>4130</v>
      </c>
      <c r="J379" s="15">
        <f>G379/F379</f>
        <v>0.24836879432624112</v>
      </c>
      <c r="K379" s="15">
        <f>H379/F379</f>
        <v>0.6780141843971631</v>
      </c>
      <c r="L379" s="15">
        <f>I379/F379</f>
        <v>5.8581560283687946E-2</v>
      </c>
      <c r="M379" s="15" t="str" cm="1">
        <f t="array" ref="M379">_xlfn.IFS(J379&gt;J378, "above average", J379&lt;J378, "below average", J379=J378, "average")</f>
        <v>below average</v>
      </c>
      <c r="N379" s="15" t="str" cm="1">
        <f t="array" ref="N379">_xlfn.IFS(K379&gt;K378, "above average", K379&lt;K378, "below average", K379=K378, "average")</f>
        <v>above average</v>
      </c>
      <c r="O379" s="15" t="str" cm="1">
        <f t="array" ref="O379">_xlfn.IFS(L379&gt;L378, "above average", L379&lt;L378, "below average", L379=L378, "average")</f>
        <v>below average</v>
      </c>
    </row>
    <row r="380" spans="1:15" ht="14.4" thickTop="1" thickBot="1" x14ac:dyDescent="0.3">
      <c r="A380" s="18"/>
      <c r="B380" s="24"/>
      <c r="C380" s="29" t="s">
        <v>77</v>
      </c>
      <c r="D380" s="33"/>
      <c r="E380" s="39"/>
      <c r="F380" s="42">
        <v>110020</v>
      </c>
      <c r="G380" s="46">
        <v>13630</v>
      </c>
      <c r="H380" s="49">
        <v>92060</v>
      </c>
      <c r="I380" s="49">
        <v>3410</v>
      </c>
      <c r="J380" s="15">
        <f>G380/F380</f>
        <v>0.12388656607889474</v>
      </c>
      <c r="K380" s="15">
        <f>H380/F380</f>
        <v>0.83675695328122157</v>
      </c>
      <c r="L380" s="15">
        <f>I380/F380</f>
        <v>3.0994364660970733E-2</v>
      </c>
      <c r="M380" s="15" t="str" cm="1">
        <f t="array" ref="M380">_xlfn.IFS(J380&gt;J379, "above average", J380&lt;J379, "below average", J380=J379, "average")</f>
        <v>below average</v>
      </c>
      <c r="N380" s="15" t="str" cm="1">
        <f t="array" ref="N380">_xlfn.IFS(K380&gt;K379, "above average", K380&lt;K379, "below average", K380=K379, "average")</f>
        <v>above average</v>
      </c>
      <c r="O380" s="15" t="str" cm="1">
        <f t="array" ref="O380">_xlfn.IFS(L380&gt;L379, "above average", L380&lt;L379, "below average", L380=L379, "average")</f>
        <v>below average</v>
      </c>
    </row>
    <row r="381" spans="1:15" ht="14.4" thickTop="1" thickBot="1" x14ac:dyDescent="0.3">
      <c r="A381" s="18"/>
      <c r="B381" s="24"/>
      <c r="C381" s="29" t="s">
        <v>78</v>
      </c>
      <c r="D381" s="33"/>
      <c r="E381" s="39"/>
      <c r="F381" s="42">
        <v>30550</v>
      </c>
      <c r="G381" s="46">
        <v>2780</v>
      </c>
      <c r="H381" s="49">
        <v>26890</v>
      </c>
      <c r="I381" s="49">
        <v>700</v>
      </c>
      <c r="J381" s="15">
        <f>G381/F381</f>
        <v>9.0998363338788871E-2</v>
      </c>
      <c r="K381" s="15">
        <f>H381/F381</f>
        <v>0.88019639934533556</v>
      </c>
      <c r="L381" s="15">
        <f>I381/F381</f>
        <v>2.2913256955810146E-2</v>
      </c>
      <c r="M381" s="15" t="str" cm="1">
        <f t="array" ref="M381">_xlfn.IFS(J381&gt;J380, "above average", J381&lt;J380, "below average", J381=J380, "average")</f>
        <v>below average</v>
      </c>
      <c r="N381" s="15" t="str" cm="1">
        <f t="array" ref="N381">_xlfn.IFS(K381&gt;K380, "above average", K381&lt;K380, "below average", K381=K380, "average")</f>
        <v>above average</v>
      </c>
      <c r="O381" s="15" t="str" cm="1">
        <f t="array" ref="O381">_xlfn.IFS(L381&gt;L380, "above average", L381&lt;L380, "below average", L381=L380, "average")</f>
        <v>below average</v>
      </c>
    </row>
    <row r="382" spans="1:15" ht="14.4" thickTop="1" thickBot="1" x14ac:dyDescent="0.3">
      <c r="A382" s="18"/>
      <c r="B382" s="24"/>
      <c r="C382" s="29" t="s">
        <v>79</v>
      </c>
      <c r="D382" s="33"/>
      <c r="E382" s="39"/>
      <c r="F382" s="42">
        <v>3810</v>
      </c>
      <c r="G382" s="46">
        <v>400</v>
      </c>
      <c r="H382" s="49">
        <v>3300</v>
      </c>
      <c r="I382" s="49">
        <v>100</v>
      </c>
      <c r="J382" s="15">
        <f>G382/F382</f>
        <v>0.10498687664041995</v>
      </c>
      <c r="K382" s="15">
        <f>H382/F382</f>
        <v>0.86614173228346458</v>
      </c>
      <c r="L382" s="15">
        <f>I382/F382</f>
        <v>2.6246719160104987E-2</v>
      </c>
      <c r="M382" s="15" t="str" cm="1">
        <f t="array" ref="M382">_xlfn.IFS(J382&gt;J381, "above average", J382&lt;J381, "below average", J382=J381, "average")</f>
        <v>above average</v>
      </c>
      <c r="N382" s="15" t="str" cm="1">
        <f t="array" ref="N382">_xlfn.IFS(K382&gt;K381, "above average", K382&lt;K381, "below average", K382=K381, "average")</f>
        <v>below average</v>
      </c>
      <c r="O382" s="15" t="str" cm="1">
        <f t="array" ref="O382">_xlfn.IFS(L382&gt;L381, "above average", L382&lt;L381, "below average", L382=L381, "average")</f>
        <v>above average</v>
      </c>
    </row>
    <row r="383" spans="1:15" ht="14.4" thickTop="1" thickBot="1" x14ac:dyDescent="0.3">
      <c r="A383" s="19"/>
      <c r="B383" s="25"/>
      <c r="C383" s="29" t="s">
        <v>80</v>
      </c>
      <c r="D383" s="33"/>
      <c r="E383" s="39"/>
      <c r="F383" s="42">
        <v>1590</v>
      </c>
      <c r="G383" s="46">
        <v>190</v>
      </c>
      <c r="H383" s="49">
        <v>1350</v>
      </c>
      <c r="I383" s="49">
        <v>30</v>
      </c>
      <c r="J383" s="15">
        <f>G383/F383</f>
        <v>0.11949685534591195</v>
      </c>
      <c r="K383" s="15">
        <f>H383/F383</f>
        <v>0.84905660377358494</v>
      </c>
      <c r="L383" s="15">
        <f>I383/F383</f>
        <v>1.8867924528301886E-2</v>
      </c>
      <c r="M383" s="15" t="str" cm="1">
        <f t="array" ref="M383">_xlfn.IFS(J383&gt;J382, "above average", J383&lt;J382, "below average", J383=J382, "average")</f>
        <v>above average</v>
      </c>
      <c r="N383" s="15" t="str" cm="1">
        <f t="array" ref="N383">_xlfn.IFS(K383&gt;K382, "above average", K383&lt;K382, "below average", K383=K382, "average")</f>
        <v>below average</v>
      </c>
      <c r="O383" s="15" t="str" cm="1">
        <f t="array" ref="O383">_xlfn.IFS(L383&gt;L382, "above average", L383&lt;L382, "below average", L383=L382, "average")</f>
        <v>below average</v>
      </c>
    </row>
    <row r="384" spans="1:15" ht="14.4" thickTop="1" thickBot="1" x14ac:dyDescent="0.3">
      <c r="A384" s="17" t="s">
        <v>36</v>
      </c>
      <c r="B384" s="21" t="s">
        <v>69</v>
      </c>
      <c r="C384" s="26"/>
      <c r="D384" s="26"/>
      <c r="E384" s="36"/>
      <c r="F384" s="42">
        <v>4384660</v>
      </c>
      <c r="G384" s="46">
        <v>2111010</v>
      </c>
      <c r="H384" s="49">
        <v>1567460</v>
      </c>
      <c r="I384" s="49">
        <v>619290</v>
      </c>
      <c r="J384" s="15">
        <f>G384/F384</f>
        <v>0.48145352205188086</v>
      </c>
      <c r="K384" s="15">
        <f>H384/F384</f>
        <v>0.35748723960352685</v>
      </c>
      <c r="L384" s="15">
        <f>I384/F384</f>
        <v>0.14124014176697852</v>
      </c>
      <c r="M384" s="15" t="str" cm="1">
        <f t="array" ref="M384">_xlfn.IFS(J384&gt;J383, "above average", J384&lt;J383, "below average", J384=J383, "average")</f>
        <v>above average</v>
      </c>
      <c r="N384" s="15" t="str" cm="1">
        <f t="array" ref="N384">_xlfn.IFS(K384&gt;K383, "above average", K384&lt;K383, "below average", K384=K383, "average")</f>
        <v>below average</v>
      </c>
      <c r="O384" s="15" t="str" cm="1">
        <f t="array" ref="O384">_xlfn.IFS(L384&gt;L383, "above average", L384&lt;L383, "below average", L384=L383, "average")</f>
        <v>above average</v>
      </c>
    </row>
    <row r="385" spans="1:15" ht="14.4" thickTop="1" thickBot="1" x14ac:dyDescent="0.3">
      <c r="A385" s="18"/>
      <c r="B385" s="22" t="s">
        <v>70</v>
      </c>
      <c r="C385" s="27" t="s">
        <v>71</v>
      </c>
      <c r="D385" s="31"/>
      <c r="E385" s="37"/>
      <c r="F385" s="42">
        <v>52570</v>
      </c>
      <c r="G385" s="46">
        <v>33560</v>
      </c>
      <c r="H385" s="49">
        <v>14770</v>
      </c>
      <c r="I385" s="49">
        <v>2540</v>
      </c>
      <c r="J385" s="15">
        <f>G385/F385</f>
        <v>0.63838691268784475</v>
      </c>
      <c r="K385" s="15">
        <f>H385/F385</f>
        <v>0.28095872170439412</v>
      </c>
      <c r="L385" s="15">
        <f>I385/F385</f>
        <v>4.8316530340498383E-2</v>
      </c>
      <c r="M385" s="15" t="str" cm="1">
        <f t="array" ref="M385">_xlfn.IFS(J385&gt;J384, "above average", J385&lt;J384, "below average", J385=J384, "average")</f>
        <v>above average</v>
      </c>
      <c r="N385" s="15" t="str" cm="1">
        <f t="array" ref="N385">_xlfn.IFS(K385&gt;K384, "above average", K385&lt;K384, "below average", K385=K384, "average")</f>
        <v>below average</v>
      </c>
      <c r="O385" s="15" t="str" cm="1">
        <f t="array" ref="O385">_xlfn.IFS(L385&gt;L384, "above average", L385&lt;L384, "below average", L385=L384, "average")</f>
        <v>below average</v>
      </c>
    </row>
    <row r="386" spans="1:15" ht="14.4" thickTop="1" thickBot="1" x14ac:dyDescent="0.3">
      <c r="A386" s="18"/>
      <c r="B386" s="23"/>
      <c r="C386" s="28" t="s">
        <v>72</v>
      </c>
      <c r="D386" s="32"/>
      <c r="E386" s="38"/>
      <c r="F386" s="42">
        <v>600700</v>
      </c>
      <c r="G386" s="46">
        <v>511500</v>
      </c>
      <c r="H386" s="49">
        <v>37880</v>
      </c>
      <c r="I386" s="49">
        <v>44840</v>
      </c>
      <c r="J386" s="15">
        <f>G386/F386</f>
        <v>0.85150657566172794</v>
      </c>
      <c r="K386" s="15">
        <f>H386/F386</f>
        <v>6.3059763609122688E-2</v>
      </c>
      <c r="L386" s="15">
        <f>I386/F386</f>
        <v>7.4646246046279341E-2</v>
      </c>
      <c r="M386" s="15" t="str" cm="1">
        <f t="array" ref="M386">_xlfn.IFS(J386&gt;J385, "above average", J386&lt;J385, "below average", J386=J385, "average")</f>
        <v>above average</v>
      </c>
      <c r="N386" s="15" t="str" cm="1">
        <f t="array" ref="N386">_xlfn.IFS(K386&gt;K385, "above average", K386&lt;K385, "below average", K386=K385, "average")</f>
        <v>below average</v>
      </c>
      <c r="O386" s="15" t="str" cm="1">
        <f t="array" ref="O386">_xlfn.IFS(L386&gt;L385, "above average", L386&lt;L385, "below average", L386=L385, "average")</f>
        <v>above average</v>
      </c>
    </row>
    <row r="387" spans="1:15" ht="14.4" thickTop="1" thickBot="1" x14ac:dyDescent="0.3">
      <c r="A387" s="18"/>
      <c r="B387" s="24"/>
      <c r="C387" s="28" t="s">
        <v>73</v>
      </c>
      <c r="D387" s="32"/>
      <c r="E387" s="38"/>
      <c r="F387" s="42">
        <v>805530</v>
      </c>
      <c r="G387" s="46">
        <v>499260</v>
      </c>
      <c r="H387" s="49">
        <v>108120</v>
      </c>
      <c r="I387" s="49">
        <v>185570</v>
      </c>
      <c r="J387" s="15">
        <f>G387/F387</f>
        <v>0.61979069680831256</v>
      </c>
      <c r="K387" s="15">
        <f>H387/F387</f>
        <v>0.13422218911772374</v>
      </c>
      <c r="L387" s="15">
        <f>I387/F387</f>
        <v>0.23037006691246756</v>
      </c>
      <c r="M387" s="15" t="str" cm="1">
        <f t="array" ref="M387">_xlfn.IFS(J387&gt;J386, "above average", J387&lt;J386, "below average", J387=J386, "average")</f>
        <v>below average</v>
      </c>
      <c r="N387" s="15" t="str" cm="1">
        <f t="array" ref="N387">_xlfn.IFS(K387&gt;K386, "above average", K387&lt;K386, "below average", K387=K386, "average")</f>
        <v>above average</v>
      </c>
      <c r="O387" s="15" t="str" cm="1">
        <f t="array" ref="O387">_xlfn.IFS(L387&gt;L386, "above average", L387&lt;L386, "below average", L387=L386, "average")</f>
        <v>above average</v>
      </c>
    </row>
    <row r="388" spans="1:15" ht="14.4" thickTop="1" thickBot="1" x14ac:dyDescent="0.3">
      <c r="A388" s="18"/>
      <c r="B388" s="24"/>
      <c r="C388" s="29" t="s">
        <v>74</v>
      </c>
      <c r="D388" s="33"/>
      <c r="E388" s="39"/>
      <c r="F388" s="42">
        <v>907010</v>
      </c>
      <c r="G388" s="46">
        <v>500020</v>
      </c>
      <c r="H388" s="49">
        <v>186060</v>
      </c>
      <c r="I388" s="49">
        <v>197090</v>
      </c>
      <c r="J388" s="15">
        <f>G388/F388</f>
        <v>0.55128388882151247</v>
      </c>
      <c r="K388" s="15">
        <f>H388/F388</f>
        <v>0.20513555528604976</v>
      </c>
      <c r="L388" s="15">
        <f>I388/F388</f>
        <v>0.21729639144000618</v>
      </c>
      <c r="M388" s="15" t="str" cm="1">
        <f t="array" ref="M388">_xlfn.IFS(J388&gt;J387, "above average", J388&lt;J387, "below average", J388=J387, "average")</f>
        <v>below average</v>
      </c>
      <c r="N388" s="15" t="str" cm="1">
        <f t="array" ref="N388">_xlfn.IFS(K388&gt;K387, "above average", K388&lt;K387, "below average", K388=K387, "average")</f>
        <v>above average</v>
      </c>
      <c r="O388" s="15" t="str" cm="1">
        <f t="array" ref="O388">_xlfn.IFS(L388&gt;L387, "above average", L388&lt;L387, "below average", L388=L387, "average")</f>
        <v>below average</v>
      </c>
    </row>
    <row r="389" spans="1:15" ht="14.4" thickTop="1" thickBot="1" x14ac:dyDescent="0.3">
      <c r="A389" s="18"/>
      <c r="B389" s="24"/>
      <c r="C389" s="29" t="s">
        <v>75</v>
      </c>
      <c r="D389" s="33"/>
      <c r="E389" s="39"/>
      <c r="F389" s="42">
        <v>587690</v>
      </c>
      <c r="G389" s="46">
        <v>286240</v>
      </c>
      <c r="H389" s="49">
        <v>188450</v>
      </c>
      <c r="I389" s="49">
        <v>93970</v>
      </c>
      <c r="J389" s="15">
        <f>G389/F389</f>
        <v>0.48705950416035665</v>
      </c>
      <c r="K389" s="15">
        <f>H389/F389</f>
        <v>0.32066225390937397</v>
      </c>
      <c r="L389" s="15">
        <f>I389/F389</f>
        <v>0.15989722472732223</v>
      </c>
      <c r="M389" s="15" t="str" cm="1">
        <f t="array" ref="M389">_xlfn.IFS(J389&gt;J388, "above average", J389&lt;J388, "below average", J389=J388, "average")</f>
        <v>below average</v>
      </c>
      <c r="N389" s="15" t="str" cm="1">
        <f t="array" ref="N389">_xlfn.IFS(K389&gt;K388, "above average", K389&lt;K388, "below average", K389=K388, "average")</f>
        <v>above average</v>
      </c>
      <c r="O389" s="15" t="str" cm="1">
        <f t="array" ref="O389">_xlfn.IFS(L389&gt;L388, "above average", L389&lt;L388, "below average", L389=L388, "average")</f>
        <v>below average</v>
      </c>
    </row>
    <row r="390" spans="1:15" ht="14.4" thickTop="1" thickBot="1" x14ac:dyDescent="0.3">
      <c r="A390" s="18"/>
      <c r="B390" s="24"/>
      <c r="C390" s="29" t="s">
        <v>76</v>
      </c>
      <c r="D390" s="33"/>
      <c r="E390" s="39"/>
      <c r="F390" s="42">
        <v>398770</v>
      </c>
      <c r="G390" s="46">
        <v>135150</v>
      </c>
      <c r="H390" s="49">
        <v>206950</v>
      </c>
      <c r="I390" s="49">
        <v>46160</v>
      </c>
      <c r="J390" s="15">
        <f>G390/F390</f>
        <v>0.33891717029866841</v>
      </c>
      <c r="K390" s="15">
        <f>H390/F390</f>
        <v>0.51897083531860466</v>
      </c>
      <c r="L390" s="15">
        <f>I390/F390</f>
        <v>0.11575594954485041</v>
      </c>
      <c r="M390" s="15" t="str" cm="1">
        <f t="array" ref="M390">_xlfn.IFS(J390&gt;J389, "above average", J390&lt;J389, "below average", J390=J389, "average")</f>
        <v>below average</v>
      </c>
      <c r="N390" s="15" t="str" cm="1">
        <f t="array" ref="N390">_xlfn.IFS(K390&gt;K389, "above average", K390&lt;K389, "below average", K390=K389, "average")</f>
        <v>above average</v>
      </c>
      <c r="O390" s="15" t="str" cm="1">
        <f t="array" ref="O390">_xlfn.IFS(L390&gt;L389, "above average", L390&lt;L389, "below average", L390=L389, "average")</f>
        <v>below average</v>
      </c>
    </row>
    <row r="391" spans="1:15" ht="14.4" thickTop="1" thickBot="1" x14ac:dyDescent="0.3">
      <c r="A391" s="18"/>
      <c r="B391" s="24"/>
      <c r="C391" s="29" t="s">
        <v>77</v>
      </c>
      <c r="D391" s="33"/>
      <c r="E391" s="39"/>
      <c r="F391" s="42">
        <v>700750</v>
      </c>
      <c r="G391" s="46">
        <v>117320</v>
      </c>
      <c r="H391" s="49">
        <v>533280</v>
      </c>
      <c r="I391" s="49">
        <v>40270</v>
      </c>
      <c r="J391" s="15">
        <f>G391/F391</f>
        <v>0.16742062076346773</v>
      </c>
      <c r="K391" s="15">
        <f>H391/F391</f>
        <v>0.76101320014270424</v>
      </c>
      <c r="L391" s="15">
        <f>I391/F391</f>
        <v>5.7466999643239383E-2</v>
      </c>
      <c r="M391" s="15" t="str" cm="1">
        <f t="array" ref="M391">_xlfn.IFS(J391&gt;J390, "above average", J391&lt;J390, "below average", J391=J390, "average")</f>
        <v>below average</v>
      </c>
      <c r="N391" s="15" t="str" cm="1">
        <f t="array" ref="N391">_xlfn.IFS(K391&gt;K390, "above average", K391&lt;K390, "below average", K391=K390, "average")</f>
        <v>above average</v>
      </c>
      <c r="O391" s="15" t="str" cm="1">
        <f t="array" ref="O391">_xlfn.IFS(L391&gt;L390, "above average", L391&lt;L390, "below average", L391=L390, "average")</f>
        <v>below average</v>
      </c>
    </row>
    <row r="392" spans="1:15" ht="14.4" thickTop="1" thickBot="1" x14ac:dyDescent="0.3">
      <c r="A392" s="18"/>
      <c r="B392" s="24"/>
      <c r="C392" s="29" t="s">
        <v>78</v>
      </c>
      <c r="D392" s="33"/>
      <c r="E392" s="39"/>
      <c r="F392" s="42">
        <v>270290</v>
      </c>
      <c r="G392" s="46">
        <v>23370</v>
      </c>
      <c r="H392" s="49">
        <v>237350</v>
      </c>
      <c r="I392" s="49">
        <v>7410</v>
      </c>
      <c r="J392" s="15">
        <f>G392/F392</f>
        <v>8.6462688223759659E-2</v>
      </c>
      <c r="K392" s="15">
        <f>H392/F392</f>
        <v>0.87813089644455955</v>
      </c>
      <c r="L392" s="15">
        <f>I392/F392</f>
        <v>2.7414998705094527E-2</v>
      </c>
      <c r="M392" s="15" t="str" cm="1">
        <f t="array" ref="M392">_xlfn.IFS(J392&gt;J391, "above average", J392&lt;J391, "below average", J392=J391, "average")</f>
        <v>below average</v>
      </c>
      <c r="N392" s="15" t="str" cm="1">
        <f t="array" ref="N392">_xlfn.IFS(K392&gt;K391, "above average", K392&lt;K391, "below average", K392=K391, "average")</f>
        <v>above average</v>
      </c>
      <c r="O392" s="15" t="str" cm="1">
        <f t="array" ref="O392">_xlfn.IFS(L392&gt;L391, "above average", L392&lt;L391, "below average", L392=L391, "average")</f>
        <v>below average</v>
      </c>
    </row>
    <row r="393" spans="1:15" ht="14.4" thickTop="1" thickBot="1" x14ac:dyDescent="0.3">
      <c r="A393" s="18"/>
      <c r="B393" s="24"/>
      <c r="C393" s="29" t="s">
        <v>79</v>
      </c>
      <c r="D393" s="33"/>
      <c r="E393" s="39"/>
      <c r="F393" s="42">
        <v>42280</v>
      </c>
      <c r="G393" s="46">
        <v>3140</v>
      </c>
      <c r="H393" s="49">
        <v>37700</v>
      </c>
      <c r="I393" s="49">
        <v>1030</v>
      </c>
      <c r="J393" s="15">
        <f>G393/F393</f>
        <v>7.4266792809839166E-2</v>
      </c>
      <c r="K393" s="15">
        <f>H393/F393</f>
        <v>0.89167455061494794</v>
      </c>
      <c r="L393" s="15">
        <f>I393/F393</f>
        <v>2.436140018921476E-2</v>
      </c>
      <c r="M393" s="15" t="str" cm="1">
        <f t="array" ref="M393">_xlfn.IFS(J393&gt;J392, "above average", J393&lt;J392, "below average", J393=J392, "average")</f>
        <v>below average</v>
      </c>
      <c r="N393" s="15" t="str" cm="1">
        <f t="array" ref="N393">_xlfn.IFS(K393&gt;K392, "above average", K393&lt;K392, "below average", K393=K392, "average")</f>
        <v>above average</v>
      </c>
      <c r="O393" s="15" t="str" cm="1">
        <f t="array" ref="O393">_xlfn.IFS(L393&gt;L392, "above average", L393&lt;L392, "below average", L393=L392, "average")</f>
        <v>below average</v>
      </c>
    </row>
    <row r="394" spans="1:15" ht="14.4" thickTop="1" thickBot="1" x14ac:dyDescent="0.3">
      <c r="A394" s="19"/>
      <c r="B394" s="25"/>
      <c r="C394" s="29" t="s">
        <v>80</v>
      </c>
      <c r="D394" s="33"/>
      <c r="E394" s="39"/>
      <c r="F394" s="42">
        <v>19070</v>
      </c>
      <c r="G394" s="46">
        <v>1460</v>
      </c>
      <c r="H394" s="49">
        <v>16910</v>
      </c>
      <c r="I394" s="49">
        <v>430</v>
      </c>
      <c r="J394" s="15">
        <f>G394/F394</f>
        <v>7.6560041950707924E-2</v>
      </c>
      <c r="K394" s="15">
        <f>H394/F394</f>
        <v>0.88673308862087052</v>
      </c>
      <c r="L394" s="15">
        <f>I394/F394</f>
        <v>2.2548505506030415E-2</v>
      </c>
      <c r="M394" s="15" t="str" cm="1">
        <f t="array" ref="M394">_xlfn.IFS(J394&gt;J393, "above average", J394&lt;J393, "below average", J394=J393, "average")</f>
        <v>above average</v>
      </c>
      <c r="N394" s="15" t="str" cm="1">
        <f t="array" ref="N394">_xlfn.IFS(K394&gt;K393, "above average", K394&lt;K393, "below average", K394=K393, "average")</f>
        <v>below average</v>
      </c>
      <c r="O394" s="15" t="str" cm="1">
        <f t="array" ref="O394">_xlfn.IFS(L394&gt;L393, "above average", L394&lt;L393, "below average", L394=L393, "average")</f>
        <v>below average</v>
      </c>
    </row>
    <row r="395" spans="1:15" ht="14.4" thickTop="1" thickBot="1" x14ac:dyDescent="0.3">
      <c r="A395" s="17" t="s">
        <v>37</v>
      </c>
      <c r="B395" s="21" t="s">
        <v>69</v>
      </c>
      <c r="C395" s="26"/>
      <c r="D395" s="26"/>
      <c r="E395" s="36"/>
      <c r="F395" s="42">
        <v>907880</v>
      </c>
      <c r="G395" s="46">
        <v>426360</v>
      </c>
      <c r="H395" s="49">
        <v>311600</v>
      </c>
      <c r="I395" s="49">
        <v>159200</v>
      </c>
      <c r="J395" s="15">
        <f>G395/F395</f>
        <v>0.46962153588579991</v>
      </c>
      <c r="K395" s="15">
        <f>H395/F395</f>
        <v>0.34321716526413182</v>
      </c>
      <c r="L395" s="15">
        <f>I395/F395</f>
        <v>0.17535357095651408</v>
      </c>
      <c r="M395" s="15" t="str" cm="1">
        <f t="array" ref="M395">_xlfn.IFS(J395&gt;J394, "above average", J395&lt;J394, "below average", J395=J394, "average")</f>
        <v>above average</v>
      </c>
      <c r="N395" s="15" t="str" cm="1">
        <f t="array" ref="N395">_xlfn.IFS(K395&gt;K394, "above average", K395&lt;K394, "below average", K395=K394, "average")</f>
        <v>below average</v>
      </c>
      <c r="O395" s="15" t="str" cm="1">
        <f t="array" ref="O395">_xlfn.IFS(L395&gt;L394, "above average", L395&lt;L394, "below average", L395=L394, "average")</f>
        <v>above average</v>
      </c>
    </row>
    <row r="396" spans="1:15" ht="14.4" thickTop="1" thickBot="1" x14ac:dyDescent="0.3">
      <c r="A396" s="18"/>
      <c r="B396" s="22" t="s">
        <v>70</v>
      </c>
      <c r="C396" s="27" t="s">
        <v>71</v>
      </c>
      <c r="D396" s="31"/>
      <c r="E396" s="37"/>
      <c r="F396" s="42">
        <v>15670</v>
      </c>
      <c r="G396" s="46">
        <v>9820</v>
      </c>
      <c r="H396" s="49">
        <v>4830</v>
      </c>
      <c r="I396" s="49">
        <v>700</v>
      </c>
      <c r="J396" s="15">
        <f>G396/F396</f>
        <v>0.62667517549457563</v>
      </c>
      <c r="K396" s="15">
        <f>H396/F396</f>
        <v>0.30823229100191446</v>
      </c>
      <c r="L396" s="15">
        <f>I396/F396</f>
        <v>4.467134652201659E-2</v>
      </c>
      <c r="M396" s="15" t="str" cm="1">
        <f t="array" ref="M396">_xlfn.IFS(J396&gt;J395, "above average", J396&lt;J395, "below average", J396=J395, "average")</f>
        <v>above average</v>
      </c>
      <c r="N396" s="15" t="str" cm="1">
        <f t="array" ref="N396">_xlfn.IFS(K396&gt;K395, "above average", K396&lt;K395, "below average", K396=K395, "average")</f>
        <v>below average</v>
      </c>
      <c r="O396" s="15" t="str" cm="1">
        <f t="array" ref="O396">_xlfn.IFS(L396&gt;L395, "above average", L396&lt;L395, "below average", L396=L395, "average")</f>
        <v>below average</v>
      </c>
    </row>
    <row r="397" spans="1:15" ht="14.4" thickTop="1" thickBot="1" x14ac:dyDescent="0.3">
      <c r="A397" s="18"/>
      <c r="B397" s="23"/>
      <c r="C397" s="28" t="s">
        <v>72</v>
      </c>
      <c r="D397" s="32"/>
      <c r="E397" s="38"/>
      <c r="F397" s="42">
        <v>143300</v>
      </c>
      <c r="G397" s="46">
        <v>110930</v>
      </c>
      <c r="H397" s="49">
        <v>13920</v>
      </c>
      <c r="I397" s="49">
        <v>17350</v>
      </c>
      <c r="J397" s="15">
        <f>G397/F397</f>
        <v>0.77411025819958135</v>
      </c>
      <c r="K397" s="15">
        <f>H397/F397</f>
        <v>9.7138869504535943E-2</v>
      </c>
      <c r="L397" s="15">
        <f>I397/F397</f>
        <v>0.12107466852756454</v>
      </c>
      <c r="M397" s="15" t="str" cm="1">
        <f t="array" ref="M397">_xlfn.IFS(J397&gt;J396, "above average", J397&lt;J396, "below average", J397=J396, "average")</f>
        <v>above average</v>
      </c>
      <c r="N397" s="15" t="str" cm="1">
        <f t="array" ref="N397">_xlfn.IFS(K397&gt;K396, "above average", K397&lt;K396, "below average", K397=K396, "average")</f>
        <v>below average</v>
      </c>
      <c r="O397" s="15" t="str" cm="1">
        <f t="array" ref="O397">_xlfn.IFS(L397&gt;L396, "above average", L397&lt;L396, "below average", L397=L396, "average")</f>
        <v>above average</v>
      </c>
    </row>
    <row r="398" spans="1:15" ht="14.4" thickTop="1" thickBot="1" x14ac:dyDescent="0.3">
      <c r="A398" s="18"/>
      <c r="B398" s="24"/>
      <c r="C398" s="28" t="s">
        <v>73</v>
      </c>
      <c r="D398" s="32"/>
      <c r="E398" s="38"/>
      <c r="F398" s="42">
        <v>225230</v>
      </c>
      <c r="G398" s="46">
        <v>127790</v>
      </c>
      <c r="H398" s="49">
        <v>35140</v>
      </c>
      <c r="I398" s="49">
        <v>60030</v>
      </c>
      <c r="J398" s="15">
        <f>G398/F398</f>
        <v>0.56737557163788133</v>
      </c>
      <c r="K398" s="15">
        <f>H398/F398</f>
        <v>0.15601829241220086</v>
      </c>
      <c r="L398" s="15">
        <f>I398/F398</f>
        <v>0.26652754961594816</v>
      </c>
      <c r="M398" s="15" t="str" cm="1">
        <f t="array" ref="M398">_xlfn.IFS(J398&gt;J397, "above average", J398&lt;J397, "below average", J398=J397, "average")</f>
        <v>below average</v>
      </c>
      <c r="N398" s="15" t="str" cm="1">
        <f t="array" ref="N398">_xlfn.IFS(K398&gt;K397, "above average", K398&lt;K397, "below average", K398=K397, "average")</f>
        <v>above average</v>
      </c>
      <c r="O398" s="15" t="str" cm="1">
        <f t="array" ref="O398">_xlfn.IFS(L398&gt;L397, "above average", L398&lt;L397, "below average", L398=L397, "average")</f>
        <v>above average</v>
      </c>
    </row>
    <row r="399" spans="1:15" ht="14.4" thickTop="1" thickBot="1" x14ac:dyDescent="0.3">
      <c r="A399" s="18"/>
      <c r="B399" s="24"/>
      <c r="C399" s="29" t="s">
        <v>74</v>
      </c>
      <c r="D399" s="33"/>
      <c r="E399" s="39"/>
      <c r="F399" s="42">
        <v>227410</v>
      </c>
      <c r="G399" s="46">
        <v>103570</v>
      </c>
      <c r="H399" s="49">
        <v>63540</v>
      </c>
      <c r="I399" s="49">
        <v>56470</v>
      </c>
      <c r="J399" s="15">
        <f>G399/F399</f>
        <v>0.45543291851721562</v>
      </c>
      <c r="K399" s="15">
        <f>H399/F399</f>
        <v>0.27940723802823098</v>
      </c>
      <c r="L399" s="15">
        <f>I399/F399</f>
        <v>0.24831801591838529</v>
      </c>
      <c r="M399" s="15" t="str" cm="1">
        <f t="array" ref="M399">_xlfn.IFS(J399&gt;J398, "above average", J399&lt;J398, "below average", J399=J398, "average")</f>
        <v>below average</v>
      </c>
      <c r="N399" s="15" t="str" cm="1">
        <f t="array" ref="N399">_xlfn.IFS(K399&gt;K398, "above average", K399&lt;K398, "below average", K399=K398, "average")</f>
        <v>above average</v>
      </c>
      <c r="O399" s="15" t="str" cm="1">
        <f t="array" ref="O399">_xlfn.IFS(L399&gt;L398, "above average", L399&lt;L398, "below average", L399=L398, "average")</f>
        <v>below average</v>
      </c>
    </row>
    <row r="400" spans="1:15" ht="14.4" thickTop="1" thickBot="1" x14ac:dyDescent="0.3">
      <c r="A400" s="18"/>
      <c r="B400" s="24"/>
      <c r="C400" s="29" t="s">
        <v>75</v>
      </c>
      <c r="D400" s="33"/>
      <c r="E400" s="39"/>
      <c r="F400" s="42">
        <v>114020</v>
      </c>
      <c r="G400" s="46">
        <v>41800</v>
      </c>
      <c r="H400" s="49">
        <v>54940</v>
      </c>
      <c r="I400" s="49">
        <v>15460</v>
      </c>
      <c r="J400" s="15">
        <f>G400/F400</f>
        <v>0.36660235046483075</v>
      </c>
      <c r="K400" s="15">
        <f>H400/F400</f>
        <v>0.48184529029994738</v>
      </c>
      <c r="L400" s="15">
        <f>I400/F400</f>
        <v>0.13559024732503069</v>
      </c>
      <c r="M400" s="15" t="str" cm="1">
        <f t="array" ref="M400">_xlfn.IFS(J400&gt;J399, "above average", J400&lt;J399, "below average", J400=J399, "average")</f>
        <v>below average</v>
      </c>
      <c r="N400" s="15" t="str" cm="1">
        <f t="array" ref="N400">_xlfn.IFS(K400&gt;K399, "above average", K400&lt;K399, "below average", K400=K399, "average")</f>
        <v>above average</v>
      </c>
      <c r="O400" s="15" t="str" cm="1">
        <f t="array" ref="O400">_xlfn.IFS(L400&gt;L399, "above average", L400&lt;L399, "below average", L400=L399, "average")</f>
        <v>below average</v>
      </c>
    </row>
    <row r="401" spans="1:15" ht="14.4" thickTop="1" thickBot="1" x14ac:dyDescent="0.3">
      <c r="A401" s="18"/>
      <c r="B401" s="24"/>
      <c r="C401" s="29" t="s">
        <v>76</v>
      </c>
      <c r="D401" s="33"/>
      <c r="E401" s="39"/>
      <c r="F401" s="42">
        <v>69560</v>
      </c>
      <c r="G401" s="46">
        <v>16680</v>
      </c>
      <c r="H401" s="49">
        <v>46880</v>
      </c>
      <c r="I401" s="49">
        <v>5320</v>
      </c>
      <c r="J401" s="15">
        <f>G401/F401</f>
        <v>0.23979298447383554</v>
      </c>
      <c r="K401" s="15">
        <f>H401/F401</f>
        <v>0.67395054629097184</v>
      </c>
      <c r="L401" s="15">
        <f>I401/F401</f>
        <v>7.648073605520414E-2</v>
      </c>
      <c r="M401" s="15" t="str" cm="1">
        <f t="array" ref="M401">_xlfn.IFS(J401&gt;J400, "above average", J401&lt;J400, "below average", J401=J400, "average")</f>
        <v>below average</v>
      </c>
      <c r="N401" s="15" t="str" cm="1">
        <f t="array" ref="N401">_xlfn.IFS(K401&gt;K400, "above average", K401&lt;K400, "below average", K401=K400, "average")</f>
        <v>above average</v>
      </c>
      <c r="O401" s="15" t="str" cm="1">
        <f t="array" ref="O401">_xlfn.IFS(L401&gt;L400, "above average", L401&lt;L400, "below average", L401=L400, "average")</f>
        <v>below average</v>
      </c>
    </row>
    <row r="402" spans="1:15" ht="14.4" thickTop="1" thickBot="1" x14ac:dyDescent="0.3">
      <c r="A402" s="18"/>
      <c r="B402" s="24"/>
      <c r="C402" s="29" t="s">
        <v>77</v>
      </c>
      <c r="D402" s="33"/>
      <c r="E402" s="39"/>
      <c r="F402" s="42">
        <v>89180</v>
      </c>
      <c r="G402" s="46">
        <v>12830</v>
      </c>
      <c r="H402" s="49">
        <v>72480</v>
      </c>
      <c r="I402" s="49">
        <v>3310</v>
      </c>
      <c r="J402" s="15">
        <f>G402/F402</f>
        <v>0.14386633774388877</v>
      </c>
      <c r="K402" s="15">
        <f>H402/F402</f>
        <v>0.81273828212603727</v>
      </c>
      <c r="L402" s="15">
        <f>I402/F402</f>
        <v>3.7115945279210583E-2</v>
      </c>
      <c r="M402" s="15" t="str" cm="1">
        <f t="array" ref="M402">_xlfn.IFS(J402&gt;J401, "above average", J402&lt;J401, "below average", J402=J401, "average")</f>
        <v>below average</v>
      </c>
      <c r="N402" s="15" t="str" cm="1">
        <f t="array" ref="N402">_xlfn.IFS(K402&gt;K401, "above average", K402&lt;K401, "below average", K402=K401, "average")</f>
        <v>above average</v>
      </c>
      <c r="O402" s="15" t="str" cm="1">
        <f t="array" ref="O402">_xlfn.IFS(L402&gt;L401, "above average", L402&lt;L401, "below average", L402=L401, "average")</f>
        <v>below average</v>
      </c>
    </row>
    <row r="403" spans="1:15" ht="14.4" thickTop="1" thickBot="1" x14ac:dyDescent="0.3">
      <c r="A403" s="18"/>
      <c r="B403" s="24"/>
      <c r="C403" s="29" t="s">
        <v>78</v>
      </c>
      <c r="D403" s="33"/>
      <c r="E403" s="39"/>
      <c r="F403" s="42">
        <v>20140</v>
      </c>
      <c r="G403" s="46">
        <v>2450</v>
      </c>
      <c r="H403" s="49">
        <v>17110</v>
      </c>
      <c r="I403" s="49">
        <v>480</v>
      </c>
      <c r="J403" s="15">
        <f>G403/F403</f>
        <v>0.12164846077457796</v>
      </c>
      <c r="K403" s="15">
        <f>H403/F403</f>
        <v>0.8495531281032771</v>
      </c>
      <c r="L403" s="15">
        <f>I403/F403</f>
        <v>2.3833167825223437E-2</v>
      </c>
      <c r="M403" s="15" t="str" cm="1">
        <f t="array" ref="M403">_xlfn.IFS(J403&gt;J402, "above average", J403&lt;J402, "below average", J403=J402, "average")</f>
        <v>below average</v>
      </c>
      <c r="N403" s="15" t="str" cm="1">
        <f t="array" ref="N403">_xlfn.IFS(K403&gt;K402, "above average", K403&lt;K402, "below average", K403=K402, "average")</f>
        <v>above average</v>
      </c>
      <c r="O403" s="15" t="str" cm="1">
        <f t="array" ref="O403">_xlfn.IFS(L403&gt;L402, "above average", L403&lt;L402, "below average", L403=L402, "average")</f>
        <v>below average</v>
      </c>
    </row>
    <row r="404" spans="1:15" ht="14.4" thickTop="1" thickBot="1" x14ac:dyDescent="0.3">
      <c r="A404" s="18"/>
      <c r="B404" s="24"/>
      <c r="C404" s="29" t="s">
        <v>79</v>
      </c>
      <c r="D404" s="33"/>
      <c r="E404" s="39"/>
      <c r="F404" s="42">
        <v>2390</v>
      </c>
      <c r="G404" s="46">
        <v>370</v>
      </c>
      <c r="H404" s="49">
        <v>1940</v>
      </c>
      <c r="I404" s="49">
        <v>50</v>
      </c>
      <c r="J404" s="15">
        <f>G404/F404</f>
        <v>0.15481171548117154</v>
      </c>
      <c r="K404" s="15">
        <f>H404/F404</f>
        <v>0.81171548117154813</v>
      </c>
      <c r="L404" s="15">
        <f>I404/F404</f>
        <v>2.0920502092050208E-2</v>
      </c>
      <c r="M404" s="15" t="str" cm="1">
        <f t="array" ref="M404">_xlfn.IFS(J404&gt;J403, "above average", J404&lt;J403, "below average", J404=J403, "average")</f>
        <v>above average</v>
      </c>
      <c r="N404" s="15" t="str" cm="1">
        <f t="array" ref="N404">_xlfn.IFS(K404&gt;K403, "above average", K404&lt;K403, "below average", K404=K403, "average")</f>
        <v>below average</v>
      </c>
      <c r="O404" s="15" t="str" cm="1">
        <f t="array" ref="O404">_xlfn.IFS(L404&gt;L403, "above average", L404&lt;L403, "below average", L404=L403, "average")</f>
        <v>below average</v>
      </c>
    </row>
    <row r="405" spans="1:15" ht="14.4" thickTop="1" thickBot="1" x14ac:dyDescent="0.3">
      <c r="A405" s="19"/>
      <c r="B405" s="25"/>
      <c r="C405" s="29" t="s">
        <v>80</v>
      </c>
      <c r="D405" s="33"/>
      <c r="E405" s="39"/>
      <c r="F405" s="42">
        <v>990</v>
      </c>
      <c r="G405" s="46">
        <v>130</v>
      </c>
      <c r="H405" s="49">
        <v>820</v>
      </c>
      <c r="I405" s="49">
        <v>30</v>
      </c>
      <c r="J405" s="15">
        <f>G405/F405</f>
        <v>0.13131313131313133</v>
      </c>
      <c r="K405" s="15">
        <f>H405/F405</f>
        <v>0.82828282828282829</v>
      </c>
      <c r="L405" s="15">
        <f>I405/F405</f>
        <v>3.0303030303030304E-2</v>
      </c>
      <c r="M405" s="15" t="str" cm="1">
        <f t="array" ref="M405">_xlfn.IFS(J405&gt;J404, "above average", J405&lt;J404, "below average", J405=J404, "average")</f>
        <v>below average</v>
      </c>
      <c r="N405" s="15" t="str" cm="1">
        <f t="array" ref="N405">_xlfn.IFS(K405&gt;K404, "above average", K405&lt;K404, "below average", K405=K404, "average")</f>
        <v>above average</v>
      </c>
      <c r="O405" s="15" t="str" cm="1">
        <f t="array" ref="O405">_xlfn.IFS(L405&gt;L404, "above average", L405&lt;L404, "below average", L405=L404, "average")</f>
        <v>above average</v>
      </c>
    </row>
    <row r="406" spans="1:15" ht="14.4" thickTop="1" thickBot="1" x14ac:dyDescent="0.3">
      <c r="A406" s="17" t="s">
        <v>38</v>
      </c>
      <c r="B406" s="21" t="s">
        <v>69</v>
      </c>
      <c r="C406" s="26"/>
      <c r="D406" s="26"/>
      <c r="E406" s="36"/>
      <c r="F406" s="42">
        <v>9589410</v>
      </c>
      <c r="G406" s="46">
        <v>4927820</v>
      </c>
      <c r="H406" s="49">
        <v>2969610</v>
      </c>
      <c r="I406" s="49">
        <v>1487440</v>
      </c>
      <c r="J406" s="15">
        <f>G406/F406</f>
        <v>0.51388145881759151</v>
      </c>
      <c r="K406" s="15">
        <f>H406/F406</f>
        <v>0.30967598632241189</v>
      </c>
      <c r="L406" s="15">
        <f>I406/F406</f>
        <v>0.15511277544708174</v>
      </c>
      <c r="M406" s="15" t="str" cm="1">
        <f t="array" ref="M406">_xlfn.IFS(J406&gt;J405, "above average", J406&lt;J405, "below average", J406=J405, "average")</f>
        <v>above average</v>
      </c>
      <c r="N406" s="15" t="str" cm="1">
        <f t="array" ref="N406">_xlfn.IFS(K406&gt;K405, "above average", K406&lt;K405, "below average", K406=K405, "average")</f>
        <v>below average</v>
      </c>
      <c r="O406" s="15" t="str" cm="1">
        <f t="array" ref="O406">_xlfn.IFS(L406&gt;L405, "above average", L406&lt;L405, "below average", L406=L405, "average")</f>
        <v>above average</v>
      </c>
    </row>
    <row r="407" spans="1:15" ht="14.4" thickTop="1" thickBot="1" x14ac:dyDescent="0.3">
      <c r="A407" s="18"/>
      <c r="B407" s="22" t="s">
        <v>70</v>
      </c>
      <c r="C407" s="27" t="s">
        <v>71</v>
      </c>
      <c r="D407" s="31"/>
      <c r="E407" s="37"/>
      <c r="F407" s="42">
        <v>119530</v>
      </c>
      <c r="G407" s="46">
        <v>78800</v>
      </c>
      <c r="H407" s="49">
        <v>30180</v>
      </c>
      <c r="I407" s="49">
        <v>6120</v>
      </c>
      <c r="J407" s="15">
        <f>G407/F407</f>
        <v>0.65924872416966451</v>
      </c>
      <c r="K407" s="15">
        <f>H407/F407</f>
        <v>0.25248891491675729</v>
      </c>
      <c r="L407" s="15">
        <f>I407/F407</f>
        <v>5.1200535430435873E-2</v>
      </c>
      <c r="M407" s="15" t="str" cm="1">
        <f t="array" ref="M407">_xlfn.IFS(J407&gt;J406, "above average", J407&lt;J406, "below average", J407=J406, "average")</f>
        <v>above average</v>
      </c>
      <c r="N407" s="15" t="str" cm="1">
        <f t="array" ref="N407">_xlfn.IFS(K407&gt;K406, "above average", K407&lt;K406, "below average", K407=K406, "average")</f>
        <v>below average</v>
      </c>
      <c r="O407" s="15" t="str" cm="1">
        <f t="array" ref="O407">_xlfn.IFS(L407&gt;L406, "above average", L407&lt;L406, "below average", L407=L406, "average")</f>
        <v>below average</v>
      </c>
    </row>
    <row r="408" spans="1:15" ht="14.4" thickTop="1" thickBot="1" x14ac:dyDescent="0.3">
      <c r="A408" s="18"/>
      <c r="B408" s="23"/>
      <c r="C408" s="28" t="s">
        <v>72</v>
      </c>
      <c r="D408" s="32"/>
      <c r="E408" s="38"/>
      <c r="F408" s="42">
        <v>1413230</v>
      </c>
      <c r="G408" s="46">
        <v>1161870</v>
      </c>
      <c r="H408" s="49">
        <v>105610</v>
      </c>
      <c r="I408" s="49">
        <v>127490</v>
      </c>
      <c r="J408" s="15">
        <f>G408/F408</f>
        <v>0.82213793933046997</v>
      </c>
      <c r="K408" s="15">
        <f>H408/F408</f>
        <v>7.4729520318702544E-2</v>
      </c>
      <c r="L408" s="15">
        <f>I408/F408</f>
        <v>9.021178435215782E-2</v>
      </c>
      <c r="M408" s="15" t="str" cm="1">
        <f t="array" ref="M408">_xlfn.IFS(J408&gt;J407, "above average", J408&lt;J407, "below average", J408=J407, "average")</f>
        <v>above average</v>
      </c>
      <c r="N408" s="15" t="str" cm="1">
        <f t="array" ref="N408">_xlfn.IFS(K408&gt;K407, "above average", K408&lt;K407, "below average", K408=K407, "average")</f>
        <v>below average</v>
      </c>
      <c r="O408" s="15" t="str" cm="1">
        <f t="array" ref="O408">_xlfn.IFS(L408&gt;L407, "above average", L408&lt;L407, "below average", L408=L407, "average")</f>
        <v>above average</v>
      </c>
    </row>
    <row r="409" spans="1:15" ht="14.4" thickTop="1" thickBot="1" x14ac:dyDescent="0.3">
      <c r="A409" s="18"/>
      <c r="B409" s="24"/>
      <c r="C409" s="28" t="s">
        <v>73</v>
      </c>
      <c r="D409" s="32"/>
      <c r="E409" s="38"/>
      <c r="F409" s="42">
        <v>2032500</v>
      </c>
      <c r="G409" s="46">
        <v>1193020</v>
      </c>
      <c r="H409" s="49">
        <v>340430</v>
      </c>
      <c r="I409" s="49">
        <v>468170</v>
      </c>
      <c r="J409" s="15">
        <f>G409/F409</f>
        <v>0.58697170971709722</v>
      </c>
      <c r="K409" s="15">
        <f>H409/F409</f>
        <v>0.16749323493234933</v>
      </c>
      <c r="L409" s="15">
        <f>I409/F409</f>
        <v>0.2303419434194342</v>
      </c>
      <c r="M409" s="15" t="str" cm="1">
        <f t="array" ref="M409">_xlfn.IFS(J409&gt;J408, "above average", J409&lt;J408, "below average", J409=J408, "average")</f>
        <v>below average</v>
      </c>
      <c r="N409" s="15" t="str" cm="1">
        <f t="array" ref="N409">_xlfn.IFS(K409&gt;K408, "above average", K409&lt;K408, "below average", K409=K408, "average")</f>
        <v>above average</v>
      </c>
      <c r="O409" s="15" t="str" cm="1">
        <f t="array" ref="O409">_xlfn.IFS(L409&gt;L408, "above average", L409&lt;L408, "below average", L409=L408, "average")</f>
        <v>above average</v>
      </c>
    </row>
    <row r="410" spans="1:15" ht="14.4" thickTop="1" thickBot="1" x14ac:dyDescent="0.3">
      <c r="A410" s="18"/>
      <c r="B410" s="24"/>
      <c r="C410" s="29" t="s">
        <v>74</v>
      </c>
      <c r="D410" s="33"/>
      <c r="E410" s="39"/>
      <c r="F410" s="42">
        <v>2123890</v>
      </c>
      <c r="G410" s="46">
        <v>1160590</v>
      </c>
      <c r="H410" s="49">
        <v>439750</v>
      </c>
      <c r="I410" s="49">
        <v>470390</v>
      </c>
      <c r="J410" s="15">
        <f>G410/F410</f>
        <v>0.54644543738140861</v>
      </c>
      <c r="K410" s="15">
        <f>H410/F410</f>
        <v>0.20704932929671499</v>
      </c>
      <c r="L410" s="15">
        <f>I410/F410</f>
        <v>0.2214756884772752</v>
      </c>
      <c r="M410" s="15" t="str" cm="1">
        <f t="array" ref="M410">_xlfn.IFS(J410&gt;J409, "above average", J410&lt;J409, "below average", J410=J409, "average")</f>
        <v>below average</v>
      </c>
      <c r="N410" s="15" t="str" cm="1">
        <f t="array" ref="N410">_xlfn.IFS(K410&gt;K409, "above average", K410&lt;K409, "below average", K410=K409, "average")</f>
        <v>above average</v>
      </c>
      <c r="O410" s="15" t="str" cm="1">
        <f t="array" ref="O410">_xlfn.IFS(L410&gt;L409, "above average", L410&lt;L409, "below average", L410=L409, "average")</f>
        <v>below average</v>
      </c>
    </row>
    <row r="411" spans="1:15" ht="14.4" thickTop="1" thickBot="1" x14ac:dyDescent="0.3">
      <c r="A411" s="18"/>
      <c r="B411" s="24"/>
      <c r="C411" s="29" t="s">
        <v>75</v>
      </c>
      <c r="D411" s="33"/>
      <c r="E411" s="39"/>
      <c r="F411" s="42">
        <v>1297000</v>
      </c>
      <c r="G411" s="46">
        <v>641880</v>
      </c>
      <c r="H411" s="49">
        <v>398130</v>
      </c>
      <c r="I411" s="49">
        <v>216230</v>
      </c>
      <c r="J411" s="15">
        <f>G411/F411</f>
        <v>0.49489591364687741</v>
      </c>
      <c r="K411" s="15">
        <f>H411/F411</f>
        <v>0.30696222050886662</v>
      </c>
      <c r="L411" s="15">
        <f>I411/F411</f>
        <v>0.16671549730146493</v>
      </c>
      <c r="M411" s="15" t="str" cm="1">
        <f t="array" ref="M411">_xlfn.IFS(J411&gt;J410, "above average", J411&lt;J410, "below average", J411=J410, "average")</f>
        <v>below average</v>
      </c>
      <c r="N411" s="15" t="str" cm="1">
        <f t="array" ref="N411">_xlfn.IFS(K411&gt;K410, "above average", K411&lt;K410, "below average", K411=K410, "average")</f>
        <v>above average</v>
      </c>
      <c r="O411" s="15" t="str" cm="1">
        <f t="array" ref="O411">_xlfn.IFS(L411&gt;L410, "above average", L411&lt;L410, "below average", L411=L410, "average")</f>
        <v>below average</v>
      </c>
    </row>
    <row r="412" spans="1:15" ht="14.4" thickTop="1" thickBot="1" x14ac:dyDescent="0.3">
      <c r="A412" s="18"/>
      <c r="B412" s="24"/>
      <c r="C412" s="29" t="s">
        <v>76</v>
      </c>
      <c r="D412" s="33"/>
      <c r="E412" s="39"/>
      <c r="F412" s="42">
        <v>825110</v>
      </c>
      <c r="G412" s="46">
        <v>306700</v>
      </c>
      <c r="H412" s="49">
        <v>392680</v>
      </c>
      <c r="I412" s="49">
        <v>101160</v>
      </c>
      <c r="J412" s="15">
        <f>G412/F412</f>
        <v>0.37170801468895054</v>
      </c>
      <c r="K412" s="15">
        <f>H412/F412</f>
        <v>0.47591230260207729</v>
      </c>
      <c r="L412" s="15">
        <f>I412/F412</f>
        <v>0.1226018349068609</v>
      </c>
      <c r="M412" s="15" t="str" cm="1">
        <f t="array" ref="M412">_xlfn.IFS(J412&gt;J411, "above average", J412&lt;J411, "below average", J412=J411, "average")</f>
        <v>below average</v>
      </c>
      <c r="N412" s="15" t="str" cm="1">
        <f t="array" ref="N412">_xlfn.IFS(K412&gt;K411, "above average", K412&lt;K411, "below average", K412=K411, "average")</f>
        <v>above average</v>
      </c>
      <c r="O412" s="15" t="str" cm="1">
        <f t="array" ref="O412">_xlfn.IFS(L412&gt;L411, "above average", L412&lt;L411, "below average", L412=L411, "average")</f>
        <v>below average</v>
      </c>
    </row>
    <row r="413" spans="1:15" ht="14.4" thickTop="1" thickBot="1" x14ac:dyDescent="0.3">
      <c r="A413" s="18"/>
      <c r="B413" s="24"/>
      <c r="C413" s="29" t="s">
        <v>77</v>
      </c>
      <c r="D413" s="33"/>
      <c r="E413" s="39"/>
      <c r="F413" s="42">
        <v>1239830</v>
      </c>
      <c r="G413" s="46">
        <v>294890</v>
      </c>
      <c r="H413" s="49">
        <v>837880</v>
      </c>
      <c r="I413" s="49">
        <v>82530</v>
      </c>
      <c r="J413" s="15">
        <f>G413/F413</f>
        <v>0.23784712420251164</v>
      </c>
      <c r="K413" s="15">
        <f>H413/F413</f>
        <v>0.67580232773848026</v>
      </c>
      <c r="L413" s="15">
        <f>I413/F413</f>
        <v>6.6565577538856127E-2</v>
      </c>
      <c r="M413" s="15" t="str" cm="1">
        <f t="array" ref="M413">_xlfn.IFS(J413&gt;J412, "above average", J413&lt;J412, "below average", J413=J412, "average")</f>
        <v>below average</v>
      </c>
      <c r="N413" s="15" t="str" cm="1">
        <f t="array" ref="N413">_xlfn.IFS(K413&gt;K412, "above average", K413&lt;K412, "below average", K413=K412, "average")</f>
        <v>above average</v>
      </c>
      <c r="O413" s="15" t="str" cm="1">
        <f t="array" ref="O413">_xlfn.IFS(L413&gt;L412, "above average", L413&lt;L412, "below average", L413=L412, "average")</f>
        <v>below average</v>
      </c>
    </row>
    <row r="414" spans="1:15" ht="14.4" thickTop="1" thickBot="1" x14ac:dyDescent="0.3">
      <c r="A414" s="18"/>
      <c r="B414" s="24"/>
      <c r="C414" s="29" t="s">
        <v>78</v>
      </c>
      <c r="D414" s="33"/>
      <c r="E414" s="39"/>
      <c r="F414" s="42">
        <v>413020</v>
      </c>
      <c r="G414" s="46">
        <v>72120</v>
      </c>
      <c r="H414" s="49">
        <v>323300</v>
      </c>
      <c r="I414" s="49">
        <v>12060</v>
      </c>
      <c r="J414" s="15">
        <f>G414/F414</f>
        <v>0.17461624134424483</v>
      </c>
      <c r="K414" s="15">
        <f>H414/F414</f>
        <v>0.78277081013026006</v>
      </c>
      <c r="L414" s="15">
        <f>I414/F414</f>
        <v>2.9199554500992687E-2</v>
      </c>
      <c r="M414" s="15" t="str" cm="1">
        <f t="array" ref="M414">_xlfn.IFS(J414&gt;J413, "above average", J414&lt;J413, "below average", J414=J413, "average")</f>
        <v>below average</v>
      </c>
      <c r="N414" s="15" t="str" cm="1">
        <f t="array" ref="N414">_xlfn.IFS(K414&gt;K413, "above average", K414&lt;K413, "below average", K414=K413, "average")</f>
        <v>above average</v>
      </c>
      <c r="O414" s="15" t="str" cm="1">
        <f t="array" ref="O414">_xlfn.IFS(L414&gt;L413, "above average", L414&lt;L413, "below average", L414=L413, "average")</f>
        <v>below average</v>
      </c>
    </row>
    <row r="415" spans="1:15" ht="14.4" thickTop="1" thickBot="1" x14ac:dyDescent="0.3">
      <c r="A415" s="18"/>
      <c r="B415" s="24"/>
      <c r="C415" s="29" t="s">
        <v>79</v>
      </c>
      <c r="D415" s="33"/>
      <c r="E415" s="39"/>
      <c r="F415" s="42">
        <v>76730</v>
      </c>
      <c r="G415" s="46">
        <v>11470</v>
      </c>
      <c r="H415" s="49">
        <v>62030</v>
      </c>
      <c r="I415" s="49">
        <v>2050</v>
      </c>
      <c r="J415" s="15">
        <f>G415/F415</f>
        <v>0.14948520787175812</v>
      </c>
      <c r="K415" s="15">
        <f>H415/F415</f>
        <v>0.80841913202137361</v>
      </c>
      <c r="L415" s="15">
        <f>I415/F415</f>
        <v>2.6717059820148572E-2</v>
      </c>
      <c r="M415" s="15" t="str" cm="1">
        <f t="array" ref="M415">_xlfn.IFS(J415&gt;J414, "above average", J415&lt;J414, "below average", J415=J414, "average")</f>
        <v>below average</v>
      </c>
      <c r="N415" s="15" t="str" cm="1">
        <f t="array" ref="N415">_xlfn.IFS(K415&gt;K414, "above average", K415&lt;K414, "below average", K415=K414, "average")</f>
        <v>above average</v>
      </c>
      <c r="O415" s="15" t="str" cm="1">
        <f t="array" ref="O415">_xlfn.IFS(L415&gt;L414, "above average", L415&lt;L414, "below average", L415=L414, "average")</f>
        <v>below average</v>
      </c>
    </row>
    <row r="416" spans="1:15" ht="14.4" thickTop="1" thickBot="1" x14ac:dyDescent="0.3">
      <c r="A416" s="19"/>
      <c r="B416" s="25"/>
      <c r="C416" s="29" t="s">
        <v>80</v>
      </c>
      <c r="D416" s="33"/>
      <c r="E416" s="39"/>
      <c r="F416" s="42">
        <v>48570</v>
      </c>
      <c r="G416" s="46">
        <v>6480</v>
      </c>
      <c r="H416" s="49">
        <v>39630</v>
      </c>
      <c r="I416" s="49">
        <v>1240</v>
      </c>
      <c r="J416" s="15">
        <f>G416/F416</f>
        <v>0.13341568869672638</v>
      </c>
      <c r="K416" s="15">
        <f>H416/F416</f>
        <v>0.81593576281655344</v>
      </c>
      <c r="L416" s="15">
        <f>I416/F416</f>
        <v>2.55301626518427E-2</v>
      </c>
      <c r="M416" s="15" t="str" cm="1">
        <f t="array" ref="M416">_xlfn.IFS(J416&gt;J415, "above average", J416&lt;J415, "below average", J416=J415, "average")</f>
        <v>below average</v>
      </c>
      <c r="N416" s="15" t="str" cm="1">
        <f t="array" ref="N416">_xlfn.IFS(K416&gt;K415, "above average", K416&lt;K415, "below average", K416=K415, "average")</f>
        <v>above average</v>
      </c>
      <c r="O416" s="15" t="str" cm="1">
        <f t="array" ref="O416">_xlfn.IFS(L416&gt;L415, "above average", L416&lt;L415, "below average", L416=L415, "average")</f>
        <v>below average</v>
      </c>
    </row>
    <row r="417" spans="1:15" ht="14.4" thickTop="1" thickBot="1" x14ac:dyDescent="0.3">
      <c r="A417" s="17" t="s">
        <v>39</v>
      </c>
      <c r="B417" s="21" t="s">
        <v>69</v>
      </c>
      <c r="C417" s="26"/>
      <c r="D417" s="26"/>
      <c r="E417" s="36"/>
      <c r="F417" s="42">
        <v>4511860</v>
      </c>
      <c r="G417" s="46">
        <v>1972470</v>
      </c>
      <c r="H417" s="49">
        <v>1691940</v>
      </c>
      <c r="I417" s="49">
        <v>747090</v>
      </c>
      <c r="J417" s="15">
        <f>G417/F417</f>
        <v>0.43717446906597279</v>
      </c>
      <c r="K417" s="15">
        <f>H417/F417</f>
        <v>0.37499833771437946</v>
      </c>
      <c r="L417" s="15">
        <f>I417/F417</f>
        <v>0.16558359523566776</v>
      </c>
      <c r="M417" s="15" t="str" cm="1">
        <f t="array" ref="M417">_xlfn.IFS(J417&gt;J416, "above average", J417&lt;J416, "below average", J417=J416, "average")</f>
        <v>above average</v>
      </c>
      <c r="N417" s="15" t="str" cm="1">
        <f t="array" ref="N417">_xlfn.IFS(K417&gt;K416, "above average", K417&lt;K416, "below average", K417=K416, "average")</f>
        <v>below average</v>
      </c>
      <c r="O417" s="15" t="str" cm="1">
        <f t="array" ref="O417">_xlfn.IFS(L417&gt;L416, "above average", L417&lt;L416, "below average", L417=L416, "average")</f>
        <v>above average</v>
      </c>
    </row>
    <row r="418" spans="1:15" ht="14.4" thickTop="1" thickBot="1" x14ac:dyDescent="0.3">
      <c r="A418" s="18"/>
      <c r="B418" s="22" t="s">
        <v>70</v>
      </c>
      <c r="C418" s="27" t="s">
        <v>71</v>
      </c>
      <c r="D418" s="31"/>
      <c r="E418" s="37"/>
      <c r="F418" s="42">
        <v>58950</v>
      </c>
      <c r="G418" s="46">
        <v>34210</v>
      </c>
      <c r="H418" s="49">
        <v>20130</v>
      </c>
      <c r="I418" s="49">
        <v>2600</v>
      </c>
      <c r="J418" s="15">
        <f>G418/F418</f>
        <v>0.58032230703986432</v>
      </c>
      <c r="K418" s="15">
        <f>H418/F418</f>
        <v>0.34147582697201018</v>
      </c>
      <c r="L418" s="15">
        <f>I418/F418</f>
        <v>4.4105173876166241E-2</v>
      </c>
      <c r="M418" s="15" t="str" cm="1">
        <f t="array" ref="M418">_xlfn.IFS(J418&gt;J417, "above average", J418&lt;J417, "below average", J418=J417, "average")</f>
        <v>above average</v>
      </c>
      <c r="N418" s="15" t="str" cm="1">
        <f t="array" ref="N418">_xlfn.IFS(K418&gt;K417, "above average", K418&lt;K417, "below average", K418=K417, "average")</f>
        <v>below average</v>
      </c>
      <c r="O418" s="15" t="str" cm="1">
        <f t="array" ref="O418">_xlfn.IFS(L418&gt;L417, "above average", L418&lt;L417, "below average", L418=L417, "average")</f>
        <v>below average</v>
      </c>
    </row>
    <row r="419" spans="1:15" ht="14.4" thickTop="1" thickBot="1" x14ac:dyDescent="0.3">
      <c r="A419" s="18"/>
      <c r="B419" s="23"/>
      <c r="C419" s="28" t="s">
        <v>72</v>
      </c>
      <c r="D419" s="32"/>
      <c r="E419" s="38"/>
      <c r="F419" s="42">
        <v>652110</v>
      </c>
      <c r="G419" s="46">
        <v>511660</v>
      </c>
      <c r="H419" s="49">
        <v>54680</v>
      </c>
      <c r="I419" s="49">
        <v>77260</v>
      </c>
      <c r="J419" s="15">
        <f>G419/F419</f>
        <v>0.78462222631151191</v>
      </c>
      <c r="K419" s="15">
        <f>H419/F419</f>
        <v>8.385088405330389E-2</v>
      </c>
      <c r="L419" s="15">
        <f>I419/F419</f>
        <v>0.11847694407385258</v>
      </c>
      <c r="M419" s="15" t="str" cm="1">
        <f t="array" ref="M419">_xlfn.IFS(J419&gt;J418, "above average", J419&lt;J418, "below average", J419=J418, "average")</f>
        <v>above average</v>
      </c>
      <c r="N419" s="15" t="str" cm="1">
        <f t="array" ref="N419">_xlfn.IFS(K419&gt;K418, "above average", K419&lt;K418, "below average", K419=K418, "average")</f>
        <v>below average</v>
      </c>
      <c r="O419" s="15" t="str" cm="1">
        <f t="array" ref="O419">_xlfn.IFS(L419&gt;L418, "above average", L419&lt;L418, "below average", L419=L418, "average")</f>
        <v>above average</v>
      </c>
    </row>
    <row r="420" spans="1:15" ht="14.4" thickTop="1" thickBot="1" x14ac:dyDescent="0.3">
      <c r="A420" s="18"/>
      <c r="B420" s="24"/>
      <c r="C420" s="28" t="s">
        <v>73</v>
      </c>
      <c r="D420" s="32"/>
      <c r="E420" s="38"/>
      <c r="F420" s="42">
        <v>1051460</v>
      </c>
      <c r="G420" s="46">
        <v>563380</v>
      </c>
      <c r="H420" s="49">
        <v>162600</v>
      </c>
      <c r="I420" s="49">
        <v>304010</v>
      </c>
      <c r="J420" s="15">
        <f>G420/F420</f>
        <v>0.53580735358453957</v>
      </c>
      <c r="K420" s="15">
        <f>H420/F420</f>
        <v>0.15464211667586023</v>
      </c>
      <c r="L420" s="15">
        <f>I420/F420</f>
        <v>0.28913130314039526</v>
      </c>
      <c r="M420" s="15" t="str" cm="1">
        <f t="array" ref="M420">_xlfn.IFS(J420&gt;J419, "above average", J420&lt;J419, "below average", J420=J419, "average")</f>
        <v>below average</v>
      </c>
      <c r="N420" s="15" t="str" cm="1">
        <f t="array" ref="N420">_xlfn.IFS(K420&gt;K419, "above average", K420&lt;K419, "below average", K420=K419, "average")</f>
        <v>above average</v>
      </c>
      <c r="O420" s="15" t="str" cm="1">
        <f t="array" ref="O420">_xlfn.IFS(L420&gt;L419, "above average", L420&lt;L419, "below average", L420=L419, "average")</f>
        <v>above average</v>
      </c>
    </row>
    <row r="421" spans="1:15" ht="14.4" thickTop="1" thickBot="1" x14ac:dyDescent="0.3">
      <c r="A421" s="18"/>
      <c r="B421" s="24"/>
      <c r="C421" s="29" t="s">
        <v>74</v>
      </c>
      <c r="D421" s="33"/>
      <c r="E421" s="39"/>
      <c r="F421" s="42">
        <v>1124780</v>
      </c>
      <c r="G421" s="46">
        <v>515720</v>
      </c>
      <c r="H421" s="49">
        <v>310350</v>
      </c>
      <c r="I421" s="49">
        <v>259180</v>
      </c>
      <c r="J421" s="15">
        <f>G421/F421</f>
        <v>0.45850744145521793</v>
      </c>
      <c r="K421" s="15">
        <f>H421/F421</f>
        <v>0.27592062447767562</v>
      </c>
      <c r="L421" s="15">
        <f>I421/F421</f>
        <v>0.2304272835576735</v>
      </c>
      <c r="M421" s="15" t="str" cm="1">
        <f t="array" ref="M421">_xlfn.IFS(J421&gt;J420, "above average", J421&lt;J420, "below average", J421=J420, "average")</f>
        <v>below average</v>
      </c>
      <c r="N421" s="15" t="str" cm="1">
        <f t="array" ref="N421">_xlfn.IFS(K421&gt;K420, "above average", K421&lt;K420, "below average", K421=K420, "average")</f>
        <v>above average</v>
      </c>
      <c r="O421" s="15" t="str" cm="1">
        <f t="array" ref="O421">_xlfn.IFS(L421&gt;L420, "above average", L421&lt;L420, "below average", L421=L420, "average")</f>
        <v>below average</v>
      </c>
    </row>
    <row r="422" spans="1:15" ht="14.4" thickTop="1" thickBot="1" x14ac:dyDescent="0.3">
      <c r="A422" s="18"/>
      <c r="B422" s="24"/>
      <c r="C422" s="29" t="s">
        <v>75</v>
      </c>
      <c r="D422" s="33"/>
      <c r="E422" s="39"/>
      <c r="F422" s="42">
        <v>586510</v>
      </c>
      <c r="G422" s="46">
        <v>202140</v>
      </c>
      <c r="H422" s="49">
        <v>301460</v>
      </c>
      <c r="I422" s="49">
        <v>65990</v>
      </c>
      <c r="J422" s="15">
        <f>G422/F422</f>
        <v>0.34464885509198478</v>
      </c>
      <c r="K422" s="15">
        <f>H422/F422</f>
        <v>0.51398953129528913</v>
      </c>
      <c r="L422" s="15">
        <f>I422/F422</f>
        <v>0.11251300063085029</v>
      </c>
      <c r="M422" s="15" t="str" cm="1">
        <f t="array" ref="M422">_xlfn.IFS(J422&gt;J421, "above average", J422&lt;J421, "below average", J422=J421, "average")</f>
        <v>below average</v>
      </c>
      <c r="N422" s="15" t="str" cm="1">
        <f t="array" ref="N422">_xlfn.IFS(K422&gt;K421, "above average", K422&lt;K421, "below average", K422=K421, "average")</f>
        <v>above average</v>
      </c>
      <c r="O422" s="15" t="str" cm="1">
        <f t="array" ref="O422">_xlfn.IFS(L422&gt;L421, "above average", L422&lt;L421, "below average", L422=L421, "average")</f>
        <v>below average</v>
      </c>
    </row>
    <row r="423" spans="1:15" ht="14.4" thickTop="1" thickBot="1" x14ac:dyDescent="0.3">
      <c r="A423" s="18"/>
      <c r="B423" s="24"/>
      <c r="C423" s="29" t="s">
        <v>76</v>
      </c>
      <c r="D423" s="33"/>
      <c r="E423" s="39"/>
      <c r="F423" s="42">
        <v>369130</v>
      </c>
      <c r="G423" s="46">
        <v>73050</v>
      </c>
      <c r="H423" s="49">
        <v>270020</v>
      </c>
      <c r="I423" s="49">
        <v>19950</v>
      </c>
      <c r="J423" s="15">
        <f>G423/F423</f>
        <v>0.19789775959688999</v>
      </c>
      <c r="K423" s="15">
        <f>H423/F423</f>
        <v>0.73150380624712164</v>
      </c>
      <c r="L423" s="15">
        <f>I423/F423</f>
        <v>5.4046000054181455E-2</v>
      </c>
      <c r="M423" s="15" t="str" cm="1">
        <f t="array" ref="M423">_xlfn.IFS(J423&gt;J422, "above average", J423&lt;J422, "below average", J423=J422, "average")</f>
        <v>below average</v>
      </c>
      <c r="N423" s="15" t="str" cm="1">
        <f t="array" ref="N423">_xlfn.IFS(K423&gt;K422, "above average", K423&lt;K422, "below average", K423=K422, "average")</f>
        <v>above average</v>
      </c>
      <c r="O423" s="15" t="str" cm="1">
        <f t="array" ref="O423">_xlfn.IFS(L423&gt;L422, "above average", L423&lt;L422, "below average", L423=L422, "average")</f>
        <v>below average</v>
      </c>
    </row>
    <row r="424" spans="1:15" ht="14.4" thickTop="1" thickBot="1" x14ac:dyDescent="0.3">
      <c r="A424" s="18"/>
      <c r="B424" s="24"/>
      <c r="C424" s="29" t="s">
        <v>77</v>
      </c>
      <c r="D424" s="33"/>
      <c r="E424" s="39"/>
      <c r="F424" s="42">
        <v>497720</v>
      </c>
      <c r="G424" s="46">
        <v>58080</v>
      </c>
      <c r="H424" s="49">
        <v>420350</v>
      </c>
      <c r="I424" s="49">
        <v>14660</v>
      </c>
      <c r="J424" s="15">
        <f>G424/F424</f>
        <v>0.11669211604918428</v>
      </c>
      <c r="K424" s="15">
        <f>H424/F424</f>
        <v>0.84455115325886043</v>
      </c>
      <c r="L424" s="15">
        <f>I424/F424</f>
        <v>2.9454311661174959E-2</v>
      </c>
      <c r="M424" s="15" t="str" cm="1">
        <f t="array" ref="M424">_xlfn.IFS(J424&gt;J423, "above average", J424&lt;J423, "below average", J424=J423, "average")</f>
        <v>below average</v>
      </c>
      <c r="N424" s="15" t="str" cm="1">
        <f t="array" ref="N424">_xlfn.IFS(K424&gt;K423, "above average", K424&lt;K423, "below average", K424=K423, "average")</f>
        <v>above average</v>
      </c>
      <c r="O424" s="15" t="str" cm="1">
        <f t="array" ref="O424">_xlfn.IFS(L424&gt;L423, "above average", L424&lt;L423, "below average", L424=L423, "average")</f>
        <v>below average</v>
      </c>
    </row>
    <row r="425" spans="1:15" ht="14.4" thickTop="1" thickBot="1" x14ac:dyDescent="0.3">
      <c r="A425" s="18"/>
      <c r="B425" s="24"/>
      <c r="C425" s="29" t="s">
        <v>78</v>
      </c>
      <c r="D425" s="33"/>
      <c r="E425" s="39"/>
      <c r="F425" s="42">
        <v>141640</v>
      </c>
      <c r="G425" s="46">
        <v>11800</v>
      </c>
      <c r="H425" s="49">
        <v>126050</v>
      </c>
      <c r="I425" s="49">
        <v>2870</v>
      </c>
      <c r="J425" s="15">
        <f>G425/F425</f>
        <v>8.3309799491669015E-2</v>
      </c>
      <c r="K425" s="15">
        <f>H425/F425</f>
        <v>0.88993222253600679</v>
      </c>
      <c r="L425" s="15">
        <f>I425/F425</f>
        <v>2.0262637672973736E-2</v>
      </c>
      <c r="M425" s="15" t="str" cm="1">
        <f t="array" ref="M425">_xlfn.IFS(J425&gt;J424, "above average", J425&lt;J424, "below average", J425=J424, "average")</f>
        <v>below average</v>
      </c>
      <c r="N425" s="15" t="str" cm="1">
        <f t="array" ref="N425">_xlfn.IFS(K425&gt;K424, "above average", K425&lt;K424, "below average", K425=K424, "average")</f>
        <v>above average</v>
      </c>
      <c r="O425" s="15" t="str" cm="1">
        <f t="array" ref="O425">_xlfn.IFS(L425&gt;L424, "above average", L425&lt;L424, "below average", L425=L424, "average")</f>
        <v>below average</v>
      </c>
    </row>
    <row r="426" spans="1:15" ht="14.4" thickTop="1" thickBot="1" x14ac:dyDescent="0.3">
      <c r="A426" s="18"/>
      <c r="B426" s="24"/>
      <c r="C426" s="29" t="s">
        <v>79</v>
      </c>
      <c r="D426" s="33"/>
      <c r="E426" s="39"/>
      <c r="F426" s="42">
        <v>20910</v>
      </c>
      <c r="G426" s="46">
        <v>1680</v>
      </c>
      <c r="H426" s="49">
        <v>18660</v>
      </c>
      <c r="I426" s="49">
        <v>400</v>
      </c>
      <c r="J426" s="15">
        <f>G426/F426</f>
        <v>8.0344332855093251E-2</v>
      </c>
      <c r="K426" s="15">
        <f>H426/F426</f>
        <v>0.8923959827833573</v>
      </c>
      <c r="L426" s="15">
        <f>I426/F426</f>
        <v>1.9129603060736491E-2</v>
      </c>
      <c r="M426" s="15" t="str" cm="1">
        <f t="array" ref="M426">_xlfn.IFS(J426&gt;J425, "above average", J426&lt;J425, "below average", J426=J425, "average")</f>
        <v>below average</v>
      </c>
      <c r="N426" s="15" t="str" cm="1">
        <f t="array" ref="N426">_xlfn.IFS(K426&gt;K425, "above average", K426&lt;K425, "below average", K426=K425, "average")</f>
        <v>above average</v>
      </c>
      <c r="O426" s="15" t="str" cm="1">
        <f t="array" ref="O426">_xlfn.IFS(L426&gt;L425, "above average", L426&lt;L425, "below average", L426=L425, "average")</f>
        <v>below average</v>
      </c>
    </row>
    <row r="427" spans="1:15" ht="14.4" thickTop="1" thickBot="1" x14ac:dyDescent="0.3">
      <c r="A427" s="19"/>
      <c r="B427" s="25"/>
      <c r="C427" s="29" t="s">
        <v>80</v>
      </c>
      <c r="D427" s="33"/>
      <c r="E427" s="39"/>
      <c r="F427" s="42">
        <v>8660</v>
      </c>
      <c r="G427" s="46">
        <v>760</v>
      </c>
      <c r="H427" s="49">
        <v>7630</v>
      </c>
      <c r="I427" s="49">
        <v>170</v>
      </c>
      <c r="J427" s="15">
        <f>G427/F427</f>
        <v>8.7759815242494224E-2</v>
      </c>
      <c r="K427" s="15">
        <f>H427/F427</f>
        <v>0.88106235565819857</v>
      </c>
      <c r="L427" s="15">
        <f>I427/F427</f>
        <v>1.9630484988452657E-2</v>
      </c>
      <c r="M427" s="15" t="str" cm="1">
        <f t="array" ref="M427">_xlfn.IFS(J427&gt;J426, "above average", J427&lt;J426, "below average", J427=J426, "average")</f>
        <v>above average</v>
      </c>
      <c r="N427" s="15" t="str" cm="1">
        <f t="array" ref="N427">_xlfn.IFS(K427&gt;K426, "above average", K427&lt;K426, "below average", K427=K426, "average")</f>
        <v>below average</v>
      </c>
      <c r="O427" s="15" t="str" cm="1">
        <f t="array" ref="O427">_xlfn.IFS(L427&gt;L426, "above average", L427&lt;L426, "below average", L427=L426, "average")</f>
        <v>above average</v>
      </c>
    </row>
    <row r="428" spans="1:15" ht="14.4" thickTop="1" thickBot="1" x14ac:dyDescent="0.3">
      <c r="A428" s="17" t="s">
        <v>40</v>
      </c>
      <c r="B428" s="21" t="s">
        <v>69</v>
      </c>
      <c r="C428" s="26"/>
      <c r="D428" s="26"/>
      <c r="E428" s="36"/>
      <c r="F428" s="42">
        <v>360140</v>
      </c>
      <c r="G428" s="46">
        <v>178820</v>
      </c>
      <c r="H428" s="49">
        <v>142800</v>
      </c>
      <c r="I428" s="49">
        <v>33190</v>
      </c>
      <c r="J428" s="15">
        <f>G428/F428</f>
        <v>0.49652912756150386</v>
      </c>
      <c r="K428" s="15">
        <f>H428/F428</f>
        <v>0.39651246737379908</v>
      </c>
      <c r="L428" s="15">
        <f>I428/F428</f>
        <v>9.2158604986949513E-2</v>
      </c>
      <c r="M428" s="15" t="str" cm="1">
        <f t="array" ref="M428">_xlfn.IFS(J428&gt;J427, "above average", J428&lt;J427, "below average", J428=J427, "average")</f>
        <v>above average</v>
      </c>
      <c r="N428" s="15" t="str" cm="1">
        <f t="array" ref="N428">_xlfn.IFS(K428&gt;K427, "above average", K428&lt;K427, "below average", K428=K427, "average")</f>
        <v>below average</v>
      </c>
      <c r="O428" s="15" t="str" cm="1">
        <f t="array" ref="O428">_xlfn.IFS(L428&gt;L427, "above average", L428&lt;L427, "below average", L428=L427, "average")</f>
        <v>above average</v>
      </c>
    </row>
    <row r="429" spans="1:15" ht="14.4" thickTop="1" thickBot="1" x14ac:dyDescent="0.3">
      <c r="A429" s="18"/>
      <c r="B429" s="22" t="s">
        <v>70</v>
      </c>
      <c r="C429" s="27" t="s">
        <v>71</v>
      </c>
      <c r="D429" s="31"/>
      <c r="E429" s="37"/>
      <c r="F429" s="42">
        <v>5850</v>
      </c>
      <c r="G429" s="46">
        <v>2990</v>
      </c>
      <c r="H429" s="49">
        <v>2560</v>
      </c>
      <c r="I429" s="49">
        <v>190</v>
      </c>
      <c r="J429" s="15">
        <f>G429/F429</f>
        <v>0.51111111111111107</v>
      </c>
      <c r="K429" s="15">
        <f>H429/F429</f>
        <v>0.43760683760683761</v>
      </c>
      <c r="L429" s="15">
        <f>I429/F429</f>
        <v>3.2478632478632481E-2</v>
      </c>
      <c r="M429" s="15" t="str" cm="1">
        <f t="array" ref="M429">_xlfn.IFS(J429&gt;J428, "above average", J429&lt;J428, "below average", J429=J428, "average")</f>
        <v>above average</v>
      </c>
      <c r="N429" s="15" t="str" cm="1">
        <f t="array" ref="N429">_xlfn.IFS(K429&gt;K428, "above average", K429&lt;K428, "below average", K429=K428, "average")</f>
        <v>above average</v>
      </c>
      <c r="O429" s="15" t="str" cm="1">
        <f t="array" ref="O429">_xlfn.IFS(L429&gt;L428, "above average", L429&lt;L428, "below average", L429=L428, "average")</f>
        <v>below average</v>
      </c>
    </row>
    <row r="430" spans="1:15" ht="14.4" thickTop="1" thickBot="1" x14ac:dyDescent="0.3">
      <c r="A430" s="18"/>
      <c r="B430" s="23"/>
      <c r="C430" s="28" t="s">
        <v>72</v>
      </c>
      <c r="D430" s="32"/>
      <c r="E430" s="38"/>
      <c r="F430" s="42">
        <v>42510</v>
      </c>
      <c r="G430" s="46">
        <v>36430</v>
      </c>
      <c r="H430" s="49">
        <v>2580</v>
      </c>
      <c r="I430" s="49">
        <v>3150</v>
      </c>
      <c r="J430" s="15">
        <f>G430/F430</f>
        <v>0.85697482945189363</v>
      </c>
      <c r="K430" s="15">
        <f>H430/F430</f>
        <v>6.0691601976005649E-2</v>
      </c>
      <c r="L430" s="15">
        <f>I430/F430</f>
        <v>7.4100211714890618E-2</v>
      </c>
      <c r="M430" s="15" t="str" cm="1">
        <f t="array" ref="M430">_xlfn.IFS(J430&gt;J429, "above average", J430&lt;J429, "below average", J430=J429, "average")</f>
        <v>above average</v>
      </c>
      <c r="N430" s="15" t="str" cm="1">
        <f t="array" ref="N430">_xlfn.IFS(K430&gt;K429, "above average", K430&lt;K429, "below average", K430=K429, "average")</f>
        <v>below average</v>
      </c>
      <c r="O430" s="15" t="str" cm="1">
        <f t="array" ref="O430">_xlfn.IFS(L430&gt;L429, "above average", L430&lt;L429, "below average", L430=L429, "average")</f>
        <v>above average</v>
      </c>
    </row>
    <row r="431" spans="1:15" ht="14.4" thickTop="1" thickBot="1" x14ac:dyDescent="0.3">
      <c r="A431" s="18"/>
      <c r="B431" s="24"/>
      <c r="C431" s="28" t="s">
        <v>73</v>
      </c>
      <c r="D431" s="32"/>
      <c r="E431" s="38"/>
      <c r="F431" s="42">
        <v>62730</v>
      </c>
      <c r="G431" s="46">
        <v>44630</v>
      </c>
      <c r="H431" s="49">
        <v>7730</v>
      </c>
      <c r="I431" s="49">
        <v>9300</v>
      </c>
      <c r="J431" s="15">
        <f>G431/F431</f>
        <v>0.71146182050055795</v>
      </c>
      <c r="K431" s="15">
        <f>H431/F431</f>
        <v>0.12322652638291089</v>
      </c>
      <c r="L431" s="15">
        <f>I431/F431</f>
        <v>0.1482544237207078</v>
      </c>
      <c r="M431" s="15" t="str" cm="1">
        <f t="array" ref="M431">_xlfn.IFS(J431&gt;J430, "above average", J431&lt;J430, "below average", J431=J430, "average")</f>
        <v>below average</v>
      </c>
      <c r="N431" s="15" t="str" cm="1">
        <f t="array" ref="N431">_xlfn.IFS(K431&gt;K430, "above average", K431&lt;K430, "below average", K431=K430, "average")</f>
        <v>above average</v>
      </c>
      <c r="O431" s="15" t="str" cm="1">
        <f t="array" ref="O431">_xlfn.IFS(L431&gt;L430, "above average", L431&lt;L430, "below average", L431=L430, "average")</f>
        <v>above average</v>
      </c>
    </row>
    <row r="432" spans="1:15" ht="14.4" thickTop="1" thickBot="1" x14ac:dyDescent="0.3">
      <c r="A432" s="18"/>
      <c r="B432" s="24"/>
      <c r="C432" s="29" t="s">
        <v>74</v>
      </c>
      <c r="D432" s="33"/>
      <c r="E432" s="39"/>
      <c r="F432" s="42">
        <v>90360</v>
      </c>
      <c r="G432" s="46">
        <v>56670</v>
      </c>
      <c r="H432" s="49">
        <v>18460</v>
      </c>
      <c r="I432" s="49">
        <v>13070</v>
      </c>
      <c r="J432" s="15">
        <f>G432/F432</f>
        <v>0.62715803452855245</v>
      </c>
      <c r="K432" s="15">
        <f>H432/F432</f>
        <v>0.20429393536963258</v>
      </c>
      <c r="L432" s="15">
        <f>I432/F432</f>
        <v>0.14464364763169543</v>
      </c>
      <c r="M432" s="15" t="str" cm="1">
        <f t="array" ref="M432">_xlfn.IFS(J432&gt;J431, "above average", J432&lt;J431, "below average", J432=J431, "average")</f>
        <v>below average</v>
      </c>
      <c r="N432" s="15" t="str" cm="1">
        <f t="array" ref="N432">_xlfn.IFS(K432&gt;K431, "above average", K432&lt;K431, "below average", K432=K431, "average")</f>
        <v>above average</v>
      </c>
      <c r="O432" s="15" t="str" cm="1">
        <f t="array" ref="O432">_xlfn.IFS(L432&gt;L431, "above average", L432&lt;L431, "below average", L432=L431, "average")</f>
        <v>below average</v>
      </c>
    </row>
    <row r="433" spans="1:15" ht="14.4" thickTop="1" thickBot="1" x14ac:dyDescent="0.3">
      <c r="A433" s="18"/>
      <c r="B433" s="24"/>
      <c r="C433" s="29" t="s">
        <v>75</v>
      </c>
      <c r="D433" s="33"/>
      <c r="E433" s="39"/>
      <c r="F433" s="42">
        <v>53570</v>
      </c>
      <c r="G433" s="46">
        <v>23040</v>
      </c>
      <c r="H433" s="49">
        <v>24850</v>
      </c>
      <c r="I433" s="49">
        <v>4690</v>
      </c>
      <c r="J433" s="15">
        <f>G433/F433</f>
        <v>0.43009146910584284</v>
      </c>
      <c r="K433" s="15">
        <f>H433/F433</f>
        <v>0.46387903677431397</v>
      </c>
      <c r="L433" s="15">
        <f>I433/F433</f>
        <v>8.7549001306701513E-2</v>
      </c>
      <c r="M433" s="15" t="str" cm="1">
        <f t="array" ref="M433">_xlfn.IFS(J433&gt;J432, "above average", J433&lt;J432, "below average", J433=J432, "average")</f>
        <v>below average</v>
      </c>
      <c r="N433" s="15" t="str" cm="1">
        <f t="array" ref="N433">_xlfn.IFS(K433&gt;K432, "above average", K433&lt;K432, "below average", K433=K432, "average")</f>
        <v>above average</v>
      </c>
      <c r="O433" s="15" t="str" cm="1">
        <f t="array" ref="O433">_xlfn.IFS(L433&gt;L432, "above average", L433&lt;L432, "below average", L433=L432, "average")</f>
        <v>below average</v>
      </c>
    </row>
    <row r="434" spans="1:15" ht="14.4" thickTop="1" thickBot="1" x14ac:dyDescent="0.3">
      <c r="A434" s="18"/>
      <c r="B434" s="24"/>
      <c r="C434" s="29" t="s">
        <v>76</v>
      </c>
      <c r="D434" s="33"/>
      <c r="E434" s="39"/>
      <c r="F434" s="42">
        <v>39370</v>
      </c>
      <c r="G434" s="46">
        <v>8190</v>
      </c>
      <c r="H434" s="49">
        <v>29270</v>
      </c>
      <c r="I434" s="49">
        <v>1550</v>
      </c>
      <c r="J434" s="15">
        <f>G434/F434</f>
        <v>0.20802641605283212</v>
      </c>
      <c r="K434" s="15">
        <f>H434/F434</f>
        <v>0.74345948691897379</v>
      </c>
      <c r="L434" s="15">
        <f>I434/F434</f>
        <v>3.937007874015748E-2</v>
      </c>
      <c r="M434" s="15" t="str" cm="1">
        <f t="array" ref="M434">_xlfn.IFS(J434&gt;J433, "above average", J434&lt;J433, "below average", J434=J433, "average")</f>
        <v>below average</v>
      </c>
      <c r="N434" s="15" t="str" cm="1">
        <f t="array" ref="N434">_xlfn.IFS(K434&gt;K433, "above average", K434&lt;K433, "below average", K434=K433, "average")</f>
        <v>above average</v>
      </c>
      <c r="O434" s="15" t="str" cm="1">
        <f t="array" ref="O434">_xlfn.IFS(L434&gt;L433, "above average", L434&lt;L433, "below average", L434=L433, "average")</f>
        <v>below average</v>
      </c>
    </row>
    <row r="435" spans="1:15" ht="14.4" thickTop="1" thickBot="1" x14ac:dyDescent="0.3">
      <c r="A435" s="18"/>
      <c r="B435" s="24"/>
      <c r="C435" s="29" t="s">
        <v>77</v>
      </c>
      <c r="D435" s="33"/>
      <c r="E435" s="39"/>
      <c r="F435" s="42">
        <v>52250</v>
      </c>
      <c r="G435" s="46">
        <v>5440</v>
      </c>
      <c r="H435" s="49">
        <v>45570</v>
      </c>
      <c r="I435" s="49">
        <v>1020</v>
      </c>
      <c r="J435" s="15">
        <f>G435/F435</f>
        <v>0.10411483253588517</v>
      </c>
      <c r="K435" s="15">
        <f>H435/F435</f>
        <v>0.8721531100478469</v>
      </c>
      <c r="L435" s="15">
        <f>I435/F435</f>
        <v>1.9521531100478468E-2</v>
      </c>
      <c r="M435" s="15" t="str" cm="1">
        <f t="array" ref="M435">_xlfn.IFS(J435&gt;J434, "above average", J435&lt;J434, "below average", J435=J434, "average")</f>
        <v>below average</v>
      </c>
      <c r="N435" s="15" t="str" cm="1">
        <f t="array" ref="N435">_xlfn.IFS(K435&gt;K434, "above average", K435&lt;K434, "below average", K435=K434, "average")</f>
        <v>above average</v>
      </c>
      <c r="O435" s="15" t="str" cm="1">
        <f t="array" ref="O435">_xlfn.IFS(L435&gt;L434, "above average", L435&lt;L434, "below average", L435=L434, "average")</f>
        <v>below average</v>
      </c>
    </row>
    <row r="436" spans="1:15" ht="14.4" thickTop="1" thickBot="1" x14ac:dyDescent="0.3">
      <c r="A436" s="18"/>
      <c r="B436" s="24"/>
      <c r="C436" s="29" t="s">
        <v>78</v>
      </c>
      <c r="D436" s="33"/>
      <c r="E436" s="39"/>
      <c r="F436" s="42">
        <v>10960</v>
      </c>
      <c r="G436" s="46">
        <v>1100</v>
      </c>
      <c r="H436" s="49">
        <v>9620</v>
      </c>
      <c r="I436" s="49">
        <v>180</v>
      </c>
      <c r="J436" s="15">
        <f>G436/F436</f>
        <v>0.10036496350364964</v>
      </c>
      <c r="K436" s="15">
        <f>H436/F436</f>
        <v>0.87773722627737227</v>
      </c>
      <c r="L436" s="15">
        <f>I436/F436</f>
        <v>1.6423357664233577E-2</v>
      </c>
      <c r="M436" s="15" t="str" cm="1">
        <f t="array" ref="M436">_xlfn.IFS(J436&gt;J435, "above average", J436&lt;J435, "below average", J436=J435, "average")</f>
        <v>below average</v>
      </c>
      <c r="N436" s="15" t="str" cm="1">
        <f t="array" ref="N436">_xlfn.IFS(K436&gt;K435, "above average", K436&lt;K435, "below average", K436=K435, "average")</f>
        <v>above average</v>
      </c>
      <c r="O436" s="15" t="str" cm="1">
        <f t="array" ref="O436">_xlfn.IFS(L436&gt;L435, "above average", L436&lt;L435, "below average", L436=L435, "average")</f>
        <v>below average</v>
      </c>
    </row>
    <row r="437" spans="1:15" ht="14.4" thickTop="1" thickBot="1" x14ac:dyDescent="0.3">
      <c r="A437" s="18"/>
      <c r="B437" s="24"/>
      <c r="C437" s="29" t="s">
        <v>79</v>
      </c>
      <c r="D437" s="33"/>
      <c r="E437" s="39"/>
      <c r="F437" s="42">
        <v>1840</v>
      </c>
      <c r="G437" s="46">
        <v>240</v>
      </c>
      <c r="H437" s="49">
        <v>1560</v>
      </c>
      <c r="I437" s="51">
        <v>40</v>
      </c>
      <c r="J437" s="15">
        <f>G437/F437</f>
        <v>0.13043478260869565</v>
      </c>
      <c r="K437" s="15">
        <f>H437/F437</f>
        <v>0.84782608695652173</v>
      </c>
      <c r="L437" s="15">
        <f>I437/F437</f>
        <v>2.1739130434782608E-2</v>
      </c>
      <c r="M437" s="15" t="str" cm="1">
        <f t="array" ref="M437">_xlfn.IFS(J437&gt;J436, "above average", J437&lt;J436, "below average", J437=J436, "average")</f>
        <v>above average</v>
      </c>
      <c r="N437" s="15" t="str" cm="1">
        <f t="array" ref="N437">_xlfn.IFS(K437&gt;K436, "above average", K437&lt;K436, "below average", K437=K436, "average")</f>
        <v>below average</v>
      </c>
      <c r="O437" s="15" t="str" cm="1">
        <f t="array" ref="O437">_xlfn.IFS(L437&gt;L436, "above average", L437&lt;L436, "below average", L437=L436, "average")</f>
        <v>above average</v>
      </c>
    </row>
    <row r="438" spans="1:15" ht="14.4" thickTop="1" thickBot="1" x14ac:dyDescent="0.3">
      <c r="A438" s="19"/>
      <c r="B438" s="25"/>
      <c r="C438" s="29" t="s">
        <v>80</v>
      </c>
      <c r="D438" s="33"/>
      <c r="E438" s="39"/>
      <c r="F438" s="42">
        <v>700</v>
      </c>
      <c r="G438" s="46">
        <v>100</v>
      </c>
      <c r="H438" s="49">
        <v>590</v>
      </c>
      <c r="I438" s="52">
        <v>0</v>
      </c>
      <c r="J438" s="15">
        <f>G438/F438</f>
        <v>0.14285714285714285</v>
      </c>
      <c r="K438" s="15">
        <f>H438/F438</f>
        <v>0.84285714285714286</v>
      </c>
      <c r="L438" s="15">
        <f>I438/F438</f>
        <v>0</v>
      </c>
      <c r="M438" s="15" t="str" cm="1">
        <f t="array" ref="M438">_xlfn.IFS(J438&gt;J437, "above average", J438&lt;J437, "below average", J438=J437, "average")</f>
        <v>above average</v>
      </c>
      <c r="N438" s="15" t="str" cm="1">
        <f t="array" ref="N438">_xlfn.IFS(K438&gt;K437, "above average", K438&lt;K437, "below average", K438=K437, "average")</f>
        <v>below average</v>
      </c>
      <c r="O438" s="15" t="str" cm="1">
        <f t="array" ref="O438">_xlfn.IFS(L438&gt;L437, "above average", L438&lt;L437, "below average", L438=L437, "average")</f>
        <v>below average</v>
      </c>
    </row>
    <row r="439" spans="1:15" ht="14.4" thickTop="1" thickBot="1" x14ac:dyDescent="0.3">
      <c r="A439" s="17" t="s">
        <v>41</v>
      </c>
      <c r="B439" s="21" t="s">
        <v>69</v>
      </c>
      <c r="C439" s="26"/>
      <c r="D439" s="26"/>
      <c r="E439" s="36"/>
      <c r="F439" s="42">
        <v>5572780</v>
      </c>
      <c r="G439" s="46">
        <v>2626720</v>
      </c>
      <c r="H439" s="49">
        <v>1888200</v>
      </c>
      <c r="I439" s="49">
        <v>712850</v>
      </c>
      <c r="J439" s="15">
        <f>G439/F439</f>
        <v>0.47134823194168801</v>
      </c>
      <c r="K439" s="15">
        <f>H439/F439</f>
        <v>0.3388255054030484</v>
      </c>
      <c r="L439" s="15">
        <f>I439/F439</f>
        <v>0.12791640796873374</v>
      </c>
      <c r="M439" s="15" t="str" cm="1">
        <f t="array" ref="M439">_xlfn.IFS(J439&gt;J438, "above average", J439&lt;J438, "below average", J439=J438, "average")</f>
        <v>above average</v>
      </c>
      <c r="N439" s="15" t="str" cm="1">
        <f t="array" ref="N439">_xlfn.IFS(K439&gt;K438, "above average", K439&lt;K438, "below average", K439=K438, "average")</f>
        <v>below average</v>
      </c>
      <c r="O439" s="15" t="str" cm="1">
        <f t="array" ref="O439">_xlfn.IFS(L439&gt;L438, "above average", L439&lt;L438, "below average", L439=L438, "average")</f>
        <v>above average</v>
      </c>
    </row>
    <row r="440" spans="1:15" ht="14.4" thickTop="1" thickBot="1" x14ac:dyDescent="0.3">
      <c r="A440" s="18"/>
      <c r="B440" s="22" t="s">
        <v>70</v>
      </c>
      <c r="C440" s="27" t="s">
        <v>71</v>
      </c>
      <c r="D440" s="31"/>
      <c r="E440" s="37"/>
      <c r="F440" s="42">
        <v>55900</v>
      </c>
      <c r="G440" s="46">
        <v>35790</v>
      </c>
      <c r="H440" s="49">
        <v>16160</v>
      </c>
      <c r="I440" s="49">
        <v>2150</v>
      </c>
      <c r="J440" s="15">
        <f>G440/F440</f>
        <v>0.64025044722719138</v>
      </c>
      <c r="K440" s="15">
        <f>H440/F440</f>
        <v>0.28908765652951701</v>
      </c>
      <c r="L440" s="15">
        <f>I440/F440</f>
        <v>3.8461538461538464E-2</v>
      </c>
      <c r="M440" s="15" t="str" cm="1">
        <f t="array" ref="M440">_xlfn.IFS(J440&gt;J439, "above average", J440&lt;J439, "below average", J440=J439, "average")</f>
        <v>above average</v>
      </c>
      <c r="N440" s="15" t="str" cm="1">
        <f t="array" ref="N440">_xlfn.IFS(K440&gt;K439, "above average", K440&lt;K439, "below average", K440=K439, "average")</f>
        <v>below average</v>
      </c>
      <c r="O440" s="15" t="str" cm="1">
        <f t="array" ref="O440">_xlfn.IFS(L440&gt;L439, "above average", L440&lt;L439, "below average", L440=L439, "average")</f>
        <v>below average</v>
      </c>
    </row>
    <row r="441" spans="1:15" ht="14.4" thickTop="1" thickBot="1" x14ac:dyDescent="0.3">
      <c r="A441" s="18"/>
      <c r="B441" s="23"/>
      <c r="C441" s="28" t="s">
        <v>72</v>
      </c>
      <c r="D441" s="32"/>
      <c r="E441" s="38"/>
      <c r="F441" s="42">
        <v>808040</v>
      </c>
      <c r="G441" s="46">
        <v>670430</v>
      </c>
      <c r="H441" s="49">
        <v>52640</v>
      </c>
      <c r="I441" s="49">
        <v>75130</v>
      </c>
      <c r="J441" s="15">
        <f>G441/F441</f>
        <v>0.82969902480075242</v>
      </c>
      <c r="K441" s="15">
        <f>H441/F441</f>
        <v>6.5145289837136772E-2</v>
      </c>
      <c r="L441" s="15">
        <f>I441/F441</f>
        <v>9.2978070392554818E-2</v>
      </c>
      <c r="M441" s="15" t="str" cm="1">
        <f t="array" ref="M441">_xlfn.IFS(J441&gt;J440, "above average", J441&lt;J440, "below average", J441=J440, "average")</f>
        <v>above average</v>
      </c>
      <c r="N441" s="15" t="str" cm="1">
        <f t="array" ref="N441">_xlfn.IFS(K441&gt;K440, "above average", K441&lt;K440, "below average", K441=K440, "average")</f>
        <v>below average</v>
      </c>
      <c r="O441" s="15" t="str" cm="1">
        <f t="array" ref="O441">_xlfn.IFS(L441&gt;L440, "above average", L441&lt;L440, "below average", L441=L440, "average")</f>
        <v>above average</v>
      </c>
    </row>
    <row r="442" spans="1:15" ht="14.4" thickTop="1" thickBot="1" x14ac:dyDescent="0.3">
      <c r="A442" s="18"/>
      <c r="B442" s="24"/>
      <c r="C442" s="28" t="s">
        <v>73</v>
      </c>
      <c r="D442" s="32"/>
      <c r="E442" s="38"/>
      <c r="F442" s="42">
        <v>1191920</v>
      </c>
      <c r="G442" s="46">
        <v>727550</v>
      </c>
      <c r="H442" s="49">
        <v>163190</v>
      </c>
      <c r="I442" s="49">
        <v>265060</v>
      </c>
      <c r="J442" s="15">
        <f>G442/F442</f>
        <v>0.61040170481240352</v>
      </c>
      <c r="K442" s="15">
        <f>H442/F442</f>
        <v>0.13691355124505</v>
      </c>
      <c r="L442" s="15">
        <f>I442/F442</f>
        <v>0.22238069669105309</v>
      </c>
      <c r="M442" s="15" t="str" cm="1">
        <f t="array" ref="M442">_xlfn.IFS(J442&gt;J441, "above average", J442&lt;J441, "below average", J442=J441, "average")</f>
        <v>below average</v>
      </c>
      <c r="N442" s="15" t="str" cm="1">
        <f t="array" ref="N442">_xlfn.IFS(K442&gt;K441, "above average", K442&lt;K441, "below average", K442=K441, "average")</f>
        <v>above average</v>
      </c>
      <c r="O442" s="15" t="str" cm="1">
        <f t="array" ref="O442">_xlfn.IFS(L442&gt;L441, "above average", L442&lt;L441, "below average", L442=L441, "average")</f>
        <v>above average</v>
      </c>
    </row>
    <row r="443" spans="1:15" ht="14.4" thickTop="1" thickBot="1" x14ac:dyDescent="0.3">
      <c r="A443" s="18"/>
      <c r="B443" s="24"/>
      <c r="C443" s="29" t="s">
        <v>74</v>
      </c>
      <c r="D443" s="33"/>
      <c r="E443" s="39"/>
      <c r="F443" s="42">
        <v>1432370</v>
      </c>
      <c r="G443" s="46">
        <v>725290</v>
      </c>
      <c r="H443" s="49">
        <v>324560</v>
      </c>
      <c r="I443" s="49">
        <v>244200</v>
      </c>
      <c r="J443" s="15">
        <f>G443/F443</f>
        <v>0.50635659780643272</v>
      </c>
      <c r="K443" s="15">
        <f>H443/F443</f>
        <v>0.22658949852342622</v>
      </c>
      <c r="L443" s="15">
        <f>I443/F443</f>
        <v>0.17048667592870556</v>
      </c>
      <c r="M443" s="15" t="str" cm="1">
        <f t="array" ref="M443">_xlfn.IFS(J443&gt;J442, "above average", J443&lt;J442, "below average", J443=J442, "average")</f>
        <v>below average</v>
      </c>
      <c r="N443" s="15" t="str" cm="1">
        <f t="array" ref="N443">_xlfn.IFS(K443&gt;K442, "above average", K443&lt;K442, "below average", K443=K442, "average")</f>
        <v>above average</v>
      </c>
      <c r="O443" s="15" t="str" cm="1">
        <f t="array" ref="O443">_xlfn.IFS(L443&gt;L442, "above average", L443&lt;L442, "below average", L443=L442, "average")</f>
        <v>below average</v>
      </c>
    </row>
    <row r="444" spans="1:15" ht="14.4" thickTop="1" thickBot="1" x14ac:dyDescent="0.3">
      <c r="A444" s="18"/>
      <c r="B444" s="24"/>
      <c r="C444" s="29" t="s">
        <v>75</v>
      </c>
      <c r="D444" s="33"/>
      <c r="E444" s="39"/>
      <c r="F444" s="42">
        <v>814950</v>
      </c>
      <c r="G444" s="46">
        <v>288800</v>
      </c>
      <c r="H444" s="49">
        <v>355940</v>
      </c>
      <c r="I444" s="49">
        <v>79540</v>
      </c>
      <c r="J444" s="15">
        <f>G444/F444</f>
        <v>0.35437756917602309</v>
      </c>
      <c r="K444" s="15">
        <f>H444/F444</f>
        <v>0.43676299159457638</v>
      </c>
      <c r="L444" s="15">
        <f>I444/F444</f>
        <v>9.7601079820847911E-2</v>
      </c>
      <c r="M444" s="15" t="str" cm="1">
        <f t="array" ref="M444">_xlfn.IFS(J444&gt;J443, "above average", J444&lt;J443, "below average", J444=J443, "average")</f>
        <v>below average</v>
      </c>
      <c r="N444" s="15" t="str" cm="1">
        <f t="array" ref="N444">_xlfn.IFS(K444&gt;K443, "above average", K444&lt;K443, "below average", K444=K443, "average")</f>
        <v>above average</v>
      </c>
      <c r="O444" s="15" t="str" cm="1">
        <f t="array" ref="O444">_xlfn.IFS(L444&gt;L443, "above average", L444&lt;L443, "below average", L444=L443, "average")</f>
        <v>below average</v>
      </c>
    </row>
    <row r="445" spans="1:15" ht="14.4" thickTop="1" thickBot="1" x14ac:dyDescent="0.3">
      <c r="A445" s="18"/>
      <c r="B445" s="24"/>
      <c r="C445" s="29" t="s">
        <v>76</v>
      </c>
      <c r="D445" s="33"/>
      <c r="E445" s="39"/>
      <c r="F445" s="42">
        <v>500470</v>
      </c>
      <c r="G445" s="46">
        <v>97560</v>
      </c>
      <c r="H445" s="49">
        <v>337320</v>
      </c>
      <c r="I445" s="49">
        <v>26100</v>
      </c>
      <c r="J445" s="15">
        <f>G445/F445</f>
        <v>0.19493675944612066</v>
      </c>
      <c r="K445" s="15">
        <f>H445/F445</f>
        <v>0.67400643395208504</v>
      </c>
      <c r="L445" s="15">
        <f>I445/F445</f>
        <v>5.2150978080604232E-2</v>
      </c>
      <c r="M445" s="15" t="str" cm="1">
        <f t="array" ref="M445">_xlfn.IFS(J445&gt;J444, "above average", J445&lt;J444, "below average", J445=J444, "average")</f>
        <v>below average</v>
      </c>
      <c r="N445" s="15" t="str" cm="1">
        <f t="array" ref="N445">_xlfn.IFS(K445&gt;K444, "above average", K445&lt;K444, "below average", K445=K444, "average")</f>
        <v>above average</v>
      </c>
      <c r="O445" s="15" t="str" cm="1">
        <f t="array" ref="O445">_xlfn.IFS(L445&gt;L444, "above average", L445&lt;L444, "below average", L445=L444, "average")</f>
        <v>below average</v>
      </c>
    </row>
    <row r="446" spans="1:15" ht="14.4" thickTop="1" thickBot="1" x14ac:dyDescent="0.3">
      <c r="A446" s="18"/>
      <c r="B446" s="24"/>
      <c r="C446" s="29" t="s">
        <v>77</v>
      </c>
      <c r="D446" s="33"/>
      <c r="E446" s="39"/>
      <c r="F446" s="42">
        <v>595820</v>
      </c>
      <c r="G446" s="46">
        <v>65630</v>
      </c>
      <c r="H446" s="49">
        <v>487920</v>
      </c>
      <c r="I446" s="49">
        <v>17090</v>
      </c>
      <c r="J446" s="15">
        <f>G446/F446</f>
        <v>0.11015071665939377</v>
      </c>
      <c r="K446" s="15">
        <f>H446/F446</f>
        <v>0.81890503843442652</v>
      </c>
      <c r="L446" s="15">
        <f>I446/F446</f>
        <v>2.8683159343425867E-2</v>
      </c>
      <c r="M446" s="15" t="str" cm="1">
        <f t="array" ref="M446">_xlfn.IFS(J446&gt;J445, "above average", J446&lt;J445, "below average", J446=J445, "average")</f>
        <v>below average</v>
      </c>
      <c r="N446" s="15" t="str" cm="1">
        <f t="array" ref="N446">_xlfn.IFS(K446&gt;K445, "above average", K446&lt;K445, "below average", K446=K445, "average")</f>
        <v>above average</v>
      </c>
      <c r="O446" s="15" t="str" cm="1">
        <f t="array" ref="O446">_xlfn.IFS(L446&gt;L445, "above average", L446&lt;L445, "below average", L446=L445, "average")</f>
        <v>below average</v>
      </c>
    </row>
    <row r="447" spans="1:15" ht="14.4" thickTop="1" thickBot="1" x14ac:dyDescent="0.3">
      <c r="A447" s="18"/>
      <c r="B447" s="24"/>
      <c r="C447" s="29" t="s">
        <v>78</v>
      </c>
      <c r="D447" s="33"/>
      <c r="E447" s="39"/>
      <c r="F447" s="42">
        <v>141490</v>
      </c>
      <c r="G447" s="46">
        <v>12740</v>
      </c>
      <c r="H447" s="49">
        <v>122620</v>
      </c>
      <c r="I447" s="49">
        <v>2990</v>
      </c>
      <c r="J447" s="15">
        <f>G447/F447</f>
        <v>9.0041699060004241E-2</v>
      </c>
      <c r="K447" s="15">
        <f>H447/F447</f>
        <v>0.86663368435931865</v>
      </c>
      <c r="L447" s="15">
        <f>I447/F447</f>
        <v>2.1132235493674465E-2</v>
      </c>
      <c r="M447" s="15" t="str" cm="1">
        <f t="array" ref="M447">_xlfn.IFS(J447&gt;J446, "above average", J447&lt;J446, "below average", J447=J446, "average")</f>
        <v>below average</v>
      </c>
      <c r="N447" s="15" t="str" cm="1">
        <f t="array" ref="N447">_xlfn.IFS(K447&gt;K446, "above average", K447&lt;K446, "below average", K447=K446, "average")</f>
        <v>above average</v>
      </c>
      <c r="O447" s="15" t="str" cm="1">
        <f t="array" ref="O447">_xlfn.IFS(L447&gt;L446, "above average", L447&lt;L446, "below average", L447=L446, "average")</f>
        <v>below average</v>
      </c>
    </row>
    <row r="448" spans="1:15" ht="14.4" thickTop="1" thickBot="1" x14ac:dyDescent="0.3">
      <c r="A448" s="18"/>
      <c r="B448" s="24"/>
      <c r="C448" s="29" t="s">
        <v>79</v>
      </c>
      <c r="D448" s="33"/>
      <c r="E448" s="39"/>
      <c r="F448" s="42">
        <v>22250</v>
      </c>
      <c r="G448" s="46">
        <v>1950</v>
      </c>
      <c r="H448" s="49">
        <v>19620</v>
      </c>
      <c r="I448" s="49">
        <v>410</v>
      </c>
      <c r="J448" s="15">
        <f>G448/F448</f>
        <v>8.7640449438202248E-2</v>
      </c>
      <c r="K448" s="15">
        <f>H448/F448</f>
        <v>0.88179775280898876</v>
      </c>
      <c r="L448" s="15">
        <f>I448/F448</f>
        <v>1.8426966292134833E-2</v>
      </c>
      <c r="M448" s="15" t="str" cm="1">
        <f t="array" ref="M448">_xlfn.IFS(J448&gt;J447, "above average", J448&lt;J447, "below average", J448=J447, "average")</f>
        <v>below average</v>
      </c>
      <c r="N448" s="15" t="str" cm="1">
        <f t="array" ref="N448">_xlfn.IFS(K448&gt;K447, "above average", K448&lt;K447, "below average", K448=K447, "average")</f>
        <v>above average</v>
      </c>
      <c r="O448" s="15" t="str" cm="1">
        <f t="array" ref="O448">_xlfn.IFS(L448&gt;L447, "above average", L448&lt;L447, "below average", L448=L447, "average")</f>
        <v>below average</v>
      </c>
    </row>
    <row r="449" spans="1:15" ht="14.4" thickTop="1" thickBot="1" x14ac:dyDescent="0.3">
      <c r="A449" s="19"/>
      <c r="B449" s="25"/>
      <c r="C449" s="29" t="s">
        <v>80</v>
      </c>
      <c r="D449" s="33"/>
      <c r="E449" s="39"/>
      <c r="F449" s="42">
        <v>9560</v>
      </c>
      <c r="G449" s="46">
        <v>970</v>
      </c>
      <c r="H449" s="49">
        <v>8220</v>
      </c>
      <c r="I449" s="49">
        <v>180</v>
      </c>
      <c r="J449" s="15">
        <f>G449/F449</f>
        <v>0.10146443514644352</v>
      </c>
      <c r="K449" s="15">
        <f>H449/F449</f>
        <v>0.85983263598326365</v>
      </c>
      <c r="L449" s="15">
        <f>I449/F449</f>
        <v>1.8828451882845189E-2</v>
      </c>
      <c r="M449" s="15" t="str" cm="1">
        <f t="array" ref="M449">_xlfn.IFS(J449&gt;J448, "above average", J449&lt;J448, "below average", J449=J448, "average")</f>
        <v>above average</v>
      </c>
      <c r="N449" s="15" t="str" cm="1">
        <f t="array" ref="N449">_xlfn.IFS(K449&gt;K448, "above average", K449&lt;K448, "below average", K449=K448, "average")</f>
        <v>below average</v>
      </c>
      <c r="O449" s="15" t="str" cm="1">
        <f t="array" ref="O449">_xlfn.IFS(L449&gt;L448, "above average", L449&lt;L448, "below average", L449=L448, "average")</f>
        <v>above average</v>
      </c>
    </row>
    <row r="450" spans="1:15" ht="14.4" thickTop="1" thickBot="1" x14ac:dyDescent="0.3">
      <c r="A450" s="17" t="s">
        <v>42</v>
      </c>
      <c r="B450" s="21" t="s">
        <v>69</v>
      </c>
      <c r="C450" s="26"/>
      <c r="D450" s="26"/>
      <c r="E450" s="36"/>
      <c r="F450" s="42">
        <v>1616420</v>
      </c>
      <c r="G450" s="46">
        <v>684770</v>
      </c>
      <c r="H450" s="49">
        <v>660100</v>
      </c>
      <c r="I450" s="49">
        <v>237090</v>
      </c>
      <c r="J450" s="15">
        <f>G450/F450</f>
        <v>0.42363370906076392</v>
      </c>
      <c r="K450" s="15">
        <f>H450/F450</f>
        <v>0.40837158659259348</v>
      </c>
      <c r="L450" s="15">
        <f>I450/F450</f>
        <v>0.14667598767647022</v>
      </c>
      <c r="M450" s="15" t="str" cm="1">
        <f t="array" ref="M450">_xlfn.IFS(J450&gt;J449, "above average", J450&lt;J449, "below average", J450=J449, "average")</f>
        <v>above average</v>
      </c>
      <c r="N450" s="15" t="str" cm="1">
        <f t="array" ref="N450">_xlfn.IFS(K450&gt;K449, "above average", K450&lt;K449, "below average", K450=K449, "average")</f>
        <v>below average</v>
      </c>
      <c r="O450" s="15" t="str" cm="1">
        <f t="array" ref="O450">_xlfn.IFS(L450&gt;L449, "above average", L450&lt;L449, "below average", L450=L449, "average")</f>
        <v>above average</v>
      </c>
    </row>
    <row r="451" spans="1:15" ht="14.4" thickTop="1" thickBot="1" x14ac:dyDescent="0.3">
      <c r="A451" s="18"/>
      <c r="B451" s="22" t="s">
        <v>70</v>
      </c>
      <c r="C451" s="27" t="s">
        <v>71</v>
      </c>
      <c r="D451" s="31"/>
      <c r="E451" s="37"/>
      <c r="F451" s="42">
        <v>26840</v>
      </c>
      <c r="G451" s="46">
        <v>13590</v>
      </c>
      <c r="H451" s="49">
        <v>11530</v>
      </c>
      <c r="I451" s="49">
        <v>930</v>
      </c>
      <c r="J451" s="15">
        <f>G451/F451</f>
        <v>0.50633383010432187</v>
      </c>
      <c r="K451" s="15">
        <f>H451/F451</f>
        <v>0.42958271236959761</v>
      </c>
      <c r="L451" s="15">
        <f>I451/F451</f>
        <v>3.4649776453055142E-2</v>
      </c>
      <c r="M451" s="15" t="str" cm="1">
        <f t="array" ref="M451">_xlfn.IFS(J451&gt;J450, "above average", J451&lt;J450, "below average", J451=J450, "average")</f>
        <v>above average</v>
      </c>
      <c r="N451" s="15" t="str" cm="1">
        <f t="array" ref="N451">_xlfn.IFS(K451&gt;K450, "above average", K451&lt;K450, "below average", K451=K450, "average")</f>
        <v>above average</v>
      </c>
      <c r="O451" s="15" t="str" cm="1">
        <f t="array" ref="O451">_xlfn.IFS(L451&gt;L450, "above average", L451&lt;L450, "below average", L451=L450, "average")</f>
        <v>below average</v>
      </c>
    </row>
    <row r="452" spans="1:15" ht="14.4" thickTop="1" thickBot="1" x14ac:dyDescent="0.3">
      <c r="A452" s="18"/>
      <c r="B452" s="23"/>
      <c r="C452" s="28" t="s">
        <v>72</v>
      </c>
      <c r="D452" s="32"/>
      <c r="E452" s="38"/>
      <c r="F452" s="42">
        <v>229080</v>
      </c>
      <c r="G452" s="46">
        <v>175050</v>
      </c>
      <c r="H452" s="49">
        <v>24080</v>
      </c>
      <c r="I452" s="49">
        <v>26920</v>
      </c>
      <c r="J452" s="15">
        <f>G452/F452</f>
        <v>0.76414353064431639</v>
      </c>
      <c r="K452" s="15">
        <f>H452/F452</f>
        <v>0.10511611664047495</v>
      </c>
      <c r="L452" s="15">
        <f>I452/F452</f>
        <v>0.11751353239043129</v>
      </c>
      <c r="M452" s="15" t="str" cm="1">
        <f t="array" ref="M452">_xlfn.IFS(J452&gt;J451, "above average", J452&lt;J451, "below average", J452=J451, "average")</f>
        <v>above average</v>
      </c>
      <c r="N452" s="15" t="str" cm="1">
        <f t="array" ref="N452">_xlfn.IFS(K452&gt;K451, "above average", K452&lt;K451, "below average", K452=K451, "average")</f>
        <v>below average</v>
      </c>
      <c r="O452" s="15" t="str" cm="1">
        <f t="array" ref="O452">_xlfn.IFS(L452&gt;L451, "above average", L452&lt;L451, "below average", L452=L451, "average")</f>
        <v>above average</v>
      </c>
    </row>
    <row r="453" spans="1:15" ht="14.4" thickTop="1" thickBot="1" x14ac:dyDescent="0.3">
      <c r="A453" s="18"/>
      <c r="B453" s="24"/>
      <c r="C453" s="28" t="s">
        <v>73</v>
      </c>
      <c r="D453" s="32"/>
      <c r="E453" s="38"/>
      <c r="F453" s="42">
        <v>368080</v>
      </c>
      <c r="G453" s="46">
        <v>200980</v>
      </c>
      <c r="H453" s="49">
        <v>68830</v>
      </c>
      <c r="I453" s="49">
        <v>90630</v>
      </c>
      <c r="J453" s="15">
        <f>G453/F453</f>
        <v>0.54602260378178658</v>
      </c>
      <c r="K453" s="15">
        <f>H453/F453</f>
        <v>0.18699739187133232</v>
      </c>
      <c r="L453" s="15">
        <f>I453/F453</f>
        <v>0.24622364703325364</v>
      </c>
      <c r="M453" s="15" t="str" cm="1">
        <f t="array" ref="M453">_xlfn.IFS(J453&gt;J452, "above average", J453&lt;J452, "below average", J453=J452, "average")</f>
        <v>below average</v>
      </c>
      <c r="N453" s="15" t="str" cm="1">
        <f t="array" ref="N453">_xlfn.IFS(K453&gt;K452, "above average", K453&lt;K452, "below average", K453=K452, "average")</f>
        <v>above average</v>
      </c>
      <c r="O453" s="15" t="str" cm="1">
        <f t="array" ref="O453">_xlfn.IFS(L453&gt;L452, "above average", L453&lt;L452, "below average", L453=L452, "average")</f>
        <v>above average</v>
      </c>
    </row>
    <row r="454" spans="1:15" ht="14.4" thickTop="1" thickBot="1" x14ac:dyDescent="0.3">
      <c r="A454" s="18"/>
      <c r="B454" s="24"/>
      <c r="C454" s="29" t="s">
        <v>74</v>
      </c>
      <c r="D454" s="33"/>
      <c r="E454" s="39"/>
      <c r="F454" s="42">
        <v>412810</v>
      </c>
      <c r="G454" s="46">
        <v>181260</v>
      </c>
      <c r="H454" s="49">
        <v>135000</v>
      </c>
      <c r="I454" s="49">
        <v>83280</v>
      </c>
      <c r="J454" s="15">
        <f>G454/F454</f>
        <v>0.43908820038274265</v>
      </c>
      <c r="K454" s="15">
        <f>H454/F454</f>
        <v>0.32702696155616384</v>
      </c>
      <c r="L454" s="15">
        <f>I454/F454</f>
        <v>0.2017392989510913</v>
      </c>
      <c r="M454" s="15" t="str" cm="1">
        <f t="array" ref="M454">_xlfn.IFS(J454&gt;J453, "above average", J454&lt;J453, "below average", J454=J453, "average")</f>
        <v>below average</v>
      </c>
      <c r="N454" s="15" t="str" cm="1">
        <f t="array" ref="N454">_xlfn.IFS(K454&gt;K453, "above average", K454&lt;K453, "below average", K454=K453, "average")</f>
        <v>above average</v>
      </c>
      <c r="O454" s="15" t="str" cm="1">
        <f t="array" ref="O454">_xlfn.IFS(L454&gt;L453, "above average", L454&lt;L453, "below average", L454=L453, "average")</f>
        <v>below average</v>
      </c>
    </row>
    <row r="455" spans="1:15" ht="14.4" thickTop="1" thickBot="1" x14ac:dyDescent="0.3">
      <c r="A455" s="18"/>
      <c r="B455" s="24"/>
      <c r="C455" s="29" t="s">
        <v>75</v>
      </c>
      <c r="D455" s="33"/>
      <c r="E455" s="39"/>
      <c r="F455" s="42">
        <v>221080</v>
      </c>
      <c r="G455" s="46">
        <v>67600</v>
      </c>
      <c r="H455" s="49">
        <v>125310</v>
      </c>
      <c r="I455" s="49">
        <v>22560</v>
      </c>
      <c r="J455" s="15">
        <f>G455/F455</f>
        <v>0.30577166636511671</v>
      </c>
      <c r="K455" s="15">
        <f>H455/F455</f>
        <v>0.56680839515107651</v>
      </c>
      <c r="L455" s="15">
        <f>I455/F455</f>
        <v>0.10204450877510403</v>
      </c>
      <c r="M455" s="15" t="str" cm="1">
        <f t="array" ref="M455">_xlfn.IFS(J455&gt;J454, "above average", J455&lt;J454, "below average", J455=J454, "average")</f>
        <v>below average</v>
      </c>
      <c r="N455" s="15" t="str" cm="1">
        <f t="array" ref="N455">_xlfn.IFS(K455&gt;K454, "above average", K455&lt;K454, "below average", K455=K454, "average")</f>
        <v>above average</v>
      </c>
      <c r="O455" s="15" t="str" cm="1">
        <f t="array" ref="O455">_xlfn.IFS(L455&gt;L454, "above average", L455&lt;L454, "below average", L455=L454, "average")</f>
        <v>below average</v>
      </c>
    </row>
    <row r="456" spans="1:15" ht="14.4" thickTop="1" thickBot="1" x14ac:dyDescent="0.3">
      <c r="A456" s="18"/>
      <c r="B456" s="24"/>
      <c r="C456" s="29" t="s">
        <v>76</v>
      </c>
      <c r="D456" s="33"/>
      <c r="E456" s="39"/>
      <c r="F456" s="42">
        <v>138670</v>
      </c>
      <c r="G456" s="46">
        <v>23600</v>
      </c>
      <c r="H456" s="49">
        <v>105790</v>
      </c>
      <c r="I456" s="49">
        <v>7240</v>
      </c>
      <c r="J456" s="15">
        <f>G456/F456</f>
        <v>0.17018821662940795</v>
      </c>
      <c r="K456" s="15">
        <f>H456/F456</f>
        <v>0.76289031513665539</v>
      </c>
      <c r="L456" s="15">
        <f>I456/F456</f>
        <v>5.2210283406648877E-2</v>
      </c>
      <c r="M456" s="15" t="str" cm="1">
        <f t="array" ref="M456">_xlfn.IFS(J456&gt;J455, "above average", J456&lt;J455, "below average", J456=J455, "average")</f>
        <v>below average</v>
      </c>
      <c r="N456" s="15" t="str" cm="1">
        <f t="array" ref="N456">_xlfn.IFS(K456&gt;K455, "above average", K456&lt;K455, "below average", K456=K455, "average")</f>
        <v>above average</v>
      </c>
      <c r="O456" s="15" t="str" cm="1">
        <f t="array" ref="O456">_xlfn.IFS(L456&gt;L455, "above average", L456&lt;L455, "below average", L456=L455, "average")</f>
        <v>below average</v>
      </c>
    </row>
    <row r="457" spans="1:15" ht="14.4" thickTop="1" thickBot="1" x14ac:dyDescent="0.3">
      <c r="A457" s="18"/>
      <c r="B457" s="24"/>
      <c r="C457" s="29" t="s">
        <v>77</v>
      </c>
      <c r="D457" s="33"/>
      <c r="E457" s="39"/>
      <c r="F457" s="42">
        <v>170120</v>
      </c>
      <c r="G457" s="46">
        <v>17590</v>
      </c>
      <c r="H457" s="49">
        <v>146470</v>
      </c>
      <c r="I457" s="49">
        <v>4520</v>
      </c>
      <c r="J457" s="15">
        <f>G457/F457</f>
        <v>0.10339760169292264</v>
      </c>
      <c r="K457" s="15">
        <f>H457/F457</f>
        <v>0.86098048436397834</v>
      </c>
      <c r="L457" s="15">
        <f>I457/F457</f>
        <v>2.6569480366799906E-2</v>
      </c>
      <c r="M457" s="15" t="str" cm="1">
        <f t="array" ref="M457">_xlfn.IFS(J457&gt;J456, "above average", J457&lt;J456, "below average", J457=J456, "average")</f>
        <v>below average</v>
      </c>
      <c r="N457" s="15" t="str" cm="1">
        <f t="array" ref="N457">_xlfn.IFS(K457&gt;K456, "above average", K457&lt;K456, "below average", K457=K456, "average")</f>
        <v>above average</v>
      </c>
      <c r="O457" s="15" t="str" cm="1">
        <f t="array" ref="O457">_xlfn.IFS(L457&gt;L456, "above average", L457&lt;L456, "below average", L457=L456, "average")</f>
        <v>below average</v>
      </c>
    </row>
    <row r="458" spans="1:15" ht="14.4" thickTop="1" thickBot="1" x14ac:dyDescent="0.3">
      <c r="A458" s="18"/>
      <c r="B458" s="24"/>
      <c r="C458" s="29" t="s">
        <v>78</v>
      </c>
      <c r="D458" s="33"/>
      <c r="E458" s="39"/>
      <c r="F458" s="42">
        <v>40540</v>
      </c>
      <c r="G458" s="46">
        <v>4060</v>
      </c>
      <c r="H458" s="49">
        <v>35280</v>
      </c>
      <c r="I458" s="49">
        <v>840</v>
      </c>
      <c r="J458" s="15">
        <f>G458/F458</f>
        <v>0.10014800197335964</v>
      </c>
      <c r="K458" s="15">
        <f>H458/F458</f>
        <v>0.87025160335471141</v>
      </c>
      <c r="L458" s="15">
        <f>I458/F458</f>
        <v>2.0720276270350273E-2</v>
      </c>
      <c r="M458" s="15" t="str" cm="1">
        <f t="array" ref="M458">_xlfn.IFS(J458&gt;J457, "above average", J458&lt;J457, "below average", J458=J457, "average")</f>
        <v>below average</v>
      </c>
      <c r="N458" s="15" t="str" cm="1">
        <f t="array" ref="N458">_xlfn.IFS(K458&gt;K457, "above average", K458&lt;K457, "below average", K458=K457, "average")</f>
        <v>above average</v>
      </c>
      <c r="O458" s="15" t="str" cm="1">
        <f t="array" ref="O458">_xlfn.IFS(L458&gt;L457, "above average", L458&lt;L457, "below average", L458=L457, "average")</f>
        <v>below average</v>
      </c>
    </row>
    <row r="459" spans="1:15" ht="14.4" thickTop="1" thickBot="1" x14ac:dyDescent="0.3">
      <c r="A459" s="18"/>
      <c r="B459" s="24"/>
      <c r="C459" s="29" t="s">
        <v>79</v>
      </c>
      <c r="D459" s="33"/>
      <c r="E459" s="39"/>
      <c r="F459" s="42">
        <v>6440</v>
      </c>
      <c r="G459" s="46">
        <v>680</v>
      </c>
      <c r="H459" s="49">
        <v>5540</v>
      </c>
      <c r="I459" s="49">
        <v>120</v>
      </c>
      <c r="J459" s="15">
        <f>G459/F459</f>
        <v>0.10559006211180125</v>
      </c>
      <c r="K459" s="15">
        <f>H459/F459</f>
        <v>0.86024844720496896</v>
      </c>
      <c r="L459" s="15">
        <f>I459/F459</f>
        <v>1.8633540372670808E-2</v>
      </c>
      <c r="M459" s="15" t="str" cm="1">
        <f t="array" ref="M459">_xlfn.IFS(J459&gt;J458, "above average", J459&lt;J458, "below average", J459=J458, "average")</f>
        <v>above average</v>
      </c>
      <c r="N459" s="15" t="str" cm="1">
        <f t="array" ref="N459">_xlfn.IFS(K459&gt;K458, "above average", K459&lt;K458, "below average", K459=K458, "average")</f>
        <v>below average</v>
      </c>
      <c r="O459" s="15" t="str" cm="1">
        <f t="array" ref="O459">_xlfn.IFS(L459&gt;L458, "above average", L459&lt;L458, "below average", L459=L458, "average")</f>
        <v>below average</v>
      </c>
    </row>
    <row r="460" spans="1:15" ht="14.4" thickTop="1" thickBot="1" x14ac:dyDescent="0.3">
      <c r="A460" s="19"/>
      <c r="B460" s="25"/>
      <c r="C460" s="29" t="s">
        <v>80</v>
      </c>
      <c r="D460" s="33"/>
      <c r="E460" s="39"/>
      <c r="F460" s="42">
        <v>2760</v>
      </c>
      <c r="G460" s="46">
        <v>360</v>
      </c>
      <c r="H460" s="49">
        <v>2280</v>
      </c>
      <c r="I460" s="49">
        <v>50</v>
      </c>
      <c r="J460" s="15">
        <f>G460/F460</f>
        <v>0.13043478260869565</v>
      </c>
      <c r="K460" s="15">
        <f>H460/F460</f>
        <v>0.82608695652173914</v>
      </c>
      <c r="L460" s="15">
        <f>I460/F460</f>
        <v>1.8115942028985508E-2</v>
      </c>
      <c r="M460" s="15" t="str" cm="1">
        <f t="array" ref="M460">_xlfn.IFS(J460&gt;J459, "above average", J460&lt;J459, "below average", J460=J459, "average")</f>
        <v>above average</v>
      </c>
      <c r="N460" s="15" t="str" cm="1">
        <f t="array" ref="N460">_xlfn.IFS(K460&gt;K459, "above average", K460&lt;K459, "below average", K460=K459, "average")</f>
        <v>below average</v>
      </c>
      <c r="O460" s="15" t="str" cm="1">
        <f t="array" ref="O460">_xlfn.IFS(L460&gt;L459, "above average", L460&lt;L459, "below average", L460=L459, "average")</f>
        <v>below average</v>
      </c>
    </row>
    <row r="461" spans="1:15" ht="14.4" thickTop="1" thickBot="1" x14ac:dyDescent="0.3">
      <c r="A461" s="17" t="s">
        <v>43</v>
      </c>
      <c r="B461" s="21" t="s">
        <v>69</v>
      </c>
      <c r="C461" s="26"/>
      <c r="D461" s="26"/>
      <c r="E461" s="36"/>
      <c r="F461" s="42">
        <v>1898960</v>
      </c>
      <c r="G461" s="46">
        <v>924760</v>
      </c>
      <c r="H461" s="49">
        <v>741390</v>
      </c>
      <c r="I461" s="49">
        <v>199060</v>
      </c>
      <c r="J461" s="15">
        <f>G461/F461</f>
        <v>0.48698234823271686</v>
      </c>
      <c r="K461" s="15">
        <f>H461/F461</f>
        <v>0.39041896617095673</v>
      </c>
      <c r="L461" s="15">
        <f>I461/F461</f>
        <v>0.10482579938492649</v>
      </c>
      <c r="M461" s="15" t="str" cm="1">
        <f t="array" ref="M461">_xlfn.IFS(J461&gt;J460, "above average", J461&lt;J460, "below average", J461=J460, "average")</f>
        <v>above average</v>
      </c>
      <c r="N461" s="15" t="str" cm="1">
        <f t="array" ref="N461">_xlfn.IFS(K461&gt;K460, "above average", K461&lt;K460, "below average", K461=K460, "average")</f>
        <v>below average</v>
      </c>
      <c r="O461" s="15" t="str" cm="1">
        <f t="array" ref="O461">_xlfn.IFS(L461&gt;L460, "above average", L461&lt;L460, "below average", L461=L460, "average")</f>
        <v>above average</v>
      </c>
    </row>
    <row r="462" spans="1:15" ht="14.4" thickTop="1" thickBot="1" x14ac:dyDescent="0.3">
      <c r="A462" s="18"/>
      <c r="B462" s="22" t="s">
        <v>70</v>
      </c>
      <c r="C462" s="27" t="s">
        <v>71</v>
      </c>
      <c r="D462" s="31"/>
      <c r="E462" s="37"/>
      <c r="F462" s="42">
        <v>29820</v>
      </c>
      <c r="G462" s="46">
        <v>18100</v>
      </c>
      <c r="H462" s="49">
        <v>9830</v>
      </c>
      <c r="I462" s="49">
        <v>1030</v>
      </c>
      <c r="J462" s="15">
        <f>G462/F462</f>
        <v>0.60697518443997323</v>
      </c>
      <c r="K462" s="15">
        <f>H462/F462</f>
        <v>0.32964453386988596</v>
      </c>
      <c r="L462" s="15">
        <f>I462/F462</f>
        <v>3.4540576794097923E-2</v>
      </c>
      <c r="M462" s="15" t="str" cm="1">
        <f t="array" ref="M462">_xlfn.IFS(J462&gt;J461, "above average", J462&lt;J461, "below average", J462=J461, "average")</f>
        <v>above average</v>
      </c>
      <c r="N462" s="15" t="str" cm="1">
        <f t="array" ref="N462">_xlfn.IFS(K462&gt;K461, "above average", K462&lt;K461, "below average", K462=K461, "average")</f>
        <v>below average</v>
      </c>
      <c r="O462" s="15" t="str" cm="1">
        <f t="array" ref="O462">_xlfn.IFS(L462&gt;L461, "above average", L462&lt;L461, "below average", L462=L461, "average")</f>
        <v>below average</v>
      </c>
    </row>
    <row r="463" spans="1:15" ht="14.4" thickTop="1" thickBot="1" x14ac:dyDescent="0.3">
      <c r="A463" s="18"/>
      <c r="B463" s="23"/>
      <c r="C463" s="28" t="s">
        <v>72</v>
      </c>
      <c r="D463" s="32"/>
      <c r="E463" s="38"/>
      <c r="F463" s="42">
        <v>247410</v>
      </c>
      <c r="G463" s="46">
        <v>203720</v>
      </c>
      <c r="H463" s="49">
        <v>22230</v>
      </c>
      <c r="I463" s="49">
        <v>18170</v>
      </c>
      <c r="J463" s="15">
        <f>G463/F463</f>
        <v>0.82341053312315593</v>
      </c>
      <c r="K463" s="15">
        <f>H463/F463</f>
        <v>8.9850854856311391E-2</v>
      </c>
      <c r="L463" s="15">
        <f>I463/F463</f>
        <v>7.3440847176751145E-2</v>
      </c>
      <c r="M463" s="15" t="str" cm="1">
        <f t="array" ref="M463">_xlfn.IFS(J463&gt;J462, "above average", J463&lt;J462, "below average", J463=J462, "average")</f>
        <v>above average</v>
      </c>
      <c r="N463" s="15" t="str" cm="1">
        <f t="array" ref="N463">_xlfn.IFS(K463&gt;K462, "above average", K463&lt;K462, "below average", K463=K462, "average")</f>
        <v>below average</v>
      </c>
      <c r="O463" s="15" t="str" cm="1">
        <f t="array" ref="O463">_xlfn.IFS(L463&gt;L462, "above average", L463&lt;L462, "below average", L463=L462, "average")</f>
        <v>above average</v>
      </c>
    </row>
    <row r="464" spans="1:15" ht="14.4" thickTop="1" thickBot="1" x14ac:dyDescent="0.3">
      <c r="A464" s="18"/>
      <c r="B464" s="24"/>
      <c r="C464" s="28" t="s">
        <v>73</v>
      </c>
      <c r="D464" s="32"/>
      <c r="E464" s="38"/>
      <c r="F464" s="42">
        <v>389060</v>
      </c>
      <c r="G464" s="46">
        <v>256640</v>
      </c>
      <c r="H464" s="49">
        <v>61310</v>
      </c>
      <c r="I464" s="49">
        <v>64450</v>
      </c>
      <c r="J464" s="15">
        <f>G464/F464</f>
        <v>0.65964118644939085</v>
      </c>
      <c r="K464" s="15">
        <f>H464/F464</f>
        <v>0.15758494833701742</v>
      </c>
      <c r="L464" s="15">
        <f>I464/F464</f>
        <v>0.16565568292808308</v>
      </c>
      <c r="M464" s="15" t="str" cm="1">
        <f t="array" ref="M464">_xlfn.IFS(J464&gt;J463, "above average", J464&lt;J463, "below average", J464=J463, "average")</f>
        <v>below average</v>
      </c>
      <c r="N464" s="15" t="str" cm="1">
        <f t="array" ref="N464">_xlfn.IFS(K464&gt;K463, "above average", K464&lt;K463, "below average", K464=K463, "average")</f>
        <v>above average</v>
      </c>
      <c r="O464" s="15" t="str" cm="1">
        <f t="array" ref="O464">_xlfn.IFS(L464&gt;L463, "above average", L464&lt;L463, "below average", L464=L463, "average")</f>
        <v>above average</v>
      </c>
    </row>
    <row r="465" spans="1:15" ht="14.4" thickTop="1" thickBot="1" x14ac:dyDescent="0.3">
      <c r="A465" s="18"/>
      <c r="B465" s="24"/>
      <c r="C465" s="29" t="s">
        <v>74</v>
      </c>
      <c r="D465" s="33"/>
      <c r="E465" s="39"/>
      <c r="F465" s="42">
        <v>457860</v>
      </c>
      <c r="G465" s="46">
        <v>249060</v>
      </c>
      <c r="H465" s="49">
        <v>124900</v>
      </c>
      <c r="I465" s="49">
        <v>72270</v>
      </c>
      <c r="J465" s="15">
        <f>G465/F465</f>
        <v>0.5439654042720482</v>
      </c>
      <c r="K465" s="15">
        <f>H465/F465</f>
        <v>0.27279080941772593</v>
      </c>
      <c r="L465" s="15">
        <f>I465/F465</f>
        <v>0.15784300877997642</v>
      </c>
      <c r="M465" s="15" t="str" cm="1">
        <f t="array" ref="M465">_xlfn.IFS(J465&gt;J464, "above average", J465&lt;J464, "below average", J465=J464, "average")</f>
        <v>below average</v>
      </c>
      <c r="N465" s="15" t="str" cm="1">
        <f t="array" ref="N465">_xlfn.IFS(K465&gt;K464, "above average", K465&lt;K464, "below average", K465=K464, "average")</f>
        <v>above average</v>
      </c>
      <c r="O465" s="15" t="str" cm="1">
        <f t="array" ref="O465">_xlfn.IFS(L465&gt;L464, "above average", L465&lt;L464, "below average", L465=L464, "average")</f>
        <v>below average</v>
      </c>
    </row>
    <row r="466" spans="1:15" ht="14.4" thickTop="1" thickBot="1" x14ac:dyDescent="0.3">
      <c r="A466" s="18"/>
      <c r="B466" s="24"/>
      <c r="C466" s="29" t="s">
        <v>75</v>
      </c>
      <c r="D466" s="33"/>
      <c r="E466" s="39"/>
      <c r="F466" s="42">
        <v>269280</v>
      </c>
      <c r="G466" s="46">
        <v>107640</v>
      </c>
      <c r="H466" s="49">
        <v>131270</v>
      </c>
      <c r="I466" s="49">
        <v>24220</v>
      </c>
      <c r="J466" s="15">
        <f>G466/F466</f>
        <v>0.3997326203208556</v>
      </c>
      <c r="K466" s="15">
        <f>H466/F466</f>
        <v>0.48748514557338085</v>
      </c>
      <c r="L466" s="15">
        <f>I466/F466</f>
        <v>8.9943553178847294E-2</v>
      </c>
      <c r="M466" s="15" t="str" cm="1">
        <f t="array" ref="M466">_xlfn.IFS(J466&gt;J465, "above average", J466&lt;J465, "below average", J466=J465, "average")</f>
        <v>below average</v>
      </c>
      <c r="N466" s="15" t="str" cm="1">
        <f t="array" ref="N466">_xlfn.IFS(K466&gt;K465, "above average", K466&lt;K465, "below average", K466=K465, "average")</f>
        <v>above average</v>
      </c>
      <c r="O466" s="15" t="str" cm="1">
        <f t="array" ref="O466">_xlfn.IFS(L466&gt;L465, "above average", L466&lt;L465, "below average", L466=L465, "average")</f>
        <v>below average</v>
      </c>
    </row>
    <row r="467" spans="1:15" ht="14.4" thickTop="1" thickBot="1" x14ac:dyDescent="0.3">
      <c r="A467" s="18"/>
      <c r="B467" s="24"/>
      <c r="C467" s="29" t="s">
        <v>76</v>
      </c>
      <c r="D467" s="33"/>
      <c r="E467" s="39"/>
      <c r="F467" s="42">
        <v>179460</v>
      </c>
      <c r="G467" s="46">
        <v>45770</v>
      </c>
      <c r="H467" s="49">
        <v>121350</v>
      </c>
      <c r="I467" s="49">
        <v>9650</v>
      </c>
      <c r="J467" s="15">
        <f>G467/F467</f>
        <v>0.25504290649726957</v>
      </c>
      <c r="K467" s="15">
        <f>H467/F467</f>
        <v>0.67619525242393852</v>
      </c>
      <c r="L467" s="15">
        <f>I467/F467</f>
        <v>5.3772428396300011E-2</v>
      </c>
      <c r="M467" s="15" t="str" cm="1">
        <f t="array" ref="M467">_xlfn.IFS(J467&gt;J466, "above average", J467&lt;J466, "below average", J467=J466, "average")</f>
        <v>below average</v>
      </c>
      <c r="N467" s="15" t="str" cm="1">
        <f t="array" ref="N467">_xlfn.IFS(K467&gt;K466, "above average", K467&lt;K466, "below average", K467=K466, "average")</f>
        <v>above average</v>
      </c>
      <c r="O467" s="15" t="str" cm="1">
        <f t="array" ref="O467">_xlfn.IFS(L467&gt;L466, "above average", L467&lt;L466, "below average", L467=L466, "average")</f>
        <v>below average</v>
      </c>
    </row>
    <row r="468" spans="1:15" ht="14.4" thickTop="1" thickBot="1" x14ac:dyDescent="0.3">
      <c r="A468" s="18"/>
      <c r="B468" s="24"/>
      <c r="C468" s="29" t="s">
        <v>77</v>
      </c>
      <c r="D468" s="33"/>
      <c r="E468" s="39"/>
      <c r="F468" s="42">
        <v>246980</v>
      </c>
      <c r="G468" s="46">
        <v>35210</v>
      </c>
      <c r="H468" s="49">
        <v>202390</v>
      </c>
      <c r="I468" s="49">
        <v>7400</v>
      </c>
      <c r="J468" s="15">
        <f>G468/F468</f>
        <v>0.1425621507814398</v>
      </c>
      <c r="K468" s="15">
        <f>H468/F468</f>
        <v>0.81945906551137748</v>
      </c>
      <c r="L468" s="15">
        <f>I468/F468</f>
        <v>2.9961940238075958E-2</v>
      </c>
      <c r="M468" s="15" t="str" cm="1">
        <f t="array" ref="M468">_xlfn.IFS(J468&gt;J467, "above average", J468&lt;J467, "below average", J468=J467, "average")</f>
        <v>below average</v>
      </c>
      <c r="N468" s="15" t="str" cm="1">
        <f t="array" ref="N468">_xlfn.IFS(K468&gt;K467, "above average", K468&lt;K467, "below average", K468=K467, "average")</f>
        <v>above average</v>
      </c>
      <c r="O468" s="15" t="str" cm="1">
        <f t="array" ref="O468">_xlfn.IFS(L468&gt;L467, "above average", L468&lt;L467, "below average", L468=L467, "average")</f>
        <v>below average</v>
      </c>
    </row>
    <row r="469" spans="1:15" ht="14.4" thickTop="1" thickBot="1" x14ac:dyDescent="0.3">
      <c r="A469" s="18"/>
      <c r="B469" s="24"/>
      <c r="C469" s="29" t="s">
        <v>78</v>
      </c>
      <c r="D469" s="33"/>
      <c r="E469" s="39"/>
      <c r="F469" s="42">
        <v>66090</v>
      </c>
      <c r="G469" s="46">
        <v>7100</v>
      </c>
      <c r="H469" s="49">
        <v>57010</v>
      </c>
      <c r="I469" s="49">
        <v>1600</v>
      </c>
      <c r="J469" s="15">
        <f>G469/F469</f>
        <v>0.10742926312604024</v>
      </c>
      <c r="K469" s="15">
        <f>H469/F469</f>
        <v>0.86261159025571188</v>
      </c>
      <c r="L469" s="15">
        <f>I469/F469</f>
        <v>2.4209411408685128E-2</v>
      </c>
      <c r="M469" s="15" t="str" cm="1">
        <f t="array" ref="M469">_xlfn.IFS(J469&gt;J468, "above average", J469&lt;J468, "below average", J469=J468, "average")</f>
        <v>below average</v>
      </c>
      <c r="N469" s="15" t="str" cm="1">
        <f t="array" ref="N469">_xlfn.IFS(K469&gt;K468, "above average", K469&lt;K468, "below average", K469=K468, "average")</f>
        <v>above average</v>
      </c>
      <c r="O469" s="15" t="str" cm="1">
        <f t="array" ref="O469">_xlfn.IFS(L469&gt;L468, "above average", L469&lt;L468, "below average", L469=L468, "average")</f>
        <v>below average</v>
      </c>
    </row>
    <row r="470" spans="1:15" ht="14.4" thickTop="1" thickBot="1" x14ac:dyDescent="0.3">
      <c r="A470" s="18"/>
      <c r="B470" s="24"/>
      <c r="C470" s="29" t="s">
        <v>79</v>
      </c>
      <c r="D470" s="33"/>
      <c r="E470" s="39"/>
      <c r="F470" s="42">
        <v>9220</v>
      </c>
      <c r="G470" s="46">
        <v>1020</v>
      </c>
      <c r="H470" s="49">
        <v>7950</v>
      </c>
      <c r="I470" s="49">
        <v>200</v>
      </c>
      <c r="J470" s="15">
        <f>G470/F470</f>
        <v>0.11062906724511931</v>
      </c>
      <c r="K470" s="15">
        <f>H470/F470</f>
        <v>0.86225596529284165</v>
      </c>
      <c r="L470" s="15">
        <f>I470/F470</f>
        <v>2.1691973969631236E-2</v>
      </c>
      <c r="M470" s="15" t="str" cm="1">
        <f t="array" ref="M470">_xlfn.IFS(J470&gt;J469, "above average", J470&lt;J469, "below average", J470=J469, "average")</f>
        <v>above average</v>
      </c>
      <c r="N470" s="15" t="str" cm="1">
        <f t="array" ref="N470">_xlfn.IFS(K470&gt;K469, "above average", K470&lt;K469, "below average", K470=K469, "average")</f>
        <v>below average</v>
      </c>
      <c r="O470" s="15" t="str" cm="1">
        <f t="array" ref="O470">_xlfn.IFS(L470&gt;L469, "above average", L470&lt;L469, "below average", L470=L469, "average")</f>
        <v>below average</v>
      </c>
    </row>
    <row r="471" spans="1:15" ht="14.4" thickTop="1" thickBot="1" x14ac:dyDescent="0.3">
      <c r="A471" s="19"/>
      <c r="B471" s="25"/>
      <c r="C471" s="29" t="s">
        <v>80</v>
      </c>
      <c r="D471" s="33"/>
      <c r="E471" s="39"/>
      <c r="F471" s="42">
        <v>3790</v>
      </c>
      <c r="G471" s="46">
        <v>520</v>
      </c>
      <c r="H471" s="49">
        <v>3150</v>
      </c>
      <c r="I471" s="49">
        <v>90</v>
      </c>
      <c r="J471" s="15">
        <f>G471/F471</f>
        <v>0.13720316622691292</v>
      </c>
      <c r="K471" s="15">
        <f>H471/F471</f>
        <v>0.83113456464379942</v>
      </c>
      <c r="L471" s="15">
        <f>I471/F471</f>
        <v>2.3746701846965697E-2</v>
      </c>
      <c r="M471" s="15" t="str" cm="1">
        <f t="array" ref="M471">_xlfn.IFS(J471&gt;J470, "above average", J471&lt;J470, "below average", J471=J470, "average")</f>
        <v>above average</v>
      </c>
      <c r="N471" s="15" t="str" cm="1">
        <f t="array" ref="N471">_xlfn.IFS(K471&gt;K470, "above average", K471&lt;K470, "below average", K471=K470, "average")</f>
        <v>below average</v>
      </c>
      <c r="O471" s="15" t="str" cm="1">
        <f t="array" ref="O471">_xlfn.IFS(L471&gt;L470, "above average", L471&lt;L470, "below average", L471=L470, "average")</f>
        <v>above average</v>
      </c>
    </row>
    <row r="472" spans="1:15" ht="14.4" thickTop="1" thickBot="1" x14ac:dyDescent="0.3">
      <c r="A472" s="17" t="s">
        <v>44</v>
      </c>
      <c r="B472" s="21" t="s">
        <v>69</v>
      </c>
      <c r="C472" s="26"/>
      <c r="D472" s="26"/>
      <c r="E472" s="36"/>
      <c r="F472" s="42">
        <v>6188680</v>
      </c>
      <c r="G472" s="46">
        <v>3067520</v>
      </c>
      <c r="H472" s="49">
        <v>2279520</v>
      </c>
      <c r="I472" s="49">
        <v>720360</v>
      </c>
      <c r="J472" s="15">
        <f>G472/F472</f>
        <v>0.49566628101630722</v>
      </c>
      <c r="K472" s="15">
        <f>H472/F472</f>
        <v>0.36833702825158193</v>
      </c>
      <c r="L472" s="15">
        <f>I472/F472</f>
        <v>0.11639961995126585</v>
      </c>
      <c r="M472" s="15" t="str" cm="1">
        <f t="array" ref="M472">_xlfn.IFS(J472&gt;J471, "above average", J472&lt;J471, "below average", J472=J471, "average")</f>
        <v>above average</v>
      </c>
      <c r="N472" s="15" t="str" cm="1">
        <f t="array" ref="N472">_xlfn.IFS(K472&gt;K471, "above average", K472&lt;K471, "below average", K472=K471, "average")</f>
        <v>below average</v>
      </c>
      <c r="O472" s="15" t="str" cm="1">
        <f t="array" ref="O472">_xlfn.IFS(L472&gt;L471, "above average", L472&lt;L471, "below average", L472=L471, "average")</f>
        <v>above average</v>
      </c>
    </row>
    <row r="473" spans="1:15" ht="14.4" thickTop="1" thickBot="1" x14ac:dyDescent="0.3">
      <c r="A473" s="18"/>
      <c r="B473" s="22" t="s">
        <v>70</v>
      </c>
      <c r="C473" s="27" t="s">
        <v>71</v>
      </c>
      <c r="D473" s="31"/>
      <c r="E473" s="37"/>
      <c r="F473" s="42">
        <v>70720</v>
      </c>
      <c r="G473" s="46">
        <v>46410</v>
      </c>
      <c r="H473" s="49">
        <v>19680</v>
      </c>
      <c r="I473" s="49">
        <v>2540</v>
      </c>
      <c r="J473" s="15">
        <f>G473/F473</f>
        <v>0.65625</v>
      </c>
      <c r="K473" s="15">
        <f>H473/F473</f>
        <v>0.27828054298642535</v>
      </c>
      <c r="L473" s="15">
        <f>I473/F473</f>
        <v>3.5916289592760178E-2</v>
      </c>
      <c r="M473" s="15" t="str" cm="1">
        <f t="array" ref="M473">_xlfn.IFS(J473&gt;J472, "above average", J473&lt;J472, "below average", J473=J472, "average")</f>
        <v>above average</v>
      </c>
      <c r="N473" s="15" t="str" cm="1">
        <f t="array" ref="N473">_xlfn.IFS(K473&gt;K472, "above average", K473&lt;K472, "below average", K473=K472, "average")</f>
        <v>below average</v>
      </c>
      <c r="O473" s="15" t="str" cm="1">
        <f t="array" ref="O473">_xlfn.IFS(L473&gt;L472, "above average", L473&lt;L472, "below average", L473=L472, "average")</f>
        <v>below average</v>
      </c>
    </row>
    <row r="474" spans="1:15" ht="14.4" thickTop="1" thickBot="1" x14ac:dyDescent="0.3">
      <c r="A474" s="18"/>
      <c r="B474" s="23"/>
      <c r="C474" s="28" t="s">
        <v>72</v>
      </c>
      <c r="D474" s="32"/>
      <c r="E474" s="38"/>
      <c r="F474" s="42">
        <v>984320</v>
      </c>
      <c r="G474" s="46">
        <v>827060</v>
      </c>
      <c r="H474" s="49">
        <v>75730</v>
      </c>
      <c r="I474" s="49">
        <v>71630</v>
      </c>
      <c r="J474" s="15">
        <f>G474/F474</f>
        <v>0.84023488296488946</v>
      </c>
      <c r="K474" s="15">
        <f>H474/F474</f>
        <v>7.6936362158647589E-2</v>
      </c>
      <c r="L474" s="15">
        <f>I474/F474</f>
        <v>7.2771050065019507E-2</v>
      </c>
      <c r="M474" s="15" t="str" cm="1">
        <f t="array" ref="M474">_xlfn.IFS(J474&gt;J473, "above average", J474&lt;J473, "below average", J474=J473, "average")</f>
        <v>above average</v>
      </c>
      <c r="N474" s="15" t="str" cm="1">
        <f t="array" ref="N474">_xlfn.IFS(K474&gt;K473, "above average", K474&lt;K473, "below average", K474=K473, "average")</f>
        <v>below average</v>
      </c>
      <c r="O474" s="15" t="str" cm="1">
        <f t="array" ref="O474">_xlfn.IFS(L474&gt;L473, "above average", L474&lt;L473, "below average", L474=L473, "average")</f>
        <v>above average</v>
      </c>
    </row>
    <row r="475" spans="1:15" ht="14.4" thickTop="1" thickBot="1" x14ac:dyDescent="0.3">
      <c r="A475" s="18"/>
      <c r="B475" s="24"/>
      <c r="C475" s="28" t="s">
        <v>73</v>
      </c>
      <c r="D475" s="32"/>
      <c r="E475" s="38"/>
      <c r="F475" s="42">
        <v>1203950</v>
      </c>
      <c r="G475" s="46">
        <v>766120</v>
      </c>
      <c r="H475" s="49">
        <v>184850</v>
      </c>
      <c r="I475" s="49">
        <v>231480</v>
      </c>
      <c r="J475" s="15">
        <f>G475/F475</f>
        <v>0.63633871838531497</v>
      </c>
      <c r="K475" s="15">
        <f>H475/F475</f>
        <v>0.1535362764234395</v>
      </c>
      <c r="L475" s="15">
        <f>I475/F475</f>
        <v>0.19226712072760496</v>
      </c>
      <c r="M475" s="15" t="str" cm="1">
        <f t="array" ref="M475">_xlfn.IFS(J475&gt;J474, "above average", J475&lt;J474, "below average", J475=J474, "average")</f>
        <v>below average</v>
      </c>
      <c r="N475" s="15" t="str" cm="1">
        <f t="array" ref="N475">_xlfn.IFS(K475&gt;K474, "above average", K475&lt;K474, "below average", K475=K474, "average")</f>
        <v>above average</v>
      </c>
      <c r="O475" s="15" t="str" cm="1">
        <f t="array" ref="O475">_xlfn.IFS(L475&gt;L474, "above average", L475&lt;L474, "below average", L475=L474, "average")</f>
        <v>above average</v>
      </c>
    </row>
    <row r="476" spans="1:15" ht="14.4" thickTop="1" thickBot="1" x14ac:dyDescent="0.3">
      <c r="A476" s="18"/>
      <c r="B476" s="24"/>
      <c r="C476" s="29" t="s">
        <v>74</v>
      </c>
      <c r="D476" s="33"/>
      <c r="E476" s="39"/>
      <c r="F476" s="42">
        <v>1449480</v>
      </c>
      <c r="G476" s="46">
        <v>812520</v>
      </c>
      <c r="H476" s="49">
        <v>335490</v>
      </c>
      <c r="I476" s="49">
        <v>257110</v>
      </c>
      <c r="J476" s="15">
        <f>G476/F476</f>
        <v>0.56055964897756438</v>
      </c>
      <c r="K476" s="15">
        <f>H476/F476</f>
        <v>0.23145541849490853</v>
      </c>
      <c r="L476" s="15">
        <f>I476/F476</f>
        <v>0.17738085382344013</v>
      </c>
      <c r="M476" s="15" t="str" cm="1">
        <f t="array" ref="M476">_xlfn.IFS(J476&gt;J475, "above average", J476&lt;J475, "below average", J476=J475, "average")</f>
        <v>below average</v>
      </c>
      <c r="N476" s="15" t="str" cm="1">
        <f t="array" ref="N476">_xlfn.IFS(K476&gt;K475, "above average", K476&lt;K475, "below average", K476=K475, "average")</f>
        <v>above average</v>
      </c>
      <c r="O476" s="15" t="str" cm="1">
        <f t="array" ref="O476">_xlfn.IFS(L476&gt;L475, "above average", L476&lt;L475, "below average", L476=L475, "average")</f>
        <v>below average</v>
      </c>
    </row>
    <row r="477" spans="1:15" ht="14.4" thickTop="1" thickBot="1" x14ac:dyDescent="0.3">
      <c r="A477" s="18"/>
      <c r="B477" s="24"/>
      <c r="C477" s="29" t="s">
        <v>75</v>
      </c>
      <c r="D477" s="33"/>
      <c r="E477" s="39"/>
      <c r="F477" s="42">
        <v>867210</v>
      </c>
      <c r="G477" s="46">
        <v>359840</v>
      </c>
      <c r="H477" s="49">
        <v>389480</v>
      </c>
      <c r="I477" s="49">
        <v>93110</v>
      </c>
      <c r="J477" s="15">
        <f>G477/F477</f>
        <v>0.41493986462333232</v>
      </c>
      <c r="K477" s="15">
        <f>H477/F477</f>
        <v>0.44911843728739292</v>
      </c>
      <c r="L477" s="15">
        <f>I477/F477</f>
        <v>0.10736730434381522</v>
      </c>
      <c r="M477" s="15" t="str" cm="1">
        <f t="array" ref="M477">_xlfn.IFS(J477&gt;J476, "above average", J477&lt;J476, "below average", J477=J476, "average")</f>
        <v>below average</v>
      </c>
      <c r="N477" s="15" t="str" cm="1">
        <f t="array" ref="N477">_xlfn.IFS(K477&gt;K476, "above average", K477&lt;K476, "below average", K477=K476, "average")</f>
        <v>above average</v>
      </c>
      <c r="O477" s="15" t="str" cm="1">
        <f t="array" ref="O477">_xlfn.IFS(L477&gt;L476, "above average", L477&lt;L476, "below average", L477=L476, "average")</f>
        <v>below average</v>
      </c>
    </row>
    <row r="478" spans="1:15" ht="14.4" thickTop="1" thickBot="1" x14ac:dyDescent="0.3">
      <c r="A478" s="18"/>
      <c r="B478" s="24"/>
      <c r="C478" s="29" t="s">
        <v>76</v>
      </c>
      <c r="D478" s="33"/>
      <c r="E478" s="39"/>
      <c r="F478" s="42">
        <v>570840</v>
      </c>
      <c r="G478" s="46">
        <v>134930</v>
      </c>
      <c r="H478" s="49">
        <v>390930</v>
      </c>
      <c r="I478" s="49">
        <v>35230</v>
      </c>
      <c r="J478" s="15">
        <f>G478/F478</f>
        <v>0.23637096209095368</v>
      </c>
      <c r="K478" s="15">
        <f>H478/F478</f>
        <v>0.68483287786420011</v>
      </c>
      <c r="L478" s="15">
        <f>I478/F478</f>
        <v>6.1716067549576065E-2</v>
      </c>
      <c r="M478" s="15" t="str" cm="1">
        <f t="array" ref="M478">_xlfn.IFS(J478&gt;J477, "above average", J478&lt;J477, "below average", J478=J477, "average")</f>
        <v>below average</v>
      </c>
      <c r="N478" s="15" t="str" cm="1">
        <f t="array" ref="N478">_xlfn.IFS(K478&gt;K477, "above average", K478&lt;K477, "below average", K478=K477, "average")</f>
        <v>above average</v>
      </c>
      <c r="O478" s="15" t="str" cm="1">
        <f t="array" ref="O478">_xlfn.IFS(L478&gt;L477, "above average", L478&lt;L477, "below average", L478=L477, "average")</f>
        <v>below average</v>
      </c>
    </row>
    <row r="479" spans="1:15" ht="14.4" thickTop="1" thickBot="1" x14ac:dyDescent="0.3">
      <c r="A479" s="18"/>
      <c r="B479" s="24"/>
      <c r="C479" s="29" t="s">
        <v>77</v>
      </c>
      <c r="D479" s="33"/>
      <c r="E479" s="39"/>
      <c r="F479" s="42">
        <v>782830</v>
      </c>
      <c r="G479" s="46">
        <v>96740</v>
      </c>
      <c r="H479" s="49">
        <v>655230</v>
      </c>
      <c r="I479" s="49">
        <v>23790</v>
      </c>
      <c r="J479" s="15">
        <f>G479/F479</f>
        <v>0.12357727731435944</v>
      </c>
      <c r="K479" s="15">
        <f>H479/F479</f>
        <v>0.83700164786735309</v>
      </c>
      <c r="L479" s="15">
        <f>I479/F479</f>
        <v>3.0389739790248203E-2</v>
      </c>
      <c r="M479" s="15" t="str" cm="1">
        <f t="array" ref="M479">_xlfn.IFS(J479&gt;J478, "above average", J479&lt;J478, "below average", J479=J478, "average")</f>
        <v>below average</v>
      </c>
      <c r="N479" s="15" t="str" cm="1">
        <f t="array" ref="N479">_xlfn.IFS(K479&gt;K478, "above average", K479&lt;K478, "below average", K479=K478, "average")</f>
        <v>above average</v>
      </c>
      <c r="O479" s="15" t="str" cm="1">
        <f t="array" ref="O479">_xlfn.IFS(L479&gt;L478, "above average", L479&lt;L478, "below average", L479=L478, "average")</f>
        <v>below average</v>
      </c>
    </row>
    <row r="480" spans="1:15" ht="14.4" thickTop="1" thickBot="1" x14ac:dyDescent="0.3">
      <c r="A480" s="18"/>
      <c r="B480" s="24"/>
      <c r="C480" s="29" t="s">
        <v>78</v>
      </c>
      <c r="D480" s="33"/>
      <c r="E480" s="39"/>
      <c r="F480" s="42">
        <v>213160</v>
      </c>
      <c r="G480" s="46">
        <v>19720</v>
      </c>
      <c r="H480" s="49">
        <v>187590</v>
      </c>
      <c r="I480" s="49">
        <v>4490</v>
      </c>
      <c r="J480" s="15">
        <f>G480/F480</f>
        <v>9.2512666541565022E-2</v>
      </c>
      <c r="K480" s="15">
        <f>H480/F480</f>
        <v>0.8800431600675549</v>
      </c>
      <c r="L480" s="15">
        <f>I480/F480</f>
        <v>2.1063989491461814E-2</v>
      </c>
      <c r="M480" s="15" t="str" cm="1">
        <f t="array" ref="M480">_xlfn.IFS(J480&gt;J479, "above average", J480&lt;J479, "below average", J480=J479, "average")</f>
        <v>below average</v>
      </c>
      <c r="N480" s="15" t="str" cm="1">
        <f t="array" ref="N480">_xlfn.IFS(K480&gt;K479, "above average", K480&lt;K479, "below average", K480=K479, "average")</f>
        <v>above average</v>
      </c>
      <c r="O480" s="15" t="str" cm="1">
        <f t="array" ref="O480">_xlfn.IFS(L480&gt;L479, "above average", L480&lt;L479, "below average", L480=L479, "average")</f>
        <v>below average</v>
      </c>
    </row>
    <row r="481" spans="1:15" ht="14.4" thickTop="1" thickBot="1" x14ac:dyDescent="0.3">
      <c r="A481" s="18"/>
      <c r="B481" s="24"/>
      <c r="C481" s="29" t="s">
        <v>79</v>
      </c>
      <c r="D481" s="33"/>
      <c r="E481" s="39"/>
      <c r="F481" s="42">
        <v>32310</v>
      </c>
      <c r="G481" s="46">
        <v>2850</v>
      </c>
      <c r="H481" s="49">
        <v>28540</v>
      </c>
      <c r="I481" s="49">
        <v>680</v>
      </c>
      <c r="J481" s="15">
        <f>G481/F481</f>
        <v>8.8207985143918297E-2</v>
      </c>
      <c r="K481" s="15">
        <f>H481/F481</f>
        <v>0.8833178582482204</v>
      </c>
      <c r="L481" s="15">
        <f>I481/F481</f>
        <v>2.1046115753636643E-2</v>
      </c>
      <c r="M481" s="15" t="str" cm="1">
        <f t="array" ref="M481">_xlfn.IFS(J481&gt;J480, "above average", J481&lt;J480, "below average", J481=J480, "average")</f>
        <v>below average</v>
      </c>
      <c r="N481" s="15" t="str" cm="1">
        <f t="array" ref="N481">_xlfn.IFS(K481&gt;K480, "above average", K481&lt;K480, "below average", K481=K480, "average")</f>
        <v>above average</v>
      </c>
      <c r="O481" s="15" t="str" cm="1">
        <f t="array" ref="O481">_xlfn.IFS(L481&gt;L480, "above average", L481&lt;L480, "below average", L481=L480, "average")</f>
        <v>below average</v>
      </c>
    </row>
    <row r="482" spans="1:15" ht="14.4" thickTop="1" thickBot="1" x14ac:dyDescent="0.3">
      <c r="A482" s="19"/>
      <c r="B482" s="25"/>
      <c r="C482" s="29" t="s">
        <v>80</v>
      </c>
      <c r="D482" s="33"/>
      <c r="E482" s="39"/>
      <c r="F482" s="42">
        <v>13860</v>
      </c>
      <c r="G482" s="46">
        <v>1350</v>
      </c>
      <c r="H482" s="49">
        <v>12020</v>
      </c>
      <c r="I482" s="49">
        <v>300</v>
      </c>
      <c r="J482" s="15">
        <f>G482/F482</f>
        <v>9.7402597402597407E-2</v>
      </c>
      <c r="K482" s="15">
        <f>H482/F482</f>
        <v>0.86724386724386726</v>
      </c>
      <c r="L482" s="15">
        <f>I482/F482</f>
        <v>2.1645021645021644E-2</v>
      </c>
      <c r="M482" s="15" t="str" cm="1">
        <f t="array" ref="M482">_xlfn.IFS(J482&gt;J481, "above average", J482&lt;J481, "below average", J482=J481, "average")</f>
        <v>above average</v>
      </c>
      <c r="N482" s="15" t="str" cm="1">
        <f t="array" ref="N482">_xlfn.IFS(K482&gt;K481, "above average", K482&lt;K481, "below average", K482=K481, "average")</f>
        <v>below average</v>
      </c>
      <c r="O482" s="15" t="str" cm="1">
        <f t="array" ref="O482">_xlfn.IFS(L482&gt;L481, "above average", L482&lt;L481, "below average", L482=L481, "average")</f>
        <v>above average</v>
      </c>
    </row>
    <row r="483" spans="1:15" ht="14.4" thickTop="1" thickBot="1" x14ac:dyDescent="0.3">
      <c r="A483" s="17" t="s">
        <v>45</v>
      </c>
      <c r="B483" s="21" t="s">
        <v>69</v>
      </c>
      <c r="C483" s="26"/>
      <c r="D483" s="26"/>
      <c r="E483" s="36"/>
      <c r="F483" s="42">
        <v>529380</v>
      </c>
      <c r="G483" s="46">
        <v>281130</v>
      </c>
      <c r="H483" s="49">
        <v>169820</v>
      </c>
      <c r="I483" s="49">
        <v>67400</v>
      </c>
      <c r="J483" s="15">
        <f>G483/F483</f>
        <v>0.53105519664513201</v>
      </c>
      <c r="K483" s="15">
        <f>H483/F483</f>
        <v>0.32079035853262305</v>
      </c>
      <c r="L483" s="15">
        <f>I483/F483</f>
        <v>0.12731875023612527</v>
      </c>
      <c r="M483" s="15" t="str" cm="1">
        <f t="array" ref="M483">_xlfn.IFS(J483&gt;J482, "above average", J483&lt;J482, "below average", J483=J482, "average")</f>
        <v>above average</v>
      </c>
      <c r="N483" s="15" t="str" cm="1">
        <f t="array" ref="N483">_xlfn.IFS(K483&gt;K482, "above average", K483&lt;K482, "below average", K483=K482, "average")</f>
        <v>below average</v>
      </c>
      <c r="O483" s="15" t="str" cm="1">
        <f t="array" ref="O483">_xlfn.IFS(L483&gt;L482, "above average", L483&lt;L482, "below average", L483=L482, "average")</f>
        <v>above average</v>
      </c>
    </row>
    <row r="484" spans="1:15" ht="14.4" thickTop="1" thickBot="1" x14ac:dyDescent="0.3">
      <c r="A484" s="18"/>
      <c r="B484" s="22" t="s">
        <v>70</v>
      </c>
      <c r="C484" s="27" t="s">
        <v>71</v>
      </c>
      <c r="D484" s="31"/>
      <c r="E484" s="37"/>
      <c r="F484" s="42">
        <v>5730</v>
      </c>
      <c r="G484" s="46">
        <v>3910</v>
      </c>
      <c r="H484" s="49">
        <v>1390</v>
      </c>
      <c r="I484" s="49">
        <v>230</v>
      </c>
      <c r="J484" s="15">
        <f>G484/F484</f>
        <v>0.68237347294938921</v>
      </c>
      <c r="K484" s="15">
        <f>H484/F484</f>
        <v>0.2425828970331588</v>
      </c>
      <c r="L484" s="15">
        <f>I484/F484</f>
        <v>4.0139616055846421E-2</v>
      </c>
      <c r="M484" s="15" t="str" cm="1">
        <f t="array" ref="M484">_xlfn.IFS(J484&gt;J483, "above average", J484&lt;J483, "below average", J484=J483, "average")</f>
        <v>above average</v>
      </c>
      <c r="N484" s="15" t="str" cm="1">
        <f t="array" ref="N484">_xlfn.IFS(K484&gt;K483, "above average", K484&lt;K483, "below average", K484=K483, "average")</f>
        <v>below average</v>
      </c>
      <c r="O484" s="15" t="str" cm="1">
        <f t="array" ref="O484">_xlfn.IFS(L484&gt;L483, "above average", L484&lt;L483, "below average", L484=L483, "average")</f>
        <v>below average</v>
      </c>
    </row>
    <row r="485" spans="1:15" ht="14.4" thickTop="1" thickBot="1" x14ac:dyDescent="0.3">
      <c r="A485" s="18"/>
      <c r="B485" s="23"/>
      <c r="C485" s="28" t="s">
        <v>72</v>
      </c>
      <c r="D485" s="32"/>
      <c r="E485" s="38"/>
      <c r="F485" s="42">
        <v>76340</v>
      </c>
      <c r="G485" s="46">
        <v>65330</v>
      </c>
      <c r="H485" s="49">
        <v>4710</v>
      </c>
      <c r="I485" s="49">
        <v>5520</v>
      </c>
      <c r="J485" s="15">
        <f>G485/F485</f>
        <v>0.85577678805344515</v>
      </c>
      <c r="K485" s="15">
        <f>H485/F485</f>
        <v>6.16976683259104E-2</v>
      </c>
      <c r="L485" s="15">
        <f>I485/F485</f>
        <v>7.2308095362850405E-2</v>
      </c>
      <c r="M485" s="15" t="str" cm="1">
        <f t="array" ref="M485">_xlfn.IFS(J485&gt;J484, "above average", J485&lt;J484, "below average", J485=J484, "average")</f>
        <v>above average</v>
      </c>
      <c r="N485" s="15" t="str" cm="1">
        <f t="array" ref="N485">_xlfn.IFS(K485&gt;K484, "above average", K485&lt;K484, "below average", K485=K484, "average")</f>
        <v>below average</v>
      </c>
      <c r="O485" s="15" t="str" cm="1">
        <f t="array" ref="O485">_xlfn.IFS(L485&gt;L484, "above average", L485&lt;L484, "below average", L485=L484, "average")</f>
        <v>above average</v>
      </c>
    </row>
    <row r="486" spans="1:15" ht="14.4" thickTop="1" thickBot="1" x14ac:dyDescent="0.3">
      <c r="A486" s="18"/>
      <c r="B486" s="24"/>
      <c r="C486" s="28" t="s">
        <v>73</v>
      </c>
      <c r="D486" s="32"/>
      <c r="E486" s="38"/>
      <c r="F486" s="42">
        <v>110500</v>
      </c>
      <c r="G486" s="46">
        <v>74030</v>
      </c>
      <c r="H486" s="49">
        <v>12100</v>
      </c>
      <c r="I486" s="49">
        <v>22650</v>
      </c>
      <c r="J486" s="15">
        <f>G486/F486</f>
        <v>0.66995475113122172</v>
      </c>
      <c r="K486" s="15">
        <f>H486/F486</f>
        <v>0.10950226244343891</v>
      </c>
      <c r="L486" s="15">
        <f>I486/F486</f>
        <v>0.20497737556561085</v>
      </c>
      <c r="M486" s="15" t="str" cm="1">
        <f t="array" ref="M486">_xlfn.IFS(J486&gt;J485, "above average", J486&lt;J485, "below average", J486=J485, "average")</f>
        <v>below average</v>
      </c>
      <c r="N486" s="15" t="str" cm="1">
        <f t="array" ref="N486">_xlfn.IFS(K486&gt;K485, "above average", K486&lt;K485, "below average", K486=K485, "average")</f>
        <v>above average</v>
      </c>
      <c r="O486" s="15" t="str" cm="1">
        <f t="array" ref="O486">_xlfn.IFS(L486&gt;L485, "above average", L486&lt;L485, "below average", L486=L485, "average")</f>
        <v>above average</v>
      </c>
    </row>
    <row r="487" spans="1:15" ht="14.4" thickTop="1" thickBot="1" x14ac:dyDescent="0.3">
      <c r="A487" s="18"/>
      <c r="B487" s="24"/>
      <c r="C487" s="29" t="s">
        <v>74</v>
      </c>
      <c r="D487" s="33"/>
      <c r="E487" s="39"/>
      <c r="F487" s="42">
        <v>125250</v>
      </c>
      <c r="G487" s="46">
        <v>75390</v>
      </c>
      <c r="H487" s="49">
        <v>22990</v>
      </c>
      <c r="I487" s="49">
        <v>23600</v>
      </c>
      <c r="J487" s="15">
        <f>G487/F487</f>
        <v>0.60191616766467071</v>
      </c>
      <c r="K487" s="15">
        <f>H487/F487</f>
        <v>0.18355289421157683</v>
      </c>
      <c r="L487" s="15">
        <f>I487/F487</f>
        <v>0.18842315369261478</v>
      </c>
      <c r="M487" s="15" t="str" cm="1">
        <f t="array" ref="M487">_xlfn.IFS(J487&gt;J486, "above average", J487&lt;J486, "below average", J487=J486, "average")</f>
        <v>below average</v>
      </c>
      <c r="N487" s="15" t="str" cm="1">
        <f t="array" ref="N487">_xlfn.IFS(K487&gt;K486, "above average", K487&lt;K486, "below average", K487=K486, "average")</f>
        <v>above average</v>
      </c>
      <c r="O487" s="15" t="str" cm="1">
        <f t="array" ref="O487">_xlfn.IFS(L487&gt;L486, "above average", L487&lt;L486, "below average", L487=L486, "average")</f>
        <v>below average</v>
      </c>
    </row>
    <row r="488" spans="1:15" ht="14.4" thickTop="1" thickBot="1" x14ac:dyDescent="0.3">
      <c r="A488" s="18"/>
      <c r="B488" s="24"/>
      <c r="C488" s="29" t="s">
        <v>75</v>
      </c>
      <c r="D488" s="33"/>
      <c r="E488" s="39"/>
      <c r="F488" s="42">
        <v>74190</v>
      </c>
      <c r="G488" s="46">
        <v>36330</v>
      </c>
      <c r="H488" s="49">
        <v>26640</v>
      </c>
      <c r="I488" s="49">
        <v>8890</v>
      </c>
      <c r="J488" s="15">
        <f>G488/F488</f>
        <v>0.48968863728265266</v>
      </c>
      <c r="K488" s="15">
        <f>H488/F488</f>
        <v>0.35907804286291956</v>
      </c>
      <c r="L488" s="15">
        <f>I488/F488</f>
        <v>0.11982747000943524</v>
      </c>
      <c r="M488" s="15" t="str" cm="1">
        <f t="array" ref="M488">_xlfn.IFS(J488&gt;J487, "above average", J488&lt;J487, "below average", J488=J487, "average")</f>
        <v>below average</v>
      </c>
      <c r="N488" s="15" t="str" cm="1">
        <f t="array" ref="N488">_xlfn.IFS(K488&gt;K487, "above average", K488&lt;K487, "below average", K488=K487, "average")</f>
        <v>above average</v>
      </c>
      <c r="O488" s="15" t="str" cm="1">
        <f t="array" ref="O488">_xlfn.IFS(L488&gt;L487, "above average", L488&lt;L487, "below average", L488=L487, "average")</f>
        <v>below average</v>
      </c>
    </row>
    <row r="489" spans="1:15" ht="14.4" thickTop="1" thickBot="1" x14ac:dyDescent="0.3">
      <c r="A489" s="18"/>
      <c r="B489" s="24"/>
      <c r="C489" s="29" t="s">
        <v>76</v>
      </c>
      <c r="D489" s="33"/>
      <c r="E489" s="39"/>
      <c r="F489" s="42">
        <v>47020</v>
      </c>
      <c r="G489" s="46">
        <v>13970</v>
      </c>
      <c r="H489" s="49">
        <v>28290</v>
      </c>
      <c r="I489" s="49">
        <v>3610</v>
      </c>
      <c r="J489" s="15">
        <f>G489/F489</f>
        <v>0.29710761378136963</v>
      </c>
      <c r="K489" s="15">
        <f>H489/F489</f>
        <v>0.60165886856656747</v>
      </c>
      <c r="L489" s="15">
        <f>I489/F489</f>
        <v>7.6775840068056142E-2</v>
      </c>
      <c r="M489" s="15" t="str" cm="1">
        <f t="array" ref="M489">_xlfn.IFS(J489&gt;J488, "above average", J489&lt;J488, "below average", J489=J488, "average")</f>
        <v>below average</v>
      </c>
      <c r="N489" s="15" t="str" cm="1">
        <f t="array" ref="N489">_xlfn.IFS(K489&gt;K488, "above average", K489&lt;K488, "below average", K489=K488, "average")</f>
        <v>above average</v>
      </c>
      <c r="O489" s="15" t="str" cm="1">
        <f t="array" ref="O489">_xlfn.IFS(L489&gt;L488, "above average", L489&lt;L488, "below average", L489=L488, "average")</f>
        <v>below average</v>
      </c>
    </row>
    <row r="490" spans="1:15" ht="14.4" thickTop="1" thickBot="1" x14ac:dyDescent="0.3">
      <c r="A490" s="18"/>
      <c r="B490" s="24"/>
      <c r="C490" s="29" t="s">
        <v>77</v>
      </c>
      <c r="D490" s="33"/>
      <c r="E490" s="39"/>
      <c r="F490" s="42">
        <v>69490</v>
      </c>
      <c r="G490" s="46">
        <v>9920</v>
      </c>
      <c r="H490" s="49">
        <v>55830</v>
      </c>
      <c r="I490" s="49">
        <v>2420</v>
      </c>
      <c r="J490" s="15">
        <f>G490/F490</f>
        <v>0.14275435314433732</v>
      </c>
      <c r="K490" s="15">
        <f>H490/F490</f>
        <v>0.80342495323068064</v>
      </c>
      <c r="L490" s="15">
        <f>I490/F490</f>
        <v>3.4825154698517775E-2</v>
      </c>
      <c r="M490" s="15" t="str" cm="1">
        <f t="array" ref="M490">_xlfn.IFS(J490&gt;J489, "above average", J490&lt;J489, "below average", J490=J489, "average")</f>
        <v>below average</v>
      </c>
      <c r="N490" s="15" t="str" cm="1">
        <f t="array" ref="N490">_xlfn.IFS(K490&gt;K489, "above average", K490&lt;K489, "below average", K490=K489, "average")</f>
        <v>above average</v>
      </c>
      <c r="O490" s="15" t="str" cm="1">
        <f t="array" ref="O490">_xlfn.IFS(L490&gt;L489, "above average", L490&lt;L489, "below average", L490=L489, "average")</f>
        <v>below average</v>
      </c>
    </row>
    <row r="491" spans="1:15" ht="14.4" thickTop="1" thickBot="1" x14ac:dyDescent="0.3">
      <c r="A491" s="18"/>
      <c r="B491" s="24"/>
      <c r="C491" s="29" t="s">
        <v>78</v>
      </c>
      <c r="D491" s="33"/>
      <c r="E491" s="39"/>
      <c r="F491" s="42">
        <v>17400</v>
      </c>
      <c r="G491" s="46">
        <v>1850</v>
      </c>
      <c r="H491" s="49">
        <v>14930</v>
      </c>
      <c r="I491" s="49">
        <v>380</v>
      </c>
      <c r="J491" s="15">
        <f>G491/F491</f>
        <v>0.10632183908045977</v>
      </c>
      <c r="K491" s="15">
        <f>H491/F491</f>
        <v>0.85804597701149421</v>
      </c>
      <c r="L491" s="15">
        <f>I491/F491</f>
        <v>2.1839080459770115E-2</v>
      </c>
      <c r="M491" s="15" t="str" cm="1">
        <f t="array" ref="M491">_xlfn.IFS(J491&gt;J490, "above average", J491&lt;J490, "below average", J491=J490, "average")</f>
        <v>below average</v>
      </c>
      <c r="N491" s="15" t="str" cm="1">
        <f t="array" ref="N491">_xlfn.IFS(K491&gt;K490, "above average", K491&lt;K490, "below average", K491=K490, "average")</f>
        <v>above average</v>
      </c>
      <c r="O491" s="15" t="str" cm="1">
        <f t="array" ref="O491">_xlfn.IFS(L491&gt;L490, "above average", L491&lt;L490, "below average", L491=L490, "average")</f>
        <v>below average</v>
      </c>
    </row>
    <row r="492" spans="1:15" ht="14.4" thickTop="1" thickBot="1" x14ac:dyDescent="0.3">
      <c r="A492" s="18"/>
      <c r="B492" s="24"/>
      <c r="C492" s="29" t="s">
        <v>79</v>
      </c>
      <c r="D492" s="33"/>
      <c r="E492" s="39"/>
      <c r="F492" s="42">
        <v>2430</v>
      </c>
      <c r="G492" s="46">
        <v>260</v>
      </c>
      <c r="H492" s="49">
        <v>2090</v>
      </c>
      <c r="I492" s="49">
        <v>60</v>
      </c>
      <c r="J492" s="15">
        <f>G492/F492</f>
        <v>0.10699588477366255</v>
      </c>
      <c r="K492" s="15">
        <f>H492/F492</f>
        <v>0.86008230452674894</v>
      </c>
      <c r="L492" s="15">
        <f>I492/F492</f>
        <v>2.4691358024691357E-2</v>
      </c>
      <c r="M492" s="15" t="str" cm="1">
        <f t="array" ref="M492">_xlfn.IFS(J492&gt;J491, "above average", J492&lt;J491, "below average", J492=J491, "average")</f>
        <v>above average</v>
      </c>
      <c r="N492" s="15" t="str" cm="1">
        <f t="array" ref="N492">_xlfn.IFS(K492&gt;K491, "above average", K492&lt;K491, "below average", K492=K491, "average")</f>
        <v>above average</v>
      </c>
      <c r="O492" s="15" t="str" cm="1">
        <f t="array" ref="O492">_xlfn.IFS(L492&gt;L491, "above average", L492&lt;L491, "below average", L492=L491, "average")</f>
        <v>above average</v>
      </c>
    </row>
    <row r="493" spans="1:15" ht="14.4" thickTop="1" thickBot="1" x14ac:dyDescent="0.3">
      <c r="A493" s="19"/>
      <c r="B493" s="25"/>
      <c r="C493" s="29" t="s">
        <v>80</v>
      </c>
      <c r="D493" s="33"/>
      <c r="E493" s="39"/>
      <c r="F493" s="42">
        <v>1020</v>
      </c>
      <c r="G493" s="46">
        <v>130</v>
      </c>
      <c r="H493" s="49">
        <v>850</v>
      </c>
      <c r="I493" s="49">
        <v>20</v>
      </c>
      <c r="J493" s="15">
        <f>G493/F493</f>
        <v>0.12745098039215685</v>
      </c>
      <c r="K493" s="15">
        <f>H493/F493</f>
        <v>0.83333333333333337</v>
      </c>
      <c r="L493" s="15">
        <f>I493/F493</f>
        <v>1.9607843137254902E-2</v>
      </c>
      <c r="M493" s="15" t="str" cm="1">
        <f t="array" ref="M493">_xlfn.IFS(J493&gt;J492, "above average", J493&lt;J492, "below average", J493=J492, "average")</f>
        <v>above average</v>
      </c>
      <c r="N493" s="15" t="str" cm="1">
        <f t="array" ref="N493">_xlfn.IFS(K493&gt;K492, "above average", K493&lt;K492, "below average", K493=K492, "average")</f>
        <v>below average</v>
      </c>
      <c r="O493" s="15" t="str" cm="1">
        <f t="array" ref="O493">_xlfn.IFS(L493&gt;L492, "above average", L493&lt;L492, "below average", L493=L492, "average")</f>
        <v>below average</v>
      </c>
    </row>
    <row r="494" spans="1:15" ht="14.4" thickTop="1" thickBot="1" x14ac:dyDescent="0.3">
      <c r="A494" s="17" t="s">
        <v>46</v>
      </c>
      <c r="B494" s="21" t="s">
        <v>69</v>
      </c>
      <c r="C494" s="26"/>
      <c r="D494" s="26"/>
      <c r="E494" s="36"/>
      <c r="F494" s="42">
        <v>2203820</v>
      </c>
      <c r="G494" s="46">
        <v>961080</v>
      </c>
      <c r="H494" s="49">
        <v>795790</v>
      </c>
      <c r="I494" s="49">
        <v>382410</v>
      </c>
      <c r="J494" s="15">
        <f>G494/F494</f>
        <v>0.43609732192284306</v>
      </c>
      <c r="K494" s="15">
        <f>H494/F494</f>
        <v>0.36109573377136062</v>
      </c>
      <c r="L494" s="15">
        <f>I494/F494</f>
        <v>0.17352143096986142</v>
      </c>
      <c r="M494" s="15" t="str" cm="1">
        <f t="array" ref="M494">_xlfn.IFS(J494&gt;J493, "above average", J494&lt;J493, "below average", J494=J493, "average")</f>
        <v>above average</v>
      </c>
      <c r="N494" s="15" t="str" cm="1">
        <f t="array" ref="N494">_xlfn.IFS(K494&gt;K493, "above average", K494&lt;K493, "below average", K494=K493, "average")</f>
        <v>below average</v>
      </c>
      <c r="O494" s="15" t="str" cm="1">
        <f t="array" ref="O494">_xlfn.IFS(L494&gt;L493, "above average", L494&lt;L493, "below average", L494=L493, "average")</f>
        <v>above average</v>
      </c>
    </row>
    <row r="495" spans="1:15" ht="14.4" thickTop="1" thickBot="1" x14ac:dyDescent="0.3">
      <c r="A495" s="18"/>
      <c r="B495" s="22" t="s">
        <v>70</v>
      </c>
      <c r="C495" s="27" t="s">
        <v>71</v>
      </c>
      <c r="D495" s="31"/>
      <c r="E495" s="37"/>
      <c r="F495" s="42">
        <v>28740</v>
      </c>
      <c r="G495" s="46">
        <v>16350</v>
      </c>
      <c r="H495" s="49">
        <v>10060</v>
      </c>
      <c r="I495" s="49">
        <v>1140</v>
      </c>
      <c r="J495" s="15">
        <f>G495/F495</f>
        <v>0.56889352818371608</v>
      </c>
      <c r="K495" s="15">
        <f>H495/F495</f>
        <v>0.35003479471120391</v>
      </c>
      <c r="L495" s="15">
        <f>I495/F495</f>
        <v>3.9665970772442591E-2</v>
      </c>
      <c r="M495" s="15" t="str" cm="1">
        <f t="array" ref="M495">_xlfn.IFS(J495&gt;J494, "above average", J495&lt;J494, "below average", J495=J494, "average")</f>
        <v>above average</v>
      </c>
      <c r="N495" s="15" t="str" cm="1">
        <f t="array" ref="N495">_xlfn.IFS(K495&gt;K494, "above average", K495&lt;K494, "below average", K495=K494, "average")</f>
        <v>below average</v>
      </c>
      <c r="O495" s="15" t="str" cm="1">
        <f t="array" ref="O495">_xlfn.IFS(L495&gt;L494, "above average", L495&lt;L494, "below average", L495=L494, "average")</f>
        <v>below average</v>
      </c>
    </row>
    <row r="496" spans="1:15" ht="14.4" thickTop="1" thickBot="1" x14ac:dyDescent="0.3">
      <c r="A496" s="18"/>
      <c r="B496" s="23"/>
      <c r="C496" s="28" t="s">
        <v>72</v>
      </c>
      <c r="D496" s="32"/>
      <c r="E496" s="38"/>
      <c r="F496" s="42">
        <v>324340</v>
      </c>
      <c r="G496" s="46">
        <v>255080</v>
      </c>
      <c r="H496" s="49">
        <v>26230</v>
      </c>
      <c r="I496" s="49">
        <v>38630</v>
      </c>
      <c r="J496" s="15">
        <f>G496/F496</f>
        <v>0.78645865449836594</v>
      </c>
      <c r="K496" s="15">
        <f>H496/F496</f>
        <v>8.0871924523648026E-2</v>
      </c>
      <c r="L496" s="15">
        <f>I496/F496</f>
        <v>0.11910341000184992</v>
      </c>
      <c r="M496" s="15" t="str" cm="1">
        <f t="array" ref="M496">_xlfn.IFS(J496&gt;J495, "above average", J496&lt;J495, "below average", J496=J495, "average")</f>
        <v>above average</v>
      </c>
      <c r="N496" s="15" t="str" cm="1">
        <f t="array" ref="N496">_xlfn.IFS(K496&gt;K495, "above average", K496&lt;K495, "below average", K496=K495, "average")</f>
        <v>below average</v>
      </c>
      <c r="O496" s="15" t="str" cm="1">
        <f t="array" ref="O496">_xlfn.IFS(L496&gt;L495, "above average", L496&lt;L495, "below average", L496=L495, "average")</f>
        <v>above average</v>
      </c>
    </row>
    <row r="497" spans="1:15" ht="14.4" thickTop="1" thickBot="1" x14ac:dyDescent="0.3">
      <c r="A497" s="18"/>
      <c r="B497" s="24"/>
      <c r="C497" s="28" t="s">
        <v>73</v>
      </c>
      <c r="D497" s="32"/>
      <c r="E497" s="38"/>
      <c r="F497" s="42">
        <v>538240</v>
      </c>
      <c r="G497" s="46">
        <v>288170</v>
      </c>
      <c r="H497" s="49">
        <v>77160</v>
      </c>
      <c r="I497" s="49">
        <v>159790</v>
      </c>
      <c r="J497" s="15">
        <f>G497/F497</f>
        <v>0.53539313317479187</v>
      </c>
      <c r="K497" s="15">
        <f>H497/F497</f>
        <v>0.14335612366230677</v>
      </c>
      <c r="L497" s="15">
        <f>I497/F497</f>
        <v>0.296875</v>
      </c>
      <c r="M497" s="15" t="str" cm="1">
        <f t="array" ref="M497">_xlfn.IFS(J497&gt;J496, "above average", J497&lt;J496, "below average", J497=J496, "average")</f>
        <v>below average</v>
      </c>
      <c r="N497" s="15" t="str" cm="1">
        <f t="array" ref="N497">_xlfn.IFS(K497&gt;K496, "above average", K497&lt;K496, "below average", K497=K496, "average")</f>
        <v>above average</v>
      </c>
      <c r="O497" s="15" t="str" cm="1">
        <f t="array" ref="O497">_xlfn.IFS(L497&gt;L496, "above average", L497&lt;L496, "below average", L497=L496, "average")</f>
        <v>above average</v>
      </c>
    </row>
    <row r="498" spans="1:15" ht="14.4" thickTop="1" thickBot="1" x14ac:dyDescent="0.3">
      <c r="A498" s="18"/>
      <c r="B498" s="24"/>
      <c r="C498" s="29" t="s">
        <v>74</v>
      </c>
      <c r="D498" s="33"/>
      <c r="E498" s="39"/>
      <c r="F498" s="42">
        <v>550140</v>
      </c>
      <c r="G498" s="46">
        <v>245880</v>
      </c>
      <c r="H498" s="49">
        <v>145430</v>
      </c>
      <c r="I498" s="49">
        <v>131530</v>
      </c>
      <c r="J498" s="15">
        <f>G498/F498</f>
        <v>0.44694077871087362</v>
      </c>
      <c r="K498" s="15">
        <f>H498/F498</f>
        <v>0.26435089250009086</v>
      </c>
      <c r="L498" s="15">
        <f>I498/F498</f>
        <v>0.23908459664812592</v>
      </c>
      <c r="M498" s="15" t="str" cm="1">
        <f t="array" ref="M498">_xlfn.IFS(J498&gt;J497, "above average", J498&lt;J497, "below average", J498=J497, "average")</f>
        <v>below average</v>
      </c>
      <c r="N498" s="15" t="str" cm="1">
        <f t="array" ref="N498">_xlfn.IFS(K498&gt;K497, "above average", K498&lt;K497, "below average", K498=K497, "average")</f>
        <v>above average</v>
      </c>
      <c r="O498" s="15" t="str" cm="1">
        <f t="array" ref="O498">_xlfn.IFS(L498&gt;L497, "above average", L498&lt;L497, "below average", L498=L497, "average")</f>
        <v>below average</v>
      </c>
    </row>
    <row r="499" spans="1:15" ht="14.4" thickTop="1" thickBot="1" x14ac:dyDescent="0.3">
      <c r="A499" s="18"/>
      <c r="B499" s="24"/>
      <c r="C499" s="29" t="s">
        <v>75</v>
      </c>
      <c r="D499" s="33"/>
      <c r="E499" s="39"/>
      <c r="F499" s="42">
        <v>280250</v>
      </c>
      <c r="G499" s="46">
        <v>92980</v>
      </c>
      <c r="H499" s="49">
        <v>141910</v>
      </c>
      <c r="I499" s="49">
        <v>33950</v>
      </c>
      <c r="J499" s="15">
        <f>G499/F499</f>
        <v>0.33177520071364852</v>
      </c>
      <c r="K499" s="15">
        <f>H499/F499</f>
        <v>0.5063693131132917</v>
      </c>
      <c r="L499" s="15">
        <f>I499/F499</f>
        <v>0.12114183764495985</v>
      </c>
      <c r="M499" s="15" t="str" cm="1">
        <f t="array" ref="M499">_xlfn.IFS(J499&gt;J498, "above average", J499&lt;J498, "below average", J499=J498, "average")</f>
        <v>below average</v>
      </c>
      <c r="N499" s="15" t="str" cm="1">
        <f t="array" ref="N499">_xlfn.IFS(K499&gt;K498, "above average", K499&lt;K498, "below average", K499=K498, "average")</f>
        <v>above average</v>
      </c>
      <c r="O499" s="15" t="str" cm="1">
        <f t="array" ref="O499">_xlfn.IFS(L499&gt;L498, "above average", L499&lt;L498, "below average", L499=L498, "average")</f>
        <v>below average</v>
      </c>
    </row>
    <row r="500" spans="1:15" ht="14.4" thickTop="1" thickBot="1" x14ac:dyDescent="0.3">
      <c r="A500" s="18"/>
      <c r="B500" s="24"/>
      <c r="C500" s="29" t="s">
        <v>76</v>
      </c>
      <c r="D500" s="33"/>
      <c r="E500" s="39"/>
      <c r="F500" s="42">
        <v>177040</v>
      </c>
      <c r="G500" s="46">
        <v>32580</v>
      </c>
      <c r="H500" s="49">
        <v>130440</v>
      </c>
      <c r="I500" s="49">
        <v>10070</v>
      </c>
      <c r="J500" s="15">
        <f>G500/F500</f>
        <v>0.18402620876638048</v>
      </c>
      <c r="K500" s="15">
        <f>H500/F500</f>
        <v>0.73678264798915505</v>
      </c>
      <c r="L500" s="15">
        <f>I500/F500</f>
        <v>5.6879801174875733E-2</v>
      </c>
      <c r="M500" s="15" t="str" cm="1">
        <f t="array" ref="M500">_xlfn.IFS(J500&gt;J499, "above average", J500&lt;J499, "below average", J500=J499, "average")</f>
        <v>below average</v>
      </c>
      <c r="N500" s="15" t="str" cm="1">
        <f t="array" ref="N500">_xlfn.IFS(K500&gt;K499, "above average", K500&lt;K499, "below average", K500=K499, "average")</f>
        <v>above average</v>
      </c>
      <c r="O500" s="15" t="str" cm="1">
        <f t="array" ref="O500">_xlfn.IFS(L500&gt;L499, "above average", L500&lt;L499, "below average", L500=L499, "average")</f>
        <v>below average</v>
      </c>
    </row>
    <row r="501" spans="1:15" ht="14.4" thickTop="1" thickBot="1" x14ac:dyDescent="0.3">
      <c r="A501" s="18"/>
      <c r="B501" s="24"/>
      <c r="C501" s="29" t="s">
        <v>77</v>
      </c>
      <c r="D501" s="33"/>
      <c r="E501" s="39"/>
      <c r="F501" s="42">
        <v>234280</v>
      </c>
      <c r="G501" s="46">
        <v>24060</v>
      </c>
      <c r="H501" s="49">
        <v>201600</v>
      </c>
      <c r="I501" s="49">
        <v>6110</v>
      </c>
      <c r="J501" s="15">
        <f>G501/F501</f>
        <v>0.10269762677138466</v>
      </c>
      <c r="K501" s="15">
        <f>H501/F501</f>
        <v>0.86050879289738769</v>
      </c>
      <c r="L501" s="15">
        <f>I501/F501</f>
        <v>2.6079904387911901E-2</v>
      </c>
      <c r="M501" s="15" t="str" cm="1">
        <f t="array" ref="M501">_xlfn.IFS(J501&gt;J500, "above average", J501&lt;J500, "below average", J501=J500, "average")</f>
        <v>below average</v>
      </c>
      <c r="N501" s="15" t="str" cm="1">
        <f t="array" ref="N501">_xlfn.IFS(K501&gt;K500, "above average", K501&lt;K500, "below average", K501=K500, "average")</f>
        <v>above average</v>
      </c>
      <c r="O501" s="15" t="str" cm="1">
        <f t="array" ref="O501">_xlfn.IFS(L501&gt;L500, "above average", L501&lt;L500, "below average", L501=L500, "average")</f>
        <v>below average</v>
      </c>
    </row>
    <row r="502" spans="1:15" ht="14.4" thickTop="1" thickBot="1" x14ac:dyDescent="0.3">
      <c r="A502" s="18"/>
      <c r="B502" s="24"/>
      <c r="C502" s="29" t="s">
        <v>78</v>
      </c>
      <c r="D502" s="33"/>
      <c r="E502" s="39"/>
      <c r="F502" s="42">
        <v>58180</v>
      </c>
      <c r="G502" s="46">
        <v>4890</v>
      </c>
      <c r="H502" s="49">
        <v>51790</v>
      </c>
      <c r="I502" s="49">
        <v>1000</v>
      </c>
      <c r="J502" s="15">
        <f>G502/F502</f>
        <v>8.4049501546923339E-2</v>
      </c>
      <c r="K502" s="15">
        <f>H502/F502</f>
        <v>0.89016844276383633</v>
      </c>
      <c r="L502" s="15">
        <f>I502/F502</f>
        <v>1.7188037126160193E-2</v>
      </c>
      <c r="M502" s="15" t="str" cm="1">
        <f t="array" ref="M502">_xlfn.IFS(J502&gt;J501, "above average", J502&lt;J501, "below average", J502=J501, "average")</f>
        <v>below average</v>
      </c>
      <c r="N502" s="15" t="str" cm="1">
        <f t="array" ref="N502">_xlfn.IFS(K502&gt;K501, "above average", K502&lt;K501, "below average", K502=K501, "average")</f>
        <v>above average</v>
      </c>
      <c r="O502" s="15" t="str" cm="1">
        <f t="array" ref="O502">_xlfn.IFS(L502&gt;L501, "above average", L502&lt;L501, "below average", L502=L501, "average")</f>
        <v>below average</v>
      </c>
    </row>
    <row r="503" spans="1:15" ht="14.4" thickTop="1" thickBot="1" x14ac:dyDescent="0.3">
      <c r="A503" s="18"/>
      <c r="B503" s="24"/>
      <c r="C503" s="29" t="s">
        <v>79</v>
      </c>
      <c r="D503" s="33"/>
      <c r="E503" s="39"/>
      <c r="F503" s="42">
        <v>8740</v>
      </c>
      <c r="G503" s="46">
        <v>750</v>
      </c>
      <c r="H503" s="49">
        <v>7790</v>
      </c>
      <c r="I503" s="49">
        <v>130</v>
      </c>
      <c r="J503" s="15">
        <f>G503/F503</f>
        <v>8.5812356979405036E-2</v>
      </c>
      <c r="K503" s="15">
        <f>H503/F503</f>
        <v>0.89130434782608692</v>
      </c>
      <c r="L503" s="15">
        <f>I503/F503</f>
        <v>1.4874141876430207E-2</v>
      </c>
      <c r="M503" s="15" t="str" cm="1">
        <f t="array" ref="M503">_xlfn.IFS(J503&gt;J502, "above average", J503&lt;J502, "below average", J503=J502, "average")</f>
        <v>above average</v>
      </c>
      <c r="N503" s="15" t="str" cm="1">
        <f t="array" ref="N503">_xlfn.IFS(K503&gt;K502, "above average", K503&lt;K502, "below average", K503=K502, "average")</f>
        <v>above average</v>
      </c>
      <c r="O503" s="15" t="str" cm="1">
        <f t="array" ref="O503">_xlfn.IFS(L503&gt;L502, "above average", L503&lt;L502, "below average", L503=L502, "average")</f>
        <v>below average</v>
      </c>
    </row>
    <row r="504" spans="1:15" ht="14.4" thickTop="1" thickBot="1" x14ac:dyDescent="0.3">
      <c r="A504" s="19"/>
      <c r="B504" s="25"/>
      <c r="C504" s="29" t="s">
        <v>80</v>
      </c>
      <c r="D504" s="33"/>
      <c r="E504" s="39"/>
      <c r="F504" s="42">
        <v>3880</v>
      </c>
      <c r="G504" s="46">
        <v>350</v>
      </c>
      <c r="H504" s="49">
        <v>3390</v>
      </c>
      <c r="I504" s="49">
        <v>70</v>
      </c>
      <c r="J504" s="15">
        <f>G504/F504</f>
        <v>9.0206185567010308E-2</v>
      </c>
      <c r="K504" s="15">
        <f>H504/F504</f>
        <v>0.87371134020618557</v>
      </c>
      <c r="L504" s="15">
        <f>I504/F504</f>
        <v>1.804123711340206E-2</v>
      </c>
      <c r="M504" s="15" t="str" cm="1">
        <f t="array" ref="M504">_xlfn.IFS(J504&gt;J503, "above average", J504&lt;J503, "below average", J504=J503, "average")</f>
        <v>above average</v>
      </c>
      <c r="N504" s="15" t="str" cm="1">
        <f t="array" ref="N504">_xlfn.IFS(K504&gt;K503, "above average", K504&lt;K503, "below average", K504=K503, "average")</f>
        <v>below average</v>
      </c>
      <c r="O504" s="15" t="str" cm="1">
        <f t="array" ref="O504">_xlfn.IFS(L504&gt;L503, "above average", L504&lt;L503, "below average", L504=L503, "average")</f>
        <v>above average</v>
      </c>
    </row>
    <row r="505" spans="1:15" ht="14.4" thickTop="1" thickBot="1" x14ac:dyDescent="0.3">
      <c r="A505" s="17" t="s">
        <v>47</v>
      </c>
      <c r="B505" s="21" t="s">
        <v>69</v>
      </c>
      <c r="C505" s="26"/>
      <c r="D505" s="26"/>
      <c r="E505" s="36"/>
      <c r="F505" s="42">
        <v>415870</v>
      </c>
      <c r="G505" s="46">
        <v>198130</v>
      </c>
      <c r="H505" s="49">
        <v>168660</v>
      </c>
      <c r="I505" s="49">
        <v>42220</v>
      </c>
      <c r="J505" s="15">
        <f>G505/F505</f>
        <v>0.47642292062423353</v>
      </c>
      <c r="K505" s="15">
        <f>H505/F505</f>
        <v>0.40555942962945152</v>
      </c>
      <c r="L505" s="15">
        <f>I505/F505</f>
        <v>0.10152211027484551</v>
      </c>
      <c r="M505" s="15" t="str" cm="1">
        <f t="array" ref="M505">_xlfn.IFS(J505&gt;J504, "above average", J505&lt;J504, "below average", J505=J504, "average")</f>
        <v>above average</v>
      </c>
      <c r="N505" s="15" t="str" cm="1">
        <f t="array" ref="N505">_xlfn.IFS(K505&gt;K504, "above average", K505&lt;K504, "below average", K505=K504, "average")</f>
        <v>below average</v>
      </c>
      <c r="O505" s="15" t="str" cm="1">
        <f t="array" ref="O505">_xlfn.IFS(L505&gt;L504, "above average", L505&lt;L504, "below average", L505=L504, "average")</f>
        <v>above average</v>
      </c>
    </row>
    <row r="506" spans="1:15" ht="14.4" thickTop="1" thickBot="1" x14ac:dyDescent="0.3">
      <c r="A506" s="18"/>
      <c r="B506" s="22" t="s">
        <v>70</v>
      </c>
      <c r="C506" s="27" t="s">
        <v>71</v>
      </c>
      <c r="D506" s="31"/>
      <c r="E506" s="37"/>
      <c r="F506" s="42">
        <v>7940</v>
      </c>
      <c r="G506" s="46">
        <v>3960</v>
      </c>
      <c r="H506" s="49">
        <v>3580</v>
      </c>
      <c r="I506" s="49">
        <v>220</v>
      </c>
      <c r="J506" s="15">
        <f>G506/F506</f>
        <v>0.4987405541561713</v>
      </c>
      <c r="K506" s="15">
        <f>H506/F506</f>
        <v>0.45088161209068012</v>
      </c>
      <c r="L506" s="15">
        <f>I506/F506</f>
        <v>2.7707808564231738E-2</v>
      </c>
      <c r="M506" s="15" t="str" cm="1">
        <f t="array" ref="M506">_xlfn.IFS(J506&gt;J505, "above average", J506&lt;J505, "below average", J506=J505, "average")</f>
        <v>above average</v>
      </c>
      <c r="N506" s="15" t="str" cm="1">
        <f t="array" ref="N506">_xlfn.IFS(K506&gt;K505, "above average", K506&lt;K505, "below average", K506=K505, "average")</f>
        <v>above average</v>
      </c>
      <c r="O506" s="15" t="str" cm="1">
        <f t="array" ref="O506">_xlfn.IFS(L506&gt;L505, "above average", L506&lt;L505, "below average", L506=L505, "average")</f>
        <v>below average</v>
      </c>
    </row>
    <row r="507" spans="1:15" ht="14.4" thickTop="1" thickBot="1" x14ac:dyDescent="0.3">
      <c r="A507" s="18"/>
      <c r="B507" s="23"/>
      <c r="C507" s="28" t="s">
        <v>72</v>
      </c>
      <c r="D507" s="32"/>
      <c r="E507" s="38"/>
      <c r="F507" s="42">
        <v>60420</v>
      </c>
      <c r="G507" s="46">
        <v>51110</v>
      </c>
      <c r="H507" s="49">
        <v>4310</v>
      </c>
      <c r="I507" s="49">
        <v>4490</v>
      </c>
      <c r="J507" s="15">
        <f>G507/F507</f>
        <v>0.84591194968553463</v>
      </c>
      <c r="K507" s="15">
        <f>H507/F507</f>
        <v>7.1333995365772923E-2</v>
      </c>
      <c r="L507" s="15">
        <f>I507/F507</f>
        <v>7.4313141343925859E-2</v>
      </c>
      <c r="M507" s="15" t="str" cm="1">
        <f t="array" ref="M507">_xlfn.IFS(J507&gt;J506, "above average", J507&lt;J506, "below average", J507=J506, "average")</f>
        <v>above average</v>
      </c>
      <c r="N507" s="15" t="str" cm="1">
        <f t="array" ref="N507">_xlfn.IFS(K507&gt;K506, "above average", K507&lt;K506, "below average", K507=K506, "average")</f>
        <v>below average</v>
      </c>
      <c r="O507" s="15" t="str" cm="1">
        <f t="array" ref="O507">_xlfn.IFS(L507&gt;L506, "above average", L507&lt;L506, "below average", L507=L506, "average")</f>
        <v>above average</v>
      </c>
    </row>
    <row r="508" spans="1:15" ht="14.4" thickTop="1" thickBot="1" x14ac:dyDescent="0.3">
      <c r="A508" s="18"/>
      <c r="B508" s="24"/>
      <c r="C508" s="28" t="s">
        <v>73</v>
      </c>
      <c r="D508" s="32"/>
      <c r="E508" s="38"/>
      <c r="F508" s="42">
        <v>79200</v>
      </c>
      <c r="G508" s="46">
        <v>52760</v>
      </c>
      <c r="H508" s="49">
        <v>11450</v>
      </c>
      <c r="I508" s="49">
        <v>13520</v>
      </c>
      <c r="J508" s="15">
        <f>G508/F508</f>
        <v>0.66616161616161618</v>
      </c>
      <c r="K508" s="15">
        <f>H508/F508</f>
        <v>0.14457070707070707</v>
      </c>
      <c r="L508" s="15">
        <f>I508/F508</f>
        <v>0.1707070707070707</v>
      </c>
      <c r="M508" s="15" t="str" cm="1">
        <f t="array" ref="M508">_xlfn.IFS(J508&gt;J507, "above average", J508&lt;J507, "below average", J508=J507, "average")</f>
        <v>below average</v>
      </c>
      <c r="N508" s="15" t="str" cm="1">
        <f t="array" ref="N508">_xlfn.IFS(K508&gt;K507, "above average", K508&lt;K507, "below average", K508=K507, "average")</f>
        <v>above average</v>
      </c>
      <c r="O508" s="15" t="str" cm="1">
        <f t="array" ref="O508">_xlfn.IFS(L508&gt;L507, "above average", L508&lt;L507, "below average", L508=L507, "average")</f>
        <v>above average</v>
      </c>
    </row>
    <row r="509" spans="1:15" ht="14.4" thickTop="1" thickBot="1" x14ac:dyDescent="0.3">
      <c r="A509" s="18"/>
      <c r="B509" s="24"/>
      <c r="C509" s="29" t="s">
        <v>74</v>
      </c>
      <c r="D509" s="33"/>
      <c r="E509" s="39"/>
      <c r="F509" s="42">
        <v>106470</v>
      </c>
      <c r="G509" s="46">
        <v>59430</v>
      </c>
      <c r="H509" s="49">
        <v>26650</v>
      </c>
      <c r="I509" s="49">
        <v>17360</v>
      </c>
      <c r="J509" s="15">
        <f>G509/F509</f>
        <v>0.55818540433925046</v>
      </c>
      <c r="K509" s="15">
        <f>H509/F509</f>
        <v>0.2503052503052503</v>
      </c>
      <c r="L509" s="15">
        <f>I509/F509</f>
        <v>0.16305062458908612</v>
      </c>
      <c r="M509" s="15" t="str" cm="1">
        <f t="array" ref="M509">_xlfn.IFS(J509&gt;J508, "above average", J509&lt;J508, "below average", J509=J508, "average")</f>
        <v>below average</v>
      </c>
      <c r="N509" s="15" t="str" cm="1">
        <f t="array" ref="N509">_xlfn.IFS(K509&gt;K508, "above average", K509&lt;K508, "below average", K509=K508, "average")</f>
        <v>above average</v>
      </c>
      <c r="O509" s="15" t="str" cm="1">
        <f t="array" ref="O509">_xlfn.IFS(L509&gt;L508, "above average", L509&lt;L508, "below average", L509=L508, "average")</f>
        <v>below average</v>
      </c>
    </row>
    <row r="510" spans="1:15" ht="14.4" thickTop="1" thickBot="1" x14ac:dyDescent="0.3">
      <c r="A510" s="18"/>
      <c r="B510" s="24"/>
      <c r="C510" s="29" t="s">
        <v>75</v>
      </c>
      <c r="D510" s="33"/>
      <c r="E510" s="39"/>
      <c r="F510" s="42">
        <v>59870</v>
      </c>
      <c r="G510" s="46">
        <v>19480</v>
      </c>
      <c r="H510" s="49">
        <v>34800</v>
      </c>
      <c r="I510" s="49">
        <v>4510</v>
      </c>
      <c r="J510" s="15">
        <f>G510/F510</f>
        <v>0.32537163855019208</v>
      </c>
      <c r="K510" s="15">
        <f>H510/F510</f>
        <v>0.58125939535660598</v>
      </c>
      <c r="L510" s="15">
        <f>I510/F510</f>
        <v>7.5329881409721064E-2</v>
      </c>
      <c r="M510" s="15" t="str" cm="1">
        <f t="array" ref="M510">_xlfn.IFS(J510&gt;J509, "above average", J510&lt;J509, "below average", J510=J509, "average")</f>
        <v>below average</v>
      </c>
      <c r="N510" s="15" t="str" cm="1">
        <f t="array" ref="N510">_xlfn.IFS(K510&gt;K509, "above average", K510&lt;K509, "below average", K510=K509, "average")</f>
        <v>above average</v>
      </c>
      <c r="O510" s="15" t="str" cm="1">
        <f t="array" ref="O510">_xlfn.IFS(L510&gt;L509, "above average", L510&lt;L509, "below average", L510=L509, "average")</f>
        <v>below average</v>
      </c>
    </row>
    <row r="511" spans="1:15" ht="14.4" thickTop="1" thickBot="1" x14ac:dyDescent="0.3">
      <c r="A511" s="18"/>
      <c r="B511" s="24"/>
      <c r="C511" s="29" t="s">
        <v>76</v>
      </c>
      <c r="D511" s="33"/>
      <c r="E511" s="39"/>
      <c r="F511" s="42">
        <v>41550</v>
      </c>
      <c r="G511" s="46">
        <v>5800</v>
      </c>
      <c r="H511" s="49">
        <v>34240</v>
      </c>
      <c r="I511" s="49">
        <v>1190</v>
      </c>
      <c r="J511" s="15">
        <f>G511/F511</f>
        <v>0.13959085439229843</v>
      </c>
      <c r="K511" s="15">
        <f>H511/F511</f>
        <v>0.8240673886883273</v>
      </c>
      <c r="L511" s="15">
        <f>I511/F511</f>
        <v>2.8640192539109505E-2</v>
      </c>
      <c r="M511" s="15" t="str" cm="1">
        <f t="array" ref="M511">_xlfn.IFS(J511&gt;J510, "above average", J511&lt;J510, "below average", J511=J510, "average")</f>
        <v>below average</v>
      </c>
      <c r="N511" s="15" t="str" cm="1">
        <f t="array" ref="N511">_xlfn.IFS(K511&gt;K510, "above average", K511&lt;K510, "below average", K511=K510, "average")</f>
        <v>above average</v>
      </c>
      <c r="O511" s="15" t="str" cm="1">
        <f t="array" ref="O511">_xlfn.IFS(L511&gt;L510, "above average", L511&lt;L510, "below average", L511=L510, "average")</f>
        <v>below average</v>
      </c>
    </row>
    <row r="512" spans="1:15" ht="14.4" thickTop="1" thickBot="1" x14ac:dyDescent="0.3">
      <c r="A512" s="18"/>
      <c r="B512" s="24"/>
      <c r="C512" s="29" t="s">
        <v>77</v>
      </c>
      <c r="D512" s="33"/>
      <c r="E512" s="39"/>
      <c r="F512" s="42">
        <v>46780</v>
      </c>
      <c r="G512" s="46">
        <v>4240</v>
      </c>
      <c r="H512" s="49">
        <v>41600</v>
      </c>
      <c r="I512" s="49">
        <v>720</v>
      </c>
      <c r="J512" s="15">
        <f>G512/F512</f>
        <v>9.0637024369388627E-2</v>
      </c>
      <c r="K512" s="15">
        <f>H512/F512</f>
        <v>0.88926891834117139</v>
      </c>
      <c r="L512" s="15">
        <f>I512/F512</f>
        <v>1.5391192817443352E-2</v>
      </c>
      <c r="M512" s="15" t="str" cm="1">
        <f t="array" ref="M512">_xlfn.IFS(J512&gt;J511, "above average", J512&lt;J511, "below average", J512=J511, "average")</f>
        <v>below average</v>
      </c>
      <c r="N512" s="15" t="str" cm="1">
        <f t="array" ref="N512">_xlfn.IFS(K512&gt;K511, "above average", K512&lt;K511, "below average", K512=K511, "average")</f>
        <v>above average</v>
      </c>
      <c r="O512" s="15" t="str" cm="1">
        <f t="array" ref="O512">_xlfn.IFS(L512&gt;L511, "above average", L512&lt;L511, "below average", L512=L511, "average")</f>
        <v>below average</v>
      </c>
    </row>
    <row r="513" spans="1:15" ht="14.4" thickTop="1" thickBot="1" x14ac:dyDescent="0.3">
      <c r="A513" s="18"/>
      <c r="B513" s="24"/>
      <c r="C513" s="29" t="s">
        <v>78</v>
      </c>
      <c r="D513" s="33"/>
      <c r="E513" s="39"/>
      <c r="F513" s="42">
        <v>10780</v>
      </c>
      <c r="G513" s="46">
        <v>1080</v>
      </c>
      <c r="H513" s="49">
        <v>9470</v>
      </c>
      <c r="I513" s="49">
        <v>170</v>
      </c>
      <c r="J513" s="15">
        <f>G513/F513</f>
        <v>0.10018552875695733</v>
      </c>
      <c r="K513" s="15">
        <f>H513/F513</f>
        <v>0.87847866419294995</v>
      </c>
      <c r="L513" s="15">
        <f>I513/F513</f>
        <v>1.5769944341372914E-2</v>
      </c>
      <c r="M513" s="15" t="str" cm="1">
        <f t="array" ref="M513">_xlfn.IFS(J513&gt;J512, "above average", J513&lt;J512, "below average", J513=J512, "average")</f>
        <v>above average</v>
      </c>
      <c r="N513" s="15" t="str" cm="1">
        <f t="array" ref="N513">_xlfn.IFS(K513&gt;K512, "above average", K513&lt;K512, "below average", K513=K512, "average")</f>
        <v>below average</v>
      </c>
      <c r="O513" s="15" t="str" cm="1">
        <f t="array" ref="O513">_xlfn.IFS(L513&gt;L512, "above average", L513&lt;L512, "below average", L513=L512, "average")</f>
        <v>above average</v>
      </c>
    </row>
    <row r="514" spans="1:15" ht="14.4" thickTop="1" thickBot="1" x14ac:dyDescent="0.3">
      <c r="A514" s="18"/>
      <c r="B514" s="24"/>
      <c r="C514" s="29" t="s">
        <v>79</v>
      </c>
      <c r="D514" s="33"/>
      <c r="E514" s="39"/>
      <c r="F514" s="42">
        <v>1960</v>
      </c>
      <c r="G514" s="46">
        <v>170</v>
      </c>
      <c r="H514" s="49">
        <v>1740</v>
      </c>
      <c r="I514" s="51">
        <v>40</v>
      </c>
      <c r="J514" s="15">
        <f>G514/F514</f>
        <v>8.673469387755102E-2</v>
      </c>
      <c r="K514" s="15">
        <f>H514/F514</f>
        <v>0.88775510204081631</v>
      </c>
      <c r="L514" s="15">
        <f>I514/F514</f>
        <v>2.0408163265306121E-2</v>
      </c>
      <c r="M514" s="15" t="str" cm="1">
        <f t="array" ref="M514">_xlfn.IFS(J514&gt;J513, "above average", J514&lt;J513, "below average", J514=J513, "average")</f>
        <v>below average</v>
      </c>
      <c r="N514" s="15" t="str" cm="1">
        <f t="array" ref="N514">_xlfn.IFS(K514&gt;K513, "above average", K514&lt;K513, "below average", K514=K513, "average")</f>
        <v>above average</v>
      </c>
      <c r="O514" s="15" t="str" cm="1">
        <f t="array" ref="O514">_xlfn.IFS(L514&gt;L513, "above average", L514&lt;L513, "below average", L514=L513, "average")</f>
        <v>above average</v>
      </c>
    </row>
    <row r="515" spans="1:15" ht="14.4" thickTop="1" thickBot="1" x14ac:dyDescent="0.3">
      <c r="A515" s="19"/>
      <c r="B515" s="25"/>
      <c r="C515" s="29" t="s">
        <v>80</v>
      </c>
      <c r="D515" s="33"/>
      <c r="E515" s="39"/>
      <c r="F515" s="42">
        <v>920</v>
      </c>
      <c r="G515" s="46">
        <v>90</v>
      </c>
      <c r="H515" s="49">
        <v>810</v>
      </c>
      <c r="I515" s="52">
        <v>0</v>
      </c>
      <c r="J515" s="15">
        <f>G515/F515</f>
        <v>9.7826086956521743E-2</v>
      </c>
      <c r="K515" s="15">
        <f>H515/F515</f>
        <v>0.88043478260869568</v>
      </c>
      <c r="L515" s="15">
        <f>I515/F515</f>
        <v>0</v>
      </c>
      <c r="M515" s="15" t="str" cm="1">
        <f t="array" ref="M515">_xlfn.IFS(J515&gt;J514, "above average", J515&lt;J514, "below average", J515=J514, "average")</f>
        <v>above average</v>
      </c>
      <c r="N515" s="15" t="str" cm="1">
        <f t="array" ref="N515">_xlfn.IFS(K515&gt;K514, "above average", K515&lt;K514, "below average", K515=K514, "average")</f>
        <v>below average</v>
      </c>
      <c r="O515" s="15" t="str" cm="1">
        <f t="array" ref="O515">_xlfn.IFS(L515&gt;L514, "above average", L515&lt;L514, "below average", L515=L514, "average")</f>
        <v>below average</v>
      </c>
    </row>
    <row r="516" spans="1:15" ht="14.4" thickTop="1" thickBot="1" x14ac:dyDescent="0.3">
      <c r="A516" s="17" t="s">
        <v>48</v>
      </c>
      <c r="B516" s="21" t="s">
        <v>69</v>
      </c>
      <c r="C516" s="26"/>
      <c r="D516" s="26"/>
      <c r="E516" s="36"/>
      <c r="F516" s="42">
        <v>2991110</v>
      </c>
      <c r="G516" s="46">
        <v>1336690</v>
      </c>
      <c r="H516" s="49">
        <v>1125430</v>
      </c>
      <c r="I516" s="49">
        <v>464420</v>
      </c>
      <c r="J516" s="15">
        <f>G516/F516</f>
        <v>0.44688761028514495</v>
      </c>
      <c r="K516" s="15">
        <f>H516/F516</f>
        <v>0.3762583121316167</v>
      </c>
      <c r="L516" s="15">
        <f>I516/F516</f>
        <v>0.15526677387324439</v>
      </c>
      <c r="M516" s="15" t="str" cm="1">
        <f t="array" ref="M516">_xlfn.IFS(J516&gt;J515, "above average", J516&lt;J515, "below average", J516=J515, "average")</f>
        <v>above average</v>
      </c>
      <c r="N516" s="15" t="str" cm="1">
        <f t="array" ref="N516">_xlfn.IFS(K516&gt;K515, "above average", K516&lt;K515, "below average", K516=K515, "average")</f>
        <v>below average</v>
      </c>
      <c r="O516" s="15" t="str" cm="1">
        <f t="array" ref="O516">_xlfn.IFS(L516&gt;L515, "above average", L516&lt;L515, "below average", L516=L515, "average")</f>
        <v>above average</v>
      </c>
    </row>
    <row r="517" spans="1:15" ht="14.4" thickTop="1" thickBot="1" x14ac:dyDescent="0.3">
      <c r="A517" s="18"/>
      <c r="B517" s="22" t="s">
        <v>70</v>
      </c>
      <c r="C517" s="27" t="s">
        <v>71</v>
      </c>
      <c r="D517" s="31"/>
      <c r="E517" s="37"/>
      <c r="F517" s="42">
        <v>39600</v>
      </c>
      <c r="G517" s="46">
        <v>22440</v>
      </c>
      <c r="H517" s="49">
        <v>14460</v>
      </c>
      <c r="I517" s="49">
        <v>1460</v>
      </c>
      <c r="J517" s="15">
        <f>G517/F517</f>
        <v>0.56666666666666665</v>
      </c>
      <c r="K517" s="15">
        <f>H517/F517</f>
        <v>0.36515151515151517</v>
      </c>
      <c r="L517" s="15">
        <f>I517/F517</f>
        <v>3.686868686868687E-2</v>
      </c>
      <c r="M517" s="15" t="str" cm="1">
        <f t="array" ref="M517">_xlfn.IFS(J517&gt;J516, "above average", J517&lt;J516, "below average", J517=J516, "average")</f>
        <v>above average</v>
      </c>
      <c r="N517" s="15" t="str" cm="1">
        <f t="array" ref="N517">_xlfn.IFS(K517&gt;K516, "above average", K517&lt;K516, "below average", K517=K516, "average")</f>
        <v>below average</v>
      </c>
      <c r="O517" s="15" t="str" cm="1">
        <f t="array" ref="O517">_xlfn.IFS(L517&gt;L516, "above average", L517&lt;L516, "below average", L517=L516, "average")</f>
        <v>below average</v>
      </c>
    </row>
    <row r="518" spans="1:15" ht="14.4" thickTop="1" thickBot="1" x14ac:dyDescent="0.3">
      <c r="A518" s="18"/>
      <c r="B518" s="23"/>
      <c r="C518" s="28" t="s">
        <v>72</v>
      </c>
      <c r="D518" s="32"/>
      <c r="E518" s="38"/>
      <c r="F518" s="42">
        <v>439800</v>
      </c>
      <c r="G518" s="46">
        <v>345400</v>
      </c>
      <c r="H518" s="49">
        <v>39910</v>
      </c>
      <c r="I518" s="49">
        <v>48820</v>
      </c>
      <c r="J518" s="15">
        <f>G518/F518</f>
        <v>0.78535698044565716</v>
      </c>
      <c r="K518" s="15">
        <f>H518/F518</f>
        <v>9.0745793542519326E-2</v>
      </c>
      <c r="L518" s="15">
        <f>I518/F518</f>
        <v>0.1110050022737608</v>
      </c>
      <c r="M518" s="15" t="str" cm="1">
        <f t="array" ref="M518">_xlfn.IFS(J518&gt;J517, "above average", J518&lt;J517, "below average", J518=J517, "average")</f>
        <v>above average</v>
      </c>
      <c r="N518" s="15" t="str" cm="1">
        <f t="array" ref="N518">_xlfn.IFS(K518&gt;K517, "above average", K518&lt;K517, "below average", K518=K517, "average")</f>
        <v>below average</v>
      </c>
      <c r="O518" s="15" t="str" cm="1">
        <f t="array" ref="O518">_xlfn.IFS(L518&gt;L517, "above average", L518&lt;L517, "below average", L518=L517, "average")</f>
        <v>above average</v>
      </c>
    </row>
    <row r="519" spans="1:15" ht="14.4" thickTop="1" thickBot="1" x14ac:dyDescent="0.3">
      <c r="A519" s="18"/>
      <c r="B519" s="24"/>
      <c r="C519" s="28" t="s">
        <v>73</v>
      </c>
      <c r="D519" s="32"/>
      <c r="E519" s="38"/>
      <c r="F519" s="42">
        <v>717490</v>
      </c>
      <c r="G519" s="46">
        <v>398750</v>
      </c>
      <c r="H519" s="49">
        <v>115050</v>
      </c>
      <c r="I519" s="49">
        <v>189310</v>
      </c>
      <c r="J519" s="15">
        <f>G519/F519</f>
        <v>0.55575687466027401</v>
      </c>
      <c r="K519" s="15">
        <f>H519/F519</f>
        <v>0.16035066690824959</v>
      </c>
      <c r="L519" s="15">
        <f>I519/F519</f>
        <v>0.26385036725250527</v>
      </c>
      <c r="M519" s="15" t="str" cm="1">
        <f t="array" ref="M519">_xlfn.IFS(J519&gt;J518, "above average", J519&lt;J518, "below average", J519=J518, "average")</f>
        <v>below average</v>
      </c>
      <c r="N519" s="15" t="str" cm="1">
        <f t="array" ref="N519">_xlfn.IFS(K519&gt;K518, "above average", K519&lt;K518, "below average", K519=K518, "average")</f>
        <v>above average</v>
      </c>
      <c r="O519" s="15" t="str" cm="1">
        <f t="array" ref="O519">_xlfn.IFS(L519&gt;L518, "above average", L519&lt;L518, "below average", L519=L518, "average")</f>
        <v>above average</v>
      </c>
    </row>
    <row r="520" spans="1:15" ht="14.4" thickTop="1" thickBot="1" x14ac:dyDescent="0.3">
      <c r="A520" s="18"/>
      <c r="B520" s="24"/>
      <c r="C520" s="29" t="s">
        <v>74</v>
      </c>
      <c r="D520" s="33"/>
      <c r="E520" s="39"/>
      <c r="F520" s="42">
        <v>759390</v>
      </c>
      <c r="G520" s="46">
        <v>355990</v>
      </c>
      <c r="H520" s="49">
        <v>217730</v>
      </c>
      <c r="I520" s="49">
        <v>159880</v>
      </c>
      <c r="J520" s="15">
        <f>G520/F520</f>
        <v>0.46878415570392024</v>
      </c>
      <c r="K520" s="15">
        <f>H520/F520</f>
        <v>0.28671697019976561</v>
      </c>
      <c r="L520" s="15">
        <f>I520/F520</f>
        <v>0.21053740502245222</v>
      </c>
      <c r="M520" s="15" t="str" cm="1">
        <f t="array" ref="M520">_xlfn.IFS(J520&gt;J519, "above average", J520&lt;J519, "below average", J520=J519, "average")</f>
        <v>below average</v>
      </c>
      <c r="N520" s="15" t="str" cm="1">
        <f t="array" ref="N520">_xlfn.IFS(K520&gt;K519, "above average", K520&lt;K519, "below average", K520=K519, "average")</f>
        <v>above average</v>
      </c>
      <c r="O520" s="15" t="str" cm="1">
        <f t="array" ref="O520">_xlfn.IFS(L520&gt;L519, "above average", L520&lt;L519, "below average", L520=L519, "average")</f>
        <v>below average</v>
      </c>
    </row>
    <row r="521" spans="1:15" ht="14.4" thickTop="1" thickBot="1" x14ac:dyDescent="0.3">
      <c r="A521" s="18"/>
      <c r="B521" s="24"/>
      <c r="C521" s="29" t="s">
        <v>75</v>
      </c>
      <c r="D521" s="33"/>
      <c r="E521" s="39"/>
      <c r="F521" s="42">
        <v>396830</v>
      </c>
      <c r="G521" s="46">
        <v>128380</v>
      </c>
      <c r="H521" s="49">
        <v>215900</v>
      </c>
      <c r="I521" s="49">
        <v>42050</v>
      </c>
      <c r="J521" s="15">
        <f>G521/F521</f>
        <v>0.32351384723937204</v>
      </c>
      <c r="K521" s="15">
        <f>H521/F521</f>
        <v>0.54406168888440898</v>
      </c>
      <c r="L521" s="15">
        <f>I521/F521</f>
        <v>0.10596477080865863</v>
      </c>
      <c r="M521" s="15" t="str" cm="1">
        <f t="array" ref="M521">_xlfn.IFS(J521&gt;J520, "above average", J521&lt;J520, "below average", J521=J520, "average")</f>
        <v>below average</v>
      </c>
      <c r="N521" s="15" t="str" cm="1">
        <f t="array" ref="N521">_xlfn.IFS(K521&gt;K520, "above average", K521&lt;K520, "below average", K521=K520, "average")</f>
        <v>above average</v>
      </c>
      <c r="O521" s="15" t="str" cm="1">
        <f t="array" ref="O521">_xlfn.IFS(L521&gt;L520, "above average", L521&lt;L520, "below average", L521=L520, "average")</f>
        <v>below average</v>
      </c>
    </row>
    <row r="522" spans="1:15" ht="14.4" thickTop="1" thickBot="1" x14ac:dyDescent="0.3">
      <c r="A522" s="18"/>
      <c r="B522" s="24"/>
      <c r="C522" s="29" t="s">
        <v>76</v>
      </c>
      <c r="D522" s="33"/>
      <c r="E522" s="39"/>
      <c r="F522" s="42">
        <v>241760</v>
      </c>
      <c r="G522" s="46">
        <v>43610</v>
      </c>
      <c r="H522" s="49">
        <v>182140</v>
      </c>
      <c r="I522" s="49">
        <v>12490</v>
      </c>
      <c r="J522" s="15">
        <f>G522/F522</f>
        <v>0.18038550628722699</v>
      </c>
      <c r="K522" s="15">
        <f>H522/F522</f>
        <v>0.75339179351422902</v>
      </c>
      <c r="L522" s="15">
        <f>I522/F522</f>
        <v>5.166280608868299E-2</v>
      </c>
      <c r="M522" s="15" t="str" cm="1">
        <f t="array" ref="M522">_xlfn.IFS(J522&gt;J521, "above average", J522&lt;J521, "below average", J522=J521, "average")</f>
        <v>below average</v>
      </c>
      <c r="N522" s="15" t="str" cm="1">
        <f t="array" ref="N522">_xlfn.IFS(K522&gt;K521, "above average", K522&lt;K521, "below average", K522=K521, "average")</f>
        <v>above average</v>
      </c>
      <c r="O522" s="15" t="str" cm="1">
        <f t="array" ref="O522">_xlfn.IFS(L522&gt;L521, "above average", L522&lt;L521, "below average", L522=L521, "average")</f>
        <v>below average</v>
      </c>
    </row>
    <row r="523" spans="1:15" ht="14.4" thickTop="1" thickBot="1" x14ac:dyDescent="0.3">
      <c r="A523" s="18"/>
      <c r="B523" s="24"/>
      <c r="C523" s="29" t="s">
        <v>77</v>
      </c>
      <c r="D523" s="33"/>
      <c r="E523" s="39"/>
      <c r="F523" s="42">
        <v>298300</v>
      </c>
      <c r="G523" s="46">
        <v>32990</v>
      </c>
      <c r="H523" s="49">
        <v>254300</v>
      </c>
      <c r="I523" s="49">
        <v>8350</v>
      </c>
      <c r="J523" s="15">
        <f>G523/F523</f>
        <v>0.11059336238685886</v>
      </c>
      <c r="K523" s="15">
        <f>H523/F523</f>
        <v>0.85249748575259809</v>
      </c>
      <c r="L523" s="15">
        <f>I523/F523</f>
        <v>2.7991954408313778E-2</v>
      </c>
      <c r="M523" s="15" t="str" cm="1">
        <f t="array" ref="M523">_xlfn.IFS(J523&gt;J522, "above average", J523&lt;J522, "below average", J523=J522, "average")</f>
        <v>below average</v>
      </c>
      <c r="N523" s="15" t="str" cm="1">
        <f t="array" ref="N523">_xlfn.IFS(K523&gt;K522, "above average", K523&lt;K522, "below average", K523=K522, "average")</f>
        <v>above average</v>
      </c>
      <c r="O523" s="15" t="str" cm="1">
        <f t="array" ref="O523">_xlfn.IFS(L523&gt;L522, "above average", L523&lt;L522, "below average", L523=L522, "average")</f>
        <v>below average</v>
      </c>
    </row>
    <row r="524" spans="1:15" ht="14.4" thickTop="1" thickBot="1" x14ac:dyDescent="0.3">
      <c r="A524" s="18"/>
      <c r="B524" s="24"/>
      <c r="C524" s="29" t="s">
        <v>78</v>
      </c>
      <c r="D524" s="33"/>
      <c r="E524" s="39"/>
      <c r="F524" s="42">
        <v>78790</v>
      </c>
      <c r="G524" s="46">
        <v>7300</v>
      </c>
      <c r="H524" s="49">
        <v>69190</v>
      </c>
      <c r="I524" s="49">
        <v>1680</v>
      </c>
      <c r="J524" s="15">
        <f>G524/F524</f>
        <v>9.2651351694377465E-2</v>
      </c>
      <c r="K524" s="15">
        <f>H524/F524</f>
        <v>0.87815712653890088</v>
      </c>
      <c r="L524" s="15">
        <f>I524/F524</f>
        <v>2.1322502855692347E-2</v>
      </c>
      <c r="M524" s="15" t="str" cm="1">
        <f t="array" ref="M524">_xlfn.IFS(J524&gt;J523, "above average", J524&lt;J523, "below average", J524=J523, "average")</f>
        <v>below average</v>
      </c>
      <c r="N524" s="15" t="str" cm="1">
        <f t="array" ref="N524">_xlfn.IFS(K524&gt;K523, "above average", K524&lt;K523, "below average", K524=K523, "average")</f>
        <v>above average</v>
      </c>
      <c r="O524" s="15" t="str" cm="1">
        <f t="array" ref="O524">_xlfn.IFS(L524&gt;L523, "above average", L524&lt;L523, "below average", L524=L523, "average")</f>
        <v>below average</v>
      </c>
    </row>
    <row r="525" spans="1:15" ht="14.4" thickTop="1" thickBot="1" x14ac:dyDescent="0.3">
      <c r="A525" s="18"/>
      <c r="B525" s="24"/>
      <c r="C525" s="29" t="s">
        <v>79</v>
      </c>
      <c r="D525" s="33"/>
      <c r="E525" s="39"/>
      <c r="F525" s="42">
        <v>13000</v>
      </c>
      <c r="G525" s="46">
        <v>1170</v>
      </c>
      <c r="H525" s="49">
        <v>11460</v>
      </c>
      <c r="I525" s="49">
        <v>270</v>
      </c>
      <c r="J525" s="15">
        <f>G525/F525</f>
        <v>0.09</v>
      </c>
      <c r="K525" s="15">
        <f>H525/F525</f>
        <v>0.88153846153846149</v>
      </c>
      <c r="L525" s="15">
        <f>I525/F525</f>
        <v>2.0769230769230769E-2</v>
      </c>
      <c r="M525" s="15" t="str" cm="1">
        <f t="array" ref="M525">_xlfn.IFS(J525&gt;J524, "above average", J525&lt;J524, "below average", J525=J524, "average")</f>
        <v>below average</v>
      </c>
      <c r="N525" s="15" t="str" cm="1">
        <f t="array" ref="N525">_xlfn.IFS(K525&gt;K524, "above average", K525&lt;K524, "below average", K525=K524, "average")</f>
        <v>above average</v>
      </c>
      <c r="O525" s="15" t="str" cm="1">
        <f t="array" ref="O525">_xlfn.IFS(L525&gt;L524, "above average", L525&lt;L524, "below average", L525=L524, "average")</f>
        <v>below average</v>
      </c>
    </row>
    <row r="526" spans="1:15" ht="14.4" thickTop="1" thickBot="1" x14ac:dyDescent="0.3">
      <c r="A526" s="19"/>
      <c r="B526" s="25"/>
      <c r="C526" s="29" t="s">
        <v>80</v>
      </c>
      <c r="D526" s="33"/>
      <c r="E526" s="39"/>
      <c r="F526" s="42">
        <v>6160</v>
      </c>
      <c r="G526" s="46">
        <v>660</v>
      </c>
      <c r="H526" s="49">
        <v>5290</v>
      </c>
      <c r="I526" s="49">
        <v>120</v>
      </c>
      <c r="J526" s="15">
        <f>G526/F526</f>
        <v>0.10714285714285714</v>
      </c>
      <c r="K526" s="15">
        <f>H526/F526</f>
        <v>0.85876623376623373</v>
      </c>
      <c r="L526" s="15">
        <f>I526/F526</f>
        <v>1.948051948051948E-2</v>
      </c>
      <c r="M526" s="15" t="str" cm="1">
        <f t="array" ref="M526">_xlfn.IFS(J526&gt;J525, "above average", J526&lt;J525, "below average", J526=J525, "average")</f>
        <v>above average</v>
      </c>
      <c r="N526" s="15" t="str" cm="1">
        <f t="array" ref="N526">_xlfn.IFS(K526&gt;K525, "above average", K526&lt;K525, "below average", K526=K525, "average")</f>
        <v>below average</v>
      </c>
      <c r="O526" s="15" t="str" cm="1">
        <f t="array" ref="O526">_xlfn.IFS(L526&gt;L525, "above average", L526&lt;L525, "below average", L526=L525, "average")</f>
        <v>below average</v>
      </c>
    </row>
    <row r="527" spans="1:15" ht="14.4" thickTop="1" thickBot="1" x14ac:dyDescent="0.3">
      <c r="A527" s="17" t="s">
        <v>49</v>
      </c>
      <c r="B527" s="21" t="s">
        <v>69</v>
      </c>
      <c r="C527" s="26"/>
      <c r="D527" s="26"/>
      <c r="E527" s="36"/>
      <c r="F527" s="42">
        <v>12116350</v>
      </c>
      <c r="G527" s="46">
        <v>5425120</v>
      </c>
      <c r="H527" s="49">
        <v>4453720</v>
      </c>
      <c r="I527" s="49">
        <v>2061780</v>
      </c>
      <c r="J527" s="15">
        <f>G527/F527</f>
        <v>0.44775200452281422</v>
      </c>
      <c r="K527" s="15">
        <f>H527/F527</f>
        <v>0.36757934526486935</v>
      </c>
      <c r="L527" s="15">
        <f>I527/F527</f>
        <v>0.17016510747873742</v>
      </c>
      <c r="M527" s="15" t="str" cm="1">
        <f t="array" ref="M527">_xlfn.IFS(J527&gt;J526, "above average", J527&lt;J526, "below average", J527=J526, "average")</f>
        <v>above average</v>
      </c>
      <c r="N527" s="15" t="str" cm="1">
        <f t="array" ref="N527">_xlfn.IFS(K527&gt;K526, "above average", K527&lt;K526, "below average", K527=K526, "average")</f>
        <v>below average</v>
      </c>
      <c r="O527" s="15" t="str" cm="1">
        <f t="array" ref="O527">_xlfn.IFS(L527&gt;L526, "above average", L527&lt;L526, "below average", L527=L526, "average")</f>
        <v>above average</v>
      </c>
    </row>
    <row r="528" spans="1:15" ht="14.4" thickTop="1" thickBot="1" x14ac:dyDescent="0.3">
      <c r="A528" s="18"/>
      <c r="B528" s="22" t="s">
        <v>70</v>
      </c>
      <c r="C528" s="27" t="s">
        <v>71</v>
      </c>
      <c r="D528" s="31"/>
      <c r="E528" s="37"/>
      <c r="F528" s="42">
        <v>162530</v>
      </c>
      <c r="G528" s="46">
        <v>96570</v>
      </c>
      <c r="H528" s="49">
        <v>55000</v>
      </c>
      <c r="I528" s="49">
        <v>6640</v>
      </c>
      <c r="J528" s="15">
        <f>G528/F528</f>
        <v>0.59416723066510801</v>
      </c>
      <c r="K528" s="15">
        <f>H528/F528</f>
        <v>0.33839906478803911</v>
      </c>
      <c r="L528" s="15">
        <f>I528/F528</f>
        <v>4.0853996185319631E-2</v>
      </c>
      <c r="M528" s="15" t="str" cm="1">
        <f t="array" ref="M528">_xlfn.IFS(J528&gt;J527, "above average", J528&lt;J527, "below average", J528=J527, "average")</f>
        <v>above average</v>
      </c>
      <c r="N528" s="15" t="str" cm="1">
        <f t="array" ref="N528">_xlfn.IFS(K528&gt;K527, "above average", K528&lt;K527, "below average", K528=K527, "average")</f>
        <v>below average</v>
      </c>
      <c r="O528" s="15" t="str" cm="1">
        <f t="array" ref="O528">_xlfn.IFS(L528&gt;L527, "above average", L528&lt;L527, "below average", L528=L527, "average")</f>
        <v>below average</v>
      </c>
    </row>
    <row r="529" spans="1:15" ht="14.4" thickTop="1" thickBot="1" x14ac:dyDescent="0.3">
      <c r="A529" s="18"/>
      <c r="B529" s="23"/>
      <c r="C529" s="28" t="s">
        <v>72</v>
      </c>
      <c r="D529" s="32"/>
      <c r="E529" s="38"/>
      <c r="F529" s="42">
        <v>1677390</v>
      </c>
      <c r="G529" s="46">
        <v>1342030</v>
      </c>
      <c r="H529" s="49">
        <v>144030</v>
      </c>
      <c r="I529" s="49">
        <v>176480</v>
      </c>
      <c r="J529" s="15">
        <f>G529/F529</f>
        <v>0.80007034738492544</v>
      </c>
      <c r="K529" s="15">
        <f>H529/F529</f>
        <v>8.5865541108507859E-2</v>
      </c>
      <c r="L529" s="15">
        <f>I529/F529</f>
        <v>0.10521107196299012</v>
      </c>
      <c r="M529" s="15" t="str" cm="1">
        <f t="array" ref="M529">_xlfn.IFS(J529&gt;J528, "above average", J529&lt;J528, "below average", J529=J528, "average")</f>
        <v>above average</v>
      </c>
      <c r="N529" s="15" t="str" cm="1">
        <f t="array" ref="N529">_xlfn.IFS(K529&gt;K528, "above average", K529&lt;K528, "below average", K529=K528, "average")</f>
        <v>below average</v>
      </c>
      <c r="O529" s="15" t="str" cm="1">
        <f t="array" ref="O529">_xlfn.IFS(L529&gt;L528, "above average", L529&lt;L528, "below average", L529=L528, "average")</f>
        <v>above average</v>
      </c>
    </row>
    <row r="530" spans="1:15" ht="14.4" thickTop="1" thickBot="1" x14ac:dyDescent="0.3">
      <c r="A530" s="18"/>
      <c r="B530" s="24"/>
      <c r="C530" s="28" t="s">
        <v>73</v>
      </c>
      <c r="D530" s="32"/>
      <c r="E530" s="38"/>
      <c r="F530" s="42">
        <v>2860440</v>
      </c>
      <c r="G530" s="46">
        <v>1538890</v>
      </c>
      <c r="H530" s="49">
        <v>463490</v>
      </c>
      <c r="I530" s="49">
        <v>824600</v>
      </c>
      <c r="J530" s="15">
        <f>G530/F530</f>
        <v>0.53799065877976815</v>
      </c>
      <c r="K530" s="15">
        <f>H530/F530</f>
        <v>0.16203451217295242</v>
      </c>
      <c r="L530" s="15">
        <f>I530/F530</f>
        <v>0.28827732796353006</v>
      </c>
      <c r="M530" s="15" t="str" cm="1">
        <f t="array" ref="M530">_xlfn.IFS(J530&gt;J529, "above average", J530&lt;J529, "below average", J530=J529, "average")</f>
        <v>below average</v>
      </c>
      <c r="N530" s="15" t="str" cm="1">
        <f t="array" ref="N530">_xlfn.IFS(K530&gt;K529, "above average", K530&lt;K529, "below average", K530=K529, "average")</f>
        <v>above average</v>
      </c>
      <c r="O530" s="15" t="str" cm="1">
        <f t="array" ref="O530">_xlfn.IFS(L530&gt;L529, "above average", L530&lt;L529, "below average", L530=L529, "average")</f>
        <v>above average</v>
      </c>
    </row>
    <row r="531" spans="1:15" ht="14.4" thickTop="1" thickBot="1" x14ac:dyDescent="0.3">
      <c r="A531" s="18"/>
      <c r="B531" s="24"/>
      <c r="C531" s="29" t="s">
        <v>74</v>
      </c>
      <c r="D531" s="33"/>
      <c r="E531" s="39"/>
      <c r="F531" s="42">
        <v>2961660</v>
      </c>
      <c r="G531" s="46">
        <v>1370360</v>
      </c>
      <c r="H531" s="49">
        <v>834870</v>
      </c>
      <c r="I531" s="49">
        <v>695050</v>
      </c>
      <c r="J531" s="15">
        <f>G531/F531</f>
        <v>0.46269997231282456</v>
      </c>
      <c r="K531" s="15">
        <f>H531/F531</f>
        <v>0.28189258726524991</v>
      </c>
      <c r="L531" s="15">
        <f>I531/F531</f>
        <v>0.23468257666308759</v>
      </c>
      <c r="M531" s="15" t="str" cm="1">
        <f t="array" ref="M531">_xlfn.IFS(J531&gt;J530, "above average", J531&lt;J530, "below average", J531=J530, "average")</f>
        <v>below average</v>
      </c>
      <c r="N531" s="15" t="str" cm="1">
        <f t="array" ref="N531">_xlfn.IFS(K531&gt;K530, "above average", K531&lt;K530, "below average", K531=K530, "average")</f>
        <v>above average</v>
      </c>
      <c r="O531" s="15" t="str" cm="1">
        <f t="array" ref="O531">_xlfn.IFS(L531&gt;L530, "above average", L531&lt;L530, "below average", L531=L530, "average")</f>
        <v>below average</v>
      </c>
    </row>
    <row r="532" spans="1:15" ht="14.4" thickTop="1" thickBot="1" x14ac:dyDescent="0.3">
      <c r="A532" s="18"/>
      <c r="B532" s="24"/>
      <c r="C532" s="29" t="s">
        <v>75</v>
      </c>
      <c r="D532" s="33"/>
      <c r="E532" s="39"/>
      <c r="F532" s="42">
        <v>1556440</v>
      </c>
      <c r="G532" s="46">
        <v>593120</v>
      </c>
      <c r="H532" s="49">
        <v>716530</v>
      </c>
      <c r="I532" s="49">
        <v>213940</v>
      </c>
      <c r="J532" s="15">
        <f>G532/F532</f>
        <v>0.38107476035054355</v>
      </c>
      <c r="K532" s="15">
        <f>H532/F532</f>
        <v>0.46036467836858475</v>
      </c>
      <c r="L532" s="15">
        <f>I532/F532</f>
        <v>0.13745470432525506</v>
      </c>
      <c r="M532" s="15" t="str" cm="1">
        <f t="array" ref="M532">_xlfn.IFS(J532&gt;J531, "above average", J532&lt;J531, "below average", J532=J531, "average")</f>
        <v>below average</v>
      </c>
      <c r="N532" s="15" t="str" cm="1">
        <f t="array" ref="N532">_xlfn.IFS(K532&gt;K531, "above average", K532&lt;K531, "below average", K532=K531, "average")</f>
        <v>above average</v>
      </c>
      <c r="O532" s="15" t="str" cm="1">
        <f t="array" ref="O532">_xlfn.IFS(L532&gt;L531, "above average", L532&lt;L531, "below average", L532=L531, "average")</f>
        <v>below average</v>
      </c>
    </row>
    <row r="533" spans="1:15" ht="14.4" thickTop="1" thickBot="1" x14ac:dyDescent="0.3">
      <c r="A533" s="18"/>
      <c r="B533" s="24"/>
      <c r="C533" s="29" t="s">
        <v>76</v>
      </c>
      <c r="D533" s="33"/>
      <c r="E533" s="39"/>
      <c r="F533" s="42">
        <v>957550</v>
      </c>
      <c r="G533" s="46">
        <v>236500</v>
      </c>
      <c r="H533" s="49">
        <v>630090</v>
      </c>
      <c r="I533" s="49">
        <v>77400</v>
      </c>
      <c r="J533" s="15">
        <f>G533/F533</f>
        <v>0.2469844916714532</v>
      </c>
      <c r="K533" s="15">
        <f>H533/F533</f>
        <v>0.65802307973473972</v>
      </c>
      <c r="L533" s="15">
        <f>I533/F533</f>
        <v>8.0831288183384684E-2</v>
      </c>
      <c r="M533" s="15" t="str" cm="1">
        <f t="array" ref="M533">_xlfn.IFS(J533&gt;J532, "above average", J533&lt;J532, "below average", J533=J532, "average")</f>
        <v>below average</v>
      </c>
      <c r="N533" s="15" t="str" cm="1">
        <f t="array" ref="N533">_xlfn.IFS(K533&gt;K532, "above average", K533&lt;K532, "below average", K533=K532, "average")</f>
        <v>above average</v>
      </c>
      <c r="O533" s="15" t="str" cm="1">
        <f t="array" ref="O533">_xlfn.IFS(L533&gt;L532, "above average", L533&lt;L532, "below average", L533=L532, "average")</f>
        <v>below average</v>
      </c>
    </row>
    <row r="534" spans="1:15" ht="14.4" thickTop="1" thickBot="1" x14ac:dyDescent="0.3">
      <c r="A534" s="18"/>
      <c r="B534" s="24"/>
      <c r="C534" s="29" t="s">
        <v>77</v>
      </c>
      <c r="D534" s="33"/>
      <c r="E534" s="39"/>
      <c r="F534" s="42">
        <v>1405640</v>
      </c>
      <c r="G534" s="46">
        <v>195740</v>
      </c>
      <c r="H534" s="49">
        <v>1142770</v>
      </c>
      <c r="I534" s="49">
        <v>55630</v>
      </c>
      <c r="J534" s="15">
        <f>G534/F534</f>
        <v>0.13925329387325347</v>
      </c>
      <c r="K534" s="15">
        <f>H534/F534</f>
        <v>0.81298910105005551</v>
      </c>
      <c r="L534" s="15">
        <f>I534/F534</f>
        <v>3.957627842121738E-2</v>
      </c>
      <c r="M534" s="15" t="str" cm="1">
        <f t="array" ref="M534">_xlfn.IFS(J534&gt;J533, "above average", J534&lt;J533, "below average", J534=J533, "average")</f>
        <v>below average</v>
      </c>
      <c r="N534" s="15" t="str" cm="1">
        <f t="array" ref="N534">_xlfn.IFS(K534&gt;K533, "above average", K534&lt;K533, "below average", K534=K533, "average")</f>
        <v>above average</v>
      </c>
      <c r="O534" s="15" t="str" cm="1">
        <f t="array" ref="O534">_xlfn.IFS(L534&gt;L533, "above average", L534&lt;L533, "below average", L534=L533, "average")</f>
        <v>below average</v>
      </c>
    </row>
    <row r="535" spans="1:15" ht="14.4" thickTop="1" thickBot="1" x14ac:dyDescent="0.3">
      <c r="A535" s="18"/>
      <c r="B535" s="24"/>
      <c r="C535" s="29" t="s">
        <v>78</v>
      </c>
      <c r="D535" s="33"/>
      <c r="E535" s="39"/>
      <c r="F535" s="42">
        <v>436180</v>
      </c>
      <c r="G535" s="46">
        <v>42190</v>
      </c>
      <c r="H535" s="49">
        <v>381310</v>
      </c>
      <c r="I535" s="49">
        <v>10020</v>
      </c>
      <c r="J535" s="15">
        <f>G535/F535</f>
        <v>9.672612224311064E-2</v>
      </c>
      <c r="K535" s="15">
        <f>H535/F535</f>
        <v>0.87420331055986056</v>
      </c>
      <c r="L535" s="15">
        <f>I535/F535</f>
        <v>2.2972167453803476E-2</v>
      </c>
      <c r="M535" s="15" t="str" cm="1">
        <f t="array" ref="M535">_xlfn.IFS(J535&gt;J534, "above average", J535&lt;J534, "below average", J535=J534, "average")</f>
        <v>below average</v>
      </c>
      <c r="N535" s="15" t="str" cm="1">
        <f t="array" ref="N535">_xlfn.IFS(K535&gt;K534, "above average", K535&lt;K534, "below average", K535=K534, "average")</f>
        <v>above average</v>
      </c>
      <c r="O535" s="15" t="str" cm="1">
        <f t="array" ref="O535">_xlfn.IFS(L535&gt;L534, "above average", L535&lt;L534, "below average", L535=L534, "average")</f>
        <v>below average</v>
      </c>
    </row>
    <row r="536" spans="1:15" ht="14.4" thickTop="1" thickBot="1" x14ac:dyDescent="0.3">
      <c r="A536" s="18"/>
      <c r="B536" s="24"/>
      <c r="C536" s="29" t="s">
        <v>79</v>
      </c>
      <c r="D536" s="33"/>
      <c r="E536" s="39"/>
      <c r="F536" s="42">
        <v>66720</v>
      </c>
      <c r="G536" s="46">
        <v>6390</v>
      </c>
      <c r="H536" s="49">
        <v>58300</v>
      </c>
      <c r="I536" s="49">
        <v>1430</v>
      </c>
      <c r="J536" s="15">
        <f>G536/F536</f>
        <v>9.577338129496403E-2</v>
      </c>
      <c r="K536" s="15">
        <f>H536/F536</f>
        <v>0.87380095923261392</v>
      </c>
      <c r="L536" s="15">
        <f>I536/F536</f>
        <v>2.1432853717026377E-2</v>
      </c>
      <c r="M536" s="15" t="str" cm="1">
        <f t="array" ref="M536">_xlfn.IFS(J536&gt;J535, "above average", J536&lt;J535, "below average", J536=J535, "average")</f>
        <v>below average</v>
      </c>
      <c r="N536" s="15" t="str" cm="1">
        <f t="array" ref="N536">_xlfn.IFS(K536&gt;K535, "above average", K536&lt;K535, "below average", K536=K535, "average")</f>
        <v>below average</v>
      </c>
      <c r="O536" s="15" t="str" cm="1">
        <f t="array" ref="O536">_xlfn.IFS(L536&gt;L535, "above average", L536&lt;L535, "below average", L536=L535, "average")</f>
        <v>below average</v>
      </c>
    </row>
    <row r="537" spans="1:15" ht="14.4" thickTop="1" thickBot="1" x14ac:dyDescent="0.3">
      <c r="A537" s="19"/>
      <c r="B537" s="25"/>
      <c r="C537" s="29" t="s">
        <v>80</v>
      </c>
      <c r="D537" s="33"/>
      <c r="E537" s="39"/>
      <c r="F537" s="42">
        <v>31810</v>
      </c>
      <c r="G537" s="46">
        <v>3340</v>
      </c>
      <c r="H537" s="49">
        <v>27320</v>
      </c>
      <c r="I537" s="49">
        <v>610</v>
      </c>
      <c r="J537" s="15">
        <f>G537/F537</f>
        <v>0.104998428167243</v>
      </c>
      <c r="K537" s="15">
        <f>H537/F537</f>
        <v>0.8588494184218799</v>
      </c>
      <c r="L537" s="15">
        <f>I537/F537</f>
        <v>1.9176359635334799E-2</v>
      </c>
      <c r="M537" s="15" t="str" cm="1">
        <f t="array" ref="M537">_xlfn.IFS(J537&gt;J536, "above average", J537&lt;J536, "below average", J537=J536, "average")</f>
        <v>above average</v>
      </c>
      <c r="N537" s="15" t="str" cm="1">
        <f t="array" ref="N537">_xlfn.IFS(K537&gt;K536, "above average", K537&lt;K536, "below average", K537=K536, "average")</f>
        <v>below average</v>
      </c>
      <c r="O537" s="15" t="str" cm="1">
        <f t="array" ref="O537">_xlfn.IFS(L537&gt;L536, "above average", L537&lt;L536, "below average", L537=L536, "average")</f>
        <v>below average</v>
      </c>
    </row>
    <row r="538" spans="1:15" ht="14.4" thickTop="1" thickBot="1" x14ac:dyDescent="0.3">
      <c r="A538" s="17" t="s">
        <v>50</v>
      </c>
      <c r="B538" s="21" t="s">
        <v>69</v>
      </c>
      <c r="C538" s="26"/>
      <c r="D538" s="26"/>
      <c r="E538" s="36"/>
      <c r="F538" s="42">
        <v>1288770</v>
      </c>
      <c r="G538" s="46">
        <v>550400</v>
      </c>
      <c r="H538" s="49">
        <v>588070</v>
      </c>
      <c r="I538" s="49">
        <v>128180</v>
      </c>
      <c r="J538" s="15">
        <f>G538/F538</f>
        <v>0.42707387664206958</v>
      </c>
      <c r="K538" s="15">
        <f>H538/F538</f>
        <v>0.45630329694204552</v>
      </c>
      <c r="L538" s="15">
        <f>I538/F538</f>
        <v>9.9459174251418023E-2</v>
      </c>
      <c r="M538" s="15" t="str" cm="1">
        <f t="array" ref="M538">_xlfn.IFS(J538&gt;J537, "above average", J538&lt;J537, "below average", J538=J537, "average")</f>
        <v>above average</v>
      </c>
      <c r="N538" s="15" t="str" cm="1">
        <f t="array" ref="N538">_xlfn.IFS(K538&gt;K537, "above average", K538&lt;K537, "below average", K538=K537, "average")</f>
        <v>below average</v>
      </c>
      <c r="O538" s="15" t="str" cm="1">
        <f t="array" ref="O538">_xlfn.IFS(L538&gt;L537, "above average", L538&lt;L537, "below average", L538=L537, "average")</f>
        <v>above average</v>
      </c>
    </row>
    <row r="539" spans="1:15" ht="14.4" thickTop="1" thickBot="1" x14ac:dyDescent="0.3">
      <c r="A539" s="18"/>
      <c r="B539" s="22" t="s">
        <v>70</v>
      </c>
      <c r="C539" s="27" t="s">
        <v>71</v>
      </c>
      <c r="D539" s="31"/>
      <c r="E539" s="37"/>
      <c r="F539" s="42">
        <v>16110</v>
      </c>
      <c r="G539" s="46">
        <v>8090</v>
      </c>
      <c r="H539" s="49">
        <v>6870</v>
      </c>
      <c r="I539" s="49">
        <v>570</v>
      </c>
      <c r="J539" s="15">
        <f>G539/F539</f>
        <v>0.50217256362507756</v>
      </c>
      <c r="K539" s="15">
        <f>H539/F539</f>
        <v>0.42644320297951582</v>
      </c>
      <c r="L539" s="15">
        <f>I539/F539</f>
        <v>3.5381750465549346E-2</v>
      </c>
      <c r="M539" s="15" t="str" cm="1">
        <f t="array" ref="M539">_xlfn.IFS(J539&gt;J538, "above average", J539&lt;J538, "below average", J539=J538, "average")</f>
        <v>above average</v>
      </c>
      <c r="N539" s="15" t="str" cm="1">
        <f t="array" ref="N539">_xlfn.IFS(K539&gt;K538, "above average", K539&lt;K538, "below average", K539=K538, "average")</f>
        <v>below average</v>
      </c>
      <c r="O539" s="15" t="str" cm="1">
        <f t="array" ref="O539">_xlfn.IFS(L539&gt;L538, "above average", L539&lt;L538, "below average", L539=L538, "average")</f>
        <v>below average</v>
      </c>
    </row>
    <row r="540" spans="1:15" ht="14.4" thickTop="1" thickBot="1" x14ac:dyDescent="0.3">
      <c r="A540" s="18"/>
      <c r="B540" s="23"/>
      <c r="C540" s="28" t="s">
        <v>72</v>
      </c>
      <c r="D540" s="32"/>
      <c r="E540" s="38"/>
      <c r="F540" s="42">
        <v>174530</v>
      </c>
      <c r="G540" s="46">
        <v>148710</v>
      </c>
      <c r="H540" s="49">
        <v>13130</v>
      </c>
      <c r="I540" s="49">
        <v>10500</v>
      </c>
      <c r="J540" s="15">
        <f>G540/F540</f>
        <v>0.85205981779636741</v>
      </c>
      <c r="K540" s="15">
        <f>H540/F540</f>
        <v>7.5230619377757407E-2</v>
      </c>
      <c r="L540" s="15">
        <f>I540/F540</f>
        <v>6.0161576806279725E-2</v>
      </c>
      <c r="M540" s="15" t="str" cm="1">
        <f t="array" ref="M540">_xlfn.IFS(J540&gt;J539, "above average", J540&lt;J539, "below average", J540=J539, "average")</f>
        <v>above average</v>
      </c>
      <c r="N540" s="15" t="str" cm="1">
        <f t="array" ref="N540">_xlfn.IFS(K540&gt;K539, "above average", K540&lt;K539, "below average", K540=K539, "average")</f>
        <v>below average</v>
      </c>
      <c r="O540" s="15" t="str" cm="1">
        <f t="array" ref="O540">_xlfn.IFS(L540&gt;L539, "above average", L540&lt;L539, "below average", L540=L539, "average")</f>
        <v>above average</v>
      </c>
    </row>
    <row r="541" spans="1:15" ht="14.4" thickTop="1" thickBot="1" x14ac:dyDescent="0.3">
      <c r="A541" s="18"/>
      <c r="B541" s="24"/>
      <c r="C541" s="28" t="s">
        <v>73</v>
      </c>
      <c r="D541" s="32"/>
      <c r="E541" s="38"/>
      <c r="F541" s="42">
        <v>251180</v>
      </c>
      <c r="G541" s="46">
        <v>162540</v>
      </c>
      <c r="H541" s="49">
        <v>42880</v>
      </c>
      <c r="I541" s="49">
        <v>41000</v>
      </c>
      <c r="J541" s="15">
        <f>G541/F541</f>
        <v>0.64710566127876423</v>
      </c>
      <c r="K541" s="15">
        <f>H541/F541</f>
        <v>0.17071422883987578</v>
      </c>
      <c r="L541" s="15">
        <f>I541/F541</f>
        <v>0.16322955649335139</v>
      </c>
      <c r="M541" s="15" t="str" cm="1">
        <f t="array" ref="M541">_xlfn.IFS(J541&gt;J540, "above average", J541&lt;J540, "below average", J541=J540, "average")</f>
        <v>below average</v>
      </c>
      <c r="N541" s="15" t="str" cm="1">
        <f t="array" ref="N541">_xlfn.IFS(K541&gt;K540, "above average", K541&lt;K540, "below average", K541=K540, "average")</f>
        <v>above average</v>
      </c>
      <c r="O541" s="15" t="str" cm="1">
        <f t="array" ref="O541">_xlfn.IFS(L541&gt;L540, "above average", L541&lt;L540, "below average", L541=L540, "average")</f>
        <v>above average</v>
      </c>
    </row>
    <row r="542" spans="1:15" ht="14.4" thickTop="1" thickBot="1" x14ac:dyDescent="0.3">
      <c r="A542" s="18"/>
      <c r="B542" s="24"/>
      <c r="C542" s="29" t="s">
        <v>74</v>
      </c>
      <c r="D542" s="33"/>
      <c r="E542" s="39"/>
      <c r="F542" s="42">
        <v>310480</v>
      </c>
      <c r="G542" s="46">
        <v>144500</v>
      </c>
      <c r="H542" s="49">
        <v>107490</v>
      </c>
      <c r="I542" s="49">
        <v>50520</v>
      </c>
      <c r="J542" s="15">
        <f>G542/F542</f>
        <v>0.46540839989693378</v>
      </c>
      <c r="K542" s="15">
        <f>H542/F542</f>
        <v>0.34620587477454262</v>
      </c>
      <c r="L542" s="15">
        <f>I542/F542</f>
        <v>0.1627157948982221</v>
      </c>
      <c r="M542" s="15" t="str" cm="1">
        <f t="array" ref="M542">_xlfn.IFS(J542&gt;J541, "above average", J542&lt;J541, "below average", J542=J541, "average")</f>
        <v>below average</v>
      </c>
      <c r="N542" s="15" t="str" cm="1">
        <f t="array" ref="N542">_xlfn.IFS(K542&gt;K541, "above average", K542&lt;K541, "below average", K542=K541, "average")</f>
        <v>above average</v>
      </c>
      <c r="O542" s="15" t="str" cm="1">
        <f t="array" ref="O542">_xlfn.IFS(L542&gt;L541, "above average", L542&lt;L541, "below average", L542=L541, "average")</f>
        <v>below average</v>
      </c>
    </row>
    <row r="543" spans="1:15" ht="14.4" thickTop="1" thickBot="1" x14ac:dyDescent="0.3">
      <c r="A543" s="18"/>
      <c r="B543" s="24"/>
      <c r="C543" s="29" t="s">
        <v>75</v>
      </c>
      <c r="D543" s="33"/>
      <c r="E543" s="39"/>
      <c r="F543" s="42">
        <v>195110</v>
      </c>
      <c r="G543" s="46">
        <v>52760</v>
      </c>
      <c r="H543" s="49">
        <v>122430</v>
      </c>
      <c r="I543" s="49">
        <v>16060</v>
      </c>
      <c r="J543" s="15">
        <f>G543/F543</f>
        <v>0.27041156270821587</v>
      </c>
      <c r="K543" s="15">
        <f>H543/F543</f>
        <v>0.6274921838962636</v>
      </c>
      <c r="L543" s="15">
        <f>I543/F543</f>
        <v>8.2312541643175641E-2</v>
      </c>
      <c r="M543" s="15" t="str" cm="1">
        <f t="array" ref="M543">_xlfn.IFS(J543&gt;J542, "above average", J543&lt;J542, "below average", J543=J542, "average")</f>
        <v>below average</v>
      </c>
      <c r="N543" s="15" t="str" cm="1">
        <f t="array" ref="N543">_xlfn.IFS(K543&gt;K542, "above average", K543&lt;K542, "below average", K543=K542, "average")</f>
        <v>above average</v>
      </c>
      <c r="O543" s="15" t="str" cm="1">
        <f t="array" ref="O543">_xlfn.IFS(L543&gt;L542, "above average", L543&lt;L542, "below average", L543=L542, "average")</f>
        <v>below average</v>
      </c>
    </row>
    <row r="544" spans="1:15" ht="14.4" thickTop="1" thickBot="1" x14ac:dyDescent="0.3">
      <c r="A544" s="18"/>
      <c r="B544" s="24"/>
      <c r="C544" s="29" t="s">
        <v>76</v>
      </c>
      <c r="D544" s="33"/>
      <c r="E544" s="39"/>
      <c r="F544" s="42">
        <v>129940</v>
      </c>
      <c r="G544" s="46">
        <v>17890</v>
      </c>
      <c r="H544" s="49">
        <v>105510</v>
      </c>
      <c r="I544" s="49">
        <v>5150</v>
      </c>
      <c r="J544" s="15">
        <f>G544/F544</f>
        <v>0.13767892873633986</v>
      </c>
      <c r="K544" s="15">
        <f>H544/F544</f>
        <v>0.81199014929967672</v>
      </c>
      <c r="L544" s="15">
        <f>I544/F544</f>
        <v>3.9633677081730032E-2</v>
      </c>
      <c r="M544" s="15" t="str" cm="1">
        <f t="array" ref="M544">_xlfn.IFS(J544&gt;J543, "above average", J544&lt;J543, "below average", J544=J543, "average")</f>
        <v>below average</v>
      </c>
      <c r="N544" s="15" t="str" cm="1">
        <f t="array" ref="N544">_xlfn.IFS(K544&gt;K543, "above average", K544&lt;K543, "below average", K544=K543, "average")</f>
        <v>above average</v>
      </c>
      <c r="O544" s="15" t="str" cm="1">
        <f t="array" ref="O544">_xlfn.IFS(L544&gt;L543, "above average", L544&lt;L543, "below average", L544=L543, "average")</f>
        <v>below average</v>
      </c>
    </row>
    <row r="545" spans="1:15" ht="14.4" thickTop="1" thickBot="1" x14ac:dyDescent="0.3">
      <c r="A545" s="18"/>
      <c r="B545" s="24"/>
      <c r="C545" s="29" t="s">
        <v>77</v>
      </c>
      <c r="D545" s="33"/>
      <c r="E545" s="39"/>
      <c r="F545" s="42">
        <v>164500</v>
      </c>
      <c r="G545" s="46">
        <v>12630</v>
      </c>
      <c r="H545" s="49">
        <v>147250</v>
      </c>
      <c r="I545" s="49">
        <v>3580</v>
      </c>
      <c r="J545" s="15">
        <f>G545/F545</f>
        <v>7.677811550151975E-2</v>
      </c>
      <c r="K545" s="15">
        <f>H545/F545</f>
        <v>0.89513677811550152</v>
      </c>
      <c r="L545" s="15">
        <f>I545/F545</f>
        <v>2.1762917933130697E-2</v>
      </c>
      <c r="M545" s="15" t="str" cm="1">
        <f t="array" ref="M545">_xlfn.IFS(J545&gt;J544, "above average", J545&lt;J544, "below average", J545=J544, "average")</f>
        <v>below average</v>
      </c>
      <c r="N545" s="15" t="str" cm="1">
        <f t="array" ref="N545">_xlfn.IFS(K545&gt;K544, "above average", K545&lt;K544, "below average", K545=K544, "average")</f>
        <v>above average</v>
      </c>
      <c r="O545" s="15" t="str" cm="1">
        <f t="array" ref="O545">_xlfn.IFS(L545&gt;L544, "above average", L545&lt;L544, "below average", L545=L544, "average")</f>
        <v>below average</v>
      </c>
    </row>
    <row r="546" spans="1:15" ht="14.4" thickTop="1" thickBot="1" x14ac:dyDescent="0.3">
      <c r="A546" s="18"/>
      <c r="B546" s="24"/>
      <c r="C546" s="29" t="s">
        <v>78</v>
      </c>
      <c r="D546" s="33"/>
      <c r="E546" s="39"/>
      <c r="F546" s="42">
        <v>37920</v>
      </c>
      <c r="G546" s="46">
        <v>2600</v>
      </c>
      <c r="H546" s="49">
        <v>34430</v>
      </c>
      <c r="I546" s="49">
        <v>660</v>
      </c>
      <c r="J546" s="15">
        <f>G546/F546</f>
        <v>6.8565400843881852E-2</v>
      </c>
      <c r="K546" s="15">
        <f>H546/F546</f>
        <v>0.90796413502109707</v>
      </c>
      <c r="L546" s="15">
        <f>I546/F546</f>
        <v>1.740506329113924E-2</v>
      </c>
      <c r="M546" s="15" t="str" cm="1">
        <f t="array" ref="M546">_xlfn.IFS(J546&gt;J545, "above average", J546&lt;J545, "below average", J546=J545, "average")</f>
        <v>below average</v>
      </c>
      <c r="N546" s="15" t="str" cm="1">
        <f t="array" ref="N546">_xlfn.IFS(K546&gt;K545, "above average", K546&lt;K545, "below average", K546=K545, "average")</f>
        <v>above average</v>
      </c>
      <c r="O546" s="15" t="str" cm="1">
        <f t="array" ref="O546">_xlfn.IFS(L546&gt;L545, "above average", L546&lt;L545, "below average", L546=L545, "average")</f>
        <v>below average</v>
      </c>
    </row>
    <row r="547" spans="1:15" ht="14.4" thickTop="1" thickBot="1" x14ac:dyDescent="0.3">
      <c r="A547" s="18"/>
      <c r="B547" s="24"/>
      <c r="C547" s="29" t="s">
        <v>79</v>
      </c>
      <c r="D547" s="33"/>
      <c r="E547" s="39"/>
      <c r="F547" s="42">
        <v>6040</v>
      </c>
      <c r="G547" s="46">
        <v>430</v>
      </c>
      <c r="H547" s="49">
        <v>5470</v>
      </c>
      <c r="I547" s="49">
        <v>90</v>
      </c>
      <c r="J547" s="15">
        <f>G547/F547</f>
        <v>7.1192052980132453E-2</v>
      </c>
      <c r="K547" s="15">
        <f>H547/F547</f>
        <v>0.9056291390728477</v>
      </c>
      <c r="L547" s="15">
        <f>I547/F547</f>
        <v>1.4900662251655629E-2</v>
      </c>
      <c r="M547" s="15" t="str" cm="1">
        <f t="array" ref="M547">_xlfn.IFS(J547&gt;J546, "above average", J547&lt;J546, "below average", J547=J546, "average")</f>
        <v>above average</v>
      </c>
      <c r="N547" s="15" t="str" cm="1">
        <f t="array" ref="N547">_xlfn.IFS(K547&gt;K546, "above average", K547&lt;K546, "below average", K547=K546, "average")</f>
        <v>below average</v>
      </c>
      <c r="O547" s="15" t="str" cm="1">
        <f t="array" ref="O547">_xlfn.IFS(L547&gt;L546, "above average", L547&lt;L546, "below average", L547=L546, "average")</f>
        <v>below average</v>
      </c>
    </row>
    <row r="548" spans="1:15" ht="14.4" thickTop="1" thickBot="1" x14ac:dyDescent="0.3">
      <c r="A548" s="19"/>
      <c r="B548" s="25"/>
      <c r="C548" s="29" t="s">
        <v>80</v>
      </c>
      <c r="D548" s="33"/>
      <c r="E548" s="39"/>
      <c r="F548" s="42">
        <v>2970</v>
      </c>
      <c r="G548" s="46">
        <v>250</v>
      </c>
      <c r="H548" s="49">
        <v>2620</v>
      </c>
      <c r="I548" s="49">
        <v>50</v>
      </c>
      <c r="J548" s="15">
        <f>G548/F548</f>
        <v>8.4175084175084181E-2</v>
      </c>
      <c r="K548" s="15">
        <f>H548/F548</f>
        <v>0.88215488215488214</v>
      </c>
      <c r="L548" s="15">
        <f>I548/F548</f>
        <v>1.6835016835016835E-2</v>
      </c>
      <c r="M548" s="15" t="str" cm="1">
        <f t="array" ref="M548">_xlfn.IFS(J548&gt;J547, "above average", J548&lt;J547, "below average", J548=J547, "average")</f>
        <v>above average</v>
      </c>
      <c r="N548" s="15" t="str" cm="1">
        <f t="array" ref="N548">_xlfn.IFS(K548&gt;K547, "above average", K548&lt;K547, "below average", K548=K547, "average")</f>
        <v>below average</v>
      </c>
      <c r="O548" s="15" t="str" cm="1">
        <f t="array" ref="O548">_xlfn.IFS(L548&gt;L547, "above average", L548&lt;L547, "below average", L548=L547, "average")</f>
        <v>above average</v>
      </c>
    </row>
    <row r="549" spans="1:15" ht="14.4" thickTop="1" thickBot="1" x14ac:dyDescent="0.3">
      <c r="A549" s="17" t="s">
        <v>51</v>
      </c>
      <c r="B549" s="21" t="s">
        <v>69</v>
      </c>
      <c r="C549" s="26"/>
      <c r="D549" s="26"/>
      <c r="E549" s="36"/>
      <c r="F549" s="42">
        <v>325860</v>
      </c>
      <c r="G549" s="46">
        <v>170580</v>
      </c>
      <c r="H549" s="49">
        <v>121630</v>
      </c>
      <c r="I549" s="49">
        <v>27980</v>
      </c>
      <c r="J549" s="15">
        <f>G549/F549</f>
        <v>0.52347633953231454</v>
      </c>
      <c r="K549" s="15">
        <f>H549/F549</f>
        <v>0.37325845455103418</v>
      </c>
      <c r="L549" s="15">
        <f>I549/F549</f>
        <v>8.5865095439759412E-2</v>
      </c>
      <c r="M549" s="15" t="str" cm="1">
        <f t="array" ref="M549">_xlfn.IFS(J549&gt;J548, "above average", J549&lt;J548, "below average", J549=J548, "average")</f>
        <v>above average</v>
      </c>
      <c r="N549" s="15" t="str" cm="1">
        <f t="array" ref="N549">_xlfn.IFS(K549&gt;K548, "above average", K549&lt;K548, "below average", K549=K548, "average")</f>
        <v>below average</v>
      </c>
      <c r="O549" s="15" t="str" cm="1">
        <f t="array" ref="O549">_xlfn.IFS(L549&gt;L548, "above average", L549&lt;L548, "below average", L549=L548, "average")</f>
        <v>above average</v>
      </c>
    </row>
    <row r="550" spans="1:15" ht="14.4" thickTop="1" thickBot="1" x14ac:dyDescent="0.3">
      <c r="A550" s="18"/>
      <c r="B550" s="22" t="s">
        <v>70</v>
      </c>
      <c r="C550" s="27" t="s">
        <v>71</v>
      </c>
      <c r="D550" s="31"/>
      <c r="E550" s="37"/>
      <c r="F550" s="42">
        <v>5850</v>
      </c>
      <c r="G550" s="46">
        <v>3650</v>
      </c>
      <c r="H550" s="49">
        <v>1840</v>
      </c>
      <c r="I550" s="49">
        <v>230</v>
      </c>
      <c r="J550" s="15">
        <f>G550/F550</f>
        <v>0.62393162393162394</v>
      </c>
      <c r="K550" s="15">
        <f>H550/F550</f>
        <v>0.31452991452991452</v>
      </c>
      <c r="L550" s="15">
        <f>I550/F550</f>
        <v>3.9316239316239315E-2</v>
      </c>
      <c r="M550" s="15" t="str" cm="1">
        <f t="array" ref="M550">_xlfn.IFS(J550&gt;J549, "above average", J550&lt;J549, "below average", J550=J549, "average")</f>
        <v>above average</v>
      </c>
      <c r="N550" s="15" t="str" cm="1">
        <f t="array" ref="N550">_xlfn.IFS(K550&gt;K549, "above average", K550&lt;K549, "below average", K550=K549, "average")</f>
        <v>below average</v>
      </c>
      <c r="O550" s="15" t="str" cm="1">
        <f t="array" ref="O550">_xlfn.IFS(L550&gt;L549, "above average", L550&lt;L549, "below average", L550=L549, "average")</f>
        <v>below average</v>
      </c>
    </row>
    <row r="551" spans="1:15" ht="14.4" thickTop="1" thickBot="1" x14ac:dyDescent="0.3">
      <c r="A551" s="18"/>
      <c r="B551" s="23"/>
      <c r="C551" s="28" t="s">
        <v>72</v>
      </c>
      <c r="D551" s="32"/>
      <c r="E551" s="38"/>
      <c r="F551" s="42">
        <v>50030</v>
      </c>
      <c r="G551" s="46">
        <v>42150</v>
      </c>
      <c r="H551" s="49">
        <v>4740</v>
      </c>
      <c r="I551" s="49">
        <v>2640</v>
      </c>
      <c r="J551" s="15">
        <f>G551/F551</f>
        <v>0.84249450329802122</v>
      </c>
      <c r="K551" s="15">
        <f>H551/F551</f>
        <v>9.4743154107535477E-2</v>
      </c>
      <c r="L551" s="15">
        <f>I551/F551</f>
        <v>5.2768338996602042E-2</v>
      </c>
      <c r="M551" s="15" t="str" cm="1">
        <f t="array" ref="M551">_xlfn.IFS(J551&gt;J550, "above average", J551&lt;J550, "below average", J551=J550, "average")</f>
        <v>above average</v>
      </c>
      <c r="N551" s="15" t="str" cm="1">
        <f t="array" ref="N551">_xlfn.IFS(K551&gt;K550, "above average", K551&lt;K550, "below average", K551=K550, "average")</f>
        <v>below average</v>
      </c>
      <c r="O551" s="15" t="str" cm="1">
        <f t="array" ref="O551">_xlfn.IFS(L551&gt;L550, "above average", L551&lt;L550, "below average", L551=L550, "average")</f>
        <v>above average</v>
      </c>
    </row>
    <row r="552" spans="1:15" ht="14.4" thickTop="1" thickBot="1" x14ac:dyDescent="0.3">
      <c r="A552" s="18"/>
      <c r="B552" s="24"/>
      <c r="C552" s="28" t="s">
        <v>73</v>
      </c>
      <c r="D552" s="32"/>
      <c r="E552" s="38"/>
      <c r="F552" s="42">
        <v>61570</v>
      </c>
      <c r="G552" s="46">
        <v>42900</v>
      </c>
      <c r="H552" s="49">
        <v>9550</v>
      </c>
      <c r="I552" s="49">
        <v>8110</v>
      </c>
      <c r="J552" s="15">
        <f>G552/F552</f>
        <v>0.6967679064479454</v>
      </c>
      <c r="K552" s="15">
        <f>H552/F552</f>
        <v>0.15510800714633749</v>
      </c>
      <c r="L552" s="15">
        <f>I552/F552</f>
        <v>0.13171999350332955</v>
      </c>
      <c r="M552" s="15" t="str" cm="1">
        <f t="array" ref="M552">_xlfn.IFS(J552&gt;J551, "above average", J552&lt;J551, "below average", J552=J551, "average")</f>
        <v>below average</v>
      </c>
      <c r="N552" s="15" t="str" cm="1">
        <f t="array" ref="N552">_xlfn.IFS(K552&gt;K551, "above average", K552&lt;K551, "below average", K552=K551, "average")</f>
        <v>above average</v>
      </c>
      <c r="O552" s="15" t="str" cm="1">
        <f t="array" ref="O552">_xlfn.IFS(L552&gt;L551, "above average", L552&lt;L551, "below average", L552=L551, "average")</f>
        <v>above average</v>
      </c>
    </row>
    <row r="553" spans="1:15" ht="14.4" thickTop="1" thickBot="1" x14ac:dyDescent="0.3">
      <c r="A553" s="18"/>
      <c r="B553" s="24"/>
      <c r="C553" s="29" t="s">
        <v>74</v>
      </c>
      <c r="D553" s="33"/>
      <c r="E553" s="39"/>
      <c r="F553" s="42">
        <v>82690</v>
      </c>
      <c r="G553" s="46">
        <v>51350</v>
      </c>
      <c r="H553" s="49">
        <v>18520</v>
      </c>
      <c r="I553" s="49">
        <v>10640</v>
      </c>
      <c r="J553" s="15">
        <f>G553/F553</f>
        <v>0.62099407425323494</v>
      </c>
      <c r="K553" s="15">
        <f>H553/F553</f>
        <v>0.22396904099649292</v>
      </c>
      <c r="L553" s="15">
        <f>I553/F553</f>
        <v>0.12867335832627888</v>
      </c>
      <c r="M553" s="15" t="str" cm="1">
        <f t="array" ref="M553">_xlfn.IFS(J553&gt;J552, "above average", J553&lt;J552, "below average", J553=J552, "average")</f>
        <v>below average</v>
      </c>
      <c r="N553" s="15" t="str" cm="1">
        <f t="array" ref="N553">_xlfn.IFS(K553&gt;K552, "above average", K553&lt;K552, "below average", K553=K552, "average")</f>
        <v>above average</v>
      </c>
      <c r="O553" s="15" t="str" cm="1">
        <f t="array" ref="O553">_xlfn.IFS(L553&gt;L552, "above average", L553&lt;L552, "below average", L553=L552, "average")</f>
        <v>below average</v>
      </c>
    </row>
    <row r="554" spans="1:15" ht="14.4" thickTop="1" thickBot="1" x14ac:dyDescent="0.3">
      <c r="A554" s="18"/>
      <c r="B554" s="24"/>
      <c r="C554" s="29" t="s">
        <v>75</v>
      </c>
      <c r="D554" s="33"/>
      <c r="E554" s="39"/>
      <c r="F554" s="42">
        <v>46050</v>
      </c>
      <c r="G554" s="46">
        <v>18760</v>
      </c>
      <c r="H554" s="49">
        <v>22250</v>
      </c>
      <c r="I554" s="49">
        <v>3900</v>
      </c>
      <c r="J554" s="15">
        <f>G554/F554</f>
        <v>0.40738327904451682</v>
      </c>
      <c r="K554" s="15">
        <f>H554/F554</f>
        <v>0.48317046688382193</v>
      </c>
      <c r="L554" s="15">
        <f>I554/F554</f>
        <v>8.4690553745928335E-2</v>
      </c>
      <c r="M554" s="15" t="str" cm="1">
        <f t="array" ref="M554">_xlfn.IFS(J554&gt;J553, "above average", J554&lt;J553, "below average", J554=J553, "average")</f>
        <v>below average</v>
      </c>
      <c r="N554" s="15" t="str" cm="1">
        <f t="array" ref="N554">_xlfn.IFS(K554&gt;K553, "above average", K554&lt;K553, "below average", K554=K553, "average")</f>
        <v>above average</v>
      </c>
      <c r="O554" s="15" t="str" cm="1">
        <f t="array" ref="O554">_xlfn.IFS(L554&gt;L553, "above average", L554&lt;L553, "below average", L554=L553, "average")</f>
        <v>below average</v>
      </c>
    </row>
    <row r="555" spans="1:15" ht="14.4" thickTop="1" thickBot="1" x14ac:dyDescent="0.3">
      <c r="A555" s="18"/>
      <c r="B555" s="24"/>
      <c r="C555" s="29" t="s">
        <v>76</v>
      </c>
      <c r="D555" s="33"/>
      <c r="E555" s="39"/>
      <c r="F555" s="42">
        <v>30140</v>
      </c>
      <c r="G555" s="46">
        <v>6040</v>
      </c>
      <c r="H555" s="49">
        <v>22470</v>
      </c>
      <c r="I555" s="49">
        <v>1280</v>
      </c>
      <c r="J555" s="15">
        <f>G555/F555</f>
        <v>0.20039814200398143</v>
      </c>
      <c r="K555" s="15">
        <f>H555/F555</f>
        <v>0.74552090245520908</v>
      </c>
      <c r="L555" s="15">
        <f>I555/F555</f>
        <v>4.2468480424684804E-2</v>
      </c>
      <c r="M555" s="15" t="str" cm="1">
        <f t="array" ref="M555">_xlfn.IFS(J555&gt;J554, "above average", J555&lt;J554, "below average", J555=J554, "average")</f>
        <v>below average</v>
      </c>
      <c r="N555" s="15" t="str" cm="1">
        <f t="array" ref="N555">_xlfn.IFS(K555&gt;K554, "above average", K555&lt;K554, "below average", K555=K554, "average")</f>
        <v>above average</v>
      </c>
      <c r="O555" s="15" t="str" cm="1">
        <f t="array" ref="O555">_xlfn.IFS(L555&gt;L554, "above average", L555&lt;L554, "below average", L555=L554, "average")</f>
        <v>below average</v>
      </c>
    </row>
    <row r="556" spans="1:15" ht="14.4" thickTop="1" thickBot="1" x14ac:dyDescent="0.3">
      <c r="A556" s="18"/>
      <c r="B556" s="24"/>
      <c r="C556" s="29" t="s">
        <v>77</v>
      </c>
      <c r="D556" s="33"/>
      <c r="E556" s="39"/>
      <c r="F556" s="42">
        <v>38750</v>
      </c>
      <c r="G556" s="46">
        <v>4530</v>
      </c>
      <c r="H556" s="49">
        <v>33020</v>
      </c>
      <c r="I556" s="49">
        <v>950</v>
      </c>
      <c r="J556" s="15">
        <f>G556/F556</f>
        <v>0.11690322580645161</v>
      </c>
      <c r="K556" s="15">
        <f>H556/F556</f>
        <v>0.85212903225806447</v>
      </c>
      <c r="L556" s="15">
        <f>I556/F556</f>
        <v>2.4516129032258065E-2</v>
      </c>
      <c r="M556" s="15" t="str" cm="1">
        <f t="array" ref="M556">_xlfn.IFS(J556&gt;J555, "above average", J556&lt;J555, "below average", J556=J555, "average")</f>
        <v>below average</v>
      </c>
      <c r="N556" s="15" t="str" cm="1">
        <f t="array" ref="N556">_xlfn.IFS(K556&gt;K555, "above average", K556&lt;K555, "below average", K556=K555, "average")</f>
        <v>above average</v>
      </c>
      <c r="O556" s="15" t="str" cm="1">
        <f t="array" ref="O556">_xlfn.IFS(L556&gt;L555, "above average", L556&lt;L555, "below average", L556=L555, "average")</f>
        <v>below average</v>
      </c>
    </row>
    <row r="557" spans="1:15" ht="14.4" thickTop="1" thickBot="1" x14ac:dyDescent="0.3">
      <c r="A557" s="18"/>
      <c r="B557" s="24"/>
      <c r="C557" s="29" t="s">
        <v>78</v>
      </c>
      <c r="D557" s="33"/>
      <c r="E557" s="39"/>
      <c r="F557" s="42">
        <v>9050</v>
      </c>
      <c r="G557" s="46">
        <v>990</v>
      </c>
      <c r="H557" s="49">
        <v>7810</v>
      </c>
      <c r="I557" s="49">
        <v>200</v>
      </c>
      <c r="J557" s="15">
        <f>G557/F557</f>
        <v>0.10939226519337017</v>
      </c>
      <c r="K557" s="15">
        <f>H557/F557</f>
        <v>0.86298342541436468</v>
      </c>
      <c r="L557" s="15">
        <f>I557/F557</f>
        <v>2.2099447513812154E-2</v>
      </c>
      <c r="M557" s="15" t="str" cm="1">
        <f t="array" ref="M557">_xlfn.IFS(J557&gt;J556, "above average", J557&lt;J556, "below average", J557=J556, "average")</f>
        <v>below average</v>
      </c>
      <c r="N557" s="15" t="str" cm="1">
        <f t="array" ref="N557">_xlfn.IFS(K557&gt;K556, "above average", K557&lt;K556, "below average", K557=K556, "average")</f>
        <v>above average</v>
      </c>
      <c r="O557" s="15" t="str" cm="1">
        <f t="array" ref="O557">_xlfn.IFS(L557&gt;L556, "above average", L557&lt;L556, "below average", L557=L556, "average")</f>
        <v>below average</v>
      </c>
    </row>
    <row r="558" spans="1:15" ht="14.4" thickTop="1" thickBot="1" x14ac:dyDescent="0.3">
      <c r="A558" s="18"/>
      <c r="B558" s="24"/>
      <c r="C558" s="29" t="s">
        <v>79</v>
      </c>
      <c r="D558" s="33"/>
      <c r="E558" s="39"/>
      <c r="F558" s="42">
        <v>1210</v>
      </c>
      <c r="G558" s="46">
        <v>160</v>
      </c>
      <c r="H558" s="49">
        <v>1010</v>
      </c>
      <c r="I558" s="49">
        <v>30</v>
      </c>
      <c r="J558" s="15">
        <f>G558/F558</f>
        <v>0.13223140495867769</v>
      </c>
      <c r="K558" s="15">
        <f>H558/F558</f>
        <v>0.83471074380165289</v>
      </c>
      <c r="L558" s="15">
        <f>I558/F558</f>
        <v>2.4793388429752067E-2</v>
      </c>
      <c r="M558" s="15" t="str" cm="1">
        <f t="array" ref="M558">_xlfn.IFS(J558&gt;J557, "above average", J558&lt;J557, "below average", J558=J557, "average")</f>
        <v>above average</v>
      </c>
      <c r="N558" s="15" t="str" cm="1">
        <f t="array" ref="N558">_xlfn.IFS(K558&gt;K557, "above average", K558&lt;K557, "below average", K558=K557, "average")</f>
        <v>below average</v>
      </c>
      <c r="O558" s="15" t="str" cm="1">
        <f t="array" ref="O558">_xlfn.IFS(L558&gt;L557, "above average", L558&lt;L557, "below average", L558=L557, "average")</f>
        <v>above average</v>
      </c>
    </row>
    <row r="559" spans="1:15" ht="14.4" thickTop="1" thickBot="1" x14ac:dyDescent="0.3">
      <c r="A559" s="19"/>
      <c r="B559" s="25"/>
      <c r="C559" s="29" t="s">
        <v>80</v>
      </c>
      <c r="D559" s="33"/>
      <c r="E559" s="39"/>
      <c r="F559" s="42">
        <v>520</v>
      </c>
      <c r="G559" s="46">
        <v>70</v>
      </c>
      <c r="H559" s="49">
        <v>420</v>
      </c>
      <c r="I559" s="49">
        <v>10</v>
      </c>
      <c r="J559" s="15">
        <f>G559/F559</f>
        <v>0.13461538461538461</v>
      </c>
      <c r="K559" s="15">
        <f>H559/F559</f>
        <v>0.80769230769230771</v>
      </c>
      <c r="L559" s="15">
        <f>I559/F559</f>
        <v>1.9230769230769232E-2</v>
      </c>
      <c r="M559" s="15" t="str" cm="1">
        <f t="array" ref="M559">_xlfn.IFS(J559&gt;J558, "above average", J559&lt;J558, "below average", J559=J558, "average")</f>
        <v>above average</v>
      </c>
      <c r="N559" s="15" t="str" cm="1">
        <f t="array" ref="N559">_xlfn.IFS(K559&gt;K558, "above average", K559&lt;K558, "below average", K559=K558, "average")</f>
        <v>below average</v>
      </c>
      <c r="O559" s="15" t="str" cm="1">
        <f t="array" ref="O559">_xlfn.IFS(L559&gt;L558, "above average", L559&lt;L558, "below average", L559=L558, "average")</f>
        <v>below average</v>
      </c>
    </row>
    <row r="560" spans="1:15" ht="14.4" thickTop="1" thickBot="1" x14ac:dyDescent="0.3">
      <c r="A560" s="17" t="s">
        <v>52</v>
      </c>
      <c r="B560" s="21" t="s">
        <v>69</v>
      </c>
      <c r="C560" s="26"/>
      <c r="D560" s="26"/>
      <c r="E560" s="36"/>
      <c r="F560" s="42">
        <v>3910470</v>
      </c>
      <c r="G560" s="46">
        <v>1818420</v>
      </c>
      <c r="H560" s="49">
        <v>1497310</v>
      </c>
      <c r="I560" s="49">
        <v>494650</v>
      </c>
      <c r="J560" s="15">
        <f>G560/F560</f>
        <v>0.46501315698624462</v>
      </c>
      <c r="K560" s="15">
        <f>H560/F560</f>
        <v>0.38289770794814948</v>
      </c>
      <c r="L560" s="15">
        <f>I560/F560</f>
        <v>0.12649374627602308</v>
      </c>
      <c r="M560" s="15" t="str" cm="1">
        <f t="array" ref="M560">_xlfn.IFS(J560&gt;J559, "above average", J560&lt;J559, "below average", J560=J559, "average")</f>
        <v>above average</v>
      </c>
      <c r="N560" s="15" t="str" cm="1">
        <f t="array" ref="N560">_xlfn.IFS(K560&gt;K559, "above average", K560&lt;K559, "below average", K560=K559, "average")</f>
        <v>below average</v>
      </c>
      <c r="O560" s="15" t="str" cm="1">
        <f t="array" ref="O560">_xlfn.IFS(L560&gt;L559, "above average", L560&lt;L559, "below average", L560=L559, "average")</f>
        <v>above average</v>
      </c>
    </row>
    <row r="561" spans="1:15" ht="14.4" thickTop="1" thickBot="1" x14ac:dyDescent="0.3">
      <c r="A561" s="18"/>
      <c r="B561" s="22" t="s">
        <v>70</v>
      </c>
      <c r="C561" s="27" t="s">
        <v>71</v>
      </c>
      <c r="D561" s="31"/>
      <c r="E561" s="37"/>
      <c r="F561" s="42">
        <v>43210</v>
      </c>
      <c r="G561" s="46">
        <v>26910</v>
      </c>
      <c r="H561" s="49">
        <v>12930</v>
      </c>
      <c r="I561" s="49">
        <v>1760</v>
      </c>
      <c r="J561" s="15">
        <f>G561/F561</f>
        <v>0.62277250636426751</v>
      </c>
      <c r="K561" s="15">
        <f>H561/F561</f>
        <v>0.29923628789632029</v>
      </c>
      <c r="L561" s="15">
        <f>I561/F561</f>
        <v>4.0731312196250868E-2</v>
      </c>
      <c r="M561" s="15" t="str" cm="1">
        <f t="array" ref="M561">_xlfn.IFS(J561&gt;J560, "above average", J561&lt;J560, "below average", J561=J560, "average")</f>
        <v>above average</v>
      </c>
      <c r="N561" s="15" t="str" cm="1">
        <f t="array" ref="N561">_xlfn.IFS(K561&gt;K560, "above average", K561&lt;K560, "below average", K561=K560, "average")</f>
        <v>below average</v>
      </c>
      <c r="O561" s="15" t="str" cm="1">
        <f t="array" ref="O561">_xlfn.IFS(L561&gt;L560, "above average", L561&lt;L560, "below average", L561=L560, "average")</f>
        <v>below average</v>
      </c>
    </row>
    <row r="562" spans="1:15" ht="14.4" thickTop="1" thickBot="1" x14ac:dyDescent="0.3">
      <c r="A562" s="18"/>
      <c r="B562" s="23"/>
      <c r="C562" s="28" t="s">
        <v>72</v>
      </c>
      <c r="D562" s="32"/>
      <c r="E562" s="38"/>
      <c r="F562" s="42">
        <v>497900</v>
      </c>
      <c r="G562" s="46">
        <v>412600</v>
      </c>
      <c r="H562" s="49">
        <v>33750</v>
      </c>
      <c r="I562" s="49">
        <v>44140</v>
      </c>
      <c r="J562" s="15">
        <f>G562/F562</f>
        <v>0.82868045792327771</v>
      </c>
      <c r="K562" s="15">
        <f>H562/F562</f>
        <v>6.7784695722032537E-2</v>
      </c>
      <c r="L562" s="15">
        <f>I562/F562</f>
        <v>8.8652339827274551E-2</v>
      </c>
      <c r="M562" s="15" t="str" cm="1">
        <f t="array" ref="M562">_xlfn.IFS(J562&gt;J561, "above average", J562&lt;J561, "below average", J562=J561, "average")</f>
        <v>above average</v>
      </c>
      <c r="N562" s="15" t="str" cm="1">
        <f t="array" ref="N562">_xlfn.IFS(K562&gt;K561, "above average", K562&lt;K561, "below average", K562=K561, "average")</f>
        <v>below average</v>
      </c>
      <c r="O562" s="15" t="str" cm="1">
        <f t="array" ref="O562">_xlfn.IFS(L562&gt;L561, "above average", L562&lt;L561, "below average", L562=L561, "average")</f>
        <v>above average</v>
      </c>
    </row>
    <row r="563" spans="1:15" ht="14.4" thickTop="1" thickBot="1" x14ac:dyDescent="0.3">
      <c r="A563" s="18"/>
      <c r="B563" s="24"/>
      <c r="C563" s="28" t="s">
        <v>73</v>
      </c>
      <c r="D563" s="32"/>
      <c r="E563" s="38"/>
      <c r="F563" s="42">
        <v>751560</v>
      </c>
      <c r="G563" s="46">
        <v>460950</v>
      </c>
      <c r="H563" s="49">
        <v>104170</v>
      </c>
      <c r="I563" s="49">
        <v>167890</v>
      </c>
      <c r="J563" s="15">
        <f>G563/F563</f>
        <v>0.61332428548618878</v>
      </c>
      <c r="K563" s="15">
        <f>H563/F563</f>
        <v>0.13860503486082282</v>
      </c>
      <c r="L563" s="15">
        <f>I563/F563</f>
        <v>0.22338868486880623</v>
      </c>
      <c r="M563" s="15" t="str" cm="1">
        <f t="array" ref="M563">_xlfn.IFS(J563&gt;J562, "above average", J563&lt;J562, "below average", J563=J562, "average")</f>
        <v>below average</v>
      </c>
      <c r="N563" s="15" t="str" cm="1">
        <f t="array" ref="N563">_xlfn.IFS(K563&gt;K562, "above average", K563&lt;K562, "below average", K563=K562, "average")</f>
        <v>above average</v>
      </c>
      <c r="O563" s="15" t="str" cm="1">
        <f t="array" ref="O563">_xlfn.IFS(L563&gt;L562, "above average", L563&lt;L562, "below average", L563=L562, "average")</f>
        <v>above average</v>
      </c>
    </row>
    <row r="564" spans="1:15" ht="14.4" thickTop="1" thickBot="1" x14ac:dyDescent="0.3">
      <c r="A564" s="18"/>
      <c r="B564" s="24"/>
      <c r="C564" s="29" t="s">
        <v>74</v>
      </c>
      <c r="D564" s="33"/>
      <c r="E564" s="39"/>
      <c r="F564" s="42">
        <v>870280</v>
      </c>
      <c r="G564" s="46">
        <v>459410</v>
      </c>
      <c r="H564" s="49">
        <v>209530</v>
      </c>
      <c r="I564" s="49">
        <v>167450</v>
      </c>
      <c r="J564" s="15">
        <f>G564/F564</f>
        <v>0.5278875764121892</v>
      </c>
      <c r="K564" s="15">
        <f>H564/F564</f>
        <v>0.24076159396975685</v>
      </c>
      <c r="L564" s="15">
        <f>I564/F564</f>
        <v>0.19240933952291217</v>
      </c>
      <c r="M564" s="15" t="str" cm="1">
        <f t="array" ref="M564">_xlfn.IFS(J564&gt;J563, "above average", J564&lt;J563, "below average", J564=J563, "average")</f>
        <v>below average</v>
      </c>
      <c r="N564" s="15" t="str" cm="1">
        <f t="array" ref="N564">_xlfn.IFS(K564&gt;K563, "above average", K564&lt;K563, "below average", K564=K563, "average")</f>
        <v>above average</v>
      </c>
      <c r="O564" s="15" t="str" cm="1">
        <f t="array" ref="O564">_xlfn.IFS(L564&gt;L563, "above average", L564&lt;L563, "below average", L564=L563, "average")</f>
        <v>below average</v>
      </c>
    </row>
    <row r="565" spans="1:15" ht="14.4" thickTop="1" thickBot="1" x14ac:dyDescent="0.3">
      <c r="A565" s="18"/>
      <c r="B565" s="24"/>
      <c r="C565" s="29" t="s">
        <v>75</v>
      </c>
      <c r="D565" s="33"/>
      <c r="E565" s="39"/>
      <c r="F565" s="42">
        <v>530520</v>
      </c>
      <c r="G565" s="46">
        <v>228820</v>
      </c>
      <c r="H565" s="49">
        <v>223760</v>
      </c>
      <c r="I565" s="49">
        <v>58880</v>
      </c>
      <c r="J565" s="15">
        <f>G565/F565</f>
        <v>0.43131267435723442</v>
      </c>
      <c r="K565" s="15">
        <f>H565/F565</f>
        <v>0.42177486239915557</v>
      </c>
      <c r="L565" s="15">
        <f>I565/F565</f>
        <v>0.11098544823946317</v>
      </c>
      <c r="M565" s="15" t="str" cm="1">
        <f t="array" ref="M565">_xlfn.IFS(J565&gt;J564, "above average", J565&lt;J564, "below average", J565=J564, "average")</f>
        <v>below average</v>
      </c>
      <c r="N565" s="15" t="str" cm="1">
        <f t="array" ref="N565">_xlfn.IFS(K565&gt;K564, "above average", K565&lt;K564, "below average", K565=K564, "average")</f>
        <v>above average</v>
      </c>
      <c r="O565" s="15" t="str" cm="1">
        <f t="array" ref="O565">_xlfn.IFS(L565&gt;L564, "above average", L565&lt;L564, "below average", L565=L564, "average")</f>
        <v>below average</v>
      </c>
    </row>
    <row r="566" spans="1:15" ht="14.4" thickTop="1" thickBot="1" x14ac:dyDescent="0.3">
      <c r="A566" s="18"/>
      <c r="B566" s="24"/>
      <c r="C566" s="29" t="s">
        <v>76</v>
      </c>
      <c r="D566" s="33"/>
      <c r="E566" s="39"/>
      <c r="F566" s="42">
        <v>367730</v>
      </c>
      <c r="G566" s="46">
        <v>107990</v>
      </c>
      <c r="H566" s="49">
        <v>224330</v>
      </c>
      <c r="I566" s="49">
        <v>26170</v>
      </c>
      <c r="J566" s="15">
        <f>G566/F566</f>
        <v>0.29366654882658472</v>
      </c>
      <c r="K566" s="15">
        <f>H566/F566</f>
        <v>0.6100399749816442</v>
      </c>
      <c r="L566" s="15">
        <f>I566/F566</f>
        <v>7.1166344872596737E-2</v>
      </c>
      <c r="M566" s="15" t="str" cm="1">
        <f t="array" ref="M566">_xlfn.IFS(J566&gt;J565, "above average", J566&lt;J565, "below average", J566=J565, "average")</f>
        <v>below average</v>
      </c>
      <c r="N566" s="15" t="str" cm="1">
        <f t="array" ref="N566">_xlfn.IFS(K566&gt;K565, "above average", K566&lt;K565, "below average", K566=K565, "average")</f>
        <v>above average</v>
      </c>
      <c r="O566" s="15" t="str" cm="1">
        <f t="array" ref="O566">_xlfn.IFS(L566&gt;L565, "above average", L566&lt;L565, "below average", L566=L565, "average")</f>
        <v>below average</v>
      </c>
    </row>
    <row r="567" spans="1:15" ht="14.4" thickTop="1" thickBot="1" x14ac:dyDescent="0.3">
      <c r="A567" s="18"/>
      <c r="B567" s="24"/>
      <c r="C567" s="29" t="s">
        <v>77</v>
      </c>
      <c r="D567" s="33"/>
      <c r="E567" s="39"/>
      <c r="F567" s="42">
        <v>609250</v>
      </c>
      <c r="G567" s="46">
        <v>102210</v>
      </c>
      <c r="H567" s="49">
        <v>474480</v>
      </c>
      <c r="I567" s="49">
        <v>23980</v>
      </c>
      <c r="J567" s="15">
        <f>G567/F567</f>
        <v>0.16776364382437423</v>
      </c>
      <c r="K567" s="15">
        <f>H567/F567</f>
        <v>0.77879359868691012</v>
      </c>
      <c r="L567" s="15">
        <f>I567/F567</f>
        <v>3.9359868691013544E-2</v>
      </c>
      <c r="M567" s="15" t="str" cm="1">
        <f t="array" ref="M567">_xlfn.IFS(J567&gt;J566, "above average", J567&lt;J566, "below average", J567=J566, "average")</f>
        <v>below average</v>
      </c>
      <c r="N567" s="15" t="str" cm="1">
        <f t="array" ref="N567">_xlfn.IFS(K567&gt;K566, "above average", K567&lt;K566, "below average", K567=K566, "average")</f>
        <v>above average</v>
      </c>
      <c r="O567" s="15" t="str" cm="1">
        <f t="array" ref="O567">_xlfn.IFS(L567&gt;L566, "above average", L567&lt;L566, "below average", L567=L566, "average")</f>
        <v>below average</v>
      </c>
    </row>
    <row r="568" spans="1:15" ht="14.4" thickTop="1" thickBot="1" x14ac:dyDescent="0.3">
      <c r="A568" s="18"/>
      <c r="B568" s="24"/>
      <c r="C568" s="29" t="s">
        <v>78</v>
      </c>
      <c r="D568" s="33"/>
      <c r="E568" s="39"/>
      <c r="F568" s="42">
        <v>206520</v>
      </c>
      <c r="G568" s="46">
        <v>16610</v>
      </c>
      <c r="H568" s="49">
        <v>184820</v>
      </c>
      <c r="I568" s="49">
        <v>3740</v>
      </c>
      <c r="J568" s="15">
        <f>G568/F568</f>
        <v>8.0428045709858606E-2</v>
      </c>
      <c r="K568" s="15">
        <f>H568/F568</f>
        <v>0.89492543095099752</v>
      </c>
      <c r="L568" s="15">
        <f>I568/F568</f>
        <v>1.8109626186325778E-2</v>
      </c>
      <c r="M568" s="15" t="str" cm="1">
        <f t="array" ref="M568">_xlfn.IFS(J568&gt;J567, "above average", J568&lt;J567, "below average", J568=J567, "average")</f>
        <v>below average</v>
      </c>
      <c r="N568" s="15" t="str" cm="1">
        <f t="array" ref="N568">_xlfn.IFS(K568&gt;K567, "above average", K568&lt;K567, "below average", K568=K567, "average")</f>
        <v>above average</v>
      </c>
      <c r="O568" s="15" t="str" cm="1">
        <f t="array" ref="O568">_xlfn.IFS(L568&gt;L567, "above average", L568&lt;L567, "below average", L568=L567, "average")</f>
        <v>below average</v>
      </c>
    </row>
    <row r="569" spans="1:15" ht="14.4" thickTop="1" thickBot="1" x14ac:dyDescent="0.3">
      <c r="A569" s="18"/>
      <c r="B569" s="24"/>
      <c r="C569" s="29" t="s">
        <v>79</v>
      </c>
      <c r="D569" s="33"/>
      <c r="E569" s="39"/>
      <c r="F569" s="42">
        <v>23490</v>
      </c>
      <c r="G569" s="46">
        <v>1990</v>
      </c>
      <c r="H569" s="49">
        <v>20820</v>
      </c>
      <c r="I569" s="49">
        <v>450</v>
      </c>
      <c r="J569" s="15">
        <f>G569/F569</f>
        <v>8.4716900808854828E-2</v>
      </c>
      <c r="K569" s="15">
        <f>H569/F569</f>
        <v>0.88633461047254147</v>
      </c>
      <c r="L569" s="15">
        <f>I569/F569</f>
        <v>1.9157088122605363E-2</v>
      </c>
      <c r="M569" s="15" t="str" cm="1">
        <f t="array" ref="M569">_xlfn.IFS(J569&gt;J568, "above average", J569&lt;J568, "below average", J569=J568, "average")</f>
        <v>above average</v>
      </c>
      <c r="N569" s="15" t="str" cm="1">
        <f t="array" ref="N569">_xlfn.IFS(K569&gt;K568, "above average", K569&lt;K568, "below average", K569=K568, "average")</f>
        <v>below average</v>
      </c>
      <c r="O569" s="15" t="str" cm="1">
        <f t="array" ref="O569">_xlfn.IFS(L569&gt;L568, "above average", L569&lt;L568, "below average", L569=L568, "average")</f>
        <v>above average</v>
      </c>
    </row>
    <row r="570" spans="1:15" ht="14.4" thickTop="1" thickBot="1" x14ac:dyDescent="0.3">
      <c r="A570" s="19"/>
      <c r="B570" s="25"/>
      <c r="C570" s="29" t="s">
        <v>80</v>
      </c>
      <c r="D570" s="33"/>
      <c r="E570" s="39"/>
      <c r="F570" s="42">
        <v>10010</v>
      </c>
      <c r="G570" s="46">
        <v>930</v>
      </c>
      <c r="H570" s="49">
        <v>8730</v>
      </c>
      <c r="I570" s="49">
        <v>200</v>
      </c>
      <c r="J570" s="15">
        <f>G570/F570</f>
        <v>9.2907092907092911E-2</v>
      </c>
      <c r="K570" s="15">
        <f>H570/F570</f>
        <v>0.87212787212787213</v>
      </c>
      <c r="L570" s="15">
        <f>I570/F570</f>
        <v>1.998001998001998E-2</v>
      </c>
      <c r="M570" s="15" t="str" cm="1">
        <f t="array" ref="M570">_xlfn.IFS(J570&gt;J569, "above average", J570&lt;J569, "below average", J570=J569, "average")</f>
        <v>above average</v>
      </c>
      <c r="N570" s="15" t="str" cm="1">
        <f t="array" ref="N570">_xlfn.IFS(K570&gt;K569, "above average", K570&lt;K569, "below average", K570=K569, "average")</f>
        <v>below average</v>
      </c>
      <c r="O570" s="15" t="str" cm="1">
        <f t="array" ref="O570">_xlfn.IFS(L570&gt;L569, "above average", L570&lt;L569, "below average", L570=L569, "average")</f>
        <v>above average</v>
      </c>
    </row>
    <row r="571" spans="1:15" ht="14.4" thickTop="1" thickBot="1" x14ac:dyDescent="0.3">
      <c r="A571" s="17" t="s">
        <v>53</v>
      </c>
      <c r="B571" s="21" t="s">
        <v>69</v>
      </c>
      <c r="C571" s="26"/>
      <c r="D571" s="26"/>
      <c r="E571" s="36"/>
      <c r="F571" s="42">
        <v>3489080</v>
      </c>
      <c r="G571" s="46">
        <v>1675770</v>
      </c>
      <c r="H571" s="49">
        <v>1388370</v>
      </c>
      <c r="I571" s="49">
        <v>377680</v>
      </c>
      <c r="J571" s="15">
        <f>G571/F571</f>
        <v>0.48028993316289681</v>
      </c>
      <c r="K571" s="15">
        <f>H571/F571</f>
        <v>0.3979186490421544</v>
      </c>
      <c r="L571" s="15">
        <f>I571/F571</f>
        <v>0.10824629988421017</v>
      </c>
      <c r="M571" s="15" t="str" cm="1">
        <f t="array" ref="M571">_xlfn.IFS(J571&gt;J570, "above average", J571&lt;J570, "below average", J571=J570, "average")</f>
        <v>above average</v>
      </c>
      <c r="N571" s="15" t="str" cm="1">
        <f t="array" ref="N571">_xlfn.IFS(K571&gt;K570, "above average", K571&lt;K570, "below average", K571=K570, "average")</f>
        <v>below average</v>
      </c>
      <c r="O571" s="15" t="str" cm="1">
        <f t="array" ref="O571">_xlfn.IFS(L571&gt;L570, "above average", L571&lt;L570, "below average", L571=L570, "average")</f>
        <v>above average</v>
      </c>
    </row>
    <row r="572" spans="1:15" ht="14.4" thickTop="1" thickBot="1" x14ac:dyDescent="0.3">
      <c r="A572" s="18"/>
      <c r="B572" s="22" t="s">
        <v>70</v>
      </c>
      <c r="C572" s="27" t="s">
        <v>71</v>
      </c>
      <c r="D572" s="31"/>
      <c r="E572" s="37"/>
      <c r="F572" s="42">
        <v>46400</v>
      </c>
      <c r="G572" s="46">
        <v>29140</v>
      </c>
      <c r="H572" s="49">
        <v>14310</v>
      </c>
      <c r="I572" s="49">
        <v>1820</v>
      </c>
      <c r="J572" s="15">
        <f>G572/F572</f>
        <v>0.62801724137931036</v>
      </c>
      <c r="K572" s="15">
        <f>H572/F572</f>
        <v>0.30840517241379312</v>
      </c>
      <c r="L572" s="15">
        <f>I572/F572</f>
        <v>3.9224137931034485E-2</v>
      </c>
      <c r="M572" s="15" t="str" cm="1">
        <f t="array" ref="M572">_xlfn.IFS(J572&gt;J571, "above average", J572&lt;J571, "below average", J572=J571, "average")</f>
        <v>above average</v>
      </c>
      <c r="N572" s="15" t="str" cm="1">
        <f t="array" ref="N572">_xlfn.IFS(K572&gt;K571, "above average", K572&lt;K571, "below average", K572=K571, "average")</f>
        <v>below average</v>
      </c>
      <c r="O572" s="15" t="str" cm="1">
        <f t="array" ref="O572">_xlfn.IFS(L572&gt;L571, "above average", L572&lt;L571, "below average", L572=L571, "average")</f>
        <v>below average</v>
      </c>
    </row>
    <row r="573" spans="1:15" ht="14.4" thickTop="1" thickBot="1" x14ac:dyDescent="0.3">
      <c r="A573" s="18"/>
      <c r="B573" s="23"/>
      <c r="C573" s="28" t="s">
        <v>72</v>
      </c>
      <c r="D573" s="32"/>
      <c r="E573" s="38"/>
      <c r="F573" s="42">
        <v>396040</v>
      </c>
      <c r="G573" s="46">
        <v>331040</v>
      </c>
      <c r="H573" s="49">
        <v>32280</v>
      </c>
      <c r="I573" s="49">
        <v>28780</v>
      </c>
      <c r="J573" s="15">
        <f>G573/F573</f>
        <v>0.83587516412483587</v>
      </c>
      <c r="K573" s="15">
        <f>H573/F573</f>
        <v>8.1506918493081504E-2</v>
      </c>
      <c r="L573" s="15">
        <f>I573/F573</f>
        <v>7.2669427330572675E-2</v>
      </c>
      <c r="M573" s="15" t="str" cm="1">
        <f t="array" ref="M573">_xlfn.IFS(J573&gt;J572, "above average", J573&lt;J572, "below average", J573=J572, "average")</f>
        <v>above average</v>
      </c>
      <c r="N573" s="15" t="str" cm="1">
        <f t="array" ref="N573">_xlfn.IFS(K573&gt;K572, "above average", K573&lt;K572, "below average", K573=K572, "average")</f>
        <v>below average</v>
      </c>
      <c r="O573" s="15" t="str" cm="1">
        <f t="array" ref="O573">_xlfn.IFS(L573&gt;L572, "above average", L573&lt;L572, "below average", L573=L572, "average")</f>
        <v>above average</v>
      </c>
    </row>
    <row r="574" spans="1:15" ht="14.4" thickTop="1" thickBot="1" x14ac:dyDescent="0.3">
      <c r="A574" s="18"/>
      <c r="B574" s="24"/>
      <c r="C574" s="28" t="s">
        <v>73</v>
      </c>
      <c r="D574" s="32"/>
      <c r="E574" s="38"/>
      <c r="F574" s="42">
        <v>611900</v>
      </c>
      <c r="G574" s="46">
        <v>412080</v>
      </c>
      <c r="H574" s="49">
        <v>86100</v>
      </c>
      <c r="I574" s="49">
        <v>105350</v>
      </c>
      <c r="J574" s="15">
        <f>G574/F574</f>
        <v>0.67344337310017977</v>
      </c>
      <c r="K574" s="15">
        <f>H574/F574</f>
        <v>0.1407092662199706</v>
      </c>
      <c r="L574" s="15">
        <f>I574/F574</f>
        <v>0.1721686550089884</v>
      </c>
      <c r="M574" s="15" t="str" cm="1">
        <f t="array" ref="M574">_xlfn.IFS(J574&gt;J573, "above average", J574&lt;J573, "below average", J574=J573, "average")</f>
        <v>below average</v>
      </c>
      <c r="N574" s="15" t="str" cm="1">
        <f t="array" ref="N574">_xlfn.IFS(K574&gt;K573, "above average", K574&lt;K573, "below average", K574=K573, "average")</f>
        <v>above average</v>
      </c>
      <c r="O574" s="15" t="str" cm="1">
        <f t="array" ref="O574">_xlfn.IFS(L574&gt;L573, "above average", L574&lt;L573, "below average", L574=L573, "average")</f>
        <v>above average</v>
      </c>
    </row>
    <row r="575" spans="1:15" ht="14.4" thickTop="1" thickBot="1" x14ac:dyDescent="0.3">
      <c r="A575" s="18"/>
      <c r="B575" s="24"/>
      <c r="C575" s="29" t="s">
        <v>74</v>
      </c>
      <c r="D575" s="33"/>
      <c r="E575" s="39"/>
      <c r="F575" s="42">
        <v>820510</v>
      </c>
      <c r="G575" s="46">
        <v>463620</v>
      </c>
      <c r="H575" s="49">
        <v>199910</v>
      </c>
      <c r="I575" s="49">
        <v>141260</v>
      </c>
      <c r="J575" s="15">
        <f>G575/F575</f>
        <v>0.56503881732093453</v>
      </c>
      <c r="K575" s="15">
        <f>H575/F575</f>
        <v>0.24364115001645317</v>
      </c>
      <c r="L575" s="15">
        <f>I575/F575</f>
        <v>0.17216121680418275</v>
      </c>
      <c r="M575" s="15" t="str" cm="1">
        <f t="array" ref="M575">_xlfn.IFS(J575&gt;J574, "above average", J575&lt;J574, "below average", J575=J574, "average")</f>
        <v>below average</v>
      </c>
      <c r="N575" s="15" t="str" cm="1">
        <f t="array" ref="N575">_xlfn.IFS(K575&gt;K574, "above average", K575&lt;K574, "below average", K575=K574, "average")</f>
        <v>above average</v>
      </c>
      <c r="O575" s="15" t="str" cm="1">
        <f t="array" ref="O575">_xlfn.IFS(L575&gt;L574, "above average", L575&lt;L574, "below average", L575=L574, "average")</f>
        <v>below average</v>
      </c>
    </row>
    <row r="576" spans="1:15" ht="14.4" thickTop="1" thickBot="1" x14ac:dyDescent="0.3">
      <c r="A576" s="18"/>
      <c r="B576" s="24"/>
      <c r="C576" s="29" t="s">
        <v>75</v>
      </c>
      <c r="D576" s="33"/>
      <c r="E576" s="39"/>
      <c r="F576" s="42">
        <v>513620</v>
      </c>
      <c r="G576" s="46">
        <v>224890</v>
      </c>
      <c r="H576" s="49">
        <v>225140</v>
      </c>
      <c r="I576" s="49">
        <v>54440</v>
      </c>
      <c r="J576" s="15">
        <f>G576/F576</f>
        <v>0.43785288734862349</v>
      </c>
      <c r="K576" s="15">
        <f>H576/F576</f>
        <v>0.43833962851913866</v>
      </c>
      <c r="L576" s="15">
        <f>I576/F576</f>
        <v>0.10599275729138273</v>
      </c>
      <c r="M576" s="15" t="str" cm="1">
        <f t="array" ref="M576">_xlfn.IFS(J576&gt;J575, "above average", J576&lt;J575, "below average", J576=J575, "average")</f>
        <v>below average</v>
      </c>
      <c r="N576" s="15" t="str" cm="1">
        <f t="array" ref="N576">_xlfn.IFS(K576&gt;K575, "above average", K576&lt;K575, "below average", K576=K575, "average")</f>
        <v>above average</v>
      </c>
      <c r="O576" s="15" t="str" cm="1">
        <f t="array" ref="O576">_xlfn.IFS(L576&gt;L575, "above average", L576&lt;L575, "below average", L576=L575, "average")</f>
        <v>below average</v>
      </c>
    </row>
    <row r="577" spans="1:15" ht="14.4" thickTop="1" thickBot="1" x14ac:dyDescent="0.3">
      <c r="A577" s="18"/>
      <c r="B577" s="24"/>
      <c r="C577" s="29" t="s">
        <v>76</v>
      </c>
      <c r="D577" s="33"/>
      <c r="E577" s="39"/>
      <c r="F577" s="42">
        <v>352060</v>
      </c>
      <c r="G577" s="46">
        <v>100380</v>
      </c>
      <c r="H577" s="49">
        <v>224670</v>
      </c>
      <c r="I577" s="49">
        <v>22750</v>
      </c>
      <c r="J577" s="15">
        <f>G577/F577</f>
        <v>0.28512185422939273</v>
      </c>
      <c r="K577" s="15">
        <f>H577/F577</f>
        <v>0.63815826847696411</v>
      </c>
      <c r="L577" s="15">
        <f>I577/F577</f>
        <v>6.4619667102198491E-2</v>
      </c>
      <c r="M577" s="15" t="str" cm="1">
        <f t="array" ref="M577">_xlfn.IFS(J577&gt;J576, "above average", J577&lt;J576, "below average", J577=J576, "average")</f>
        <v>below average</v>
      </c>
      <c r="N577" s="15" t="str" cm="1">
        <f t="array" ref="N577">_xlfn.IFS(K577&gt;K576, "above average", K577&lt;K576, "below average", K577=K576, "average")</f>
        <v>above average</v>
      </c>
      <c r="O577" s="15" t="str" cm="1">
        <f t="array" ref="O577">_xlfn.IFS(L577&gt;L576, "above average", L577&lt;L576, "below average", L577=L576, "average")</f>
        <v>below average</v>
      </c>
    </row>
    <row r="578" spans="1:15" ht="14.4" thickTop="1" thickBot="1" x14ac:dyDescent="0.3">
      <c r="A578" s="18"/>
      <c r="B578" s="24"/>
      <c r="C578" s="29" t="s">
        <v>77</v>
      </c>
      <c r="D578" s="33"/>
      <c r="E578" s="39"/>
      <c r="F578" s="42">
        <v>546540</v>
      </c>
      <c r="G578" s="46">
        <v>92500</v>
      </c>
      <c r="H578" s="49">
        <v>431800</v>
      </c>
      <c r="I578" s="49">
        <v>18600</v>
      </c>
      <c r="J578" s="15">
        <f>G578/F578</f>
        <v>0.16924653273319429</v>
      </c>
      <c r="K578" s="15">
        <f>H578/F578</f>
        <v>0.79006111172100857</v>
      </c>
      <c r="L578" s="15">
        <f>I578/F578</f>
        <v>3.403227577121528E-2</v>
      </c>
      <c r="M578" s="15" t="str" cm="1">
        <f t="array" ref="M578">_xlfn.IFS(J578&gt;J577, "above average", J578&lt;J577, "below average", J578=J577, "average")</f>
        <v>below average</v>
      </c>
      <c r="N578" s="15" t="str" cm="1">
        <f t="array" ref="N578">_xlfn.IFS(K578&gt;K577, "above average", K578&lt;K577, "below average", K578=K577, "average")</f>
        <v>above average</v>
      </c>
      <c r="O578" s="15" t="str" cm="1">
        <f t="array" ref="O578">_xlfn.IFS(L578&gt;L577, "above average", L578&lt;L577, "below average", L578=L577, "average")</f>
        <v>below average</v>
      </c>
    </row>
    <row r="579" spans="1:15" ht="14.4" thickTop="1" thickBot="1" x14ac:dyDescent="0.3">
      <c r="A579" s="18"/>
      <c r="B579" s="24"/>
      <c r="C579" s="29" t="s">
        <v>78</v>
      </c>
      <c r="D579" s="33"/>
      <c r="E579" s="39"/>
      <c r="F579" s="42">
        <v>167810</v>
      </c>
      <c r="G579" s="46">
        <v>18470</v>
      </c>
      <c r="H579" s="49">
        <v>144700</v>
      </c>
      <c r="I579" s="49">
        <v>3870</v>
      </c>
      <c r="J579" s="15">
        <f>G579/F579</f>
        <v>0.11006495441272868</v>
      </c>
      <c r="K579" s="15">
        <f>H579/F579</f>
        <v>0.8622847267743281</v>
      </c>
      <c r="L579" s="15">
        <f>I579/F579</f>
        <v>2.3061796078898755E-2</v>
      </c>
      <c r="M579" s="15" t="str" cm="1">
        <f t="array" ref="M579">_xlfn.IFS(J579&gt;J578, "above average", J579&lt;J578, "below average", J579=J578, "average")</f>
        <v>below average</v>
      </c>
      <c r="N579" s="15" t="str" cm="1">
        <f t="array" ref="N579">_xlfn.IFS(K579&gt;K578, "above average", K579&lt;K578, "below average", K579=K578, "average")</f>
        <v>above average</v>
      </c>
      <c r="O579" s="15" t="str" cm="1">
        <f t="array" ref="O579">_xlfn.IFS(L579&gt;L578, "above average", L579&lt;L578, "below average", L579=L578, "average")</f>
        <v>below average</v>
      </c>
    </row>
    <row r="580" spans="1:15" ht="14.4" thickTop="1" thickBot="1" x14ac:dyDescent="0.3">
      <c r="A580" s="18"/>
      <c r="B580" s="24"/>
      <c r="C580" s="29" t="s">
        <v>79</v>
      </c>
      <c r="D580" s="33"/>
      <c r="E580" s="39"/>
      <c r="F580" s="42">
        <v>23610</v>
      </c>
      <c r="G580" s="46">
        <v>2390</v>
      </c>
      <c r="H580" s="49">
        <v>20490</v>
      </c>
      <c r="I580" s="49">
        <v>580</v>
      </c>
      <c r="J580" s="15">
        <f>G580/F580</f>
        <v>0.1012282930961457</v>
      </c>
      <c r="K580" s="15">
        <f>H580/F580</f>
        <v>0.86785260482846249</v>
      </c>
      <c r="L580" s="15">
        <f>I580/F580</f>
        <v>2.4565861922914021E-2</v>
      </c>
      <c r="M580" s="15" t="str" cm="1">
        <f t="array" ref="M580">_xlfn.IFS(J580&gt;J579, "above average", J580&lt;J579, "below average", J580=J579, "average")</f>
        <v>below average</v>
      </c>
      <c r="N580" s="15" t="str" cm="1">
        <f t="array" ref="N580">_xlfn.IFS(K580&gt;K579, "above average", K580&lt;K579, "below average", K580=K579, "average")</f>
        <v>above average</v>
      </c>
      <c r="O580" s="15" t="str" cm="1">
        <f t="array" ref="O580">_xlfn.IFS(L580&gt;L579, "above average", L580&lt;L579, "below average", L580=L579, "average")</f>
        <v>above average</v>
      </c>
    </row>
    <row r="581" spans="1:15" ht="14.4" thickTop="1" thickBot="1" x14ac:dyDescent="0.3">
      <c r="A581" s="19"/>
      <c r="B581" s="25"/>
      <c r="C581" s="29" t="s">
        <v>80</v>
      </c>
      <c r="D581" s="33"/>
      <c r="E581" s="39"/>
      <c r="F581" s="42">
        <v>10600</v>
      </c>
      <c r="G581" s="46">
        <v>1250</v>
      </c>
      <c r="H581" s="49">
        <v>8970</v>
      </c>
      <c r="I581" s="49">
        <v>250</v>
      </c>
      <c r="J581" s="15">
        <f>G581/F581</f>
        <v>0.11792452830188679</v>
      </c>
      <c r="K581" s="15">
        <f>H581/F581</f>
        <v>0.8462264150943396</v>
      </c>
      <c r="L581" s="15">
        <f>I581/F581</f>
        <v>2.358490566037736E-2</v>
      </c>
      <c r="M581" s="15" t="str" cm="1">
        <f t="array" ref="M581">_xlfn.IFS(J581&gt;J580, "above average", J581&lt;J580, "below average", J581=J580, "average")</f>
        <v>above average</v>
      </c>
      <c r="N581" s="15" t="str" cm="1">
        <f t="array" ref="N581">_xlfn.IFS(K581&gt;K580, "above average", K581&lt;K580, "below average", K581=K580, "average")</f>
        <v>below average</v>
      </c>
      <c r="O581" s="15" t="str" cm="1">
        <f t="array" ref="O581">_xlfn.IFS(L581&gt;L580, "above average", L581&lt;L580, "below average", L581=L580, "average")</f>
        <v>below average</v>
      </c>
    </row>
    <row r="582" spans="1:15" ht="14.4" thickTop="1" thickBot="1" x14ac:dyDescent="0.3">
      <c r="A582" s="17" t="s">
        <v>54</v>
      </c>
      <c r="B582" s="21" t="s">
        <v>69</v>
      </c>
      <c r="C582" s="26"/>
      <c r="D582" s="26"/>
      <c r="E582" s="36"/>
      <c r="F582" s="42">
        <v>766740</v>
      </c>
      <c r="G582" s="46">
        <v>337480</v>
      </c>
      <c r="H582" s="49">
        <v>321730</v>
      </c>
      <c r="I582" s="49">
        <v>92860</v>
      </c>
      <c r="J582" s="15">
        <f>G582/F582</f>
        <v>0.44014920311970157</v>
      </c>
      <c r="K582" s="15">
        <f>H582/F582</f>
        <v>0.41960768969924617</v>
      </c>
      <c r="L582" s="15">
        <f>I582/F582</f>
        <v>0.12111015468085662</v>
      </c>
      <c r="M582" s="15" t="str" cm="1">
        <f t="array" ref="M582">_xlfn.IFS(J582&gt;J581, "above average", J582&lt;J581, "below average", J582=J581, "average")</f>
        <v>above average</v>
      </c>
      <c r="N582" s="15" t="str" cm="1">
        <f t="array" ref="N582">_xlfn.IFS(K582&gt;K581, "above average", K582&lt;K581, "below average", K582=K581, "average")</f>
        <v>below average</v>
      </c>
      <c r="O582" s="15" t="str" cm="1">
        <f t="array" ref="O582">_xlfn.IFS(L582&gt;L581, "above average", L582&lt;L581, "below average", L582=L581, "average")</f>
        <v>above average</v>
      </c>
    </row>
    <row r="583" spans="1:15" ht="14.4" thickTop="1" thickBot="1" x14ac:dyDescent="0.3">
      <c r="A583" s="18"/>
      <c r="B583" s="22" t="s">
        <v>70</v>
      </c>
      <c r="C583" s="27" t="s">
        <v>71</v>
      </c>
      <c r="D583" s="31"/>
      <c r="E583" s="37"/>
      <c r="F583" s="42">
        <v>8670</v>
      </c>
      <c r="G583" s="46">
        <v>4870</v>
      </c>
      <c r="H583" s="49">
        <v>3170</v>
      </c>
      <c r="I583" s="49">
        <v>400</v>
      </c>
      <c r="J583" s="15">
        <f>G583/F583</f>
        <v>0.56170703575547865</v>
      </c>
      <c r="K583" s="15">
        <f>H583/F583</f>
        <v>0.36562860438292966</v>
      </c>
      <c r="L583" s="15">
        <f>I583/F583</f>
        <v>4.61361014994233E-2</v>
      </c>
      <c r="M583" s="15" t="str" cm="1">
        <f t="array" ref="M583">_xlfn.IFS(J583&gt;J582, "above average", J583&lt;J582, "below average", J583=J582, "average")</f>
        <v>above average</v>
      </c>
      <c r="N583" s="15" t="str" cm="1">
        <f t="array" ref="N583">_xlfn.IFS(K583&gt;K582, "above average", K583&lt;K582, "below average", K583=K582, "average")</f>
        <v>below average</v>
      </c>
      <c r="O583" s="15" t="str" cm="1">
        <f t="array" ref="O583">_xlfn.IFS(L583&gt;L582, "above average", L583&lt;L582, "below average", L583=L582, "average")</f>
        <v>below average</v>
      </c>
    </row>
    <row r="584" spans="1:15" ht="14.4" thickTop="1" thickBot="1" x14ac:dyDescent="0.3">
      <c r="A584" s="18"/>
      <c r="B584" s="23"/>
      <c r="C584" s="28" t="s">
        <v>72</v>
      </c>
      <c r="D584" s="32"/>
      <c r="E584" s="38"/>
      <c r="F584" s="42">
        <v>121590</v>
      </c>
      <c r="G584" s="46">
        <v>91260</v>
      </c>
      <c r="H584" s="49">
        <v>15470</v>
      </c>
      <c r="I584" s="49">
        <v>13370</v>
      </c>
      <c r="J584" s="15">
        <f>G584/F584</f>
        <v>0.75055514433752779</v>
      </c>
      <c r="K584" s="15">
        <f>H584/F584</f>
        <v>0.12723085780080598</v>
      </c>
      <c r="L584" s="15">
        <f>I584/F584</f>
        <v>0.10995970063327576</v>
      </c>
      <c r="M584" s="15" t="str" cm="1">
        <f t="array" ref="M584">_xlfn.IFS(J584&gt;J583, "above average", J584&lt;J583, "below average", J584=J583, "average")</f>
        <v>above average</v>
      </c>
      <c r="N584" s="15" t="str" cm="1">
        <f t="array" ref="N584">_xlfn.IFS(K584&gt;K583, "above average", K584&lt;K583, "below average", K584=K583, "average")</f>
        <v>below average</v>
      </c>
      <c r="O584" s="15" t="str" cm="1">
        <f t="array" ref="O584">_xlfn.IFS(L584&gt;L583, "above average", L584&lt;L583, "below average", L584=L583, "average")</f>
        <v>above average</v>
      </c>
    </row>
    <row r="585" spans="1:15" ht="14.4" thickTop="1" thickBot="1" x14ac:dyDescent="0.3">
      <c r="A585" s="18"/>
      <c r="B585" s="24"/>
      <c r="C585" s="28" t="s">
        <v>73</v>
      </c>
      <c r="D585" s="32"/>
      <c r="E585" s="38"/>
      <c r="F585" s="42">
        <v>188570</v>
      </c>
      <c r="G585" s="46">
        <v>106070</v>
      </c>
      <c r="H585" s="49">
        <v>42260</v>
      </c>
      <c r="I585" s="49">
        <v>36500</v>
      </c>
      <c r="J585" s="15">
        <f>G585/F585</f>
        <v>0.56249668558095134</v>
      </c>
      <c r="K585" s="15">
        <f>H585/F585</f>
        <v>0.22410775839210903</v>
      </c>
      <c r="L585" s="15">
        <f>I585/F585</f>
        <v>0.19356207243994272</v>
      </c>
      <c r="M585" s="15" t="str" cm="1">
        <f t="array" ref="M585">_xlfn.IFS(J585&gt;J584, "above average", J585&lt;J584, "below average", J585=J584, "average")</f>
        <v>below average</v>
      </c>
      <c r="N585" s="15" t="str" cm="1">
        <f t="array" ref="N585">_xlfn.IFS(K585&gt;K584, "above average", K585&lt;K584, "below average", K585=K584, "average")</f>
        <v>above average</v>
      </c>
      <c r="O585" s="15" t="str" cm="1">
        <f t="array" ref="O585">_xlfn.IFS(L585&gt;L584, "above average", L585&lt;L584, "below average", L585=L584, "average")</f>
        <v>above average</v>
      </c>
    </row>
    <row r="586" spans="1:15" ht="14.4" thickTop="1" thickBot="1" x14ac:dyDescent="0.3">
      <c r="A586" s="18"/>
      <c r="B586" s="24"/>
      <c r="C586" s="29" t="s">
        <v>74</v>
      </c>
      <c r="D586" s="33"/>
      <c r="E586" s="39"/>
      <c r="F586" s="42">
        <v>183970</v>
      </c>
      <c r="G586" s="46">
        <v>83980</v>
      </c>
      <c r="H586" s="49">
        <v>66280</v>
      </c>
      <c r="I586" s="49">
        <v>28210</v>
      </c>
      <c r="J586" s="15">
        <f>G586/F586</f>
        <v>0.45648747078327989</v>
      </c>
      <c r="K586" s="15">
        <f>H586/F586</f>
        <v>0.36027613197803987</v>
      </c>
      <c r="L586" s="15">
        <f>I586/F586</f>
        <v>0.15334021851388813</v>
      </c>
      <c r="M586" s="15" t="str" cm="1">
        <f t="array" ref="M586">_xlfn.IFS(J586&gt;J585, "above average", J586&lt;J585, "below average", J586=J585, "average")</f>
        <v>below average</v>
      </c>
      <c r="N586" s="15" t="str" cm="1">
        <f t="array" ref="N586">_xlfn.IFS(K586&gt;K585, "above average", K586&lt;K585, "below average", K586=K585, "average")</f>
        <v>above average</v>
      </c>
      <c r="O586" s="15" t="str" cm="1">
        <f t="array" ref="O586">_xlfn.IFS(L586&gt;L585, "above average", L586&lt;L585, "below average", L586=L585, "average")</f>
        <v>below average</v>
      </c>
    </row>
    <row r="587" spans="1:15" ht="14.4" thickTop="1" thickBot="1" x14ac:dyDescent="0.3">
      <c r="A587" s="18"/>
      <c r="B587" s="24"/>
      <c r="C587" s="29" t="s">
        <v>75</v>
      </c>
      <c r="D587" s="33"/>
      <c r="E587" s="39"/>
      <c r="F587" s="42">
        <v>107060</v>
      </c>
      <c r="G587" s="46">
        <v>31660</v>
      </c>
      <c r="H587" s="49">
        <v>63950</v>
      </c>
      <c r="I587" s="49">
        <v>9190</v>
      </c>
      <c r="J587" s="15">
        <f>G587/F587</f>
        <v>0.29572202503269196</v>
      </c>
      <c r="K587" s="15">
        <f>H587/F587</f>
        <v>0.59732860078460681</v>
      </c>
      <c r="L587" s="15">
        <f>I587/F587</f>
        <v>8.5839716047076409E-2</v>
      </c>
      <c r="M587" s="15" t="str" cm="1">
        <f t="array" ref="M587">_xlfn.IFS(J587&gt;J586, "above average", J587&lt;J586, "below average", J587=J586, "average")</f>
        <v>below average</v>
      </c>
      <c r="N587" s="15" t="str" cm="1">
        <f t="array" ref="N587">_xlfn.IFS(K587&gt;K586, "above average", K587&lt;K586, "below average", K587=K586, "average")</f>
        <v>above average</v>
      </c>
      <c r="O587" s="15" t="str" cm="1">
        <f t="array" ref="O587">_xlfn.IFS(L587&gt;L586, "above average", L587&lt;L586, "below average", L587=L586, "average")</f>
        <v>below average</v>
      </c>
    </row>
    <row r="588" spans="1:15" ht="14.4" thickTop="1" thickBot="1" x14ac:dyDescent="0.3">
      <c r="A588" s="18"/>
      <c r="B588" s="24"/>
      <c r="C588" s="29" t="s">
        <v>76</v>
      </c>
      <c r="D588" s="33"/>
      <c r="E588" s="39"/>
      <c r="F588" s="42">
        <v>67750</v>
      </c>
      <c r="G588" s="46">
        <v>10920</v>
      </c>
      <c r="H588" s="49">
        <v>52960</v>
      </c>
      <c r="I588" s="49">
        <v>3050</v>
      </c>
      <c r="J588" s="15">
        <f>G588/F588</f>
        <v>0.16118081180811808</v>
      </c>
      <c r="K588" s="15">
        <f>H588/F588</f>
        <v>0.78169741697416972</v>
      </c>
      <c r="L588" s="15">
        <f>I588/F588</f>
        <v>4.5018450184501846E-2</v>
      </c>
      <c r="M588" s="15" t="str" cm="1">
        <f t="array" ref="M588">_xlfn.IFS(J588&gt;J587, "above average", J588&lt;J587, "below average", J588=J587, "average")</f>
        <v>below average</v>
      </c>
      <c r="N588" s="15" t="str" cm="1">
        <f t="array" ref="N588">_xlfn.IFS(K588&gt;K587, "above average", K588&lt;K587, "below average", K588=K587, "average")</f>
        <v>above average</v>
      </c>
      <c r="O588" s="15" t="str" cm="1">
        <f t="array" ref="O588">_xlfn.IFS(L588&gt;L587, "above average", L588&lt;L587, "below average", L588=L587, "average")</f>
        <v>below average</v>
      </c>
    </row>
    <row r="589" spans="1:15" ht="14.4" thickTop="1" thickBot="1" x14ac:dyDescent="0.3">
      <c r="A589" s="18"/>
      <c r="B589" s="24"/>
      <c r="C589" s="29" t="s">
        <v>77</v>
      </c>
      <c r="D589" s="33"/>
      <c r="E589" s="39"/>
      <c r="F589" s="42">
        <v>73510</v>
      </c>
      <c r="G589" s="46">
        <v>7100</v>
      </c>
      <c r="H589" s="49">
        <v>64090</v>
      </c>
      <c r="I589" s="49">
        <v>1810</v>
      </c>
      <c r="J589" s="15">
        <f>G589/F589</f>
        <v>9.6585498571622908E-2</v>
      </c>
      <c r="K589" s="15">
        <f>H589/F589</f>
        <v>0.87185416950074823</v>
      </c>
      <c r="L589" s="15">
        <f>I589/F589</f>
        <v>2.4622500340089785E-2</v>
      </c>
      <c r="M589" s="15" t="str" cm="1">
        <f t="array" ref="M589">_xlfn.IFS(J589&gt;J588, "above average", J589&lt;J588, "below average", J589=J588, "average")</f>
        <v>below average</v>
      </c>
      <c r="N589" s="15" t="str" cm="1">
        <f t="array" ref="N589">_xlfn.IFS(K589&gt;K588, "above average", K589&lt;K588, "below average", K589=K588, "average")</f>
        <v>above average</v>
      </c>
      <c r="O589" s="15" t="str" cm="1">
        <f t="array" ref="O589">_xlfn.IFS(L589&gt;L588, "above average", L589&lt;L588, "below average", L589=L588, "average")</f>
        <v>below average</v>
      </c>
    </row>
    <row r="590" spans="1:15" ht="14.4" thickTop="1" thickBot="1" x14ac:dyDescent="0.3">
      <c r="A590" s="18"/>
      <c r="B590" s="24"/>
      <c r="C590" s="29" t="s">
        <v>78</v>
      </c>
      <c r="D590" s="33"/>
      <c r="E590" s="39"/>
      <c r="F590" s="42">
        <v>13200</v>
      </c>
      <c r="G590" s="46">
        <v>1380</v>
      </c>
      <c r="H590" s="49">
        <v>11470</v>
      </c>
      <c r="I590" s="49">
        <v>270</v>
      </c>
      <c r="J590" s="15">
        <f>G590/F590</f>
        <v>0.10454545454545454</v>
      </c>
      <c r="K590" s="15">
        <f>H590/F590</f>
        <v>0.8689393939393939</v>
      </c>
      <c r="L590" s="15">
        <f>I590/F590</f>
        <v>2.0454545454545454E-2</v>
      </c>
      <c r="M590" s="15" t="str" cm="1">
        <f t="array" ref="M590">_xlfn.IFS(J590&gt;J589, "above average", J590&lt;J589, "below average", J590=J589, "average")</f>
        <v>above average</v>
      </c>
      <c r="N590" s="15" t="str" cm="1">
        <f t="array" ref="N590">_xlfn.IFS(K590&gt;K589, "above average", K590&lt;K589, "below average", K590=K589, "average")</f>
        <v>below average</v>
      </c>
      <c r="O590" s="15" t="str" cm="1">
        <f t="array" ref="O590">_xlfn.IFS(L590&gt;L589, "above average", L590&lt;L589, "below average", L590=L589, "average")</f>
        <v>below average</v>
      </c>
    </row>
    <row r="591" spans="1:15" ht="14.4" thickTop="1" thickBot="1" x14ac:dyDescent="0.3">
      <c r="A591" s="18"/>
      <c r="B591" s="24"/>
      <c r="C591" s="29" t="s">
        <v>79</v>
      </c>
      <c r="D591" s="33"/>
      <c r="E591" s="39"/>
      <c r="F591" s="42">
        <v>1870</v>
      </c>
      <c r="G591" s="46">
        <v>190</v>
      </c>
      <c r="H591" s="49">
        <v>1620</v>
      </c>
      <c r="I591" s="51">
        <v>50</v>
      </c>
      <c r="J591" s="15">
        <f>G591/F591</f>
        <v>0.10160427807486631</v>
      </c>
      <c r="K591" s="15">
        <f>H591/F591</f>
        <v>0.86631016042780751</v>
      </c>
      <c r="L591" s="15">
        <f>I591/F591</f>
        <v>2.6737967914438502E-2</v>
      </c>
      <c r="M591" s="15" t="str" cm="1">
        <f t="array" ref="M591">_xlfn.IFS(J591&gt;J590, "above average", J591&lt;J590, "below average", J591=J590, "average")</f>
        <v>below average</v>
      </c>
      <c r="N591" s="15" t="str" cm="1">
        <f t="array" ref="N591">_xlfn.IFS(K591&gt;K590, "above average", K591&lt;K590, "below average", K591=K590, "average")</f>
        <v>below average</v>
      </c>
      <c r="O591" s="15" t="str" cm="1">
        <f t="array" ref="O591">_xlfn.IFS(L591&gt;L590, "above average", L591&lt;L590, "below average", L591=L590, "average")</f>
        <v>above average</v>
      </c>
    </row>
    <row r="592" spans="1:15" ht="14.4" thickTop="1" thickBot="1" x14ac:dyDescent="0.3">
      <c r="A592" s="18"/>
      <c r="B592" s="25"/>
      <c r="C592" s="29" t="s">
        <v>80</v>
      </c>
      <c r="D592" s="33"/>
      <c r="E592" s="39"/>
      <c r="F592" s="42">
        <v>550</v>
      </c>
      <c r="G592" s="46">
        <v>60</v>
      </c>
      <c r="H592" s="49">
        <v>470</v>
      </c>
      <c r="I592" s="52">
        <v>0</v>
      </c>
      <c r="J592" s="15">
        <f>G592/F592</f>
        <v>0.10909090909090909</v>
      </c>
      <c r="K592" s="15">
        <f>H592/F592</f>
        <v>0.8545454545454545</v>
      </c>
      <c r="L592" s="15">
        <f>I592/F592</f>
        <v>0</v>
      </c>
      <c r="M592" s="15" t="str" cm="1">
        <f t="array" ref="M592">_xlfn.IFS(J592&gt;J591, "above average", J592&lt;J591, "below average", J592=J591, "average")</f>
        <v>above average</v>
      </c>
      <c r="N592" s="15" t="str" cm="1">
        <f t="array" ref="N592">_xlfn.IFS(K592&gt;K591, "above average", K592&lt;K591, "below average", K592=K591, "average")</f>
        <v>below average</v>
      </c>
      <c r="O592" s="15" t="str" cm="1">
        <f t="array" ref="O592">_xlfn.IFS(L592&gt;L591, "above average", L592&lt;L591, "below average", L592=L591, "average")</f>
        <v>below average</v>
      </c>
    </row>
    <row r="593" spans="1:15" ht="14.4" thickTop="1" thickBot="1" x14ac:dyDescent="0.3">
      <c r="A593" s="17" t="s">
        <v>55</v>
      </c>
      <c r="B593" s="21" t="s">
        <v>69</v>
      </c>
      <c r="C593" s="26"/>
      <c r="D593" s="26"/>
      <c r="E593" s="36"/>
      <c r="F593" s="42">
        <v>2842790</v>
      </c>
      <c r="G593" s="46">
        <v>1418420</v>
      </c>
      <c r="H593" s="49">
        <v>1115870</v>
      </c>
      <c r="I593" s="49">
        <v>283940</v>
      </c>
      <c r="J593" s="15">
        <f>G593/F593</f>
        <v>0.4989534928714397</v>
      </c>
      <c r="K593" s="15">
        <f>H593/F593</f>
        <v>0.3925263561501201</v>
      </c>
      <c r="L593" s="15">
        <f>I593/F593</f>
        <v>9.9880750952409433E-2</v>
      </c>
      <c r="M593" s="15" t="str" cm="1">
        <f t="array" ref="M593">_xlfn.IFS(J593&gt;J592, "above average", J593&lt;J592, "below average", J593=J592, "average")</f>
        <v>above average</v>
      </c>
      <c r="N593" s="15" t="str" cm="1">
        <f t="array" ref="N593">_xlfn.IFS(K593&gt;K592, "above average", K593&lt;K592, "below average", K593=K592, "average")</f>
        <v>below average</v>
      </c>
      <c r="O593" s="15" t="str" cm="1">
        <f t="array" ref="O593">_xlfn.IFS(L593&gt;L592, "above average", L593&lt;L592, "below average", L593=L592, "average")</f>
        <v>above average</v>
      </c>
    </row>
    <row r="594" spans="1:15" ht="14.4" thickTop="1" thickBot="1" x14ac:dyDescent="0.3">
      <c r="A594" s="18"/>
      <c r="B594" s="22" t="s">
        <v>70</v>
      </c>
      <c r="C594" s="27" t="s">
        <v>71</v>
      </c>
      <c r="D594" s="31"/>
      <c r="E594" s="37"/>
      <c r="F594" s="42">
        <v>36730</v>
      </c>
      <c r="G594" s="46">
        <v>22630</v>
      </c>
      <c r="H594" s="49">
        <v>12160</v>
      </c>
      <c r="I594" s="49">
        <v>1410</v>
      </c>
      <c r="J594" s="15">
        <f>G594/F594</f>
        <v>0.61611761502858697</v>
      </c>
      <c r="K594" s="15">
        <f>H594/F594</f>
        <v>0.33106452491151644</v>
      </c>
      <c r="L594" s="15">
        <f>I594/F594</f>
        <v>3.8388238497141298E-2</v>
      </c>
      <c r="M594" s="15" t="str" cm="1">
        <f t="array" ref="M594">_xlfn.IFS(J594&gt;J593, "above average", J594&lt;J593, "below average", J594=J593, "average")</f>
        <v>above average</v>
      </c>
      <c r="N594" s="15" t="str" cm="1">
        <f t="array" ref="N594">_xlfn.IFS(K594&gt;K593, "above average", K594&lt;K593, "below average", K594=K593, "average")</f>
        <v>below average</v>
      </c>
      <c r="O594" s="15" t="str" cm="1">
        <f t="array" ref="O594">_xlfn.IFS(L594&gt;L593, "above average", L594&lt;L593, "below average", L594=L593, "average")</f>
        <v>below average</v>
      </c>
    </row>
    <row r="595" spans="1:15" ht="14.4" thickTop="1" thickBot="1" x14ac:dyDescent="0.3">
      <c r="A595" s="18"/>
      <c r="B595" s="23"/>
      <c r="C595" s="28" t="s">
        <v>72</v>
      </c>
      <c r="D595" s="32"/>
      <c r="E595" s="38"/>
      <c r="F595" s="42">
        <v>415870</v>
      </c>
      <c r="G595" s="46">
        <v>358300</v>
      </c>
      <c r="H595" s="49">
        <v>28810</v>
      </c>
      <c r="I595" s="49">
        <v>26660</v>
      </c>
      <c r="J595" s="15">
        <f>G595/F595</f>
        <v>0.86156731670954867</v>
      </c>
      <c r="K595" s="15">
        <f>H595/F595</f>
        <v>6.9276456584990501E-2</v>
      </c>
      <c r="L595" s="15">
        <f>I595/F595</f>
        <v>6.4106571765215087E-2</v>
      </c>
      <c r="M595" s="15" t="str" cm="1">
        <f t="array" ref="M595">_xlfn.IFS(J595&gt;J594, "above average", J595&lt;J594, "below average", J595=J594, "average")</f>
        <v>above average</v>
      </c>
      <c r="N595" s="15" t="str" cm="1">
        <f t="array" ref="N595">_xlfn.IFS(K595&gt;K594, "above average", K595&lt;K594, "below average", K595=K594, "average")</f>
        <v>below average</v>
      </c>
      <c r="O595" s="15" t="str" cm="1">
        <f t="array" ref="O595">_xlfn.IFS(L595&gt;L594, "above average", L595&lt;L594, "below average", L595=L594, "average")</f>
        <v>above average</v>
      </c>
    </row>
    <row r="596" spans="1:15" ht="14.4" thickTop="1" thickBot="1" x14ac:dyDescent="0.3">
      <c r="A596" s="18"/>
      <c r="B596" s="24"/>
      <c r="C596" s="28" t="s">
        <v>73</v>
      </c>
      <c r="D596" s="32"/>
      <c r="E596" s="38"/>
      <c r="F596" s="42">
        <v>544610</v>
      </c>
      <c r="G596" s="46">
        <v>369820</v>
      </c>
      <c r="H596" s="49">
        <v>77690</v>
      </c>
      <c r="I596" s="49">
        <v>92230</v>
      </c>
      <c r="J596" s="15">
        <f>G596/F596</f>
        <v>0.67905473641688552</v>
      </c>
      <c r="K596" s="15">
        <f>H596/F596</f>
        <v>0.14265254034997521</v>
      </c>
      <c r="L596" s="15">
        <f>I596/F596</f>
        <v>0.16935054442628669</v>
      </c>
      <c r="M596" s="15" t="str" cm="1">
        <f t="array" ref="M596">_xlfn.IFS(J596&gt;J595, "above average", J596&lt;J595, "below average", J596=J595, "average")</f>
        <v>below average</v>
      </c>
      <c r="N596" s="15" t="str" cm="1">
        <f t="array" ref="N596">_xlfn.IFS(K596&gt;K595, "above average", K596&lt;K595, "below average", K596=K595, "average")</f>
        <v>above average</v>
      </c>
      <c r="O596" s="15" t="str" cm="1">
        <f t="array" ref="O596">_xlfn.IFS(L596&gt;L595, "above average", L596&lt;L595, "below average", L596=L595, "average")</f>
        <v>above average</v>
      </c>
    </row>
    <row r="597" spans="1:15" ht="14.4" thickTop="1" thickBot="1" x14ac:dyDescent="0.3">
      <c r="A597" s="18"/>
      <c r="B597" s="24"/>
      <c r="C597" s="29" t="s">
        <v>74</v>
      </c>
      <c r="D597" s="33"/>
      <c r="E597" s="39"/>
      <c r="F597" s="42">
        <v>689740</v>
      </c>
      <c r="G597" s="46">
        <v>407220</v>
      </c>
      <c r="H597" s="49">
        <v>166850</v>
      </c>
      <c r="I597" s="49">
        <v>106150</v>
      </c>
      <c r="J597" s="15">
        <f>G597/F597</f>
        <v>0.59039638124510685</v>
      </c>
      <c r="K597" s="15">
        <f>H597/F597</f>
        <v>0.24190274596224665</v>
      </c>
      <c r="L597" s="15">
        <f>I597/F597</f>
        <v>0.15389857047583147</v>
      </c>
      <c r="M597" s="15" t="str" cm="1">
        <f t="array" ref="M597">_xlfn.IFS(J597&gt;J596, "above average", J597&lt;J596, "below average", J597=J596, "average")</f>
        <v>below average</v>
      </c>
      <c r="N597" s="15" t="str" cm="1">
        <f t="array" ref="N597">_xlfn.IFS(K597&gt;K596, "above average", K597&lt;K596, "below average", K597=K596, "average")</f>
        <v>above average</v>
      </c>
      <c r="O597" s="15" t="str" cm="1">
        <f t="array" ref="O597">_xlfn.IFS(L597&gt;L596, "above average", L597&lt;L596, "below average", L597=L596, "average")</f>
        <v>below average</v>
      </c>
    </row>
    <row r="598" spans="1:15" ht="14.4" thickTop="1" thickBot="1" x14ac:dyDescent="0.3">
      <c r="A598" s="18"/>
      <c r="B598" s="24"/>
      <c r="C598" s="29" t="s">
        <v>75</v>
      </c>
      <c r="D598" s="33"/>
      <c r="E598" s="39"/>
      <c r="F598" s="42">
        <v>418170</v>
      </c>
      <c r="G598" s="46">
        <v>165900</v>
      </c>
      <c r="H598" s="49">
        <v>211460</v>
      </c>
      <c r="I598" s="49">
        <v>36050</v>
      </c>
      <c r="J598" s="15">
        <f>G598/F598</f>
        <v>0.39672860319965564</v>
      </c>
      <c r="K598" s="15">
        <f>H598/F598</f>
        <v>0.50567950833393116</v>
      </c>
      <c r="L598" s="15">
        <f>I598/F598</f>
        <v>8.6208958079250067E-2</v>
      </c>
      <c r="M598" s="15" t="str" cm="1">
        <f t="array" ref="M598">_xlfn.IFS(J598&gt;J597, "above average", J598&lt;J597, "below average", J598=J597, "average")</f>
        <v>below average</v>
      </c>
      <c r="N598" s="15" t="str" cm="1">
        <f t="array" ref="N598">_xlfn.IFS(K598&gt;K597, "above average", K598&lt;K597, "below average", K598=K597, "average")</f>
        <v>above average</v>
      </c>
      <c r="O598" s="15" t="str" cm="1">
        <f t="array" ref="O598">_xlfn.IFS(L598&gt;L597, "above average", L598&lt;L597, "below average", L598=L597, "average")</f>
        <v>below average</v>
      </c>
    </row>
    <row r="599" spans="1:15" ht="14.4" thickTop="1" thickBot="1" x14ac:dyDescent="0.3">
      <c r="A599" s="18"/>
      <c r="B599" s="24"/>
      <c r="C599" s="29" t="s">
        <v>76</v>
      </c>
      <c r="D599" s="33"/>
      <c r="E599" s="39"/>
      <c r="F599" s="42">
        <v>286000</v>
      </c>
      <c r="G599" s="46">
        <v>52110</v>
      </c>
      <c r="H599" s="49">
        <v>220440</v>
      </c>
      <c r="I599" s="49">
        <v>11920</v>
      </c>
      <c r="J599" s="15">
        <f>G599/F599</f>
        <v>0.1822027972027972</v>
      </c>
      <c r="K599" s="15">
        <f>H599/F599</f>
        <v>0.77076923076923076</v>
      </c>
      <c r="L599" s="15">
        <f>I599/F599</f>
        <v>4.1678321678321681E-2</v>
      </c>
      <c r="M599" s="15" t="str" cm="1">
        <f t="array" ref="M599">_xlfn.IFS(J599&gt;J598, "above average", J599&lt;J598, "below average", J599=J598, "average")</f>
        <v>below average</v>
      </c>
      <c r="N599" s="15" t="str" cm="1">
        <f t="array" ref="N599">_xlfn.IFS(K599&gt;K598, "above average", K599&lt;K598, "below average", K599=K598, "average")</f>
        <v>above average</v>
      </c>
      <c r="O599" s="15" t="str" cm="1">
        <f t="array" ref="O599">_xlfn.IFS(L599&gt;L598, "above average", L599&lt;L598, "below average", L599=L598, "average")</f>
        <v>below average</v>
      </c>
    </row>
    <row r="600" spans="1:15" ht="14.4" thickTop="1" thickBot="1" x14ac:dyDescent="0.3">
      <c r="A600" s="18"/>
      <c r="B600" s="24"/>
      <c r="C600" s="29" t="s">
        <v>77</v>
      </c>
      <c r="D600" s="33"/>
      <c r="E600" s="39"/>
      <c r="F600" s="42">
        <v>358710</v>
      </c>
      <c r="G600" s="46">
        <v>34050</v>
      </c>
      <c r="H600" s="49">
        <v>316030</v>
      </c>
      <c r="I600" s="49">
        <v>7700</v>
      </c>
      <c r="J600" s="15">
        <f>G600/F600</f>
        <v>9.4923475788241202E-2</v>
      </c>
      <c r="K600" s="15">
        <f>H600/F600</f>
        <v>0.88101809260962893</v>
      </c>
      <c r="L600" s="15">
        <f>I600/F600</f>
        <v>2.1465808034345293E-2</v>
      </c>
      <c r="M600" s="15" t="str" cm="1">
        <f t="array" ref="M600">_xlfn.IFS(J600&gt;J599, "above average", J600&lt;J599, "below average", J600=J599, "average")</f>
        <v>below average</v>
      </c>
      <c r="N600" s="15" t="str" cm="1">
        <f t="array" ref="N600">_xlfn.IFS(K600&gt;K599, "above average", K600&lt;K599, "below average", K600=K599, "average")</f>
        <v>above average</v>
      </c>
      <c r="O600" s="15" t="str" cm="1">
        <f t="array" ref="O600">_xlfn.IFS(L600&gt;L599, "above average", L600&lt;L599, "below average", L600=L599, "average")</f>
        <v>below average</v>
      </c>
    </row>
    <row r="601" spans="1:15" ht="14.4" thickTop="1" thickBot="1" x14ac:dyDescent="0.3">
      <c r="A601" s="18"/>
      <c r="B601" s="24"/>
      <c r="C601" s="29" t="s">
        <v>78</v>
      </c>
      <c r="D601" s="33"/>
      <c r="E601" s="39"/>
      <c r="F601" s="42">
        <v>75470</v>
      </c>
      <c r="G601" s="46">
        <v>6740</v>
      </c>
      <c r="H601" s="49">
        <v>67030</v>
      </c>
      <c r="I601" s="49">
        <v>1480</v>
      </c>
      <c r="J601" s="15">
        <f>G601/F601</f>
        <v>8.9307009407711677E-2</v>
      </c>
      <c r="K601" s="15">
        <f>H601/F601</f>
        <v>0.88816748376838484</v>
      </c>
      <c r="L601" s="15">
        <f>I601/F601</f>
        <v>1.9610441234927785E-2</v>
      </c>
      <c r="M601" s="15" t="str" cm="1">
        <f t="array" ref="M601">_xlfn.IFS(J601&gt;J600, "above average", J601&lt;J600, "below average", J601=J600, "average")</f>
        <v>below average</v>
      </c>
      <c r="N601" s="15" t="str" cm="1">
        <f t="array" ref="N601">_xlfn.IFS(K601&gt;K600, "above average", K601&lt;K600, "below average", K601=K600, "average")</f>
        <v>above average</v>
      </c>
      <c r="O601" s="15" t="str" cm="1">
        <f t="array" ref="O601">_xlfn.IFS(L601&gt;L600, "above average", L601&lt;L600, "below average", L601=L600, "average")</f>
        <v>below average</v>
      </c>
    </row>
    <row r="602" spans="1:15" ht="14.4" thickTop="1" thickBot="1" x14ac:dyDescent="0.3">
      <c r="A602" s="18"/>
      <c r="B602" s="24"/>
      <c r="C602" s="29" t="s">
        <v>79</v>
      </c>
      <c r="D602" s="33"/>
      <c r="E602" s="39"/>
      <c r="F602" s="42">
        <v>12040</v>
      </c>
      <c r="G602" s="46">
        <v>1090</v>
      </c>
      <c r="H602" s="49">
        <v>10650</v>
      </c>
      <c r="I602" s="49">
        <v>250</v>
      </c>
      <c r="J602" s="15">
        <f>G602/F602</f>
        <v>9.0531561461794016E-2</v>
      </c>
      <c r="K602" s="15">
        <f>H602/F602</f>
        <v>0.88455149501661134</v>
      </c>
      <c r="L602" s="15">
        <f>I602/F602</f>
        <v>2.0764119601328904E-2</v>
      </c>
      <c r="M602" s="15" t="str" cm="1">
        <f t="array" ref="M602">_xlfn.IFS(J602&gt;J601, "above average", J602&lt;J601, "below average", J602=J601, "average")</f>
        <v>above average</v>
      </c>
      <c r="N602" s="15" t="str" cm="1">
        <f t="array" ref="N602">_xlfn.IFS(K602&gt;K601, "above average", K602&lt;K601, "below average", K602=K601, "average")</f>
        <v>below average</v>
      </c>
      <c r="O602" s="15" t="str" cm="1">
        <f t="array" ref="O602">_xlfn.IFS(L602&gt;L601, "above average", L602&lt;L601, "below average", L602=L601, "average")</f>
        <v>above average</v>
      </c>
    </row>
    <row r="603" spans="1:15" ht="14.4" thickTop="1" thickBot="1" x14ac:dyDescent="0.3">
      <c r="A603" s="19"/>
      <c r="B603" s="25"/>
      <c r="C603" s="29" t="s">
        <v>80</v>
      </c>
      <c r="D603" s="33"/>
      <c r="E603" s="39"/>
      <c r="F603" s="42">
        <v>5460</v>
      </c>
      <c r="G603" s="46">
        <v>550</v>
      </c>
      <c r="H603" s="49">
        <v>4750</v>
      </c>
      <c r="I603" s="49">
        <v>110</v>
      </c>
      <c r="J603" s="15">
        <f>G603/F603</f>
        <v>0.10073260073260074</v>
      </c>
      <c r="K603" s="15">
        <f>H603/F603</f>
        <v>0.86996336996336998</v>
      </c>
      <c r="L603" s="15">
        <f>I603/F603</f>
        <v>2.0146520146520148E-2</v>
      </c>
      <c r="M603" s="15" t="str" cm="1">
        <f t="array" ref="M603">_xlfn.IFS(J603&gt;J602, "above average", J603&lt;J602, "below average", J603=J602, "average")</f>
        <v>above average</v>
      </c>
      <c r="N603" s="15" t="str" cm="1">
        <f t="array" ref="N603">_xlfn.IFS(K603&gt;K602, "above average", K603&lt;K602, "below average", K603=K602, "average")</f>
        <v>below average</v>
      </c>
      <c r="O603" s="15" t="str" cm="1">
        <f t="array" ref="O603">_xlfn.IFS(L603&gt;L602, "above average", L603&lt;L602, "below average", L603=L602, "average")</f>
        <v>below average</v>
      </c>
    </row>
    <row r="604" spans="1:15" ht="14.4" thickTop="1" thickBot="1" x14ac:dyDescent="0.3">
      <c r="A604" s="17" t="s">
        <v>56</v>
      </c>
      <c r="B604" s="21" t="s">
        <v>69</v>
      </c>
      <c r="C604" s="26"/>
      <c r="D604" s="26"/>
      <c r="E604" s="36"/>
      <c r="F604" s="42">
        <v>269390</v>
      </c>
      <c r="G604" s="46">
        <v>124220</v>
      </c>
      <c r="H604" s="49">
        <v>113320</v>
      </c>
      <c r="I604" s="49">
        <v>26870</v>
      </c>
      <c r="J604" s="15">
        <f>G604/F604</f>
        <v>0.46111585433757751</v>
      </c>
      <c r="K604" s="15">
        <f>H604/F604</f>
        <v>0.42065407030698987</v>
      </c>
      <c r="L604" s="15">
        <f>I604/F604</f>
        <v>9.9743865770815551E-2</v>
      </c>
      <c r="M604" s="15" t="str" cm="1">
        <f t="array" ref="M604">_xlfn.IFS(J604&gt;J603, "above average", J604&lt;J603, "below average", J604=J603, "average")</f>
        <v>above average</v>
      </c>
      <c r="N604" s="15" t="str" cm="1">
        <f t="array" ref="N604">_xlfn.IFS(K604&gt;K603, "above average", K604&lt;K603, "below average", K604=K603, "average")</f>
        <v>below average</v>
      </c>
      <c r="O604" s="15" t="str" cm="1">
        <f t="array" ref="O604">_xlfn.IFS(L604&gt;L603, "above average", L604&lt;L603, "below average", L604=L603, "average")</f>
        <v>above average</v>
      </c>
    </row>
    <row r="605" spans="1:15" ht="14.4" thickTop="1" thickBot="1" x14ac:dyDescent="0.3">
      <c r="A605" s="18"/>
      <c r="B605" s="22" t="s">
        <v>70</v>
      </c>
      <c r="C605" s="27" t="s">
        <v>71</v>
      </c>
      <c r="D605" s="31"/>
      <c r="E605" s="37"/>
      <c r="F605" s="42">
        <v>5250</v>
      </c>
      <c r="G605" s="46">
        <v>2800</v>
      </c>
      <c r="H605" s="49">
        <v>2170</v>
      </c>
      <c r="I605" s="49">
        <v>150</v>
      </c>
      <c r="J605" s="15">
        <f>G605/F605</f>
        <v>0.53333333333333333</v>
      </c>
      <c r="K605" s="15">
        <f>H605/F605</f>
        <v>0.41333333333333333</v>
      </c>
      <c r="L605" s="15">
        <f>I605/F605</f>
        <v>2.8571428571428571E-2</v>
      </c>
      <c r="M605" s="15" t="str" cm="1">
        <f t="array" ref="M605">_xlfn.IFS(J605&gt;J604, "above average", J605&lt;J604, "below average", J605=J604, "average")</f>
        <v>above average</v>
      </c>
      <c r="N605" s="15" t="str" cm="1">
        <f t="array" ref="N605">_xlfn.IFS(K605&gt;K604, "above average", K605&lt;K604, "below average", K605=K604, "average")</f>
        <v>below average</v>
      </c>
      <c r="O605" s="15" t="str" cm="1">
        <f t="array" ref="O605">_xlfn.IFS(L605&gt;L604, "above average", L605&lt;L604, "below average", L605=L604, "average")</f>
        <v>below average</v>
      </c>
    </row>
    <row r="606" spans="1:15" ht="14.4" thickTop="1" thickBot="1" x14ac:dyDescent="0.3">
      <c r="A606" s="18"/>
      <c r="B606" s="23"/>
      <c r="C606" s="28" t="s">
        <v>72</v>
      </c>
      <c r="D606" s="32"/>
      <c r="E606" s="38"/>
      <c r="F606" s="42">
        <v>36270</v>
      </c>
      <c r="G606" s="46">
        <v>29900</v>
      </c>
      <c r="H606" s="49">
        <v>3000</v>
      </c>
      <c r="I606" s="49">
        <v>2930</v>
      </c>
      <c r="J606" s="15">
        <f>G606/F606</f>
        <v>0.82437275985663083</v>
      </c>
      <c r="K606" s="15">
        <f>H606/F606</f>
        <v>8.2712985938792394E-2</v>
      </c>
      <c r="L606" s="15">
        <f>I606/F606</f>
        <v>8.0783016266887234E-2</v>
      </c>
      <c r="M606" s="15" t="str" cm="1">
        <f t="array" ref="M606">_xlfn.IFS(J606&gt;J605, "above average", J606&lt;J605, "below average", J606=J605, "average")</f>
        <v>above average</v>
      </c>
      <c r="N606" s="15" t="str" cm="1">
        <f t="array" ref="N606">_xlfn.IFS(K606&gt;K605, "above average", K606&lt;K605, "below average", K606=K605, "average")</f>
        <v>below average</v>
      </c>
      <c r="O606" s="15" t="str" cm="1">
        <f t="array" ref="O606">_xlfn.IFS(L606&gt;L605, "above average", L606&lt;L605, "below average", L606=L605, "average")</f>
        <v>above average</v>
      </c>
    </row>
    <row r="607" spans="1:15" ht="14.4" thickTop="1" thickBot="1" x14ac:dyDescent="0.3">
      <c r="A607" s="18"/>
      <c r="B607" s="24"/>
      <c r="C607" s="28" t="s">
        <v>73</v>
      </c>
      <c r="D607" s="32"/>
      <c r="E607" s="38"/>
      <c r="F607" s="42">
        <v>50330</v>
      </c>
      <c r="G607" s="46">
        <v>33200</v>
      </c>
      <c r="H607" s="49">
        <v>7840</v>
      </c>
      <c r="I607" s="49">
        <v>8240</v>
      </c>
      <c r="J607" s="15">
        <f>G607/F607</f>
        <v>0.65964633419431751</v>
      </c>
      <c r="K607" s="15">
        <f>H607/F607</f>
        <v>0.15577190542420027</v>
      </c>
      <c r="L607" s="15">
        <f>I607/F607</f>
        <v>0.16371945161931253</v>
      </c>
      <c r="M607" s="15" t="str" cm="1">
        <f t="array" ref="M607">_xlfn.IFS(J607&gt;J606, "above average", J607&lt;J606, "below average", J607=J606, "average")</f>
        <v>below average</v>
      </c>
      <c r="N607" s="15" t="str" cm="1">
        <f t="array" ref="N607">_xlfn.IFS(K607&gt;K606, "above average", K607&lt;K606, "below average", K607=K606, "average")</f>
        <v>above average</v>
      </c>
      <c r="O607" s="15" t="str" cm="1">
        <f t="array" ref="O607">_xlfn.IFS(L607&gt;L606, "above average", L607&lt;L606, "below average", L607=L606, "average")</f>
        <v>above average</v>
      </c>
    </row>
    <row r="608" spans="1:15" ht="14.4" thickTop="1" thickBot="1" x14ac:dyDescent="0.3">
      <c r="A608" s="18"/>
      <c r="B608" s="24"/>
      <c r="C608" s="29" t="s">
        <v>74</v>
      </c>
      <c r="D608" s="33"/>
      <c r="E608" s="39"/>
      <c r="F608" s="42">
        <v>61000</v>
      </c>
      <c r="G608" s="46">
        <v>32400</v>
      </c>
      <c r="H608" s="49">
        <v>17490</v>
      </c>
      <c r="I608" s="49">
        <v>9400</v>
      </c>
      <c r="J608" s="15">
        <f>G608/F608</f>
        <v>0.5311475409836065</v>
      </c>
      <c r="K608" s="15">
        <f>H608/F608</f>
        <v>0.28672131147540986</v>
      </c>
      <c r="L608" s="15">
        <f>I608/F608</f>
        <v>0.1540983606557377</v>
      </c>
      <c r="M608" s="15" t="str" cm="1">
        <f t="array" ref="M608">_xlfn.IFS(J608&gt;J607, "above average", J608&lt;J607, "below average", J608=J607, "average")</f>
        <v>below average</v>
      </c>
      <c r="N608" s="15" t="str" cm="1">
        <f t="array" ref="N608">_xlfn.IFS(K608&gt;K607, "above average", K608&lt;K607, "below average", K608=K607, "average")</f>
        <v>above average</v>
      </c>
      <c r="O608" s="15" t="str" cm="1">
        <f t="array" ref="O608">_xlfn.IFS(L608&gt;L607, "above average", L608&lt;L607, "below average", L608=L607, "average")</f>
        <v>below average</v>
      </c>
    </row>
    <row r="609" spans="1:15" ht="14.4" thickTop="1" thickBot="1" x14ac:dyDescent="0.3">
      <c r="A609" s="18"/>
      <c r="B609" s="24"/>
      <c r="C609" s="29" t="s">
        <v>75</v>
      </c>
      <c r="D609" s="33"/>
      <c r="E609" s="39"/>
      <c r="F609" s="42">
        <v>40430</v>
      </c>
      <c r="G609" s="46">
        <v>14770</v>
      </c>
      <c r="H609" s="49">
        <v>21070</v>
      </c>
      <c r="I609" s="49">
        <v>3630</v>
      </c>
      <c r="J609" s="15">
        <f>G609/F609</f>
        <v>0.36532278011377689</v>
      </c>
      <c r="K609" s="15">
        <f>H609/F609</f>
        <v>0.52114766262676226</v>
      </c>
      <c r="L609" s="15">
        <f>I609/F609</f>
        <v>8.9784813257482068E-2</v>
      </c>
      <c r="M609" s="15" t="str" cm="1">
        <f t="array" ref="M609">_xlfn.IFS(J609&gt;J608, "above average", J609&lt;J608, "below average", J609=J608, "average")</f>
        <v>below average</v>
      </c>
      <c r="N609" s="15" t="str" cm="1">
        <f t="array" ref="N609">_xlfn.IFS(K609&gt;K608, "above average", K609&lt;K608, "below average", K609=K608, "average")</f>
        <v>above average</v>
      </c>
      <c r="O609" s="15" t="str" cm="1">
        <f t="array" ref="O609">_xlfn.IFS(L609&gt;L608, "above average", L609&lt;L608, "below average", L609=L608, "average")</f>
        <v>below average</v>
      </c>
    </row>
    <row r="610" spans="1:15" ht="14.4" thickTop="1" thickBot="1" x14ac:dyDescent="0.3">
      <c r="A610" s="18"/>
      <c r="B610" s="24"/>
      <c r="C610" s="29" t="s">
        <v>76</v>
      </c>
      <c r="D610" s="33"/>
      <c r="E610" s="39"/>
      <c r="F610" s="42">
        <v>29270</v>
      </c>
      <c r="G610" s="46">
        <v>5910</v>
      </c>
      <c r="H610" s="49">
        <v>21530</v>
      </c>
      <c r="I610" s="49">
        <v>1460</v>
      </c>
      <c r="J610" s="15">
        <f>G610/F610</f>
        <v>0.20191322172873249</v>
      </c>
      <c r="K610" s="15">
        <f>H610/F610</f>
        <v>0.73556542535018787</v>
      </c>
      <c r="L610" s="15">
        <f>I610/F610</f>
        <v>4.9880423641954219E-2</v>
      </c>
      <c r="M610" s="15" t="str" cm="1">
        <f t="array" ref="M610">_xlfn.IFS(J610&gt;J609, "above average", J610&lt;J609, "below average", J610=J609, "average")</f>
        <v>below average</v>
      </c>
      <c r="N610" s="15" t="str" cm="1">
        <f t="array" ref="N610">_xlfn.IFS(K610&gt;K609, "above average", K610&lt;K609, "below average", K610=K609, "average")</f>
        <v>above average</v>
      </c>
      <c r="O610" s="15" t="str" cm="1">
        <f t="array" ref="O610">_xlfn.IFS(L610&gt;L609, "above average", L610&lt;L609, "below average", L610=L609, "average")</f>
        <v>below average</v>
      </c>
    </row>
    <row r="611" spans="1:15" ht="14.4" thickTop="1" thickBot="1" x14ac:dyDescent="0.3">
      <c r="A611" s="18"/>
      <c r="B611" s="24"/>
      <c r="C611" s="29" t="s">
        <v>77</v>
      </c>
      <c r="D611" s="33"/>
      <c r="E611" s="39"/>
      <c r="F611" s="42">
        <v>37780</v>
      </c>
      <c r="G611" s="46">
        <v>4060</v>
      </c>
      <c r="H611" s="49">
        <v>32620</v>
      </c>
      <c r="I611" s="49">
        <v>870</v>
      </c>
      <c r="J611" s="15">
        <f>G611/F611</f>
        <v>0.10746426680783483</v>
      </c>
      <c r="K611" s="15">
        <f>H611/F611</f>
        <v>0.86341979883536257</v>
      </c>
      <c r="L611" s="15">
        <f>I611/F611</f>
        <v>2.3028057173107463E-2</v>
      </c>
      <c r="M611" s="15" t="str" cm="1">
        <f t="array" ref="M611">_xlfn.IFS(J611&gt;J610, "above average", J611&lt;J610, "below average", J611=J610, "average")</f>
        <v>below average</v>
      </c>
      <c r="N611" s="15" t="str" cm="1">
        <f t="array" ref="N611">_xlfn.IFS(K611&gt;K610, "above average", K611&lt;K610, "below average", K611=K610, "average")</f>
        <v>above average</v>
      </c>
      <c r="O611" s="15" t="str" cm="1">
        <f t="array" ref="O611">_xlfn.IFS(L611&gt;L610, "above average", L611&lt;L610, "below average", L611=L610, "average")</f>
        <v>below average</v>
      </c>
    </row>
    <row r="612" spans="1:15" ht="14.4" thickTop="1" thickBot="1" x14ac:dyDescent="0.3">
      <c r="A612" s="18"/>
      <c r="B612" s="24"/>
      <c r="C612" s="29" t="s">
        <v>78</v>
      </c>
      <c r="D612" s="33"/>
      <c r="E612" s="39"/>
      <c r="F612" s="42">
        <v>7060</v>
      </c>
      <c r="G612" s="46">
        <v>890</v>
      </c>
      <c r="H612" s="49">
        <v>5970</v>
      </c>
      <c r="I612" s="49">
        <v>140</v>
      </c>
      <c r="J612" s="15">
        <f>G612/F612</f>
        <v>0.12606232294617564</v>
      </c>
      <c r="K612" s="15">
        <f>H612/F612</f>
        <v>0.84560906515580736</v>
      </c>
      <c r="L612" s="15">
        <f>I612/F612</f>
        <v>1.9830028328611898E-2</v>
      </c>
      <c r="M612" s="15" t="str" cm="1">
        <f t="array" ref="M612">_xlfn.IFS(J612&gt;J611, "above average", J612&lt;J611, "below average", J612=J611, "average")</f>
        <v>above average</v>
      </c>
      <c r="N612" s="15" t="str" cm="1">
        <f t="array" ref="N612">_xlfn.IFS(K612&gt;K611, "above average", K612&lt;K611, "below average", K612=K611, "average")</f>
        <v>below average</v>
      </c>
      <c r="O612" s="15" t="str" cm="1">
        <f t="array" ref="O612">_xlfn.IFS(L612&gt;L611, "above average", L612&lt;L611, "below average", L612=L611, "average")</f>
        <v>below average</v>
      </c>
    </row>
    <row r="613" spans="1:15" ht="14.4" thickTop="1" thickBot="1" x14ac:dyDescent="0.3">
      <c r="A613" s="18"/>
      <c r="B613" s="24"/>
      <c r="C613" s="29" t="s">
        <v>79</v>
      </c>
      <c r="D613" s="33"/>
      <c r="E613" s="39"/>
      <c r="F613" s="42">
        <v>1240</v>
      </c>
      <c r="G613" s="46">
        <v>190</v>
      </c>
      <c r="H613" s="49">
        <v>1020</v>
      </c>
      <c r="I613" s="49">
        <v>30</v>
      </c>
      <c r="J613" s="15">
        <f>G613/F613</f>
        <v>0.15322580645161291</v>
      </c>
      <c r="K613" s="15">
        <f>H613/F613</f>
        <v>0.82258064516129037</v>
      </c>
      <c r="L613" s="15">
        <f>I613/F613</f>
        <v>2.4193548387096774E-2</v>
      </c>
      <c r="M613" s="15" t="str" cm="1">
        <f t="array" ref="M613">_xlfn.IFS(J613&gt;J612, "above average", J613&lt;J612, "below average", J613=J612, "average")</f>
        <v>above average</v>
      </c>
      <c r="N613" s="15" t="str" cm="1">
        <f t="array" ref="N613">_xlfn.IFS(K613&gt;K612, "above average", K613&lt;K612, "below average", K613=K612, "average")</f>
        <v>below average</v>
      </c>
      <c r="O613" s="15" t="str" cm="1">
        <f t="array" ref="O613">_xlfn.IFS(L613&gt;L612, "above average", L613&lt;L612, "below average", L613=L612, "average")</f>
        <v>above average</v>
      </c>
    </row>
    <row r="614" spans="1:15" ht="14.4" thickTop="1" thickBot="1" x14ac:dyDescent="0.3">
      <c r="A614" s="19"/>
      <c r="B614" s="25"/>
      <c r="C614" s="29" t="s">
        <v>80</v>
      </c>
      <c r="D614" s="33"/>
      <c r="E614" s="39"/>
      <c r="F614" s="42">
        <v>770</v>
      </c>
      <c r="G614" s="46">
        <v>110</v>
      </c>
      <c r="H614" s="49">
        <v>620</v>
      </c>
      <c r="I614" s="49">
        <v>10</v>
      </c>
      <c r="J614" s="15">
        <f>G614/F614</f>
        <v>0.14285714285714285</v>
      </c>
      <c r="K614" s="15">
        <f>H614/F614</f>
        <v>0.80519480519480524</v>
      </c>
      <c r="L614" s="15">
        <f>I614/F614</f>
        <v>1.2987012987012988E-2</v>
      </c>
      <c r="M614" s="15" t="str" cm="1">
        <f t="array" ref="M614">_xlfn.IFS(J614&gt;J613, "above average", J614&lt;J613, "below average", J614=J613, "average")</f>
        <v>below average</v>
      </c>
      <c r="N614" s="15" t="str" cm="1">
        <f t="array" ref="N614">_xlfn.IFS(K614&gt;K613, "above average", K614&lt;K613, "below average", K614=K613, "average")</f>
        <v>below average</v>
      </c>
      <c r="O614" s="15" t="str" cm="1">
        <f t="array" ref="O614">_xlfn.IFS(L614&gt;L613, "above average", L614&lt;L613, "below average", L614=L613, "average")</f>
        <v>below average</v>
      </c>
    </row>
    <row r="615" spans="1:15" ht="14.4" thickTop="1" thickBot="1" x14ac:dyDescent="0.3">
      <c r="A615" s="17" t="s">
        <v>57</v>
      </c>
      <c r="B615" s="21" t="s">
        <v>69</v>
      </c>
      <c r="C615" s="26"/>
      <c r="D615" s="26"/>
      <c r="E615" s="36"/>
      <c r="F615" s="42">
        <v>764580</v>
      </c>
      <c r="G615" s="46">
        <v>324820</v>
      </c>
      <c r="H615" s="49">
        <v>256390</v>
      </c>
      <c r="I615" s="49">
        <v>48490</v>
      </c>
      <c r="J615" s="15">
        <f>G615/F615</f>
        <v>0.42483454968741008</v>
      </c>
      <c r="K615" s="15">
        <f>H615/F615</f>
        <v>0.33533443197572521</v>
      </c>
      <c r="L615" s="15">
        <f>I615/F615</f>
        <v>6.34204399801198E-2</v>
      </c>
      <c r="M615" s="15" t="str" cm="1">
        <f t="array" ref="M615">_xlfn.IFS(J615&gt;J614, "above average", J615&lt;J614, "below average", J615=J614, "average")</f>
        <v>above average</v>
      </c>
      <c r="N615" s="15" t="str" cm="1">
        <f t="array" ref="N615">_xlfn.IFS(K615&gt;K614, "above average", K615&lt;K614, "below average", K615=K614, "average")</f>
        <v>below average</v>
      </c>
      <c r="O615" s="15" t="str" cm="1">
        <f t="array" ref="O615">_xlfn.IFS(L615&gt;L614, "above average", L615&lt;L614, "below average", L615=L614, "average")</f>
        <v>above average</v>
      </c>
    </row>
    <row r="616" spans="1:15" ht="14.4" thickTop="1" thickBot="1" x14ac:dyDescent="0.3">
      <c r="A616" s="18"/>
      <c r="B616" s="22" t="s">
        <v>70</v>
      </c>
      <c r="C616" s="27" t="s">
        <v>71</v>
      </c>
      <c r="D616" s="31"/>
      <c r="E616" s="37"/>
      <c r="F616" s="42">
        <v>116110</v>
      </c>
      <c r="G616" s="46">
        <v>61720</v>
      </c>
      <c r="H616" s="49">
        <v>19330</v>
      </c>
      <c r="I616" s="49">
        <v>4310</v>
      </c>
      <c r="J616" s="15">
        <f>G616/F616</f>
        <v>0.53156489535785034</v>
      </c>
      <c r="K616" s="15">
        <f>H616/F616</f>
        <v>0.16648006201016277</v>
      </c>
      <c r="L616" s="15">
        <f>I616/F616</f>
        <v>3.7119972439927658E-2</v>
      </c>
      <c r="M616" s="15" t="str" cm="1">
        <f t="array" ref="M616">_xlfn.IFS(J616&gt;J615, "above average", J616&lt;J615, "below average", J616=J615, "average")</f>
        <v>above average</v>
      </c>
      <c r="N616" s="15" t="str" cm="1">
        <f t="array" ref="N616">_xlfn.IFS(K616&gt;K615, "above average", K616&lt;K615, "below average", K616=K615, "average")</f>
        <v>below average</v>
      </c>
      <c r="O616" s="15" t="str" cm="1">
        <f t="array" ref="O616">_xlfn.IFS(L616&gt;L615, "above average", L616&lt;L615, "below average", L616=L615, "average")</f>
        <v>below average</v>
      </c>
    </row>
    <row r="617" spans="1:15" ht="14.4" thickTop="1" thickBot="1" x14ac:dyDescent="0.3">
      <c r="A617" s="18"/>
      <c r="B617" s="23"/>
      <c r="C617" s="28" t="s">
        <v>72</v>
      </c>
      <c r="D617" s="32"/>
      <c r="E617" s="38"/>
      <c r="F617" s="42">
        <v>158910</v>
      </c>
      <c r="G617" s="46">
        <v>87830</v>
      </c>
      <c r="H617" s="49">
        <v>24110</v>
      </c>
      <c r="I617" s="49">
        <v>6500</v>
      </c>
      <c r="J617" s="15">
        <f>G617/F617</f>
        <v>0.55270278774148884</v>
      </c>
      <c r="K617" s="15">
        <f>H617/F617</f>
        <v>0.15172109999370714</v>
      </c>
      <c r="L617" s="15">
        <f>I617/F617</f>
        <v>4.0903656157573472E-2</v>
      </c>
      <c r="M617" s="15" t="str" cm="1">
        <f t="array" ref="M617">_xlfn.IFS(J617&gt;J616, "above average", J617&lt;J616, "below average", J617=J616, "average")</f>
        <v>above average</v>
      </c>
      <c r="N617" s="15" t="str" cm="1">
        <f t="array" ref="N617">_xlfn.IFS(K617&gt;K616, "above average", K617&lt;K616, "below average", K617=K616, "average")</f>
        <v>below average</v>
      </c>
      <c r="O617" s="15" t="str" cm="1">
        <f t="array" ref="O617">_xlfn.IFS(L617&gt;L616, "above average", L617&lt;L616, "below average", L617=L616, "average")</f>
        <v>above average</v>
      </c>
    </row>
    <row r="618" spans="1:15" ht="14.4" thickTop="1" thickBot="1" x14ac:dyDescent="0.3">
      <c r="A618" s="18"/>
      <c r="B618" s="24"/>
      <c r="C618" s="28" t="s">
        <v>73</v>
      </c>
      <c r="D618" s="32"/>
      <c r="E618" s="38"/>
      <c r="F618" s="42">
        <v>121790</v>
      </c>
      <c r="G618" s="46">
        <v>66970</v>
      </c>
      <c r="H618" s="49">
        <v>29130</v>
      </c>
      <c r="I618" s="49">
        <v>7630</v>
      </c>
      <c r="J618" s="15">
        <f>G618/F618</f>
        <v>0.5498809426061253</v>
      </c>
      <c r="K618" s="15">
        <f>H618/F618</f>
        <v>0.23918219886690203</v>
      </c>
      <c r="L618" s="15">
        <f>I618/F618</f>
        <v>6.2648821742343375E-2</v>
      </c>
      <c r="M618" s="15" t="str" cm="1">
        <f t="array" ref="M618">_xlfn.IFS(J618&gt;J617, "above average", J618&lt;J617, "below average", J618=J617, "average")</f>
        <v>below average</v>
      </c>
      <c r="N618" s="15" t="str" cm="1">
        <f t="array" ref="N618">_xlfn.IFS(K618&gt;K617, "above average", K618&lt;K617, "below average", K618=K617, "average")</f>
        <v>above average</v>
      </c>
      <c r="O618" s="15" t="str" cm="1">
        <f t="array" ref="O618">_xlfn.IFS(L618&gt;L617, "above average", L618&lt;L617, "below average", L618=L617, "average")</f>
        <v>above average</v>
      </c>
    </row>
    <row r="619" spans="1:15" ht="14.4" thickTop="1" thickBot="1" x14ac:dyDescent="0.3">
      <c r="A619" s="18"/>
      <c r="B619" s="24"/>
      <c r="C619" s="29" t="s">
        <v>74</v>
      </c>
      <c r="D619" s="33"/>
      <c r="E619" s="39"/>
      <c r="F619" s="42">
        <v>138060</v>
      </c>
      <c r="G619" s="46">
        <v>53930</v>
      </c>
      <c r="H619" s="49">
        <v>55180</v>
      </c>
      <c r="I619" s="49">
        <v>11050</v>
      </c>
      <c r="J619" s="15">
        <f>G619/F619</f>
        <v>0.39062726350861943</v>
      </c>
      <c r="K619" s="15">
        <f>H619/F619</f>
        <v>0.39968129798638274</v>
      </c>
      <c r="L619" s="15">
        <f>I619/F619</f>
        <v>8.0037664783427498E-2</v>
      </c>
      <c r="M619" s="15" t="str" cm="1">
        <f t="array" ref="M619">_xlfn.IFS(J619&gt;J618, "above average", J619&lt;J618, "below average", J619=J618, "average")</f>
        <v>below average</v>
      </c>
      <c r="N619" s="15" t="str" cm="1">
        <f t="array" ref="N619">_xlfn.IFS(K619&gt;K618, "above average", K619&lt;K618, "below average", K619=K618, "average")</f>
        <v>above average</v>
      </c>
      <c r="O619" s="15" t="str" cm="1">
        <f t="array" ref="O619">_xlfn.IFS(L619&gt;L618, "above average", L619&lt;L618, "below average", L619=L618, "average")</f>
        <v>above average</v>
      </c>
    </row>
    <row r="620" spans="1:15" ht="14.4" thickTop="1" thickBot="1" x14ac:dyDescent="0.3">
      <c r="A620" s="18"/>
      <c r="B620" s="24"/>
      <c r="C620" s="29" t="s">
        <v>75</v>
      </c>
      <c r="D620" s="33"/>
      <c r="E620" s="39"/>
      <c r="F620" s="42">
        <v>73870</v>
      </c>
      <c r="G620" s="46">
        <v>21490</v>
      </c>
      <c r="H620" s="49">
        <v>36630</v>
      </c>
      <c r="I620" s="49">
        <v>6740</v>
      </c>
      <c r="J620" s="15">
        <f>G620/F620</f>
        <v>0.29091647488831729</v>
      </c>
      <c r="K620" s="15">
        <f>H620/F620</f>
        <v>0.49587112494923513</v>
      </c>
      <c r="L620" s="15">
        <f>I620/F620</f>
        <v>9.1241369974279132E-2</v>
      </c>
      <c r="M620" s="15" t="str" cm="1">
        <f t="array" ref="M620">_xlfn.IFS(J620&gt;J619, "above average", J620&lt;J619, "below average", J620=J619, "average")</f>
        <v>below average</v>
      </c>
      <c r="N620" s="15" t="str" cm="1">
        <f t="array" ref="N620">_xlfn.IFS(K620&gt;K619, "above average", K620&lt;K619, "below average", K620=K619, "average")</f>
        <v>above average</v>
      </c>
      <c r="O620" s="15" t="str" cm="1">
        <f t="array" ref="O620">_xlfn.IFS(L620&gt;L619, "above average", L620&lt;L619, "below average", L620=L619, "average")</f>
        <v>above average</v>
      </c>
    </row>
    <row r="621" spans="1:15" ht="14.4" thickTop="1" thickBot="1" x14ac:dyDescent="0.3">
      <c r="A621" s="18"/>
      <c r="B621" s="24"/>
      <c r="C621" s="29" t="s">
        <v>76</v>
      </c>
      <c r="D621" s="33"/>
      <c r="E621" s="39"/>
      <c r="F621" s="42">
        <v>44890</v>
      </c>
      <c r="G621" s="46">
        <v>10820</v>
      </c>
      <c r="H621" s="49">
        <v>25410</v>
      </c>
      <c r="I621" s="49">
        <v>3460</v>
      </c>
      <c r="J621" s="15">
        <f>G621/F621</f>
        <v>0.24103363778124304</v>
      </c>
      <c r="K621" s="15">
        <f>H621/F621</f>
        <v>0.56605034528848297</v>
      </c>
      <c r="L621" s="15">
        <f>I621/F621</f>
        <v>7.7077300066830029E-2</v>
      </c>
      <c r="M621" s="15" t="str" cm="1">
        <f t="array" ref="M621">_xlfn.IFS(J621&gt;J620, "above average", J621&lt;J620, "below average", J621=J620, "average")</f>
        <v>below average</v>
      </c>
      <c r="N621" s="15" t="str" cm="1">
        <f t="array" ref="N621">_xlfn.IFS(K621&gt;K620, "above average", K621&lt;K620, "below average", K621=K620, "average")</f>
        <v>above average</v>
      </c>
      <c r="O621" s="15" t="str" cm="1">
        <f t="array" ref="O621">_xlfn.IFS(L621&gt;L620, "above average", L621&lt;L620, "below average", L621=L620, "average")</f>
        <v>below average</v>
      </c>
    </row>
    <row r="622" spans="1:15" ht="14.4" thickTop="1" thickBot="1" x14ac:dyDescent="0.3">
      <c r="A622" s="18"/>
      <c r="B622" s="24"/>
      <c r="C622" s="29" t="s">
        <v>77</v>
      </c>
      <c r="D622" s="33"/>
      <c r="E622" s="39"/>
      <c r="F622" s="42">
        <v>64530</v>
      </c>
      <c r="G622" s="46">
        <v>13880</v>
      </c>
      <c r="H622" s="49">
        <v>37790</v>
      </c>
      <c r="I622" s="49">
        <v>4510</v>
      </c>
      <c r="J622" s="15">
        <f>G622/F622</f>
        <v>0.21509375484270882</v>
      </c>
      <c r="K622" s="15">
        <f>H622/F622</f>
        <v>0.58561909189524253</v>
      </c>
      <c r="L622" s="15">
        <f>I622/F622</f>
        <v>6.9889973655664031E-2</v>
      </c>
      <c r="M622" s="15" t="str" cm="1">
        <f t="array" ref="M622">_xlfn.IFS(J622&gt;J621, "above average", J622&lt;J621, "below average", J622=J621, "average")</f>
        <v>below average</v>
      </c>
      <c r="N622" s="15" t="str" cm="1">
        <f t="array" ref="N622">_xlfn.IFS(K622&gt;K621, "above average", K622&lt;K621, "below average", K622=K621, "average")</f>
        <v>above average</v>
      </c>
      <c r="O622" s="15" t="str" cm="1">
        <f t="array" ref="O622">_xlfn.IFS(L622&gt;L621, "above average", L622&lt;L621, "below average", L622=L621, "average")</f>
        <v>below average</v>
      </c>
    </row>
    <row r="623" spans="1:15" ht="14.4" thickTop="1" thickBot="1" x14ac:dyDescent="0.3">
      <c r="A623" s="18"/>
      <c r="B623" s="24"/>
      <c r="C623" s="29" t="s">
        <v>78</v>
      </c>
      <c r="D623" s="33"/>
      <c r="E623" s="39"/>
      <c r="F623" s="42">
        <v>31170</v>
      </c>
      <c r="G623" s="46">
        <v>5960</v>
      </c>
      <c r="H623" s="49">
        <v>18990</v>
      </c>
      <c r="I623" s="49">
        <v>2670</v>
      </c>
      <c r="J623" s="15">
        <f>G623/F623</f>
        <v>0.19120949631055503</v>
      </c>
      <c r="K623" s="15">
        <f>H623/F623</f>
        <v>0.60923965351299325</v>
      </c>
      <c r="L623" s="15">
        <f>I623/F623</f>
        <v>8.5659287776708379E-2</v>
      </c>
      <c r="M623" s="15" t="str" cm="1">
        <f t="array" ref="M623">_xlfn.IFS(J623&gt;J622, "above average", J623&lt;J622, "below average", J623=J622, "average")</f>
        <v>below average</v>
      </c>
      <c r="N623" s="15" t="str" cm="1">
        <f t="array" ref="N623">_xlfn.IFS(K623&gt;K622, "above average", K623&lt;K622, "below average", K623=K622, "average")</f>
        <v>above average</v>
      </c>
      <c r="O623" s="15" t="str" cm="1">
        <f t="array" ref="O623">_xlfn.IFS(L623&gt;L622, "above average", L623&lt;L622, "below average", L623=L622, "average")</f>
        <v>above average</v>
      </c>
    </row>
    <row r="624" spans="1:15" ht="14.4" thickTop="1" thickBot="1" x14ac:dyDescent="0.3">
      <c r="A624" s="18"/>
      <c r="B624" s="24"/>
      <c r="C624" s="29" t="s">
        <v>79</v>
      </c>
      <c r="D624" s="33"/>
      <c r="E624" s="39"/>
      <c r="F624" s="42">
        <v>8940</v>
      </c>
      <c r="G624" s="46">
        <v>1300</v>
      </c>
      <c r="H624" s="49">
        <v>5790</v>
      </c>
      <c r="I624" s="49">
        <v>950</v>
      </c>
      <c r="J624" s="15">
        <f>G624/F624</f>
        <v>0.14541387024608501</v>
      </c>
      <c r="K624" s="15">
        <f>H624/F624</f>
        <v>0.6476510067114094</v>
      </c>
      <c r="L624" s="15">
        <f>I624/F624</f>
        <v>0.10626398210290827</v>
      </c>
      <c r="M624" s="15" t="str" cm="1">
        <f t="array" ref="M624">_xlfn.IFS(J624&gt;J623, "above average", J624&lt;J623, "below average", J624=J623, "average")</f>
        <v>below average</v>
      </c>
      <c r="N624" s="15" t="str" cm="1">
        <f t="array" ref="N624">_xlfn.IFS(K624&gt;K623, "above average", K624&lt;K623, "below average", K624=K623, "average")</f>
        <v>above average</v>
      </c>
      <c r="O624" s="15" t="str" cm="1">
        <f t="array" ref="O624">_xlfn.IFS(L624&gt;L623, "above average", L624&lt;L623, "below average", L624=L623, "average")</f>
        <v>above average</v>
      </c>
    </row>
    <row r="625" spans="1:15" ht="13.8" thickTop="1" x14ac:dyDescent="0.25">
      <c r="A625" s="18"/>
      <c r="B625" s="24"/>
      <c r="C625" s="30" t="s">
        <v>80</v>
      </c>
      <c r="D625" s="34"/>
      <c r="E625" s="40"/>
      <c r="F625" s="43">
        <v>6300</v>
      </c>
      <c r="G625" s="47">
        <v>910</v>
      </c>
      <c r="H625" s="50">
        <v>4040</v>
      </c>
      <c r="I625" s="50">
        <v>690</v>
      </c>
      <c r="J625" s="15">
        <f>G625/F625</f>
        <v>0.14444444444444443</v>
      </c>
      <c r="K625" s="15">
        <f>H625/F625</f>
        <v>0.64126984126984132</v>
      </c>
      <c r="L625" s="15">
        <f>I625/F625</f>
        <v>0.10952380952380952</v>
      </c>
      <c r="M625" s="15" t="str" cm="1">
        <f t="array" ref="M625">_xlfn.IFS(J625&gt;J624, "above average", J625&lt;J624, "below average", J625=J624, "average")</f>
        <v>below average</v>
      </c>
      <c r="N625" s="15" t="str" cm="1">
        <f t="array" ref="N625">_xlfn.IFS(K625&gt;K624, "above average", K625&lt;K624, "below average", K625=K624, "average")</f>
        <v>below average</v>
      </c>
      <c r="O625" s="15" t="str" cm="1">
        <f t="array" ref="O625">_xlfn.IFS(L625&gt;L624, "above average", L625&lt;L624, "below average", L625=L624, "average")</f>
        <v>above average</v>
      </c>
    </row>
  </sheetData>
  <mergeCells count="1380">
    <mergeCell ref="C622:E622"/>
    <mergeCell ref="C623:E623"/>
    <mergeCell ref="C624:E624"/>
    <mergeCell ref="C625:E625"/>
    <mergeCell ref="C614:E614"/>
    <mergeCell ref="A615:A625"/>
    <mergeCell ref="B615:E615"/>
    <mergeCell ref="B616:B625"/>
    <mergeCell ref="C616:E616"/>
    <mergeCell ref="C617:E617"/>
    <mergeCell ref="C618:E618"/>
    <mergeCell ref="C619:E619"/>
    <mergeCell ref="C620:E620"/>
    <mergeCell ref="C621:E621"/>
    <mergeCell ref="C608:E608"/>
    <mergeCell ref="C609:E609"/>
    <mergeCell ref="C610:E610"/>
    <mergeCell ref="C611:E611"/>
    <mergeCell ref="C612:E612"/>
    <mergeCell ref="C613:E613"/>
    <mergeCell ref="C600:E600"/>
    <mergeCell ref="C601:E601"/>
    <mergeCell ref="C602:E602"/>
    <mergeCell ref="C603:E603"/>
    <mergeCell ref="A604:A614"/>
    <mergeCell ref="B604:E604"/>
    <mergeCell ref="B605:B614"/>
    <mergeCell ref="C605:E605"/>
    <mergeCell ref="C606:E606"/>
    <mergeCell ref="C607:E607"/>
    <mergeCell ref="C592:E592"/>
    <mergeCell ref="A593:A603"/>
    <mergeCell ref="B593:E593"/>
    <mergeCell ref="B594:B603"/>
    <mergeCell ref="C594:E594"/>
    <mergeCell ref="C595:E595"/>
    <mergeCell ref="C596:E596"/>
    <mergeCell ref="C597:E597"/>
    <mergeCell ref="C598:E598"/>
    <mergeCell ref="C599:E599"/>
    <mergeCell ref="C586:E586"/>
    <mergeCell ref="C587:E587"/>
    <mergeCell ref="C588:E588"/>
    <mergeCell ref="C589:E589"/>
    <mergeCell ref="C590:E590"/>
    <mergeCell ref="C591:E591"/>
    <mergeCell ref="C578:E578"/>
    <mergeCell ref="C579:E579"/>
    <mergeCell ref="C580:E580"/>
    <mergeCell ref="C581:E581"/>
    <mergeCell ref="A582:A592"/>
    <mergeCell ref="B582:E582"/>
    <mergeCell ref="B583:B592"/>
    <mergeCell ref="C583:E583"/>
    <mergeCell ref="C584:E584"/>
    <mergeCell ref="C585:E585"/>
    <mergeCell ref="C570:E570"/>
    <mergeCell ref="A571:A581"/>
    <mergeCell ref="B571:E571"/>
    <mergeCell ref="B572:B581"/>
    <mergeCell ref="C572:E572"/>
    <mergeCell ref="C573:E573"/>
    <mergeCell ref="C574:E574"/>
    <mergeCell ref="C575:E575"/>
    <mergeCell ref="C576:E576"/>
    <mergeCell ref="C577:E577"/>
    <mergeCell ref="C564:E564"/>
    <mergeCell ref="C565:E565"/>
    <mergeCell ref="C566:E566"/>
    <mergeCell ref="C567:E567"/>
    <mergeCell ref="C568:E568"/>
    <mergeCell ref="C569:E569"/>
    <mergeCell ref="C556:E556"/>
    <mergeCell ref="C557:E557"/>
    <mergeCell ref="C558:E558"/>
    <mergeCell ref="C559:E559"/>
    <mergeCell ref="A560:A570"/>
    <mergeCell ref="B560:E560"/>
    <mergeCell ref="B561:B570"/>
    <mergeCell ref="C561:E561"/>
    <mergeCell ref="C562:E562"/>
    <mergeCell ref="C563:E563"/>
    <mergeCell ref="C548:E548"/>
    <mergeCell ref="A549:A559"/>
    <mergeCell ref="B549:E549"/>
    <mergeCell ref="B550:B559"/>
    <mergeCell ref="C550:E550"/>
    <mergeCell ref="C551:E551"/>
    <mergeCell ref="C552:E552"/>
    <mergeCell ref="C553:E553"/>
    <mergeCell ref="C554:E554"/>
    <mergeCell ref="C555:E555"/>
    <mergeCell ref="C542:E542"/>
    <mergeCell ref="C543:E543"/>
    <mergeCell ref="C544:E544"/>
    <mergeCell ref="C545:E545"/>
    <mergeCell ref="C546:E546"/>
    <mergeCell ref="C547:E547"/>
    <mergeCell ref="C534:E534"/>
    <mergeCell ref="C535:E535"/>
    <mergeCell ref="C536:E536"/>
    <mergeCell ref="C537:E537"/>
    <mergeCell ref="A538:A548"/>
    <mergeCell ref="B538:E538"/>
    <mergeCell ref="B539:B548"/>
    <mergeCell ref="C539:E539"/>
    <mergeCell ref="C540:E540"/>
    <mergeCell ref="C541:E541"/>
    <mergeCell ref="C526:E526"/>
    <mergeCell ref="A527:A537"/>
    <mergeCell ref="B527:E527"/>
    <mergeCell ref="B528:B537"/>
    <mergeCell ref="C528:E528"/>
    <mergeCell ref="C529:E529"/>
    <mergeCell ref="C530:E530"/>
    <mergeCell ref="C531:E531"/>
    <mergeCell ref="C532:E532"/>
    <mergeCell ref="C533:E533"/>
    <mergeCell ref="C520:E520"/>
    <mergeCell ref="C521:E521"/>
    <mergeCell ref="C522:E522"/>
    <mergeCell ref="C523:E523"/>
    <mergeCell ref="C524:E524"/>
    <mergeCell ref="C525:E525"/>
    <mergeCell ref="C512:E512"/>
    <mergeCell ref="C513:E513"/>
    <mergeCell ref="C514:E514"/>
    <mergeCell ref="C515:E515"/>
    <mergeCell ref="A516:A526"/>
    <mergeCell ref="B516:E516"/>
    <mergeCell ref="B517:B526"/>
    <mergeCell ref="C517:E517"/>
    <mergeCell ref="C518:E518"/>
    <mergeCell ref="C519:E519"/>
    <mergeCell ref="C504:E504"/>
    <mergeCell ref="A505:A515"/>
    <mergeCell ref="B505:E505"/>
    <mergeCell ref="B506:B515"/>
    <mergeCell ref="C506:E506"/>
    <mergeCell ref="C507:E507"/>
    <mergeCell ref="C508:E508"/>
    <mergeCell ref="C509:E509"/>
    <mergeCell ref="C510:E510"/>
    <mergeCell ref="C511:E511"/>
    <mergeCell ref="C498:E498"/>
    <mergeCell ref="C499:E499"/>
    <mergeCell ref="C500:E500"/>
    <mergeCell ref="C501:E501"/>
    <mergeCell ref="C502:E502"/>
    <mergeCell ref="C503:E503"/>
    <mergeCell ref="C490:E490"/>
    <mergeCell ref="C491:E491"/>
    <mergeCell ref="C492:E492"/>
    <mergeCell ref="C493:E493"/>
    <mergeCell ref="A494:A504"/>
    <mergeCell ref="B494:E494"/>
    <mergeCell ref="B495:B504"/>
    <mergeCell ref="C495:E495"/>
    <mergeCell ref="C496:E496"/>
    <mergeCell ref="C497:E497"/>
    <mergeCell ref="C482:E482"/>
    <mergeCell ref="A483:A493"/>
    <mergeCell ref="B483:E483"/>
    <mergeCell ref="B484:B493"/>
    <mergeCell ref="C484:E484"/>
    <mergeCell ref="C485:E485"/>
    <mergeCell ref="C486:E486"/>
    <mergeCell ref="C487:E487"/>
    <mergeCell ref="C488:E488"/>
    <mergeCell ref="C489:E489"/>
    <mergeCell ref="C476:E476"/>
    <mergeCell ref="C477:E477"/>
    <mergeCell ref="C478:E478"/>
    <mergeCell ref="C479:E479"/>
    <mergeCell ref="C480:E480"/>
    <mergeCell ref="C481:E481"/>
    <mergeCell ref="C468:E468"/>
    <mergeCell ref="C469:E469"/>
    <mergeCell ref="C470:E470"/>
    <mergeCell ref="C471:E471"/>
    <mergeCell ref="A472:A482"/>
    <mergeCell ref="B472:E472"/>
    <mergeCell ref="B473:B482"/>
    <mergeCell ref="C473:E473"/>
    <mergeCell ref="C474:E474"/>
    <mergeCell ref="C475:E475"/>
    <mergeCell ref="C460:E460"/>
    <mergeCell ref="A461:A471"/>
    <mergeCell ref="B461:E461"/>
    <mergeCell ref="B462:B471"/>
    <mergeCell ref="C462:E462"/>
    <mergeCell ref="C463:E463"/>
    <mergeCell ref="C464:E464"/>
    <mergeCell ref="C465:E465"/>
    <mergeCell ref="C466:E466"/>
    <mergeCell ref="C467:E467"/>
    <mergeCell ref="C454:E454"/>
    <mergeCell ref="C455:E455"/>
    <mergeCell ref="C456:E456"/>
    <mergeCell ref="C457:E457"/>
    <mergeCell ref="C458:E458"/>
    <mergeCell ref="C459:E459"/>
    <mergeCell ref="C446:E446"/>
    <mergeCell ref="C447:E447"/>
    <mergeCell ref="C448:E448"/>
    <mergeCell ref="C449:E449"/>
    <mergeCell ref="A450:A460"/>
    <mergeCell ref="B450:E450"/>
    <mergeCell ref="B451:B460"/>
    <mergeCell ref="C451:E451"/>
    <mergeCell ref="C452:E452"/>
    <mergeCell ref="C453:E453"/>
    <mergeCell ref="C438:E438"/>
    <mergeCell ref="A439:A449"/>
    <mergeCell ref="B439:E439"/>
    <mergeCell ref="B440:B449"/>
    <mergeCell ref="C440:E440"/>
    <mergeCell ref="C441:E441"/>
    <mergeCell ref="C442:E442"/>
    <mergeCell ref="C443:E443"/>
    <mergeCell ref="C444:E444"/>
    <mergeCell ref="C445:E445"/>
    <mergeCell ref="C432:E432"/>
    <mergeCell ref="C433:E433"/>
    <mergeCell ref="C434:E434"/>
    <mergeCell ref="C435:E435"/>
    <mergeCell ref="C436:E436"/>
    <mergeCell ref="C437:E437"/>
    <mergeCell ref="C424:E424"/>
    <mergeCell ref="C425:E425"/>
    <mergeCell ref="C426:E426"/>
    <mergeCell ref="C427:E427"/>
    <mergeCell ref="A428:A438"/>
    <mergeCell ref="B428:E428"/>
    <mergeCell ref="B429:B438"/>
    <mergeCell ref="C429:E429"/>
    <mergeCell ref="C430:E430"/>
    <mergeCell ref="C431:E431"/>
    <mergeCell ref="C416:E416"/>
    <mergeCell ref="A417:A427"/>
    <mergeCell ref="B417:E417"/>
    <mergeCell ref="B418:B427"/>
    <mergeCell ref="C418:E418"/>
    <mergeCell ref="C419:E419"/>
    <mergeCell ref="C420:E420"/>
    <mergeCell ref="C421:E421"/>
    <mergeCell ref="C422:E422"/>
    <mergeCell ref="C423:E423"/>
    <mergeCell ref="C410:E410"/>
    <mergeCell ref="C411:E411"/>
    <mergeCell ref="C412:E412"/>
    <mergeCell ref="C413:E413"/>
    <mergeCell ref="C414:E414"/>
    <mergeCell ref="C415:E415"/>
    <mergeCell ref="C402:E402"/>
    <mergeCell ref="C403:E403"/>
    <mergeCell ref="C404:E404"/>
    <mergeCell ref="C405:E405"/>
    <mergeCell ref="A406:A416"/>
    <mergeCell ref="B406:E406"/>
    <mergeCell ref="B407:B416"/>
    <mergeCell ref="C407:E407"/>
    <mergeCell ref="C408:E408"/>
    <mergeCell ref="C409:E409"/>
    <mergeCell ref="C394:E394"/>
    <mergeCell ref="A395:A405"/>
    <mergeCell ref="B395:E395"/>
    <mergeCell ref="B396:B405"/>
    <mergeCell ref="C396:E396"/>
    <mergeCell ref="C397:E397"/>
    <mergeCell ref="C398:E398"/>
    <mergeCell ref="C399:E399"/>
    <mergeCell ref="C400:E400"/>
    <mergeCell ref="C401:E401"/>
    <mergeCell ref="C388:E388"/>
    <mergeCell ref="C389:E389"/>
    <mergeCell ref="C390:E390"/>
    <mergeCell ref="C391:E391"/>
    <mergeCell ref="C392:E392"/>
    <mergeCell ref="C393:E393"/>
    <mergeCell ref="C380:E380"/>
    <mergeCell ref="C381:E381"/>
    <mergeCell ref="C382:E382"/>
    <mergeCell ref="C383:E383"/>
    <mergeCell ref="A384:A394"/>
    <mergeCell ref="B384:E384"/>
    <mergeCell ref="B385:B394"/>
    <mergeCell ref="C385:E385"/>
    <mergeCell ref="C386:E386"/>
    <mergeCell ref="C387:E387"/>
    <mergeCell ref="C372:E372"/>
    <mergeCell ref="A373:A383"/>
    <mergeCell ref="B373:E373"/>
    <mergeCell ref="B374:B383"/>
    <mergeCell ref="C374:E374"/>
    <mergeCell ref="C375:E375"/>
    <mergeCell ref="C376:E376"/>
    <mergeCell ref="C377:E377"/>
    <mergeCell ref="C378:E378"/>
    <mergeCell ref="C379:E379"/>
    <mergeCell ref="C366:E366"/>
    <mergeCell ref="C367:E367"/>
    <mergeCell ref="C368:E368"/>
    <mergeCell ref="C369:E369"/>
    <mergeCell ref="C370:E370"/>
    <mergeCell ref="C371:E371"/>
    <mergeCell ref="C358:E358"/>
    <mergeCell ref="C359:E359"/>
    <mergeCell ref="C360:E360"/>
    <mergeCell ref="C361:E361"/>
    <mergeCell ref="A362:A372"/>
    <mergeCell ref="B362:E362"/>
    <mergeCell ref="B363:B372"/>
    <mergeCell ref="C363:E363"/>
    <mergeCell ref="C364:E364"/>
    <mergeCell ref="C365:E365"/>
    <mergeCell ref="C350:E350"/>
    <mergeCell ref="A351:A361"/>
    <mergeCell ref="B351:E351"/>
    <mergeCell ref="B352:B361"/>
    <mergeCell ref="C352:E352"/>
    <mergeCell ref="C353:E353"/>
    <mergeCell ref="C354:E354"/>
    <mergeCell ref="C355:E355"/>
    <mergeCell ref="C356:E356"/>
    <mergeCell ref="C357:E357"/>
    <mergeCell ref="C344:E344"/>
    <mergeCell ref="C345:E345"/>
    <mergeCell ref="C346:E346"/>
    <mergeCell ref="C347:E347"/>
    <mergeCell ref="C348:E348"/>
    <mergeCell ref="C349:E349"/>
    <mergeCell ref="C336:E336"/>
    <mergeCell ref="C337:E337"/>
    <mergeCell ref="C338:E338"/>
    <mergeCell ref="C339:E339"/>
    <mergeCell ref="A340:A350"/>
    <mergeCell ref="B340:E340"/>
    <mergeCell ref="B341:B350"/>
    <mergeCell ref="C341:E341"/>
    <mergeCell ref="C342:E342"/>
    <mergeCell ref="C343:E343"/>
    <mergeCell ref="C328:E328"/>
    <mergeCell ref="A329:A339"/>
    <mergeCell ref="B329:E329"/>
    <mergeCell ref="B330:B339"/>
    <mergeCell ref="C330:E330"/>
    <mergeCell ref="C331:E331"/>
    <mergeCell ref="C332:E332"/>
    <mergeCell ref="C333:E333"/>
    <mergeCell ref="C334:E334"/>
    <mergeCell ref="C335:E335"/>
    <mergeCell ref="C322:E322"/>
    <mergeCell ref="C323:E323"/>
    <mergeCell ref="C324:E324"/>
    <mergeCell ref="C325:E325"/>
    <mergeCell ref="C326:E326"/>
    <mergeCell ref="C327:E327"/>
    <mergeCell ref="C314:E314"/>
    <mergeCell ref="C315:E315"/>
    <mergeCell ref="C316:E316"/>
    <mergeCell ref="C317:E317"/>
    <mergeCell ref="A318:A328"/>
    <mergeCell ref="B318:E318"/>
    <mergeCell ref="B319:B328"/>
    <mergeCell ref="C319:E319"/>
    <mergeCell ref="C320:E320"/>
    <mergeCell ref="C321:E321"/>
    <mergeCell ref="C306:E306"/>
    <mergeCell ref="A307:A317"/>
    <mergeCell ref="B307:E307"/>
    <mergeCell ref="B308:B317"/>
    <mergeCell ref="C308:E308"/>
    <mergeCell ref="C309:E309"/>
    <mergeCell ref="C310:E310"/>
    <mergeCell ref="C311:E311"/>
    <mergeCell ref="C312:E312"/>
    <mergeCell ref="C313:E313"/>
    <mergeCell ref="C300:E300"/>
    <mergeCell ref="C301:E301"/>
    <mergeCell ref="C302:E302"/>
    <mergeCell ref="C303:E303"/>
    <mergeCell ref="C304:E304"/>
    <mergeCell ref="C305:E305"/>
    <mergeCell ref="C292:E292"/>
    <mergeCell ref="C293:E293"/>
    <mergeCell ref="C294:E294"/>
    <mergeCell ref="C295:E295"/>
    <mergeCell ref="A296:A306"/>
    <mergeCell ref="B296:E296"/>
    <mergeCell ref="B297:B306"/>
    <mergeCell ref="C297:E297"/>
    <mergeCell ref="C298:E298"/>
    <mergeCell ref="C299:E299"/>
    <mergeCell ref="C284:E284"/>
    <mergeCell ref="A285:A295"/>
    <mergeCell ref="B285:E285"/>
    <mergeCell ref="B286:B295"/>
    <mergeCell ref="C286:E286"/>
    <mergeCell ref="C287:E287"/>
    <mergeCell ref="C288:E288"/>
    <mergeCell ref="C289:E289"/>
    <mergeCell ref="C290:E290"/>
    <mergeCell ref="C291:E291"/>
    <mergeCell ref="C278:E278"/>
    <mergeCell ref="C279:E279"/>
    <mergeCell ref="C280:E280"/>
    <mergeCell ref="C281:E281"/>
    <mergeCell ref="C282:E282"/>
    <mergeCell ref="C283:E283"/>
    <mergeCell ref="C270:E270"/>
    <mergeCell ref="C271:E271"/>
    <mergeCell ref="C272:E272"/>
    <mergeCell ref="C273:E273"/>
    <mergeCell ref="A274:A284"/>
    <mergeCell ref="B274:E274"/>
    <mergeCell ref="B275:B284"/>
    <mergeCell ref="C275:E275"/>
    <mergeCell ref="C276:E276"/>
    <mergeCell ref="C277:E277"/>
    <mergeCell ref="C262:E262"/>
    <mergeCell ref="A263:A273"/>
    <mergeCell ref="B263:E263"/>
    <mergeCell ref="B264:B273"/>
    <mergeCell ref="C264:E264"/>
    <mergeCell ref="C265:E265"/>
    <mergeCell ref="C266:E266"/>
    <mergeCell ref="C267:E267"/>
    <mergeCell ref="C268:E268"/>
    <mergeCell ref="C269:E269"/>
    <mergeCell ref="C256:E256"/>
    <mergeCell ref="C257:E257"/>
    <mergeCell ref="C258:E258"/>
    <mergeCell ref="C259:E259"/>
    <mergeCell ref="C260:E260"/>
    <mergeCell ref="C261:E261"/>
    <mergeCell ref="C248:E248"/>
    <mergeCell ref="C249:E249"/>
    <mergeCell ref="C250:E250"/>
    <mergeCell ref="C251:E251"/>
    <mergeCell ref="A252:A262"/>
    <mergeCell ref="B252:E252"/>
    <mergeCell ref="B253:B262"/>
    <mergeCell ref="C253:E253"/>
    <mergeCell ref="C254:E254"/>
    <mergeCell ref="C255:E255"/>
    <mergeCell ref="C240:E240"/>
    <mergeCell ref="A241:A251"/>
    <mergeCell ref="B241:E241"/>
    <mergeCell ref="B242:B251"/>
    <mergeCell ref="C242:E242"/>
    <mergeCell ref="C243:E243"/>
    <mergeCell ref="C244:E244"/>
    <mergeCell ref="C245:E245"/>
    <mergeCell ref="C246:E246"/>
    <mergeCell ref="C247:E247"/>
    <mergeCell ref="C234:E234"/>
    <mergeCell ref="C235:E235"/>
    <mergeCell ref="C236:E236"/>
    <mergeCell ref="C237:E237"/>
    <mergeCell ref="C238:E238"/>
    <mergeCell ref="C239:E239"/>
    <mergeCell ref="C226:E226"/>
    <mergeCell ref="C227:E227"/>
    <mergeCell ref="C228:E228"/>
    <mergeCell ref="C229:E229"/>
    <mergeCell ref="A230:A240"/>
    <mergeCell ref="B230:E230"/>
    <mergeCell ref="B231:B240"/>
    <mergeCell ref="C231:E231"/>
    <mergeCell ref="C232:E232"/>
    <mergeCell ref="C233:E233"/>
    <mergeCell ref="C218:E218"/>
    <mergeCell ref="A219:A229"/>
    <mergeCell ref="B219:E219"/>
    <mergeCell ref="B220:B229"/>
    <mergeCell ref="C220:E220"/>
    <mergeCell ref="C221:E221"/>
    <mergeCell ref="C222:E222"/>
    <mergeCell ref="C223:E223"/>
    <mergeCell ref="C224:E224"/>
    <mergeCell ref="C225:E225"/>
    <mergeCell ref="C212:E212"/>
    <mergeCell ref="C213:E213"/>
    <mergeCell ref="C214:E214"/>
    <mergeCell ref="C215:E215"/>
    <mergeCell ref="C216:E216"/>
    <mergeCell ref="C217:E217"/>
    <mergeCell ref="C204:E204"/>
    <mergeCell ref="C205:E205"/>
    <mergeCell ref="C206:E206"/>
    <mergeCell ref="C207:E207"/>
    <mergeCell ref="A208:A218"/>
    <mergeCell ref="B208:E208"/>
    <mergeCell ref="B209:B218"/>
    <mergeCell ref="C209:E209"/>
    <mergeCell ref="C210:E210"/>
    <mergeCell ref="C211:E211"/>
    <mergeCell ref="C196:E196"/>
    <mergeCell ref="A197:A207"/>
    <mergeCell ref="B197:E197"/>
    <mergeCell ref="B198:B207"/>
    <mergeCell ref="C198:E198"/>
    <mergeCell ref="C199:E199"/>
    <mergeCell ref="C200:E200"/>
    <mergeCell ref="C201:E201"/>
    <mergeCell ref="C202:E202"/>
    <mergeCell ref="C203:E203"/>
    <mergeCell ref="C190:E190"/>
    <mergeCell ref="C191:E191"/>
    <mergeCell ref="C192:E192"/>
    <mergeCell ref="C193:E193"/>
    <mergeCell ref="C194:E194"/>
    <mergeCell ref="C195:E195"/>
    <mergeCell ref="C182:E182"/>
    <mergeCell ref="C183:E183"/>
    <mergeCell ref="C184:E184"/>
    <mergeCell ref="C185:E185"/>
    <mergeCell ref="A186:A196"/>
    <mergeCell ref="B186:E186"/>
    <mergeCell ref="B187:B196"/>
    <mergeCell ref="C187:E187"/>
    <mergeCell ref="C188:E188"/>
    <mergeCell ref="C189:E189"/>
    <mergeCell ref="C174:E174"/>
    <mergeCell ref="A175:A185"/>
    <mergeCell ref="B175:E175"/>
    <mergeCell ref="B176:B185"/>
    <mergeCell ref="C176:E176"/>
    <mergeCell ref="C177:E177"/>
    <mergeCell ref="C178:E178"/>
    <mergeCell ref="C179:E179"/>
    <mergeCell ref="C180:E180"/>
    <mergeCell ref="C181:E181"/>
    <mergeCell ref="C168:E168"/>
    <mergeCell ref="C169:E169"/>
    <mergeCell ref="C170:E170"/>
    <mergeCell ref="C171:E171"/>
    <mergeCell ref="C172:E172"/>
    <mergeCell ref="C173:E173"/>
    <mergeCell ref="C160:E160"/>
    <mergeCell ref="C161:E161"/>
    <mergeCell ref="C162:E162"/>
    <mergeCell ref="C163:E163"/>
    <mergeCell ref="A164:A174"/>
    <mergeCell ref="B164:E164"/>
    <mergeCell ref="B165:B174"/>
    <mergeCell ref="C165:E165"/>
    <mergeCell ref="C166:E166"/>
    <mergeCell ref="C167:E167"/>
    <mergeCell ref="C152:E152"/>
    <mergeCell ref="A153:A163"/>
    <mergeCell ref="B153:E153"/>
    <mergeCell ref="B154:B163"/>
    <mergeCell ref="C154:E154"/>
    <mergeCell ref="C155:E155"/>
    <mergeCell ref="C156:E156"/>
    <mergeCell ref="C157:E157"/>
    <mergeCell ref="C158:E158"/>
    <mergeCell ref="C159:E159"/>
    <mergeCell ref="C146:E146"/>
    <mergeCell ref="C147:E147"/>
    <mergeCell ref="C148:E148"/>
    <mergeCell ref="C149:E149"/>
    <mergeCell ref="C150:E150"/>
    <mergeCell ref="C151:E151"/>
    <mergeCell ref="C138:E138"/>
    <mergeCell ref="C139:E139"/>
    <mergeCell ref="C140:E140"/>
    <mergeCell ref="C141:E141"/>
    <mergeCell ref="A142:A152"/>
    <mergeCell ref="B142:E142"/>
    <mergeCell ref="B143:B152"/>
    <mergeCell ref="C143:E143"/>
    <mergeCell ref="C144:E144"/>
    <mergeCell ref="C145:E145"/>
    <mergeCell ref="C130:E130"/>
    <mergeCell ref="A131:A141"/>
    <mergeCell ref="B131:E131"/>
    <mergeCell ref="B132:B141"/>
    <mergeCell ref="C132:E132"/>
    <mergeCell ref="C133:E133"/>
    <mergeCell ref="C134:E134"/>
    <mergeCell ref="C135:E135"/>
    <mergeCell ref="C136:E136"/>
    <mergeCell ref="C137:E137"/>
    <mergeCell ref="C124:E124"/>
    <mergeCell ref="C125:E125"/>
    <mergeCell ref="C126:E126"/>
    <mergeCell ref="C127:E127"/>
    <mergeCell ref="C128:E128"/>
    <mergeCell ref="C129:E129"/>
    <mergeCell ref="C116:E116"/>
    <mergeCell ref="C117:E117"/>
    <mergeCell ref="C118:E118"/>
    <mergeCell ref="C119:E119"/>
    <mergeCell ref="A120:A130"/>
    <mergeCell ref="B120:E120"/>
    <mergeCell ref="B121:B130"/>
    <mergeCell ref="C121:E121"/>
    <mergeCell ref="C122:E122"/>
    <mergeCell ref="C123:E123"/>
    <mergeCell ref="C108:E108"/>
    <mergeCell ref="A109:A119"/>
    <mergeCell ref="B109:E109"/>
    <mergeCell ref="B110:B119"/>
    <mergeCell ref="C110:E110"/>
    <mergeCell ref="C111:E111"/>
    <mergeCell ref="C112:E112"/>
    <mergeCell ref="C113:E113"/>
    <mergeCell ref="C114:E114"/>
    <mergeCell ref="C115:E115"/>
    <mergeCell ref="C102:E102"/>
    <mergeCell ref="C103:E103"/>
    <mergeCell ref="C104:E104"/>
    <mergeCell ref="C105:E105"/>
    <mergeCell ref="C106:E106"/>
    <mergeCell ref="C107:E107"/>
    <mergeCell ref="C94:E94"/>
    <mergeCell ref="C95:E95"/>
    <mergeCell ref="C96:E96"/>
    <mergeCell ref="C97:E97"/>
    <mergeCell ref="A98:A108"/>
    <mergeCell ref="B98:E98"/>
    <mergeCell ref="B99:B108"/>
    <mergeCell ref="C99:E99"/>
    <mergeCell ref="C100:E100"/>
    <mergeCell ref="C101:E101"/>
    <mergeCell ref="C86:E86"/>
    <mergeCell ref="A87:A97"/>
    <mergeCell ref="B87:E87"/>
    <mergeCell ref="B88:B97"/>
    <mergeCell ref="C88:E88"/>
    <mergeCell ref="C89:E89"/>
    <mergeCell ref="C90:E90"/>
    <mergeCell ref="C91:E91"/>
    <mergeCell ref="C92:E92"/>
    <mergeCell ref="C93:E93"/>
    <mergeCell ref="C80:E80"/>
    <mergeCell ref="C81:E81"/>
    <mergeCell ref="C82:E82"/>
    <mergeCell ref="C83:E83"/>
    <mergeCell ref="C84:E84"/>
    <mergeCell ref="C85:E85"/>
    <mergeCell ref="C72:E72"/>
    <mergeCell ref="C73:E73"/>
    <mergeCell ref="C74:E74"/>
    <mergeCell ref="C75:E75"/>
    <mergeCell ref="A76:A86"/>
    <mergeCell ref="B76:E76"/>
    <mergeCell ref="B77:B86"/>
    <mergeCell ref="C77:E77"/>
    <mergeCell ref="C78:E78"/>
    <mergeCell ref="C79:E79"/>
    <mergeCell ref="C64:E64"/>
    <mergeCell ref="A65:A75"/>
    <mergeCell ref="B65:E65"/>
    <mergeCell ref="B66:B75"/>
    <mergeCell ref="C66:E66"/>
    <mergeCell ref="C67:E67"/>
    <mergeCell ref="C68:E68"/>
    <mergeCell ref="C69:E69"/>
    <mergeCell ref="C70:E70"/>
    <mergeCell ref="C71:E71"/>
    <mergeCell ref="C58:E58"/>
    <mergeCell ref="C59:E59"/>
    <mergeCell ref="C60:E60"/>
    <mergeCell ref="C61:E61"/>
    <mergeCell ref="C62:E62"/>
    <mergeCell ref="C63:E63"/>
    <mergeCell ref="C50:E50"/>
    <mergeCell ref="C51:E51"/>
    <mergeCell ref="C52:E52"/>
    <mergeCell ref="C53:E53"/>
    <mergeCell ref="A54:A64"/>
    <mergeCell ref="B54:E54"/>
    <mergeCell ref="B55:B64"/>
    <mergeCell ref="C55:E55"/>
    <mergeCell ref="C56:E56"/>
    <mergeCell ref="C57:E57"/>
    <mergeCell ref="A42:E42"/>
    <mergeCell ref="A43:A53"/>
    <mergeCell ref="B43:E43"/>
    <mergeCell ref="B44:B53"/>
    <mergeCell ref="C44:E44"/>
    <mergeCell ref="C45:E45"/>
    <mergeCell ref="C46:E46"/>
    <mergeCell ref="C47:E47"/>
    <mergeCell ref="C48:E48"/>
    <mergeCell ref="C49:E49"/>
    <mergeCell ref="VG24:VG26"/>
    <mergeCell ref="VH24:VH26"/>
    <mergeCell ref="VI24:VI26"/>
    <mergeCell ref="VJ24:VJ26"/>
    <mergeCell ref="VK24:VK26"/>
    <mergeCell ref="VL24:VL26"/>
    <mergeCell ref="UZ24:UZ26"/>
    <mergeCell ref="VA24:VA26"/>
    <mergeCell ref="VC24:VC26"/>
    <mergeCell ref="VD24:VD26"/>
    <mergeCell ref="VE24:VE26"/>
    <mergeCell ref="VF24:VF26"/>
    <mergeCell ref="UT24:UT26"/>
    <mergeCell ref="UU24:UU26"/>
    <mergeCell ref="UV24:UV26"/>
    <mergeCell ref="UW24:UW26"/>
    <mergeCell ref="UX24:UX26"/>
    <mergeCell ref="UY24:UY26"/>
    <mergeCell ref="UM24:UM26"/>
    <mergeCell ref="UN24:UN26"/>
    <mergeCell ref="UO24:UO26"/>
    <mergeCell ref="UP24:UP26"/>
    <mergeCell ref="UR24:UR26"/>
    <mergeCell ref="US24:US26"/>
    <mergeCell ref="UB24:UB26"/>
    <mergeCell ref="UC24:UC26"/>
    <mergeCell ref="UD24:UD26"/>
    <mergeCell ref="UE24:UE26"/>
    <mergeCell ref="UG24:UG26"/>
    <mergeCell ref="UH24:UH26"/>
    <mergeCell ref="TV24:TV26"/>
    <mergeCell ref="TW24:TW26"/>
    <mergeCell ref="TX24:TX26"/>
    <mergeCell ref="TY24:TY26"/>
    <mergeCell ref="TZ24:TZ26"/>
    <mergeCell ref="UA24:UA26"/>
    <mergeCell ref="TO24:TO26"/>
    <mergeCell ref="TP24:TP26"/>
    <mergeCell ref="TQ24:TQ26"/>
    <mergeCell ref="TR24:TR26"/>
    <mergeCell ref="TS24:TS26"/>
    <mergeCell ref="TT24:TT26"/>
    <mergeCell ref="TH24:TH26"/>
    <mergeCell ref="TI24:TI26"/>
    <mergeCell ref="TK24:TK26"/>
    <mergeCell ref="TL24:TL26"/>
    <mergeCell ref="TM24:TM26"/>
    <mergeCell ref="TN24:TN26"/>
    <mergeCell ref="SW24:SW26"/>
    <mergeCell ref="SX24:SX26"/>
    <mergeCell ref="SZ24:SZ26"/>
    <mergeCell ref="TA24:TA26"/>
    <mergeCell ref="TB24:TB26"/>
    <mergeCell ref="TC24:TC26"/>
    <mergeCell ref="SQ24:SQ26"/>
    <mergeCell ref="SR24:SR26"/>
    <mergeCell ref="SS24:SS26"/>
    <mergeCell ref="ST24:ST26"/>
    <mergeCell ref="SU24:SU26"/>
    <mergeCell ref="SV24:SV26"/>
    <mergeCell ref="SJ24:SJ26"/>
    <mergeCell ref="SK24:SK26"/>
    <mergeCell ref="SL24:SL26"/>
    <mergeCell ref="SM24:SM26"/>
    <mergeCell ref="SO24:SO26"/>
    <mergeCell ref="SP24:SP26"/>
    <mergeCell ref="SD24:SD26"/>
    <mergeCell ref="SE24:SE26"/>
    <mergeCell ref="SF24:SF26"/>
    <mergeCell ref="SG24:SG26"/>
    <mergeCell ref="SH24:SH26"/>
    <mergeCell ref="SI24:SI26"/>
    <mergeCell ref="RW24:RW26"/>
    <mergeCell ref="RX24:RX26"/>
    <mergeCell ref="RY24:RY26"/>
    <mergeCell ref="RZ24:RZ26"/>
    <mergeCell ref="SA24:SA26"/>
    <mergeCell ref="SB24:SB26"/>
    <mergeCell ref="RL24:RL26"/>
    <mergeCell ref="RM24:RM26"/>
    <mergeCell ref="RN24:RN26"/>
    <mergeCell ref="RO24:RO26"/>
    <mergeCell ref="RP24:RP26"/>
    <mergeCell ref="RQ24:RQ26"/>
    <mergeCell ref="RE24:RE26"/>
    <mergeCell ref="RF24:RF26"/>
    <mergeCell ref="RH24:RH26"/>
    <mergeCell ref="RI24:RI26"/>
    <mergeCell ref="RJ24:RJ26"/>
    <mergeCell ref="RK24:RK26"/>
    <mergeCell ref="QY24:QY26"/>
    <mergeCell ref="QZ24:QZ26"/>
    <mergeCell ref="RA24:RA26"/>
    <mergeCell ref="RB24:RB26"/>
    <mergeCell ref="RC24:RC26"/>
    <mergeCell ref="RD24:RD26"/>
    <mergeCell ref="QR24:QR26"/>
    <mergeCell ref="QS24:QS26"/>
    <mergeCell ref="QT24:QT26"/>
    <mergeCell ref="QU24:QU26"/>
    <mergeCell ref="QW24:QW26"/>
    <mergeCell ref="QX24:QX26"/>
    <mergeCell ref="QG24:QG26"/>
    <mergeCell ref="QH24:QH26"/>
    <mergeCell ref="QI24:QI26"/>
    <mergeCell ref="QJ24:QJ26"/>
    <mergeCell ref="QL24:QL26"/>
    <mergeCell ref="QM24:QM26"/>
    <mergeCell ref="QA24:QA26"/>
    <mergeCell ref="QB24:QB26"/>
    <mergeCell ref="QC24:QC26"/>
    <mergeCell ref="QD24:QD26"/>
    <mergeCell ref="QE24:QE26"/>
    <mergeCell ref="QF24:QF26"/>
    <mergeCell ref="PT24:PT26"/>
    <mergeCell ref="PU24:PU26"/>
    <mergeCell ref="PV24:PV26"/>
    <mergeCell ref="PW24:PW26"/>
    <mergeCell ref="PX24:PX26"/>
    <mergeCell ref="PY24:PY26"/>
    <mergeCell ref="PM24:PM26"/>
    <mergeCell ref="PN24:PN26"/>
    <mergeCell ref="PP24:PP26"/>
    <mergeCell ref="PQ24:PQ26"/>
    <mergeCell ref="PR24:PR26"/>
    <mergeCell ref="PS24:PS26"/>
    <mergeCell ref="PB24:PB26"/>
    <mergeCell ref="PC24:PC26"/>
    <mergeCell ref="PE24:PE26"/>
    <mergeCell ref="PF24:PF26"/>
    <mergeCell ref="PG24:PG26"/>
    <mergeCell ref="PH24:PH26"/>
    <mergeCell ref="OV24:OV26"/>
    <mergeCell ref="OW24:OW26"/>
    <mergeCell ref="OX24:OX26"/>
    <mergeCell ref="OY24:OY26"/>
    <mergeCell ref="OZ24:OZ26"/>
    <mergeCell ref="PA24:PA26"/>
    <mergeCell ref="OO24:OO26"/>
    <mergeCell ref="OP24:OP26"/>
    <mergeCell ref="OQ24:OQ26"/>
    <mergeCell ref="OR24:OR26"/>
    <mergeCell ref="OT24:OT26"/>
    <mergeCell ref="OU24:OU26"/>
    <mergeCell ref="OI24:OI26"/>
    <mergeCell ref="OJ24:OJ26"/>
    <mergeCell ref="OK24:OK26"/>
    <mergeCell ref="OL24:OL26"/>
    <mergeCell ref="OM24:OM26"/>
    <mergeCell ref="ON24:ON26"/>
    <mergeCell ref="OB24:OB26"/>
    <mergeCell ref="OC24:OC26"/>
    <mergeCell ref="OD24:OD26"/>
    <mergeCell ref="OE24:OE26"/>
    <mergeCell ref="OF24:OF26"/>
    <mergeCell ref="OG24:OG26"/>
    <mergeCell ref="NQ24:NQ26"/>
    <mergeCell ref="NR24:NR26"/>
    <mergeCell ref="NS24:NS26"/>
    <mergeCell ref="NT24:NT26"/>
    <mergeCell ref="NU24:NU26"/>
    <mergeCell ref="NV24:NV26"/>
    <mergeCell ref="NJ24:NJ26"/>
    <mergeCell ref="NK24:NK26"/>
    <mergeCell ref="NM24:NM26"/>
    <mergeCell ref="NN24:NN26"/>
    <mergeCell ref="NO24:NO26"/>
    <mergeCell ref="NP24:NP26"/>
    <mergeCell ref="ND24:ND26"/>
    <mergeCell ref="NE24:NE26"/>
    <mergeCell ref="NF24:NF26"/>
    <mergeCell ref="NG24:NG26"/>
    <mergeCell ref="NH24:NH26"/>
    <mergeCell ref="NI24:NI26"/>
    <mergeCell ref="MW24:MW26"/>
    <mergeCell ref="MX24:MX26"/>
    <mergeCell ref="MY24:MY26"/>
    <mergeCell ref="MZ24:MZ26"/>
    <mergeCell ref="NB24:NB26"/>
    <mergeCell ref="NC24:NC26"/>
    <mergeCell ref="ML24:ML26"/>
    <mergeCell ref="MM24:MM26"/>
    <mergeCell ref="MN24:MN26"/>
    <mergeCell ref="MO24:MO26"/>
    <mergeCell ref="MQ24:MQ26"/>
    <mergeCell ref="MR24:MR26"/>
    <mergeCell ref="MF24:MF26"/>
    <mergeCell ref="MG24:MG26"/>
    <mergeCell ref="MH24:MH26"/>
    <mergeCell ref="MI24:MI26"/>
    <mergeCell ref="MJ24:MJ26"/>
    <mergeCell ref="MK24:MK26"/>
    <mergeCell ref="LY24:LY26"/>
    <mergeCell ref="LZ24:LZ26"/>
    <mergeCell ref="MA24:MA26"/>
    <mergeCell ref="MB24:MB26"/>
    <mergeCell ref="MC24:MC26"/>
    <mergeCell ref="MD24:MD26"/>
    <mergeCell ref="LR24:LR26"/>
    <mergeCell ref="LS24:LS26"/>
    <mergeCell ref="LU24:LU26"/>
    <mergeCell ref="LV24:LV26"/>
    <mergeCell ref="LW24:LW26"/>
    <mergeCell ref="LX24:LX26"/>
    <mergeCell ref="LG24:LG26"/>
    <mergeCell ref="LH24:LH26"/>
    <mergeCell ref="LJ24:LJ26"/>
    <mergeCell ref="LK24:LK26"/>
    <mergeCell ref="LL24:LL26"/>
    <mergeCell ref="LM24:LM26"/>
    <mergeCell ref="LA24:LA26"/>
    <mergeCell ref="LB24:LB26"/>
    <mergeCell ref="LC24:LC26"/>
    <mergeCell ref="LD24:LD26"/>
    <mergeCell ref="LE24:LE26"/>
    <mergeCell ref="LF24:LF26"/>
    <mergeCell ref="KT24:KT26"/>
    <mergeCell ref="KU24:KU26"/>
    <mergeCell ref="KV24:KV26"/>
    <mergeCell ref="KW24:KW26"/>
    <mergeCell ref="KY24:KY26"/>
    <mergeCell ref="KZ24:KZ26"/>
    <mergeCell ref="KN24:KN26"/>
    <mergeCell ref="KO24:KO26"/>
    <mergeCell ref="KP24:KP26"/>
    <mergeCell ref="KQ24:KQ26"/>
    <mergeCell ref="KR24:KR26"/>
    <mergeCell ref="KS24:KS26"/>
    <mergeCell ref="KG24:KG26"/>
    <mergeCell ref="KH24:KH26"/>
    <mergeCell ref="KI24:KI26"/>
    <mergeCell ref="KJ24:KJ26"/>
    <mergeCell ref="KK24:KK26"/>
    <mergeCell ref="KL24:KL26"/>
    <mergeCell ref="JV24:JV26"/>
    <mergeCell ref="JW24:JW26"/>
    <mergeCell ref="JX24:JX26"/>
    <mergeCell ref="JY24:JY26"/>
    <mergeCell ref="JZ24:JZ26"/>
    <mergeCell ref="KA24:KA26"/>
    <mergeCell ref="JO24:JO26"/>
    <mergeCell ref="JP24:JP26"/>
    <mergeCell ref="JR24:JR26"/>
    <mergeCell ref="JS24:JS26"/>
    <mergeCell ref="JT24:JT26"/>
    <mergeCell ref="JU24:JU26"/>
    <mergeCell ref="JI24:JI26"/>
    <mergeCell ref="JJ24:JJ26"/>
    <mergeCell ref="JK24:JK26"/>
    <mergeCell ref="JL24:JL26"/>
    <mergeCell ref="JM24:JM26"/>
    <mergeCell ref="JN24:JN26"/>
    <mergeCell ref="JB24:JB26"/>
    <mergeCell ref="JC24:JC26"/>
    <mergeCell ref="JD24:JD26"/>
    <mergeCell ref="JE24:JE26"/>
    <mergeCell ref="JG24:JG26"/>
    <mergeCell ref="JH24:JH26"/>
    <mergeCell ref="IQ24:IQ26"/>
    <mergeCell ref="IR24:IR26"/>
    <mergeCell ref="IS24:IS26"/>
    <mergeCell ref="IT24:IT26"/>
    <mergeCell ref="IV24:IV26"/>
    <mergeCell ref="IW24:IW26"/>
    <mergeCell ref="IK24:IK26"/>
    <mergeCell ref="IL24:IL26"/>
    <mergeCell ref="IM24:IM26"/>
    <mergeCell ref="IN24:IN26"/>
    <mergeCell ref="IO24:IO26"/>
    <mergeCell ref="IP24:IP26"/>
    <mergeCell ref="ID24:ID26"/>
    <mergeCell ref="IE24:IE26"/>
    <mergeCell ref="IF24:IF26"/>
    <mergeCell ref="IG24:IG26"/>
    <mergeCell ref="IH24:IH26"/>
    <mergeCell ref="II24:II26"/>
    <mergeCell ref="HW24:HW26"/>
    <mergeCell ref="HX24:HX26"/>
    <mergeCell ref="HZ24:HZ26"/>
    <mergeCell ref="IA24:IA26"/>
    <mergeCell ref="IB24:IB26"/>
    <mergeCell ref="IC24:IC26"/>
    <mergeCell ref="HL24:HL26"/>
    <mergeCell ref="HM24:HM26"/>
    <mergeCell ref="HO24:HO26"/>
    <mergeCell ref="HP24:HP26"/>
    <mergeCell ref="HQ24:HQ26"/>
    <mergeCell ref="HR24:HR26"/>
    <mergeCell ref="HF24:HF26"/>
    <mergeCell ref="HG24:HG26"/>
    <mergeCell ref="HH24:HH26"/>
    <mergeCell ref="HI24:HI26"/>
    <mergeCell ref="HJ24:HJ26"/>
    <mergeCell ref="HK24:HK26"/>
    <mergeCell ref="GY24:GY26"/>
    <mergeCell ref="GZ24:GZ26"/>
    <mergeCell ref="HA24:HA26"/>
    <mergeCell ref="HB24:HB26"/>
    <mergeCell ref="HD24:HD26"/>
    <mergeCell ref="HE24:HE26"/>
    <mergeCell ref="GS24:GS26"/>
    <mergeCell ref="GT24:GT26"/>
    <mergeCell ref="GU24:GU26"/>
    <mergeCell ref="GV24:GV26"/>
    <mergeCell ref="GW24:GW26"/>
    <mergeCell ref="GX24:GX26"/>
    <mergeCell ref="GL24:GL26"/>
    <mergeCell ref="GM24:GM26"/>
    <mergeCell ref="GN24:GN26"/>
    <mergeCell ref="GO24:GO26"/>
    <mergeCell ref="GP24:GP26"/>
    <mergeCell ref="GQ24:GQ26"/>
    <mergeCell ref="GA24:GA26"/>
    <mergeCell ref="GB24:GB26"/>
    <mergeCell ref="GC24:GC26"/>
    <mergeCell ref="GD24:GD26"/>
    <mergeCell ref="GE24:GE26"/>
    <mergeCell ref="GF24:GF26"/>
    <mergeCell ref="FT24:FT26"/>
    <mergeCell ref="FU24:FU26"/>
    <mergeCell ref="FW24:FW26"/>
    <mergeCell ref="FX24:FX26"/>
    <mergeCell ref="FY24:FY26"/>
    <mergeCell ref="FZ24:FZ26"/>
    <mergeCell ref="FN24:FN26"/>
    <mergeCell ref="FO24:FO26"/>
    <mergeCell ref="FP24:FP26"/>
    <mergeCell ref="FQ24:FQ26"/>
    <mergeCell ref="FR24:FR26"/>
    <mergeCell ref="FS24:FS26"/>
    <mergeCell ref="FG24:FG26"/>
    <mergeCell ref="FH24:FH26"/>
    <mergeCell ref="FI24:FI26"/>
    <mergeCell ref="FJ24:FJ26"/>
    <mergeCell ref="FL24:FL26"/>
    <mergeCell ref="FM24:FM26"/>
    <mergeCell ref="EV24:EV26"/>
    <mergeCell ref="EW24:EW26"/>
    <mergeCell ref="EX24:EX26"/>
    <mergeCell ref="EY24:EY26"/>
    <mergeCell ref="FA24:FA26"/>
    <mergeCell ref="FB24:FB26"/>
    <mergeCell ref="EP24:EP26"/>
    <mergeCell ref="EQ24:EQ26"/>
    <mergeCell ref="ER24:ER26"/>
    <mergeCell ref="ES24:ES26"/>
    <mergeCell ref="ET24:ET26"/>
    <mergeCell ref="EU24:EU26"/>
    <mergeCell ref="EI24:EI26"/>
    <mergeCell ref="EJ24:EJ26"/>
    <mergeCell ref="EK24:EK26"/>
    <mergeCell ref="EL24:EL26"/>
    <mergeCell ref="EM24:EM26"/>
    <mergeCell ref="EN24:EN26"/>
    <mergeCell ref="EB24:EB26"/>
    <mergeCell ref="EC24:EC26"/>
    <mergeCell ref="EE24:EE26"/>
    <mergeCell ref="EF24:EF26"/>
    <mergeCell ref="EG24:EG26"/>
    <mergeCell ref="EH24:EH26"/>
    <mergeCell ref="DQ24:DQ26"/>
    <mergeCell ref="DR24:DR26"/>
    <mergeCell ref="DT24:DT26"/>
    <mergeCell ref="DU24:DU26"/>
    <mergeCell ref="DV24:DV26"/>
    <mergeCell ref="DW24:DW26"/>
    <mergeCell ref="DK24:DK26"/>
    <mergeCell ref="DL24:DL26"/>
    <mergeCell ref="DM24:DM26"/>
    <mergeCell ref="DN24:DN26"/>
    <mergeCell ref="DO24:DO26"/>
    <mergeCell ref="DP24:DP26"/>
    <mergeCell ref="DD24:DD26"/>
    <mergeCell ref="DE24:DE26"/>
    <mergeCell ref="DF24:DF26"/>
    <mergeCell ref="DG24:DG26"/>
    <mergeCell ref="DI24:DI26"/>
    <mergeCell ref="DJ24:DJ26"/>
    <mergeCell ref="CX24:CX26"/>
    <mergeCell ref="CY24:CY26"/>
    <mergeCell ref="CZ24:CZ26"/>
    <mergeCell ref="DA24:DA26"/>
    <mergeCell ref="DB24:DB26"/>
    <mergeCell ref="DC24:DC26"/>
    <mergeCell ref="CQ24:CQ26"/>
    <mergeCell ref="CR24:CR26"/>
    <mergeCell ref="CS24:CS26"/>
    <mergeCell ref="CT24:CT26"/>
    <mergeCell ref="CU24:CU26"/>
    <mergeCell ref="CV24:CV26"/>
    <mergeCell ref="CF24:CF26"/>
    <mergeCell ref="CG24:CG26"/>
    <mergeCell ref="CH24:CH26"/>
    <mergeCell ref="CI24:CI26"/>
    <mergeCell ref="CJ24:CJ26"/>
    <mergeCell ref="CK24:CK26"/>
    <mergeCell ref="BY24:BY26"/>
    <mergeCell ref="BZ24:BZ26"/>
    <mergeCell ref="CB24:CB26"/>
    <mergeCell ref="CC24:CC26"/>
    <mergeCell ref="CD24:CD26"/>
    <mergeCell ref="CE24:CE26"/>
    <mergeCell ref="BS24:BS26"/>
    <mergeCell ref="BT24:BT26"/>
    <mergeCell ref="BU24:BU26"/>
    <mergeCell ref="BV24:BV26"/>
    <mergeCell ref="BW24:BW26"/>
    <mergeCell ref="BX24:BX26"/>
    <mergeCell ref="BL24:BL26"/>
    <mergeCell ref="BM24:BM26"/>
    <mergeCell ref="BN24:BN26"/>
    <mergeCell ref="BO24:BO26"/>
    <mergeCell ref="BQ24:BQ26"/>
    <mergeCell ref="BR24:BR26"/>
    <mergeCell ref="BA24:BA26"/>
    <mergeCell ref="BB24:BB26"/>
    <mergeCell ref="BC24:BC26"/>
    <mergeCell ref="BD24:BD26"/>
    <mergeCell ref="BF24:BF26"/>
    <mergeCell ref="BG24:BG26"/>
    <mergeCell ref="AU24:AU26"/>
    <mergeCell ref="AV24:AV26"/>
    <mergeCell ref="AW24:AW26"/>
    <mergeCell ref="AX24:AX26"/>
    <mergeCell ref="AY24:AY26"/>
    <mergeCell ref="AZ24:AZ26"/>
    <mergeCell ref="AN24:AN26"/>
    <mergeCell ref="AO24:AO26"/>
    <mergeCell ref="AP24:AP26"/>
    <mergeCell ref="AQ24:AQ26"/>
    <mergeCell ref="AR24:AR26"/>
    <mergeCell ref="AS24:AS26"/>
    <mergeCell ref="AG24:AG26"/>
    <mergeCell ref="AH24:AH26"/>
    <mergeCell ref="AJ24:AJ26"/>
    <mergeCell ref="AK24:AK26"/>
    <mergeCell ref="AL24:AL26"/>
    <mergeCell ref="AM24:AM26"/>
    <mergeCell ref="V24:V26"/>
    <mergeCell ref="W24:W26"/>
    <mergeCell ref="Y24:Y26"/>
    <mergeCell ref="Z24:Z26"/>
    <mergeCell ref="AA24:AA26"/>
    <mergeCell ref="AB24:AB26"/>
    <mergeCell ref="P24:P26"/>
    <mergeCell ref="Q24:Q26"/>
    <mergeCell ref="R24:R26"/>
    <mergeCell ref="S24:S26"/>
    <mergeCell ref="T24:T26"/>
    <mergeCell ref="U24:U26"/>
    <mergeCell ref="I24:I26"/>
    <mergeCell ref="J24:J26"/>
    <mergeCell ref="K24:K26"/>
    <mergeCell ref="L24:L26"/>
    <mergeCell ref="N24:N26"/>
    <mergeCell ref="O24:O26"/>
    <mergeCell ref="C24:C26"/>
    <mergeCell ref="D24:D26"/>
    <mergeCell ref="E24:E26"/>
    <mergeCell ref="F24:F26"/>
    <mergeCell ref="G24:G26"/>
    <mergeCell ref="H24:H26"/>
    <mergeCell ref="UF23:UF26"/>
    <mergeCell ref="UG23:UP23"/>
    <mergeCell ref="UQ23:UQ26"/>
    <mergeCell ref="UR23:VA23"/>
    <mergeCell ref="VB23:VB26"/>
    <mergeCell ref="VC23:VL23"/>
    <mergeCell ref="UI24:UI26"/>
    <mergeCell ref="UJ24:UJ26"/>
    <mergeCell ref="UK24:UK26"/>
    <mergeCell ref="UL24:UL26"/>
    <mergeCell ref="SY23:SY26"/>
    <mergeCell ref="SZ23:TI23"/>
    <mergeCell ref="TJ23:TJ26"/>
    <mergeCell ref="TK23:TT23"/>
    <mergeCell ref="TU23:TU26"/>
    <mergeCell ref="TV23:UE23"/>
    <mergeCell ref="TD24:TD26"/>
    <mergeCell ref="TE24:TE26"/>
    <mergeCell ref="TF24:TF26"/>
    <mergeCell ref="TG24:TG26"/>
    <mergeCell ref="RR23:RR26"/>
    <mergeCell ref="RS23:SB23"/>
    <mergeCell ref="SC23:SC26"/>
    <mergeCell ref="SD23:SM23"/>
    <mergeCell ref="SN23:SN26"/>
    <mergeCell ref="SO23:SX23"/>
    <mergeCell ref="RS24:RS26"/>
    <mergeCell ref="RT24:RT26"/>
    <mergeCell ref="RU24:RU26"/>
    <mergeCell ref="RV24:RV26"/>
    <mergeCell ref="QK23:QK26"/>
    <mergeCell ref="QL23:QU23"/>
    <mergeCell ref="QV23:QV26"/>
    <mergeCell ref="QW23:RF23"/>
    <mergeCell ref="RG23:RG26"/>
    <mergeCell ref="RH23:RQ23"/>
    <mergeCell ref="QN24:QN26"/>
    <mergeCell ref="QO24:QO26"/>
    <mergeCell ref="QP24:QP26"/>
    <mergeCell ref="QQ24:QQ26"/>
    <mergeCell ref="PD23:PD26"/>
    <mergeCell ref="PE23:PN23"/>
    <mergeCell ref="PO23:PO26"/>
    <mergeCell ref="PP23:PY23"/>
    <mergeCell ref="PZ23:PZ26"/>
    <mergeCell ref="QA23:QJ23"/>
    <mergeCell ref="PI24:PI26"/>
    <mergeCell ref="PJ24:PJ26"/>
    <mergeCell ref="PK24:PK26"/>
    <mergeCell ref="PL24:PL26"/>
    <mergeCell ref="NW23:NW26"/>
    <mergeCell ref="NX23:OG23"/>
    <mergeCell ref="OH23:OH26"/>
    <mergeCell ref="OI23:OR23"/>
    <mergeCell ref="OS23:OS26"/>
    <mergeCell ref="OT23:PC23"/>
    <mergeCell ref="NX24:NX26"/>
    <mergeCell ref="NY24:NY26"/>
    <mergeCell ref="NZ24:NZ26"/>
    <mergeCell ref="OA24:OA26"/>
    <mergeCell ref="MP23:MP26"/>
    <mergeCell ref="MQ23:MZ23"/>
    <mergeCell ref="NA23:NA26"/>
    <mergeCell ref="NB23:NK23"/>
    <mergeCell ref="NL23:NL26"/>
    <mergeCell ref="NM23:NV23"/>
    <mergeCell ref="MS24:MS26"/>
    <mergeCell ref="MT24:MT26"/>
    <mergeCell ref="MU24:MU26"/>
    <mergeCell ref="MV24:MV26"/>
    <mergeCell ref="LI23:LI26"/>
    <mergeCell ref="LJ23:LS23"/>
    <mergeCell ref="LT23:LT26"/>
    <mergeCell ref="LU23:MD23"/>
    <mergeCell ref="ME23:ME26"/>
    <mergeCell ref="MF23:MO23"/>
    <mergeCell ref="LN24:LN26"/>
    <mergeCell ref="LO24:LO26"/>
    <mergeCell ref="LP24:LP26"/>
    <mergeCell ref="LQ24:LQ26"/>
    <mergeCell ref="KB23:KB26"/>
    <mergeCell ref="KC23:KL23"/>
    <mergeCell ref="KM23:KM26"/>
    <mergeCell ref="KN23:KW23"/>
    <mergeCell ref="KX23:KX26"/>
    <mergeCell ref="KY23:LH23"/>
    <mergeCell ref="KC24:KC26"/>
    <mergeCell ref="KD24:KD26"/>
    <mergeCell ref="KE24:KE26"/>
    <mergeCell ref="KF24:KF26"/>
    <mergeCell ref="IU23:IU26"/>
    <mergeCell ref="IV23:JE23"/>
    <mergeCell ref="JF23:JF26"/>
    <mergeCell ref="JG23:JP23"/>
    <mergeCell ref="JQ23:JQ26"/>
    <mergeCell ref="JR23:KA23"/>
    <mergeCell ref="IX24:IX26"/>
    <mergeCell ref="IY24:IY26"/>
    <mergeCell ref="IZ24:IZ26"/>
    <mergeCell ref="JA24:JA26"/>
    <mergeCell ref="HN23:HN26"/>
    <mergeCell ref="HO23:HX23"/>
    <mergeCell ref="HY23:HY26"/>
    <mergeCell ref="HZ23:II23"/>
    <mergeCell ref="IJ23:IJ26"/>
    <mergeCell ref="IK23:IT23"/>
    <mergeCell ref="HS24:HS26"/>
    <mergeCell ref="HT24:HT26"/>
    <mergeCell ref="HU24:HU26"/>
    <mergeCell ref="HV24:HV26"/>
    <mergeCell ref="GG23:GG26"/>
    <mergeCell ref="GH23:GQ23"/>
    <mergeCell ref="GR23:GR26"/>
    <mergeCell ref="GS23:HB23"/>
    <mergeCell ref="HC23:HC26"/>
    <mergeCell ref="HD23:HM23"/>
    <mergeCell ref="GH24:GH26"/>
    <mergeCell ref="GI24:GI26"/>
    <mergeCell ref="GJ24:GJ26"/>
    <mergeCell ref="GK24:GK26"/>
    <mergeCell ref="EZ23:EZ26"/>
    <mergeCell ref="FA23:FJ23"/>
    <mergeCell ref="FK23:FK26"/>
    <mergeCell ref="FL23:FU23"/>
    <mergeCell ref="FV23:FV26"/>
    <mergeCell ref="FW23:GF23"/>
    <mergeCell ref="FC24:FC26"/>
    <mergeCell ref="FD24:FD26"/>
    <mergeCell ref="FE24:FE26"/>
    <mergeCell ref="FF24:FF26"/>
    <mergeCell ref="DS23:DS26"/>
    <mergeCell ref="DT23:EC23"/>
    <mergeCell ref="ED23:ED26"/>
    <mergeCell ref="EE23:EN23"/>
    <mergeCell ref="EO23:EO26"/>
    <mergeCell ref="EP23:EY23"/>
    <mergeCell ref="DX24:DX26"/>
    <mergeCell ref="DY24:DY26"/>
    <mergeCell ref="DZ24:DZ26"/>
    <mergeCell ref="EA24:EA26"/>
    <mergeCell ref="CL23:CL26"/>
    <mergeCell ref="CM23:CV23"/>
    <mergeCell ref="CW23:CW26"/>
    <mergeCell ref="CX23:DG23"/>
    <mergeCell ref="DH23:DH26"/>
    <mergeCell ref="DI23:DR23"/>
    <mergeCell ref="CM24:CM26"/>
    <mergeCell ref="CN24:CN26"/>
    <mergeCell ref="CO24:CO26"/>
    <mergeCell ref="CP24:CP26"/>
    <mergeCell ref="BE23:BE26"/>
    <mergeCell ref="BF23:BO23"/>
    <mergeCell ref="BP23:BP26"/>
    <mergeCell ref="BQ23:BZ23"/>
    <mergeCell ref="CA23:CA26"/>
    <mergeCell ref="CB23:CK23"/>
    <mergeCell ref="BH24:BH26"/>
    <mergeCell ref="BI24:BI26"/>
    <mergeCell ref="BJ24:BJ26"/>
    <mergeCell ref="BK24:BK26"/>
    <mergeCell ref="X23:X26"/>
    <mergeCell ref="Y23:AH23"/>
    <mergeCell ref="AI23:AI26"/>
    <mergeCell ref="AJ23:AS23"/>
    <mergeCell ref="AT23:AT26"/>
    <mergeCell ref="AU23:BD23"/>
    <mergeCell ref="AC24:AC26"/>
    <mergeCell ref="AD24:AD26"/>
    <mergeCell ref="AE24:AE26"/>
    <mergeCell ref="AF24:AF26"/>
    <mergeCell ref="SY22:TI22"/>
    <mergeCell ref="TJ22:TT22"/>
    <mergeCell ref="TU22:UE22"/>
    <mergeCell ref="UF22:UP22"/>
    <mergeCell ref="UQ22:VA22"/>
    <mergeCell ref="VB22:VL22"/>
    <mergeCell ref="QK22:QU22"/>
    <mergeCell ref="QV22:RF22"/>
    <mergeCell ref="RG22:RQ22"/>
    <mergeCell ref="RR22:SB22"/>
    <mergeCell ref="SC22:SM22"/>
    <mergeCell ref="SN22:SX22"/>
    <mergeCell ref="NW22:OG22"/>
    <mergeCell ref="OH22:OR22"/>
    <mergeCell ref="OS22:PC22"/>
    <mergeCell ref="PD22:PN22"/>
    <mergeCell ref="PO22:PY22"/>
    <mergeCell ref="PZ22:QJ22"/>
    <mergeCell ref="LI22:LS22"/>
    <mergeCell ref="LT22:MD22"/>
    <mergeCell ref="ME22:MO22"/>
    <mergeCell ref="MP22:MZ22"/>
    <mergeCell ref="NA22:NK22"/>
    <mergeCell ref="NL22:NV22"/>
    <mergeCell ref="IU22:JE22"/>
    <mergeCell ref="JF22:JP22"/>
    <mergeCell ref="JQ22:KA22"/>
    <mergeCell ref="KB22:KL22"/>
    <mergeCell ref="KM22:KW22"/>
    <mergeCell ref="KX22:LH22"/>
    <mergeCell ref="GG22:GQ22"/>
    <mergeCell ref="GR22:HB22"/>
    <mergeCell ref="HC22:HM22"/>
    <mergeCell ref="HN22:HX22"/>
    <mergeCell ref="HY22:II22"/>
    <mergeCell ref="IJ22:IT22"/>
    <mergeCell ref="DS22:EC22"/>
    <mergeCell ref="ED22:EN22"/>
    <mergeCell ref="EO22:EY22"/>
    <mergeCell ref="EZ22:FJ22"/>
    <mergeCell ref="FK22:FU22"/>
    <mergeCell ref="FV22:GF22"/>
    <mergeCell ref="BE22:BO22"/>
    <mergeCell ref="BP22:BZ22"/>
    <mergeCell ref="CA22:CK22"/>
    <mergeCell ref="CL22:CV22"/>
    <mergeCell ref="CW22:DG22"/>
    <mergeCell ref="DH22:DR22"/>
    <mergeCell ref="A22:A26"/>
    <mergeCell ref="B22:L22"/>
    <mergeCell ref="M22:W22"/>
    <mergeCell ref="X22:AH22"/>
    <mergeCell ref="AI22:AS22"/>
    <mergeCell ref="AT22:BD22"/>
    <mergeCell ref="B23:B26"/>
    <mergeCell ref="C23:L23"/>
    <mergeCell ref="M23:M26"/>
    <mergeCell ref="N23:W23"/>
  </mergeCell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DEB3-C614-4F39-BC18-EACDF8C36FF4}">
  <dimension ref="A1:J53"/>
  <sheetViews>
    <sheetView topLeftCell="F1" workbookViewId="0">
      <selection activeCell="Q3" sqref="Q3"/>
    </sheetView>
  </sheetViews>
  <sheetFormatPr defaultRowHeight="14.4" x14ac:dyDescent="0.3"/>
  <cols>
    <col min="1" max="1" width="19.21875" customWidth="1"/>
    <col min="2" max="2" width="15.109375" customWidth="1"/>
    <col min="3" max="3" width="13.77734375" customWidth="1"/>
    <col min="4" max="4" width="21.77734375" style="1" customWidth="1"/>
    <col min="9" max="9" width="21.5546875" style="1" customWidth="1"/>
    <col min="10" max="10" width="8.88671875" customWidth="1"/>
  </cols>
  <sheetData>
    <row r="1" spans="1:10" x14ac:dyDescent="0.3">
      <c r="A1" s="3" t="s">
        <v>0</v>
      </c>
      <c r="B1" s="4" t="s">
        <v>1</v>
      </c>
      <c r="C1" s="5" t="s">
        <v>2</v>
      </c>
      <c r="D1" s="11" t="s">
        <v>3</v>
      </c>
      <c r="E1" t="s">
        <v>4</v>
      </c>
      <c r="H1" t="s">
        <v>0</v>
      </c>
      <c r="I1" s="1" t="s">
        <v>3</v>
      </c>
      <c r="J1" s="1" t="s">
        <v>60</v>
      </c>
    </row>
    <row r="2" spans="1:10" x14ac:dyDescent="0.3">
      <c r="A2" s="6" t="s">
        <v>6</v>
      </c>
      <c r="B2" s="6">
        <v>4106980</v>
      </c>
      <c r="C2" s="7">
        <v>24793</v>
      </c>
      <c r="D2" s="12">
        <f>(C2/B2)*1000</f>
        <v>6.0367958938197903</v>
      </c>
      <c r="E2">
        <f>RANK(D2, $D$2:$D$53, 0)</f>
        <v>26</v>
      </c>
      <c r="H2" t="s">
        <v>32</v>
      </c>
      <c r="I2" s="1">
        <v>13.06408941201879</v>
      </c>
      <c r="J2" s="1">
        <f>AVERAGE(I:I)</f>
        <v>6.316800973845961</v>
      </c>
    </row>
    <row r="3" spans="1:10" x14ac:dyDescent="0.3">
      <c r="A3" s="2" t="s">
        <v>8</v>
      </c>
      <c r="B3" s="2">
        <v>654990</v>
      </c>
      <c r="C3" s="8">
        <v>4847</v>
      </c>
      <c r="D3" s="13">
        <f>(C3/B3)*1000</f>
        <v>7.4001129788241045</v>
      </c>
      <c r="E3">
        <f>RANK(D3, $D$2:$D$53, 0)</f>
        <v>15</v>
      </c>
      <c r="H3" t="s">
        <v>25</v>
      </c>
      <c r="I3" s="1">
        <v>12.653518215485317</v>
      </c>
    </row>
    <row r="4" spans="1:10" x14ac:dyDescent="0.3">
      <c r="A4" s="6" t="s">
        <v>9</v>
      </c>
      <c r="B4" s="6">
        <v>5931750</v>
      </c>
      <c r="C4" s="7">
        <v>26902</v>
      </c>
      <c r="D4" s="12">
        <f>(C4/B4)*1000</f>
        <v>4.5352551945041517</v>
      </c>
      <c r="E4">
        <f>RANK(D4, $D$2:$D$53, 0)</f>
        <v>41</v>
      </c>
      <c r="H4" t="s">
        <v>19</v>
      </c>
      <c r="I4" s="1">
        <v>11.461450533643287</v>
      </c>
    </row>
    <row r="5" spans="1:10" x14ac:dyDescent="0.3">
      <c r="A5" s="2" t="s">
        <v>10</v>
      </c>
      <c r="B5" s="2">
        <v>2493510</v>
      </c>
      <c r="C5" s="8">
        <v>12136</v>
      </c>
      <c r="D5" s="13">
        <f>(C5/B5)*1000</f>
        <v>4.8670348223989475</v>
      </c>
      <c r="E5">
        <f>RANK(D5, $D$2:$D$53, 0)</f>
        <v>37</v>
      </c>
      <c r="H5" t="s">
        <v>51</v>
      </c>
      <c r="I5" s="1">
        <v>11.2224519732075</v>
      </c>
    </row>
    <row r="6" spans="1:10" x14ac:dyDescent="0.3">
      <c r="A6" s="6" t="s">
        <v>11</v>
      </c>
      <c r="B6" s="6">
        <v>35857910</v>
      </c>
      <c r="C6" s="7">
        <v>280197</v>
      </c>
      <c r="D6" s="12">
        <f>(C6/B6)*1000</f>
        <v>7.8140917861637789</v>
      </c>
      <c r="E6">
        <f>RANK(D6, $D$2:$D$53, 0)</f>
        <v>12</v>
      </c>
      <c r="H6" t="s">
        <v>56</v>
      </c>
      <c r="I6" s="1">
        <v>10.543039805160211</v>
      </c>
    </row>
    <row r="7" spans="1:10" x14ac:dyDescent="0.3">
      <c r="A7" s="2" t="s">
        <v>12</v>
      </c>
      <c r="B7" s="2">
        <v>5047470</v>
      </c>
      <c r="C7" s="8">
        <v>40034</v>
      </c>
      <c r="D7" s="13">
        <f>(C7/B7)*1000</f>
        <v>7.931498354621227</v>
      </c>
      <c r="E7">
        <f>RANK(D7, $D$2:$D$53, 0)</f>
        <v>10</v>
      </c>
      <c r="H7" t="s">
        <v>16</v>
      </c>
      <c r="I7" s="1">
        <v>9.8187715965911586</v>
      </c>
    </row>
    <row r="8" spans="1:10" x14ac:dyDescent="0.3">
      <c r="A8" s="6" t="s">
        <v>13</v>
      </c>
      <c r="B8" s="6">
        <v>3191530</v>
      </c>
      <c r="C8" s="7">
        <v>25836</v>
      </c>
      <c r="D8" s="12">
        <f>(C8/B8)*1000</f>
        <v>8.0951769214138682</v>
      </c>
      <c r="E8">
        <f>RANK(D8, $D$2:$D$53, 0)</f>
        <v>9</v>
      </c>
      <c r="H8" t="s">
        <v>33</v>
      </c>
      <c r="I8" s="1">
        <v>9.2863581986313406</v>
      </c>
    </row>
    <row r="9" spans="1:10" x14ac:dyDescent="0.3">
      <c r="A9" s="2" t="s">
        <v>14</v>
      </c>
      <c r="B9" s="2">
        <v>849370</v>
      </c>
      <c r="C9" s="8">
        <v>5055</v>
      </c>
      <c r="D9" s="13">
        <f>(C9/B9)*1000</f>
        <v>5.9514699129943374</v>
      </c>
      <c r="E9">
        <f>RANK(D9, $D$2:$D$53, 0)</f>
        <v>30</v>
      </c>
      <c r="H9" t="s">
        <v>39</v>
      </c>
      <c r="I9" s="1">
        <v>8.7021155976724032</v>
      </c>
    </row>
    <row r="10" spans="1:10" x14ac:dyDescent="0.3">
      <c r="A10" s="6" t="s">
        <v>15</v>
      </c>
      <c r="B10" s="6">
        <v>533900</v>
      </c>
      <c r="C10" s="7">
        <v>1153</v>
      </c>
      <c r="D10" s="12">
        <f>(C10/B10)*1000</f>
        <v>2.159580445776363</v>
      </c>
      <c r="E10">
        <f>RANK(D10, $D$2:$D$53, 0)</f>
        <v>51</v>
      </c>
      <c r="H10" t="s">
        <v>13</v>
      </c>
      <c r="I10" s="1">
        <v>8.0951769214138682</v>
      </c>
    </row>
    <row r="11" spans="1:10" x14ac:dyDescent="0.3">
      <c r="A11" s="2" t="s">
        <v>16</v>
      </c>
      <c r="B11" s="2">
        <v>17763220</v>
      </c>
      <c r="C11" s="8">
        <v>174413</v>
      </c>
      <c r="D11" s="13">
        <f>(C11/B11)*1000</f>
        <v>9.8187715965911586</v>
      </c>
      <c r="E11">
        <f>RANK(D11, $D$2:$D$53, 0)</f>
        <v>6</v>
      </c>
      <c r="H11" t="s">
        <v>12</v>
      </c>
      <c r="I11" s="1">
        <v>7.931498354621227</v>
      </c>
    </row>
    <row r="12" spans="1:10" x14ac:dyDescent="0.3">
      <c r="A12" s="6" t="s">
        <v>17</v>
      </c>
      <c r="B12" s="6">
        <v>8943050</v>
      </c>
      <c r="C12" s="7">
        <v>58081</v>
      </c>
      <c r="D12" s="12">
        <f>(C12/B12)*1000</f>
        <v>6.4945404532010897</v>
      </c>
      <c r="E12">
        <f>RANK(D12, $D$2:$D$53, 0)</f>
        <v>21</v>
      </c>
      <c r="H12" t="s">
        <v>40</v>
      </c>
      <c r="I12" s="1">
        <v>7.9043053679820723</v>
      </c>
    </row>
    <row r="13" spans="1:10" x14ac:dyDescent="0.3">
      <c r="A13" s="2" t="s">
        <v>18</v>
      </c>
      <c r="B13" s="2">
        <v>1272260</v>
      </c>
      <c r="C13" s="8">
        <v>3136</v>
      </c>
      <c r="D13" s="13">
        <f>(C13/B13)*1000</f>
        <v>2.4649049722540988</v>
      </c>
      <c r="E13">
        <f>RANK(D13, $D$2:$D$53, 0)</f>
        <v>50</v>
      </c>
      <c r="H13" t="s">
        <v>11</v>
      </c>
      <c r="I13" s="1">
        <v>7.8140917861637789</v>
      </c>
    </row>
    <row r="14" spans="1:10" x14ac:dyDescent="0.3">
      <c r="A14" s="6" t="s">
        <v>19</v>
      </c>
      <c r="B14" s="6">
        <v>1557220</v>
      </c>
      <c r="C14" s="7">
        <v>17848</v>
      </c>
      <c r="D14" s="12">
        <f>(C14/B14)*1000</f>
        <v>11.461450533643287</v>
      </c>
      <c r="E14">
        <f>RANK(D14, $D$2:$D$53, 0)</f>
        <v>3</v>
      </c>
      <c r="H14" t="s">
        <v>55</v>
      </c>
      <c r="I14" s="1">
        <v>7.7835713745938184</v>
      </c>
    </row>
    <row r="15" spans="1:10" x14ac:dyDescent="0.3">
      <c r="A15" s="2" t="s">
        <v>20</v>
      </c>
      <c r="B15" s="2">
        <v>11740380</v>
      </c>
      <c r="C15" s="8">
        <v>55549</v>
      </c>
      <c r="D15" s="13">
        <f>(C15/B15)*1000</f>
        <v>4.7314482154751376</v>
      </c>
      <c r="E15">
        <f>RANK(D15, $D$2:$D$53, 0)</f>
        <v>39</v>
      </c>
      <c r="H15" t="s">
        <v>43</v>
      </c>
      <c r="I15" s="1">
        <v>7.4071810542398779</v>
      </c>
    </row>
    <row r="16" spans="1:10" x14ac:dyDescent="0.3">
      <c r="A16" s="6" t="s">
        <v>21</v>
      </c>
      <c r="B16" s="6">
        <v>6004310</v>
      </c>
      <c r="C16" s="7">
        <v>28832</v>
      </c>
      <c r="D16" s="12">
        <f>(C16/B16)*1000</f>
        <v>4.8018839800076947</v>
      </c>
      <c r="E16">
        <f>RANK(D16, $D$2:$D$53, 0)</f>
        <v>38</v>
      </c>
      <c r="H16" t="s">
        <v>8</v>
      </c>
      <c r="I16" s="1">
        <v>7.4001129788241045</v>
      </c>
    </row>
    <row r="17" spans="1:9" x14ac:dyDescent="0.3">
      <c r="A17" s="2" t="s">
        <v>22</v>
      </c>
      <c r="B17" s="2">
        <v>2805170</v>
      </c>
      <c r="C17" s="8">
        <v>9447</v>
      </c>
      <c r="D17" s="13">
        <f>(C17/B17)*1000</f>
        <v>3.3677103348460165</v>
      </c>
      <c r="E17">
        <f>RANK(D17, $D$2:$D$53, 0)</f>
        <v>46</v>
      </c>
      <c r="H17" t="s">
        <v>50</v>
      </c>
      <c r="I17" s="1">
        <v>7.3829033329642337</v>
      </c>
    </row>
    <row r="18" spans="1:9" x14ac:dyDescent="0.3">
      <c r="A18" s="6" t="s">
        <v>23</v>
      </c>
      <c r="B18" s="6">
        <v>2619230</v>
      </c>
      <c r="C18" s="7">
        <v>14347</v>
      </c>
      <c r="D18" s="12">
        <f>(C18/B18)*1000</f>
        <v>5.477564016905732</v>
      </c>
      <c r="E18">
        <f>RANK(D18, $D$2:$D$53, 0)</f>
        <v>33</v>
      </c>
      <c r="H18" t="s">
        <v>47</v>
      </c>
      <c r="I18" s="1">
        <v>7.1795715804932394</v>
      </c>
    </row>
    <row r="19" spans="1:9" x14ac:dyDescent="0.3">
      <c r="A19" s="2" t="s">
        <v>24</v>
      </c>
      <c r="B19" s="2">
        <v>3739760</v>
      </c>
      <c r="C19" s="8">
        <v>13191</v>
      </c>
      <c r="D19" s="13">
        <f>(C19/B19)*1000</f>
        <v>3.5272316940124502</v>
      </c>
      <c r="E19">
        <f>RANK(D19, $D$2:$D$53, 0)</f>
        <v>45</v>
      </c>
      <c r="H19" t="s">
        <v>52</v>
      </c>
      <c r="I19" s="1">
        <v>7.1313340612602358</v>
      </c>
    </row>
    <row r="20" spans="1:9" x14ac:dyDescent="0.3">
      <c r="A20" s="6" t="s">
        <v>7</v>
      </c>
      <c r="B20" s="6">
        <v>3927450</v>
      </c>
      <c r="C20" s="7">
        <v>23504</v>
      </c>
      <c r="D20" s="12">
        <f>(C20/B20)*1000</f>
        <v>5.9845446791174934</v>
      </c>
      <c r="E20">
        <f>RANK(D20, $D$2:$D$53, 0)</f>
        <v>29</v>
      </c>
      <c r="H20" t="s">
        <v>35</v>
      </c>
      <c r="I20" s="1">
        <v>7.0871113989637298</v>
      </c>
    </row>
    <row r="21" spans="1:9" x14ac:dyDescent="0.3">
      <c r="A21" s="2" t="s">
        <v>25</v>
      </c>
      <c r="B21" s="2">
        <v>1161100</v>
      </c>
      <c r="C21" s="8">
        <v>14692</v>
      </c>
      <c r="D21" s="13">
        <f>(C21/B21)*1000</f>
        <v>12.653518215485317</v>
      </c>
      <c r="E21">
        <f>RANK(D21, $D$2:$D$53, 0)</f>
        <v>2</v>
      </c>
      <c r="H21" t="s">
        <v>31</v>
      </c>
      <c r="I21" s="1">
        <v>6.8396968423908229</v>
      </c>
    </row>
    <row r="22" spans="1:9" x14ac:dyDescent="0.3">
      <c r="A22" s="6" t="s">
        <v>26</v>
      </c>
      <c r="B22" s="6">
        <v>5519480</v>
      </c>
      <c r="C22" s="7">
        <v>24362</v>
      </c>
      <c r="D22" s="12">
        <f>(C22/B22)*1000</f>
        <v>4.4138215918890911</v>
      </c>
      <c r="E22">
        <f>RANK(D22, $D$2:$D$53, 0)</f>
        <v>42</v>
      </c>
      <c r="H22" t="s">
        <v>17</v>
      </c>
      <c r="I22" s="1">
        <v>6.4945404532010897</v>
      </c>
    </row>
    <row r="23" spans="1:9" x14ac:dyDescent="0.3">
      <c r="A23" s="2" t="s">
        <v>27</v>
      </c>
      <c r="B23" s="2">
        <v>6023430</v>
      </c>
      <c r="C23" s="8">
        <v>33403</v>
      </c>
      <c r="D23" s="13">
        <f>(C23/B23)*1000</f>
        <v>5.5455114444759879</v>
      </c>
      <c r="E23">
        <f>RANK(D23, $D$2:$D$53, 0)</f>
        <v>32</v>
      </c>
      <c r="H23" t="s">
        <v>46</v>
      </c>
      <c r="I23" s="1">
        <v>6.4864219719733773</v>
      </c>
    </row>
    <row r="24" spans="1:9" x14ac:dyDescent="0.3">
      <c r="A24" s="6" t="s">
        <v>28</v>
      </c>
      <c r="B24" s="6">
        <v>8813850</v>
      </c>
      <c r="C24" s="7">
        <v>54664</v>
      </c>
      <c r="D24" s="12">
        <f>(C24/B24)*1000</f>
        <v>6.2020569898511999</v>
      </c>
      <c r="E24">
        <f>RANK(D24, $D$2:$D$53, 0)</f>
        <v>25</v>
      </c>
      <c r="H24" t="s">
        <v>45</v>
      </c>
      <c r="I24" s="1">
        <v>6.4632307475347952</v>
      </c>
    </row>
    <row r="25" spans="1:9" x14ac:dyDescent="0.3">
      <c r="A25" s="2" t="s">
        <v>29</v>
      </c>
      <c r="B25" s="2">
        <v>5150140</v>
      </c>
      <c r="C25" s="8">
        <v>17325</v>
      </c>
      <c r="D25" s="13">
        <f>(C25/B25)*1000</f>
        <v>3.3639862217337781</v>
      </c>
      <c r="E25">
        <f>RANK(D25, $D$2:$D$53, 0)</f>
        <v>47</v>
      </c>
      <c r="H25" t="s">
        <v>44</v>
      </c>
      <c r="I25" s="1">
        <v>6.4224003422922795</v>
      </c>
    </row>
    <row r="26" spans="1:9" x14ac:dyDescent="0.3">
      <c r="A26" s="6" t="s">
        <v>30</v>
      </c>
      <c r="B26" s="6">
        <v>2504290</v>
      </c>
      <c r="C26" s="7">
        <v>8410</v>
      </c>
      <c r="D26" s="12">
        <f>(C26/B26)*1000</f>
        <v>3.3582372648535115</v>
      </c>
      <c r="E26">
        <f>RANK(D26, $D$2:$D$53, 0)</f>
        <v>48</v>
      </c>
      <c r="H26" t="s">
        <v>28</v>
      </c>
      <c r="I26" s="1">
        <v>6.2020569898511999</v>
      </c>
    </row>
    <row r="27" spans="1:9" x14ac:dyDescent="0.3">
      <c r="A27" s="2" t="s">
        <v>31</v>
      </c>
      <c r="B27" s="2">
        <v>5308130</v>
      </c>
      <c r="C27" s="8">
        <v>36306</v>
      </c>
      <c r="D27" s="13">
        <f>(C27/B27)*1000</f>
        <v>6.8396968423908229</v>
      </c>
      <c r="E27">
        <f>RANK(D27, $D$2:$D$53, 0)</f>
        <v>20</v>
      </c>
      <c r="H27" t="s">
        <v>6</v>
      </c>
      <c r="I27" s="1">
        <v>6.0367958938197903</v>
      </c>
    </row>
    <row r="28" spans="1:9" x14ac:dyDescent="0.3">
      <c r="A28" s="6" t="s">
        <v>32</v>
      </c>
      <c r="B28" s="6">
        <v>926050</v>
      </c>
      <c r="C28" s="7">
        <v>12098</v>
      </c>
      <c r="D28" s="12">
        <f>(C28/B28)*1000</f>
        <v>13.06408941201879</v>
      </c>
      <c r="E28">
        <f>RANK(D28, $D$2:$D$53, 0)</f>
        <v>1</v>
      </c>
      <c r="H28" t="s">
        <v>48</v>
      </c>
      <c r="I28" s="1">
        <v>6.0077838074878036</v>
      </c>
    </row>
    <row r="29" spans="1:9" x14ac:dyDescent="0.3">
      <c r="A29" s="2" t="s">
        <v>33</v>
      </c>
      <c r="B29" s="2">
        <v>1763770</v>
      </c>
      <c r="C29" s="8">
        <v>16379</v>
      </c>
      <c r="D29" s="13">
        <f>(C29/B29)*1000</f>
        <v>9.2863581986313406</v>
      </c>
      <c r="E29">
        <f>RANK(D29, $D$2:$D$53, 0)</f>
        <v>7</v>
      </c>
      <c r="H29" t="s">
        <v>42</v>
      </c>
      <c r="I29" s="1">
        <v>5.9925116269230889</v>
      </c>
    </row>
    <row r="30" spans="1:9" x14ac:dyDescent="0.3">
      <c r="A30" s="6" t="s">
        <v>34</v>
      </c>
      <c r="B30" s="6">
        <v>2686510</v>
      </c>
      <c r="C30" s="7">
        <v>14182</v>
      </c>
      <c r="D30" s="12">
        <f>(C30/B30)*1000</f>
        <v>5.2789678802610078</v>
      </c>
      <c r="E30">
        <f>RANK(D30, $D$2:$D$53, 0)</f>
        <v>34</v>
      </c>
      <c r="H30" t="s">
        <v>7</v>
      </c>
      <c r="I30" s="1">
        <v>5.9845446791174934</v>
      </c>
    </row>
    <row r="31" spans="1:9" x14ac:dyDescent="0.3">
      <c r="A31" s="2" t="s">
        <v>35</v>
      </c>
      <c r="B31" s="2">
        <v>1235200</v>
      </c>
      <c r="C31" s="8">
        <v>8754</v>
      </c>
      <c r="D31" s="13">
        <f>(C31/B31)*1000</f>
        <v>7.0871113989637298</v>
      </c>
      <c r="E31">
        <f>RANK(D31, $D$2:$D$53, 0)</f>
        <v>19</v>
      </c>
      <c r="H31" t="s">
        <v>14</v>
      </c>
      <c r="I31" s="1">
        <v>5.9514699129943374</v>
      </c>
    </row>
    <row r="32" spans="1:9" x14ac:dyDescent="0.3">
      <c r="A32" s="6" t="s">
        <v>36</v>
      </c>
      <c r="B32" s="6">
        <v>8288080</v>
      </c>
      <c r="C32" s="7">
        <v>48276</v>
      </c>
      <c r="D32" s="12">
        <f>(C32/B32)*1000</f>
        <v>5.824750726344341</v>
      </c>
      <c r="E32">
        <f>RANK(D32, $D$2:$D$53, 0)</f>
        <v>31</v>
      </c>
      <c r="H32" t="s">
        <v>36</v>
      </c>
      <c r="I32" s="1">
        <v>5.824750726344341</v>
      </c>
    </row>
    <row r="33" spans="1:9" x14ac:dyDescent="0.3">
      <c r="A33" s="2" t="s">
        <v>37</v>
      </c>
      <c r="B33" s="2">
        <v>1777290</v>
      </c>
      <c r="C33" s="8">
        <v>7548</v>
      </c>
      <c r="D33" s="13">
        <f>(C33/B33)*1000</f>
        <v>4.246915247370997</v>
      </c>
      <c r="E33">
        <f>RANK(D33, $D$2:$D$53, 0)</f>
        <v>43</v>
      </c>
      <c r="H33" t="s">
        <v>27</v>
      </c>
      <c r="I33" s="1">
        <v>5.5455114444759879</v>
      </c>
    </row>
    <row r="34" spans="1:9" x14ac:dyDescent="0.3">
      <c r="A34" s="6" t="s">
        <v>38</v>
      </c>
      <c r="B34" s="6">
        <v>17401470</v>
      </c>
      <c r="C34" s="7">
        <v>50412</v>
      </c>
      <c r="D34" s="12">
        <f>(C34/B34)*1000</f>
        <v>2.8969966330430705</v>
      </c>
      <c r="E34">
        <f>RANK(D34, $D$2:$D$53, 0)</f>
        <v>49</v>
      </c>
      <c r="H34" t="s">
        <v>23</v>
      </c>
      <c r="I34" s="1">
        <v>5.477564016905732</v>
      </c>
    </row>
    <row r="35" spans="1:9" x14ac:dyDescent="0.3">
      <c r="A35" s="2" t="s">
        <v>39</v>
      </c>
      <c r="B35" s="2">
        <v>8872670</v>
      </c>
      <c r="C35" s="8">
        <v>77211</v>
      </c>
      <c r="D35" s="13">
        <f>(C35/B35)*1000</f>
        <v>8.7021155976724032</v>
      </c>
      <c r="E35">
        <f>RANK(D35, $D$2:$D$53, 0)</f>
        <v>8</v>
      </c>
      <c r="H35" t="s">
        <v>34</v>
      </c>
      <c r="I35" s="1">
        <v>5.2789678802610078</v>
      </c>
    </row>
    <row r="36" spans="1:9" x14ac:dyDescent="0.3">
      <c r="A36" s="6" t="s">
        <v>40</v>
      </c>
      <c r="B36" s="6">
        <v>673810</v>
      </c>
      <c r="C36" s="7">
        <v>5326</v>
      </c>
      <c r="D36" s="12">
        <f>(C36/B36)*1000</f>
        <v>7.9043053679820723</v>
      </c>
      <c r="E36">
        <f>RANK(D36, $D$2:$D$53, 0)</f>
        <v>11</v>
      </c>
      <c r="H36" t="s">
        <v>53</v>
      </c>
      <c r="I36" s="1">
        <v>5.0741152123151174</v>
      </c>
    </row>
    <row r="37" spans="1:9" x14ac:dyDescent="0.3">
      <c r="A37" s="2" t="s">
        <v>41</v>
      </c>
      <c r="B37" s="2">
        <v>10222150</v>
      </c>
      <c r="C37" s="8">
        <v>36601</v>
      </c>
      <c r="D37" s="13">
        <f>(C37/B37)*1000</f>
        <v>3.580557906115641</v>
      </c>
      <c r="E37">
        <f>RANK(D37, $D$2:$D$53, 0)</f>
        <v>44</v>
      </c>
      <c r="H37" t="s">
        <v>49</v>
      </c>
      <c r="I37" s="1">
        <v>5.0675812209075035</v>
      </c>
    </row>
    <row r="38" spans="1:9" x14ac:dyDescent="0.3">
      <c r="A38" s="6" t="s">
        <v>42</v>
      </c>
      <c r="B38" s="6">
        <v>3309130</v>
      </c>
      <c r="C38" s="7">
        <v>19830</v>
      </c>
      <c r="D38" s="12">
        <f>(C38/B38)*1000</f>
        <v>5.9925116269230889</v>
      </c>
      <c r="E38">
        <f>RANK(D38, $D$2:$D$53, 0)</f>
        <v>28</v>
      </c>
      <c r="H38" t="s">
        <v>10</v>
      </c>
      <c r="I38" s="1">
        <v>4.8670348223989475</v>
      </c>
    </row>
    <row r="39" spans="1:9" x14ac:dyDescent="0.3">
      <c r="A39" s="2" t="s">
        <v>43</v>
      </c>
      <c r="B39" s="2">
        <v>3599750</v>
      </c>
      <c r="C39" s="8">
        <v>26664</v>
      </c>
      <c r="D39" s="13">
        <f>(C39/B39)*1000</f>
        <v>7.4071810542398779</v>
      </c>
      <c r="E39">
        <f>RANK(D39, $D$2:$D$53, 0)</f>
        <v>14</v>
      </c>
      <c r="H39" t="s">
        <v>21</v>
      </c>
      <c r="I39" s="1">
        <v>4.8018839800076947</v>
      </c>
    </row>
    <row r="40" spans="1:9" x14ac:dyDescent="0.3">
      <c r="A40" s="2" t="s">
        <v>57</v>
      </c>
      <c r="B40" s="2">
        <v>1454150</v>
      </c>
      <c r="C40" s="8">
        <v>657</v>
      </c>
      <c r="D40" s="13">
        <f>(C40/B40)*1000</f>
        <v>0.45181033593508235</v>
      </c>
      <c r="E40">
        <f>RANK(D40, $D$2:$D$53, 0)</f>
        <v>52</v>
      </c>
      <c r="H40" t="s">
        <v>20</v>
      </c>
      <c r="I40" s="1">
        <v>4.7314482154751376</v>
      </c>
    </row>
    <row r="41" spans="1:9" x14ac:dyDescent="0.3">
      <c r="A41" s="6" t="s">
        <v>44</v>
      </c>
      <c r="B41" s="6">
        <v>11311970</v>
      </c>
      <c r="C41" s="7">
        <v>72650</v>
      </c>
      <c r="D41" s="12">
        <f>(C41/B41)*1000</f>
        <v>6.4224003422922795</v>
      </c>
      <c r="E41">
        <f>RANK(D41, $D$2:$D$53, 0)</f>
        <v>24</v>
      </c>
      <c r="H41" t="s">
        <v>54</v>
      </c>
      <c r="I41" s="1">
        <v>4.6876784670478449</v>
      </c>
    </row>
    <row r="42" spans="1:9" x14ac:dyDescent="0.3">
      <c r="A42" s="2" t="s">
        <v>45</v>
      </c>
      <c r="B42" s="2">
        <v>921830</v>
      </c>
      <c r="C42" s="8">
        <v>5958</v>
      </c>
      <c r="D42" s="13">
        <f>(C42/B42)*1000</f>
        <v>6.4632307475347952</v>
      </c>
      <c r="E42">
        <f>RANK(D42, $D$2:$D$53, 0)</f>
        <v>23</v>
      </c>
      <c r="H42" t="s">
        <v>9</v>
      </c>
      <c r="I42" s="1">
        <v>4.5352551945041517</v>
      </c>
    </row>
    <row r="43" spans="1:9" x14ac:dyDescent="0.3">
      <c r="A43" s="6" t="s">
        <v>46</v>
      </c>
      <c r="B43" s="6">
        <v>4273080</v>
      </c>
      <c r="C43" s="7">
        <v>27717</v>
      </c>
      <c r="D43" s="12">
        <f>(C43/B43)*1000</f>
        <v>6.4864219719733773</v>
      </c>
      <c r="E43">
        <f>RANK(D43, $D$2:$D$53, 0)</f>
        <v>22</v>
      </c>
      <c r="H43" t="s">
        <v>26</v>
      </c>
      <c r="I43" s="1">
        <v>4.4138215918890911</v>
      </c>
    </row>
    <row r="44" spans="1:9" x14ac:dyDescent="0.3">
      <c r="A44" s="2" t="s">
        <v>47</v>
      </c>
      <c r="B44" s="2">
        <v>789880</v>
      </c>
      <c r="C44" s="8">
        <v>5671</v>
      </c>
      <c r="D44" s="13">
        <f>(C44/B44)*1000</f>
        <v>7.1795715804932394</v>
      </c>
      <c r="E44">
        <f>RANK(D44, $D$2:$D$53, 0)</f>
        <v>17</v>
      </c>
      <c r="H44" t="s">
        <v>37</v>
      </c>
      <c r="I44" s="1">
        <v>4.246915247370997</v>
      </c>
    </row>
    <row r="45" spans="1:9" x14ac:dyDescent="0.3">
      <c r="A45" s="6" t="s">
        <v>48</v>
      </c>
      <c r="B45" s="6">
        <v>5837760</v>
      </c>
      <c r="C45" s="7">
        <v>35072</v>
      </c>
      <c r="D45" s="12">
        <f>(C45/B45)*1000</f>
        <v>6.0077838074878036</v>
      </c>
      <c r="E45">
        <f>RANK(D45, $D$2:$D$53, 0)</f>
        <v>27</v>
      </c>
      <c r="H45" t="s">
        <v>41</v>
      </c>
      <c r="I45" s="1">
        <v>3.580557906115641</v>
      </c>
    </row>
    <row r="46" spans="1:9" x14ac:dyDescent="0.3">
      <c r="A46" s="2" t="s">
        <v>49</v>
      </c>
      <c r="B46" s="2">
        <v>24991410</v>
      </c>
      <c r="C46" s="8">
        <v>126646</v>
      </c>
      <c r="D46" s="13">
        <f>(C46/B46)*1000</f>
        <v>5.0675812209075035</v>
      </c>
      <c r="E46">
        <f>RANK(D46, $D$2:$D$53, 0)</f>
        <v>36</v>
      </c>
      <c r="H46" t="s">
        <v>24</v>
      </c>
      <c r="I46" s="1">
        <v>3.5272316940124502</v>
      </c>
    </row>
    <row r="47" spans="1:9" x14ac:dyDescent="0.3">
      <c r="A47" s="6" t="s">
        <v>50</v>
      </c>
      <c r="B47" s="6">
        <v>2889920</v>
      </c>
      <c r="C47" s="7">
        <v>21336</v>
      </c>
      <c r="D47" s="12">
        <f>(C47/B47)*1000</f>
        <v>7.3829033329642337</v>
      </c>
      <c r="E47">
        <f>RANK(D47, $D$2:$D$53, 0)</f>
        <v>16</v>
      </c>
      <c r="H47" t="s">
        <v>22</v>
      </c>
      <c r="I47" s="1">
        <v>3.3677103348460165</v>
      </c>
    </row>
    <row r="48" spans="1:9" x14ac:dyDescent="0.3">
      <c r="A48" s="2" t="s">
        <v>51</v>
      </c>
      <c r="B48" s="2">
        <v>565830</v>
      </c>
      <c r="C48" s="8">
        <v>6350</v>
      </c>
      <c r="D48" s="13">
        <f>(C48/B48)*1000</f>
        <v>11.2224519732075</v>
      </c>
      <c r="E48">
        <f>RANK(D48, $D$2:$D$53, 0)</f>
        <v>4</v>
      </c>
      <c r="H48" t="s">
        <v>29</v>
      </c>
      <c r="I48" s="1">
        <v>3.3639862217337781</v>
      </c>
    </row>
    <row r="49" spans="1:9" x14ac:dyDescent="0.3">
      <c r="A49" s="6" t="s">
        <v>52</v>
      </c>
      <c r="B49" s="6">
        <v>7519070</v>
      </c>
      <c r="C49" s="7">
        <v>53621</v>
      </c>
      <c r="D49" s="12">
        <f>(C49/B49)*1000</f>
        <v>7.1313340612602358</v>
      </c>
      <c r="E49">
        <f>RANK(D49, $D$2:$D$53, 0)</f>
        <v>18</v>
      </c>
      <c r="H49" t="s">
        <v>30</v>
      </c>
      <c r="I49" s="1">
        <v>3.3582372648535115</v>
      </c>
    </row>
    <row r="50" spans="1:9" x14ac:dyDescent="0.3">
      <c r="A50" s="2" t="s">
        <v>53</v>
      </c>
      <c r="B50" s="2">
        <v>6779310</v>
      </c>
      <c r="C50" s="8">
        <v>34399</v>
      </c>
      <c r="D50" s="13">
        <f>(C50/B50)*1000</f>
        <v>5.0741152123151174</v>
      </c>
      <c r="E50">
        <f>RANK(D50, $D$2:$D$53, 0)</f>
        <v>35</v>
      </c>
      <c r="H50" t="s">
        <v>38</v>
      </c>
      <c r="I50" s="1">
        <v>2.8969966330430705</v>
      </c>
    </row>
    <row r="51" spans="1:9" x14ac:dyDescent="0.3">
      <c r="A51" s="6" t="s">
        <v>54</v>
      </c>
      <c r="B51" s="6">
        <v>1488370</v>
      </c>
      <c r="C51" s="7">
        <v>6977</v>
      </c>
      <c r="D51" s="12">
        <f>(C51/B51)*1000</f>
        <v>4.6876784670478449</v>
      </c>
      <c r="E51">
        <f>RANK(D51, $D$2:$D$53, 0)</f>
        <v>40</v>
      </c>
      <c r="H51" t="s">
        <v>18</v>
      </c>
      <c r="I51" s="1">
        <v>2.4649049722540988</v>
      </c>
    </row>
    <row r="52" spans="1:9" x14ac:dyDescent="0.3">
      <c r="A52" s="2" t="s">
        <v>55</v>
      </c>
      <c r="B52" s="2">
        <v>5293200</v>
      </c>
      <c r="C52" s="8">
        <v>41200</v>
      </c>
      <c r="D52" s="13">
        <f>(C52/B52)*1000</f>
        <v>7.7835713745938184</v>
      </c>
      <c r="E52">
        <f>RANK(D52, $D$2:$D$53, 0)</f>
        <v>13</v>
      </c>
      <c r="H52" t="s">
        <v>15</v>
      </c>
      <c r="I52" s="1">
        <v>2.159580445776363</v>
      </c>
    </row>
    <row r="53" spans="1:9" x14ac:dyDescent="0.3">
      <c r="A53" s="6" t="s">
        <v>56</v>
      </c>
      <c r="B53" s="6">
        <v>525560</v>
      </c>
      <c r="C53" s="7">
        <v>5541</v>
      </c>
      <c r="D53" s="12">
        <f>(C53/B53)*1000</f>
        <v>10.543039805160211</v>
      </c>
      <c r="E53">
        <f>RANK(D53, $D$2:$D$53, 0)</f>
        <v>5</v>
      </c>
      <c r="H53" t="s">
        <v>57</v>
      </c>
      <c r="I53" s="1">
        <v>0.45181033593508235</v>
      </c>
    </row>
  </sheetData>
  <autoFilter ref="A1:E57" xr:uid="{EBE6CE43-2308-49C4-9D5C-4A61EE17D838}"/>
  <sortState xmlns:xlrd2="http://schemas.microsoft.com/office/spreadsheetml/2017/richdata2" ref="H2:I53">
    <sortCondition descending="1" ref="I2:I5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Dashboard_Tinker</vt:lpstr>
      <vt:lpstr>Elderly_%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Toledo</dc:creator>
  <cp:lastModifiedBy>Samantha Toledo</cp:lastModifiedBy>
  <dcterms:created xsi:type="dcterms:W3CDTF">2020-02-28T03:16:10Z</dcterms:created>
  <dcterms:modified xsi:type="dcterms:W3CDTF">2020-02-28T08:43:15Z</dcterms:modified>
</cp:coreProperties>
</file>