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halel\Desktop\פרויקט גמר\test\Test Data\"/>
    </mc:Choice>
  </mc:AlternateContent>
  <xr:revisionPtr revIDLastSave="0" documentId="13_ncr:1_{D17F11D5-FCCD-4D3B-BAB2-B0B507F4177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" i="1" l="1"/>
  <c r="R3" i="1"/>
  <c r="R4" i="1"/>
  <c r="R5" i="1"/>
  <c r="R6" i="1"/>
  <c r="R7" i="1"/>
  <c r="R8" i="1"/>
  <c r="R9" i="1"/>
  <c r="R10" i="1"/>
  <c r="R11" i="1"/>
  <c r="R13" i="1"/>
  <c r="R14" i="1"/>
  <c r="R15" i="1"/>
  <c r="R16" i="1"/>
  <c r="R17" i="1"/>
  <c r="R2" i="1"/>
  <c r="S34" i="1"/>
  <c r="S35" i="1" s="1"/>
  <c r="S36" i="1" s="1"/>
  <c r="S37" i="1" s="1"/>
  <c r="S38" i="1" s="1"/>
  <c r="S39" i="1" s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D28" i="1"/>
  <c r="AC28" i="1"/>
  <c r="AB28" i="1"/>
  <c r="AE28" i="1" s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28" i="1"/>
  <c r="V28" i="1"/>
  <c r="U28" i="1"/>
  <c r="X28" i="1" s="1"/>
  <c r="Y28" i="1" s="1"/>
  <c r="S29" i="1"/>
  <c r="S30" i="1" s="1"/>
  <c r="S31" i="1" s="1"/>
  <c r="S32" i="1" s="1"/>
  <c r="S33" i="1" s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2" i="1"/>
  <c r="AC2" i="1"/>
  <c r="AD2" i="1"/>
  <c r="AC3" i="1"/>
  <c r="AD3" i="1"/>
  <c r="AC4" i="1"/>
  <c r="AD4" i="1"/>
  <c r="AC5" i="1"/>
  <c r="AD5" i="1"/>
  <c r="AC6" i="1"/>
  <c r="AD6" i="1"/>
  <c r="AC7" i="1"/>
  <c r="AD7" i="1"/>
  <c r="AC8" i="1"/>
  <c r="AD8" i="1"/>
  <c r="AC9" i="1"/>
  <c r="AD9" i="1"/>
  <c r="AC10" i="1"/>
  <c r="AD10" i="1"/>
  <c r="AC11" i="1"/>
  <c r="AD11" i="1"/>
  <c r="AC12" i="1"/>
  <c r="AD12" i="1"/>
  <c r="AC13" i="1"/>
  <c r="AD13" i="1"/>
  <c r="AC14" i="1"/>
  <c r="AD14" i="1"/>
  <c r="AC15" i="1"/>
  <c r="AD15" i="1"/>
  <c r="AC16" i="1"/>
  <c r="AD16" i="1"/>
  <c r="AC17" i="1"/>
  <c r="AD17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2" i="1"/>
  <c r="U3" i="1"/>
  <c r="V3" i="1"/>
  <c r="W3" i="1"/>
  <c r="U4" i="1"/>
  <c r="V4" i="1"/>
  <c r="W4" i="1"/>
  <c r="U5" i="1"/>
  <c r="V5" i="1"/>
  <c r="W5" i="1"/>
  <c r="U6" i="1"/>
  <c r="V6" i="1"/>
  <c r="W6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W2" i="1"/>
  <c r="V2" i="1"/>
  <c r="U2" i="1"/>
  <c r="S4" i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3" i="1"/>
  <c r="S40" i="1" l="1"/>
  <c r="S41" i="1" s="1"/>
  <c r="S42" i="1" s="1"/>
  <c r="S43" i="1" s="1"/>
  <c r="S44" i="1" s="1"/>
</calcChain>
</file>

<file path=xl/sharedStrings.xml><?xml version="1.0" encoding="utf-8"?>
<sst xmlns="http://schemas.openxmlformats.org/spreadsheetml/2006/main" count="63" uniqueCount="30">
  <si>
    <t>r1x</t>
  </si>
  <si>
    <t>r1y</t>
  </si>
  <si>
    <t>r1z</t>
  </si>
  <si>
    <t>v1x</t>
  </si>
  <si>
    <t>v1y</t>
  </si>
  <si>
    <t>v1z</t>
  </si>
  <si>
    <t>r2x</t>
  </si>
  <si>
    <t>r2y</t>
  </si>
  <si>
    <t>r2z</t>
  </si>
  <si>
    <t>v2x</t>
  </si>
  <si>
    <t>v2y</t>
  </si>
  <si>
    <t>v2z</t>
  </si>
  <si>
    <t>f</t>
  </si>
  <si>
    <t>df</t>
  </si>
  <si>
    <t>t</t>
  </si>
  <si>
    <t>rdx</t>
  </si>
  <si>
    <t>rdy</t>
  </si>
  <si>
    <t>rdz</t>
  </si>
  <si>
    <t>index</t>
  </si>
  <si>
    <t>distance</t>
  </si>
  <si>
    <t>vdx</t>
  </si>
  <si>
    <t>vdy</t>
  </si>
  <si>
    <t>vdz</t>
  </si>
  <si>
    <t>fd</t>
  </si>
  <si>
    <t>catch</t>
  </si>
  <si>
    <t>dis</t>
  </si>
  <si>
    <t>ancas points</t>
  </si>
  <si>
    <t>x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</si>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</sst>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5">
    <xf numFmtId="0" fontId="0" fillId="0" borderId="0" xfId="0"/>
    <xf numFmtId="0" fontId="0" fillId="3" borderId="2" xfId="2" applyFont="1"/>
    <xf numFmtId="0" fontId="2" fillId="2" borderId="1" xfId="1"/>
    <xf numFmtId="0" fontId="2" fillId="3" borderId="2" xfId="2" applyFont="1"/>
    <xf numFmtId="11" fontId="0" fillId="0" borderId="0" xfId="0" applyNumberFormat="1"/>
  </cellXfs>
  <cellStyles count="3"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4"/>
  <sheetViews>
    <sheetView tabSelected="1" topLeftCell="C1" workbookViewId="0">
      <selection activeCell="AB2" sqref="AB2"/>
    </sheetView>
  </sheetViews>
  <sheetFormatPr defaultRowHeight="15" x14ac:dyDescent="0.25"/>
  <cols>
    <col min="2" max="2" width="9.140625" customWidth="1"/>
  </cols>
  <sheetData>
    <row r="1" spans="1:31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28</v>
      </c>
      <c r="Q1" t="s">
        <v>29</v>
      </c>
      <c r="R1" t="s">
        <v>27</v>
      </c>
      <c r="S1" t="s">
        <v>18</v>
      </c>
      <c r="T1" t="s">
        <v>14</v>
      </c>
      <c r="U1" t="s">
        <v>15</v>
      </c>
      <c r="V1" t="s">
        <v>16</v>
      </c>
      <c r="W1" t="s">
        <v>17</v>
      </c>
      <c r="X1" t="s">
        <v>12</v>
      </c>
      <c r="Y1" t="s">
        <v>19</v>
      </c>
      <c r="AB1" t="s">
        <v>20</v>
      </c>
      <c r="AC1" t="s">
        <v>21</v>
      </c>
      <c r="AD1" t="s">
        <v>22</v>
      </c>
      <c r="AE1" t="s">
        <v>23</v>
      </c>
    </row>
    <row r="2" spans="1:31" x14ac:dyDescent="0.25">
      <c r="A2">
        <v>0</v>
      </c>
      <c r="B2">
        <v>2379.7399500000001</v>
      </c>
      <c r="C2">
        <v>-4993.0287049999997</v>
      </c>
      <c r="D2">
        <v>-4062.0219470000002</v>
      </c>
      <c r="E2">
        <v>-3.045023746</v>
      </c>
      <c r="F2">
        <v>3.4670928980000002</v>
      </c>
      <c r="G2">
        <v>-6.0517611139999996</v>
      </c>
      <c r="H2">
        <v>3947.7971929999999</v>
      </c>
      <c r="I2">
        <v>-5584.4330209999998</v>
      </c>
      <c r="J2">
        <v>-4.4519779999999997E-3</v>
      </c>
      <c r="K2">
        <v>0.79129918099999996</v>
      </c>
      <c r="L2">
        <v>0.55447301500000001</v>
      </c>
      <c r="M2">
        <v>7.5735546129999998</v>
      </c>
      <c r="N2">
        <v>19308548.710000001</v>
      </c>
      <c r="O2">
        <v>126168.7616</v>
      </c>
      <c r="P2">
        <v>0</v>
      </c>
      <c r="Q2">
        <v>2808.9803550000001</v>
      </c>
      <c r="R2">
        <f>(Q2-P2)/2*COS(PI()*(15-S2+1)/15)+(Q2+P2)/2</f>
        <v>0</v>
      </c>
      <c r="S2">
        <v>1</v>
      </c>
      <c r="T2">
        <v>0</v>
      </c>
      <c r="U2">
        <f>B2-H2</f>
        <v>-1568.0572429999997</v>
      </c>
      <c r="V2">
        <f>C2-I2</f>
        <v>591.40431600000011</v>
      </c>
      <c r="W2">
        <f>D2-J2</f>
        <v>-4062.0174950220003</v>
      </c>
      <c r="X2">
        <f>U2*U2+V2*V2+W2*W2</f>
        <v>19308548.712172993</v>
      </c>
      <c r="Y2">
        <f>SQRT(X2)</f>
        <v>4394.149372992797</v>
      </c>
      <c r="AB2">
        <f>E2-K2</f>
        <v>-3.8363229269999999</v>
      </c>
      <c r="AC2">
        <f t="shared" ref="AC2:AD17" si="0">F2-L2</f>
        <v>2.9126198830000001</v>
      </c>
      <c r="AD2">
        <f t="shared" si="0"/>
        <v>-13.625315727</v>
      </c>
      <c r="AE2">
        <f>2*( U2*AB2+V2*AC2+W2*AD2)</f>
        <v>126168.76156023066</v>
      </c>
    </row>
    <row r="3" spans="1:31" x14ac:dyDescent="0.25">
      <c r="A3">
        <v>30.691480120000001</v>
      </c>
      <c r="B3">
        <v>2284.9213610000002</v>
      </c>
      <c r="C3">
        <v>-4883.7425949999997</v>
      </c>
      <c r="D3">
        <v>-4245.3604020000002</v>
      </c>
      <c r="E3">
        <v>-3.1332149820000001</v>
      </c>
      <c r="F3">
        <v>3.653825705</v>
      </c>
      <c r="G3">
        <v>-5.8942556599999998</v>
      </c>
      <c r="H3">
        <v>3969.758675</v>
      </c>
      <c r="I3">
        <v>-5564.1369850000001</v>
      </c>
      <c r="J3">
        <v>232.3935712</v>
      </c>
      <c r="K3">
        <v>0.63966504300000004</v>
      </c>
      <c r="L3">
        <v>0.76798630499999998</v>
      </c>
      <c r="M3">
        <v>7.5690911679999999</v>
      </c>
      <c r="N3">
        <v>23351893.940000001</v>
      </c>
      <c r="O3">
        <v>137211.5055</v>
      </c>
      <c r="P3">
        <v>0</v>
      </c>
      <c r="Q3">
        <v>2808.9803550000001</v>
      </c>
      <c r="R3">
        <f t="shared" ref="R3:R17" si="1">(Q3-P3)/2*COS(PI()*(15-S3+1)/15)+(Q3+P3)/2</f>
        <v>30.691480124178042</v>
      </c>
      <c r="S3">
        <f>S2+1</f>
        <v>2</v>
      </c>
      <c r="T3">
        <v>30.691480120000001</v>
      </c>
      <c r="U3">
        <f t="shared" ref="U3:U17" si="2">B3-H3</f>
        <v>-1684.8373139999999</v>
      </c>
      <c r="V3">
        <f t="shared" ref="V3:V17" si="3">C3-I3</f>
        <v>680.39439000000039</v>
      </c>
      <c r="W3">
        <f t="shared" ref="W3:W17" si="4">D3-J3</f>
        <v>-4477.7539732000005</v>
      </c>
      <c r="X3">
        <f t="shared" ref="X3:X17" si="5">U3*U3+V3*V3+W3*W3</f>
        <v>23351893.945098598</v>
      </c>
      <c r="Y3">
        <f t="shared" ref="Y3:Y17" si="6">SQRT(X3)</f>
        <v>4832.3797393311916</v>
      </c>
      <c r="AB3">
        <f t="shared" ref="AB3:AB17" si="7">E3-K3</f>
        <v>-3.7728800250000001</v>
      </c>
      <c r="AC3">
        <f t="shared" si="0"/>
        <v>2.8858394000000001</v>
      </c>
      <c r="AD3">
        <f t="shared" si="0"/>
        <v>-13.463346827999999</v>
      </c>
      <c r="AE3">
        <f t="shared" ref="AE3:AE17" si="8">2*( U3*AB3+V3*AC3+W3*AD3)</f>
        <v>137211.50547442568</v>
      </c>
    </row>
    <row r="4" spans="1:31" x14ac:dyDescent="0.25">
      <c r="A4">
        <v>121.4245555</v>
      </c>
      <c r="B4">
        <v>1989.5438779999999</v>
      </c>
      <c r="C4">
        <v>-4528.0466969999998</v>
      </c>
      <c r="D4">
        <v>-4757.6985500000001</v>
      </c>
      <c r="E4">
        <v>-3.3721808860000002</v>
      </c>
      <c r="F4">
        <v>4.1799946800000001</v>
      </c>
      <c r="G4">
        <v>-5.3895180549999999</v>
      </c>
      <c r="H4">
        <v>4007.3270870000001</v>
      </c>
      <c r="I4">
        <v>-5466.0214660000001</v>
      </c>
      <c r="J4">
        <v>916.78629530000001</v>
      </c>
      <c r="K4">
        <v>0.18774242399999999</v>
      </c>
      <c r="L4">
        <v>1.3928735729999999</v>
      </c>
      <c r="M4">
        <v>7.5038036100000003</v>
      </c>
      <c r="N4">
        <v>37151024</v>
      </c>
      <c r="O4">
        <v>165920.72229999999</v>
      </c>
      <c r="P4">
        <v>0</v>
      </c>
      <c r="Q4">
        <v>2808.9803550000001</v>
      </c>
      <c r="R4">
        <f t="shared" si="1"/>
        <v>121.42455554122466</v>
      </c>
      <c r="S4">
        <f t="shared" ref="S4:S17" si="9">S3+1</f>
        <v>3</v>
      </c>
      <c r="T4">
        <v>121.4245555</v>
      </c>
      <c r="U4">
        <f t="shared" si="2"/>
        <v>-2017.7832090000002</v>
      </c>
      <c r="V4">
        <f t="shared" si="3"/>
        <v>937.97476900000038</v>
      </c>
      <c r="W4">
        <f t="shared" si="4"/>
        <v>-5674.4848453000004</v>
      </c>
      <c r="X4">
        <f t="shared" si="5"/>
        <v>37151024.005342312</v>
      </c>
      <c r="Y4">
        <f t="shared" si="6"/>
        <v>6095.163985106743</v>
      </c>
      <c r="AB4">
        <f t="shared" si="7"/>
        <v>-3.5599233100000003</v>
      </c>
      <c r="AC4">
        <f t="shared" si="0"/>
        <v>2.7871211069999999</v>
      </c>
      <c r="AD4">
        <f t="shared" si="0"/>
        <v>-12.893321665</v>
      </c>
      <c r="AE4">
        <f t="shared" si="8"/>
        <v>165920.72230075946</v>
      </c>
    </row>
    <row r="5" spans="1:31" x14ac:dyDescent="0.25">
      <c r="A5">
        <v>268.23375540000001</v>
      </c>
      <c r="B5">
        <v>1470.341705</v>
      </c>
      <c r="C5">
        <v>-3857.1909000000001</v>
      </c>
      <c r="D5">
        <v>-5482.3117190000003</v>
      </c>
      <c r="E5">
        <v>-3.6852940209999998</v>
      </c>
      <c r="F5">
        <v>4.9388351650000004</v>
      </c>
      <c r="G5">
        <v>-4.4602218049999998</v>
      </c>
      <c r="H5">
        <v>3981.022309</v>
      </c>
      <c r="I5">
        <v>-5189.1424710000001</v>
      </c>
      <c r="J5">
        <v>2001.140901</v>
      </c>
      <c r="K5">
        <v>-0.54523166899999997</v>
      </c>
      <c r="L5">
        <v>2.3705441060000001</v>
      </c>
      <c r="M5">
        <v>7.2353175790000002</v>
      </c>
      <c r="N5">
        <v>64079675.200000003</v>
      </c>
      <c r="O5">
        <v>197655.0956</v>
      </c>
      <c r="P5">
        <v>0</v>
      </c>
      <c r="Q5">
        <v>2808.9803550000001</v>
      </c>
      <c r="R5">
        <f t="shared" si="1"/>
        <v>268.23375546981379</v>
      </c>
      <c r="S5">
        <f t="shared" si="9"/>
        <v>4</v>
      </c>
      <c r="T5">
        <v>268.23375540000001</v>
      </c>
      <c r="U5">
        <f t="shared" si="2"/>
        <v>-2510.6806040000001</v>
      </c>
      <c r="V5">
        <f t="shared" si="3"/>
        <v>1331.9515710000001</v>
      </c>
      <c r="W5">
        <f t="shared" si="4"/>
        <v>-7483.45262</v>
      </c>
      <c r="X5">
        <f t="shared" si="5"/>
        <v>64079675.198576033</v>
      </c>
      <c r="Y5">
        <f t="shared" si="6"/>
        <v>8004.9781510367684</v>
      </c>
      <c r="AB5">
        <f t="shared" si="7"/>
        <v>-3.1400623519999997</v>
      </c>
      <c r="AC5">
        <f t="shared" si="0"/>
        <v>2.5682910590000003</v>
      </c>
      <c r="AD5">
        <f t="shared" si="0"/>
        <v>-11.695539384</v>
      </c>
      <c r="AE5">
        <f t="shared" si="8"/>
        <v>197655.09559769064</v>
      </c>
    </row>
    <row r="6" spans="1:31" x14ac:dyDescent="0.25">
      <c r="A6">
        <v>464.70281340000003</v>
      </c>
      <c r="B6">
        <v>717.26598720000004</v>
      </c>
      <c r="C6">
        <v>-2803.3816630000001</v>
      </c>
      <c r="D6">
        <v>-6221.7857210000002</v>
      </c>
      <c r="E6">
        <v>-3.9504330190000001</v>
      </c>
      <c r="F6">
        <v>5.7460794059999998</v>
      </c>
      <c r="G6">
        <v>-3.0377301999999999</v>
      </c>
      <c r="H6">
        <v>3779.3795</v>
      </c>
      <c r="I6">
        <v>-4602.8055299999996</v>
      </c>
      <c r="J6">
        <v>3363.1768649999999</v>
      </c>
      <c r="K6">
        <v>-1.4990389120000001</v>
      </c>
      <c r="L6">
        <v>3.5740493450000002</v>
      </c>
      <c r="M6">
        <v>6.5741639870000004</v>
      </c>
      <c r="N6">
        <v>104485973.2</v>
      </c>
      <c r="O6">
        <v>207088.99179999999</v>
      </c>
      <c r="P6">
        <v>0</v>
      </c>
      <c r="Q6">
        <v>2808.9803550000001</v>
      </c>
      <c r="R6">
        <f t="shared" si="1"/>
        <v>464.70281340436509</v>
      </c>
      <c r="S6">
        <f t="shared" si="9"/>
        <v>5</v>
      </c>
      <c r="T6">
        <v>464.70281340000003</v>
      </c>
      <c r="U6">
        <f t="shared" si="2"/>
        <v>-3062.1135128000001</v>
      </c>
      <c r="V6">
        <f t="shared" si="3"/>
        <v>1799.4238669999995</v>
      </c>
      <c r="W6">
        <f t="shared" si="4"/>
        <v>-9584.9625859999996</v>
      </c>
      <c r="X6">
        <f t="shared" si="5"/>
        <v>104485973.19342138</v>
      </c>
      <c r="Y6">
        <f t="shared" si="6"/>
        <v>10221.838053570473</v>
      </c>
      <c r="AB6">
        <f t="shared" si="7"/>
        <v>-2.451394107</v>
      </c>
      <c r="AC6">
        <f t="shared" si="0"/>
        <v>2.1720300609999996</v>
      </c>
      <c r="AD6">
        <f t="shared" si="0"/>
        <v>-9.6118941870000008</v>
      </c>
      <c r="AE6">
        <f t="shared" si="8"/>
        <v>207088.9918296675</v>
      </c>
    </row>
    <row r="7" spans="1:31" x14ac:dyDescent="0.25">
      <c r="A7">
        <v>702.2450887</v>
      </c>
      <c r="B7">
        <v>-235.04063120000001</v>
      </c>
      <c r="C7">
        <v>-1357.5733399999999</v>
      </c>
      <c r="D7">
        <v>-6720.1019640000004</v>
      </c>
      <c r="E7">
        <v>-4.021184775</v>
      </c>
      <c r="F7">
        <v>6.3565570820000001</v>
      </c>
      <c r="G7">
        <v>-1.133557967</v>
      </c>
      <c r="H7">
        <v>3295.4964679999998</v>
      </c>
      <c r="I7">
        <v>-3603.0193370000002</v>
      </c>
      <c r="J7">
        <v>4788.8043989999996</v>
      </c>
      <c r="K7">
        <v>-2.550911063</v>
      </c>
      <c r="L7">
        <v>4.7940835440000003</v>
      </c>
      <c r="M7">
        <v>5.358770539</v>
      </c>
      <c r="N7">
        <v>149961645.59999999</v>
      </c>
      <c r="O7">
        <v>166837.81340000001</v>
      </c>
      <c r="P7">
        <v>0</v>
      </c>
      <c r="Q7">
        <v>2808.9803550000001</v>
      </c>
      <c r="R7">
        <f t="shared" si="1"/>
        <v>702.24508875000038</v>
      </c>
      <c r="S7">
        <f t="shared" si="9"/>
        <v>6</v>
      </c>
      <c r="T7">
        <v>702.2450887</v>
      </c>
      <c r="U7">
        <f t="shared" si="2"/>
        <v>-3530.5370991999998</v>
      </c>
      <c r="V7">
        <f t="shared" si="3"/>
        <v>2245.4459970000003</v>
      </c>
      <c r="W7">
        <f t="shared" si="4"/>
        <v>-11508.906363</v>
      </c>
      <c r="X7">
        <f t="shared" si="5"/>
        <v>149961645.60657275</v>
      </c>
      <c r="Y7">
        <f t="shared" si="6"/>
        <v>12245.882802255326</v>
      </c>
      <c r="AB7">
        <f t="shared" si="7"/>
        <v>-1.470273712</v>
      </c>
      <c r="AC7">
        <f t="shared" si="0"/>
        <v>1.5624735379999999</v>
      </c>
      <c r="AD7">
        <f t="shared" si="0"/>
        <v>-6.4923285059999998</v>
      </c>
      <c r="AE7">
        <f t="shared" si="8"/>
        <v>166837.81338180942</v>
      </c>
    </row>
    <row r="8" spans="1:31" x14ac:dyDescent="0.25">
      <c r="A8">
        <v>970.47884409999995</v>
      </c>
      <c r="B8">
        <v>-1287.5264850000001</v>
      </c>
      <c r="C8">
        <v>382.02154819999998</v>
      </c>
      <c r="D8">
        <v>-6724.0362020000002</v>
      </c>
      <c r="E8">
        <v>-3.7683566129999999</v>
      </c>
      <c r="F8">
        <v>6.5184664349999997</v>
      </c>
      <c r="G8">
        <v>1.104931938</v>
      </c>
      <c r="H8">
        <v>2475.1680419999998</v>
      </c>
      <c r="I8">
        <v>-2176.2741780000001</v>
      </c>
      <c r="J8">
        <v>5991.7279200000003</v>
      </c>
      <c r="K8">
        <v>-3.5197265670000002</v>
      </c>
      <c r="L8">
        <v>5.7643728120000004</v>
      </c>
      <c r="M8">
        <v>3.5438114700000001</v>
      </c>
      <c r="N8">
        <v>182393404.30000001</v>
      </c>
      <c r="O8">
        <v>67753.860520000002</v>
      </c>
      <c r="P8">
        <v>0</v>
      </c>
      <c r="Q8">
        <v>2808.9803550000001</v>
      </c>
      <c r="R8">
        <f t="shared" si="1"/>
        <v>970.47884421981371</v>
      </c>
      <c r="S8" s="1">
        <f t="shared" si="9"/>
        <v>7</v>
      </c>
      <c r="T8" s="1">
        <v>970.47884409999995</v>
      </c>
      <c r="U8" s="1">
        <f t="shared" si="2"/>
        <v>-3762.6945269999997</v>
      </c>
      <c r="V8" s="1">
        <f t="shared" si="3"/>
        <v>2558.2957262</v>
      </c>
      <c r="W8" s="1">
        <f t="shared" si="4"/>
        <v>-12715.764122</v>
      </c>
      <c r="X8" s="1">
        <f t="shared" si="5"/>
        <v>182393404.33255136</v>
      </c>
      <c r="Y8" s="1">
        <f t="shared" si="6"/>
        <v>13505.310227186614</v>
      </c>
      <c r="Z8" s="1"/>
      <c r="AA8" s="1"/>
      <c r="AB8" s="1">
        <f t="shared" si="7"/>
        <v>-0.24863004599999972</v>
      </c>
      <c r="AC8" s="1">
        <f t="shared" si="0"/>
        <v>0.75409362299999927</v>
      </c>
      <c r="AD8" s="1">
        <f t="shared" si="0"/>
        <v>-2.4388795320000001</v>
      </c>
      <c r="AE8" s="1">
        <f t="shared" si="8"/>
        <v>67753.86051418657</v>
      </c>
    </row>
    <row r="9" spans="1:31" x14ac:dyDescent="0.25">
      <c r="A9">
        <v>1257.680977</v>
      </c>
      <c r="B9">
        <v>-2286.7710149999998</v>
      </c>
      <c r="C9">
        <v>2203.3817570000001</v>
      </c>
      <c r="D9">
        <v>-6072.6437749999996</v>
      </c>
      <c r="E9">
        <v>-3.1307771990000002</v>
      </c>
      <c r="F9">
        <v>6.0571908519999997</v>
      </c>
      <c r="G9">
        <v>3.393741162</v>
      </c>
      <c r="H9">
        <v>1355.8467350000001</v>
      </c>
      <c r="I9">
        <v>-438.3931025</v>
      </c>
      <c r="J9">
        <v>6687.2899310000003</v>
      </c>
      <c r="K9">
        <v>-4.2082339109999998</v>
      </c>
      <c r="L9">
        <v>6.2343033889999999</v>
      </c>
      <c r="M9">
        <v>1.2587362950000001</v>
      </c>
      <c r="N9">
        <v>183063546.69999999</v>
      </c>
      <c r="O9">
        <v>-63270.349900000001</v>
      </c>
      <c r="P9">
        <v>0</v>
      </c>
      <c r="Q9">
        <v>2808.9803550000001</v>
      </c>
      <c r="R9">
        <f t="shared" si="1"/>
        <v>1257.6809775714114</v>
      </c>
      <c r="S9" s="1">
        <f t="shared" si="9"/>
        <v>8</v>
      </c>
      <c r="T9" s="1">
        <v>1257.680977</v>
      </c>
      <c r="U9" s="1">
        <f t="shared" si="2"/>
        <v>-3642.6177499999999</v>
      </c>
      <c r="V9" s="1">
        <f t="shared" si="3"/>
        <v>2641.7748595000003</v>
      </c>
      <c r="W9" s="1">
        <f t="shared" si="4"/>
        <v>-12759.933706</v>
      </c>
      <c r="X9" s="1">
        <f t="shared" si="5"/>
        <v>183063546.66241619</v>
      </c>
      <c r="Y9" s="1">
        <f t="shared" si="6"/>
        <v>13530.097806831116</v>
      </c>
      <c r="Z9" s="1"/>
      <c r="AA9" s="1"/>
      <c r="AB9" s="1">
        <f t="shared" si="7"/>
        <v>1.0774567119999996</v>
      </c>
      <c r="AC9" s="1">
        <f t="shared" si="0"/>
        <v>-0.17711253700000018</v>
      </c>
      <c r="AD9" s="1">
        <f t="shared" si="0"/>
        <v>2.1350048670000001</v>
      </c>
      <c r="AE9" s="1">
        <f t="shared" si="8"/>
        <v>-63270.349912888094</v>
      </c>
    </row>
    <row r="10" spans="1:31" x14ac:dyDescent="0.25">
      <c r="A10">
        <v>1551.299377</v>
      </c>
      <c r="B10">
        <v>-3069.1138540000002</v>
      </c>
      <c r="C10">
        <v>3834.1978170000002</v>
      </c>
      <c r="D10">
        <v>-4772.4721730000001</v>
      </c>
      <c r="E10">
        <v>-2.150105817</v>
      </c>
      <c r="F10">
        <v>4.951607911</v>
      </c>
      <c r="G10">
        <v>5.3848076789999997</v>
      </c>
      <c r="H10">
        <v>70.289036390000007</v>
      </c>
      <c r="I10">
        <v>1382.89453</v>
      </c>
      <c r="J10">
        <v>6694.9519010000004</v>
      </c>
      <c r="K10">
        <v>-4.4702582929999997</v>
      </c>
      <c r="L10">
        <v>6.0607438059999996</v>
      </c>
      <c r="M10">
        <v>-1.2071471890000001</v>
      </c>
      <c r="N10">
        <v>147366553.19999999</v>
      </c>
      <c r="O10">
        <v>-171190.9276</v>
      </c>
      <c r="P10">
        <v>0</v>
      </c>
      <c r="Q10">
        <v>2808.9803550000001</v>
      </c>
      <c r="R10">
        <f t="shared" si="1"/>
        <v>1551.299377428589</v>
      </c>
      <c r="S10">
        <f t="shared" si="9"/>
        <v>9</v>
      </c>
      <c r="T10">
        <v>1551.299377</v>
      </c>
      <c r="U10">
        <f t="shared" si="2"/>
        <v>-3139.4028903900003</v>
      </c>
      <c r="V10">
        <f t="shared" si="3"/>
        <v>2451.3032870000002</v>
      </c>
      <c r="W10">
        <f t="shared" si="4"/>
        <v>-11467.424074</v>
      </c>
      <c r="X10">
        <f t="shared" si="5"/>
        <v>147366553.20600086</v>
      </c>
      <c r="Y10">
        <f t="shared" si="6"/>
        <v>12139.462640743241</v>
      </c>
      <c r="AB10">
        <f t="shared" si="7"/>
        <v>2.3201524759999996</v>
      </c>
      <c r="AC10">
        <f t="shared" si="0"/>
        <v>-1.1091358949999996</v>
      </c>
      <c r="AD10">
        <f t="shared" si="0"/>
        <v>6.5919548680000002</v>
      </c>
      <c r="AE10">
        <f t="shared" si="8"/>
        <v>-171190.9276049356</v>
      </c>
    </row>
    <row r="11" spans="1:31" x14ac:dyDescent="0.25">
      <c r="A11">
        <v>1838.5015109999999</v>
      </c>
      <c r="B11">
        <v>-3520.4700750000002</v>
      </c>
      <c r="C11">
        <v>5037.6863309999999</v>
      </c>
      <c r="D11">
        <v>-3009.5172980000002</v>
      </c>
      <c r="E11">
        <v>-0.96531602800000005</v>
      </c>
      <c r="F11">
        <v>3.3563925870000002</v>
      </c>
      <c r="G11">
        <v>6.7876873250000003</v>
      </c>
      <c r="H11">
        <v>-1195.3459580000001</v>
      </c>
      <c r="I11">
        <v>3023.8045550000002</v>
      </c>
      <c r="J11">
        <v>6013.3894069999997</v>
      </c>
      <c r="K11">
        <v>-4.2678888940000004</v>
      </c>
      <c r="L11">
        <v>5.2682317860000003</v>
      </c>
      <c r="M11">
        <v>-3.49895596</v>
      </c>
      <c r="N11">
        <v>90874767.370000005</v>
      </c>
      <c r="O11">
        <v>-208689.06520000001</v>
      </c>
      <c r="P11">
        <v>0</v>
      </c>
      <c r="Q11">
        <v>2808.9803550000001</v>
      </c>
      <c r="R11">
        <f t="shared" si="1"/>
        <v>1838.5015107801864</v>
      </c>
      <c r="S11">
        <f t="shared" si="9"/>
        <v>10</v>
      </c>
      <c r="T11">
        <v>1838.5015109999999</v>
      </c>
      <c r="U11">
        <f t="shared" si="2"/>
        <v>-2325.1241170000003</v>
      </c>
      <c r="V11">
        <f t="shared" si="3"/>
        <v>2013.8817759999997</v>
      </c>
      <c r="W11">
        <f t="shared" si="4"/>
        <v>-9022.9067049999994</v>
      </c>
      <c r="X11">
        <f t="shared" si="5"/>
        <v>90874767.374293894</v>
      </c>
      <c r="Y11">
        <f t="shared" si="6"/>
        <v>9532.8257811781023</v>
      </c>
      <c r="AB11">
        <f t="shared" si="7"/>
        <v>3.3025728660000002</v>
      </c>
      <c r="AC11">
        <f t="shared" si="0"/>
        <v>-1.9118391990000001</v>
      </c>
      <c r="AD11">
        <f t="shared" si="0"/>
        <v>10.286643285</v>
      </c>
      <c r="AE11">
        <f t="shared" si="8"/>
        <v>-208689.06521712933</v>
      </c>
    </row>
    <row r="12" spans="1:31" x14ac:dyDescent="0.25">
      <c r="A12">
        <v>2106.7352660000001</v>
      </c>
      <c r="B12">
        <v>-3619.0015330000001</v>
      </c>
      <c r="C12">
        <v>5700.5810520000005</v>
      </c>
      <c r="D12">
        <v>-1081.784709</v>
      </c>
      <c r="E12">
        <v>0.23680066799999999</v>
      </c>
      <c r="F12">
        <v>1.5482777889999999</v>
      </c>
      <c r="G12">
        <v>7.4783419459999996</v>
      </c>
      <c r="H12">
        <v>-2270.0656279999998</v>
      </c>
      <c r="I12">
        <v>4281.6810589999995</v>
      </c>
      <c r="J12">
        <v>4821.0795049999997</v>
      </c>
      <c r="K12">
        <v>-3.6853604369999999</v>
      </c>
      <c r="L12">
        <v>4.0402503379999999</v>
      </c>
      <c r="M12">
        <v>-5.3251580430000001</v>
      </c>
      <c r="N12">
        <v>38676711.189999998</v>
      </c>
      <c r="O12">
        <v>-168807.85130000001</v>
      </c>
      <c r="P12">
        <v>0</v>
      </c>
      <c r="Q12">
        <v>2808.9803550000001</v>
      </c>
      <c r="R12">
        <f>(Q12-P12)/2*COS(PI()*(15-S12+1)/15)+(Q12+P12)/2</f>
        <v>2106.7352662500002</v>
      </c>
      <c r="S12" s="1">
        <f t="shared" si="9"/>
        <v>11</v>
      </c>
      <c r="T12" s="1">
        <v>2106.7352660000001</v>
      </c>
      <c r="U12" s="1">
        <f t="shared" si="2"/>
        <v>-1348.9359050000003</v>
      </c>
      <c r="V12" s="1">
        <f t="shared" si="3"/>
        <v>1418.8999930000009</v>
      </c>
      <c r="W12" s="1">
        <f t="shared" si="4"/>
        <v>-5902.8642139999993</v>
      </c>
      <c r="X12" s="1">
        <f t="shared" si="5"/>
        <v>38676711.194855399</v>
      </c>
      <c r="Y12" s="1">
        <f t="shared" si="6"/>
        <v>6219.0603144571123</v>
      </c>
      <c r="Z12" s="1"/>
      <c r="AA12" s="1"/>
      <c r="AB12" s="1">
        <f t="shared" si="7"/>
        <v>3.9221611049999998</v>
      </c>
      <c r="AC12" s="1">
        <f t="shared" si="0"/>
        <v>-2.4919725489999998</v>
      </c>
      <c r="AD12" s="1">
        <f t="shared" si="0"/>
        <v>12.803499988999999</v>
      </c>
      <c r="AE12" s="1">
        <f t="shared" si="8"/>
        <v>-168807.85134215749</v>
      </c>
    </row>
    <row r="13" spans="1:31" x14ac:dyDescent="0.25">
      <c r="A13">
        <v>2344.2775409999999</v>
      </c>
      <c r="B13">
        <v>-3436.6409199999998</v>
      </c>
      <c r="C13">
        <v>5864.3769179999999</v>
      </c>
      <c r="D13">
        <v>711.78601249999997</v>
      </c>
      <c r="E13">
        <v>1.2898874380000001</v>
      </c>
      <c r="F13">
        <v>-0.17786661000000001</v>
      </c>
      <c r="G13">
        <v>7.5336384179999998</v>
      </c>
      <c r="H13">
        <v>-3055.9322069999998</v>
      </c>
      <c r="I13">
        <v>5080.5588550000002</v>
      </c>
      <c r="J13">
        <v>3401.9778799999999</v>
      </c>
      <c r="K13">
        <v>-2.892207993</v>
      </c>
      <c r="L13">
        <v>2.646042971</v>
      </c>
      <c r="M13">
        <v>-6.5531138550000003</v>
      </c>
      <c r="N13">
        <v>7996442.1619999995</v>
      </c>
      <c r="O13">
        <v>-83403.31581</v>
      </c>
      <c r="P13">
        <v>0</v>
      </c>
      <c r="Q13">
        <v>2808.9803550000001</v>
      </c>
      <c r="R13">
        <f t="shared" si="1"/>
        <v>2344.2775415956357</v>
      </c>
      <c r="S13" s="1">
        <f t="shared" si="9"/>
        <v>12</v>
      </c>
      <c r="T13" s="1">
        <v>2344.2775409999999</v>
      </c>
      <c r="U13" s="1">
        <f t="shared" si="2"/>
        <v>-380.70871299999999</v>
      </c>
      <c r="V13" s="1">
        <f t="shared" si="3"/>
        <v>783.81806299999971</v>
      </c>
      <c r="W13" s="1">
        <f t="shared" si="4"/>
        <v>-2690.1918674999997</v>
      </c>
      <c r="X13" s="1">
        <f t="shared" si="5"/>
        <v>7996442.1640023245</v>
      </c>
      <c r="Y13" s="1">
        <f t="shared" si="6"/>
        <v>2827.7981123132404</v>
      </c>
      <c r="Z13" s="1"/>
      <c r="AA13" s="1"/>
      <c r="AB13" s="1">
        <f t="shared" si="7"/>
        <v>4.1820954310000005</v>
      </c>
      <c r="AC13" s="1">
        <f t="shared" si="0"/>
        <v>-2.8239095810000001</v>
      </c>
      <c r="AD13" s="1">
        <f t="shared" si="0"/>
        <v>14.086752273</v>
      </c>
      <c r="AE13" s="1">
        <f t="shared" si="8"/>
        <v>-83403.315822714969</v>
      </c>
    </row>
    <row r="14" spans="1:31" x14ac:dyDescent="0.25">
      <c r="A14">
        <v>2540.7465990000001</v>
      </c>
      <c r="B14">
        <v>-3102.6256149999999</v>
      </c>
      <c r="C14">
        <v>5688.7198369999996</v>
      </c>
      <c r="D14">
        <v>2162.8401819999999</v>
      </c>
      <c r="E14">
        <v>2.0966779149999999</v>
      </c>
      <c r="F14">
        <v>-1.603251296</v>
      </c>
      <c r="G14">
        <v>7.1779486769999998</v>
      </c>
      <c r="H14">
        <v>-3546.2860700000001</v>
      </c>
      <c r="I14">
        <v>5474.3571769999999</v>
      </c>
      <c r="J14">
        <v>2042.981693</v>
      </c>
      <c r="K14">
        <v>-2.079218139</v>
      </c>
      <c r="L14">
        <v>1.346331943</v>
      </c>
      <c r="M14">
        <v>-7.2254610450000003</v>
      </c>
      <c r="N14">
        <v>257152.0067</v>
      </c>
      <c r="O14">
        <v>5893.5407290000003</v>
      </c>
      <c r="P14">
        <v>0</v>
      </c>
      <c r="Q14">
        <v>2808.9803550000001</v>
      </c>
      <c r="R14">
        <f t="shared" si="1"/>
        <v>2540.7465995301864</v>
      </c>
      <c r="S14" s="2">
        <f t="shared" si="9"/>
        <v>13</v>
      </c>
      <c r="T14" s="2">
        <v>2540.7465990000001</v>
      </c>
      <c r="U14" s="2">
        <f t="shared" si="2"/>
        <v>443.66045500000018</v>
      </c>
      <c r="V14" s="2">
        <f t="shared" si="3"/>
        <v>214.36265999999978</v>
      </c>
      <c r="W14" s="2">
        <f t="shared" si="4"/>
        <v>119.85848899999996</v>
      </c>
      <c r="X14" s="2">
        <f t="shared" si="5"/>
        <v>257152.00671844583</v>
      </c>
      <c r="Y14" s="2">
        <f t="shared" si="6"/>
        <v>507.10157436005443</v>
      </c>
      <c r="Z14" s="1"/>
      <c r="AA14" s="1"/>
      <c r="AB14" s="1">
        <f t="shared" si="7"/>
        <v>4.1758960539999999</v>
      </c>
      <c r="AC14" s="1">
        <f t="shared" si="0"/>
        <v>-2.9495832389999999</v>
      </c>
      <c r="AD14" s="1">
        <f t="shared" si="0"/>
        <v>14.403409721999999</v>
      </c>
      <c r="AE14" s="1">
        <f t="shared" si="8"/>
        <v>5893.5407201474391</v>
      </c>
    </row>
    <row r="15" spans="1:31" x14ac:dyDescent="0.25">
      <c r="A15">
        <v>2687.5557990000002</v>
      </c>
      <c r="B15">
        <v>-2754.448727</v>
      </c>
      <c r="C15">
        <v>5377.8639599999997</v>
      </c>
      <c r="D15">
        <v>3182.7058080000002</v>
      </c>
      <c r="E15">
        <v>2.6358879480000001</v>
      </c>
      <c r="F15">
        <v>-2.6220564259999999</v>
      </c>
      <c r="G15">
        <v>6.6844362369999999</v>
      </c>
      <c r="H15">
        <v>-3802.5196879999999</v>
      </c>
      <c r="I15">
        <v>5597.5729170000004</v>
      </c>
      <c r="J15">
        <v>959.45909949999998</v>
      </c>
      <c r="K15">
        <v>-1.40356744</v>
      </c>
      <c r="L15">
        <v>0.32837881600000002</v>
      </c>
      <c r="M15">
        <v>-7.5022776670000004</v>
      </c>
      <c r="N15">
        <v>6089550.693</v>
      </c>
      <c r="O15">
        <v>72844.87586</v>
      </c>
      <c r="P15">
        <v>0</v>
      </c>
      <c r="Q15">
        <v>2808.9803550000001</v>
      </c>
      <c r="R15">
        <f t="shared" si="1"/>
        <v>2687.5557994587753</v>
      </c>
      <c r="S15">
        <f t="shared" si="9"/>
        <v>14</v>
      </c>
      <c r="T15">
        <v>2687.5557990000002</v>
      </c>
      <c r="U15">
        <f t="shared" si="2"/>
        <v>1048.0709609999999</v>
      </c>
      <c r="V15">
        <f t="shared" si="3"/>
        <v>-219.70895700000074</v>
      </c>
      <c r="W15">
        <f t="shared" si="4"/>
        <v>2223.2467085000003</v>
      </c>
      <c r="X15">
        <f t="shared" si="5"/>
        <v>6089550.6919335769</v>
      </c>
      <c r="Y15">
        <f t="shared" si="6"/>
        <v>2467.7014997632064</v>
      </c>
      <c r="AB15">
        <f t="shared" si="7"/>
        <v>4.0394553880000004</v>
      </c>
      <c r="AC15">
        <f t="shared" si="0"/>
        <v>-2.9504352419999997</v>
      </c>
      <c r="AD15">
        <f t="shared" si="0"/>
        <v>14.186713904000001</v>
      </c>
      <c r="AE15">
        <f t="shared" si="8"/>
        <v>72844.875863265683</v>
      </c>
    </row>
    <row r="16" spans="1:31" x14ac:dyDescent="0.25">
      <c r="A16">
        <v>2778.2888750000002</v>
      </c>
      <c r="B16">
        <v>-2501.5203099999999</v>
      </c>
      <c r="C16">
        <v>5112.6884570000002</v>
      </c>
      <c r="D16">
        <v>3771.7376989999998</v>
      </c>
      <c r="E16">
        <v>2.934502969</v>
      </c>
      <c r="F16">
        <v>-3.2180715590000002</v>
      </c>
      <c r="G16">
        <v>6.2882067939999997</v>
      </c>
      <c r="H16">
        <v>-3910.0996289999998</v>
      </c>
      <c r="I16">
        <v>5598.5344560000003</v>
      </c>
      <c r="J16">
        <v>274.97666720000001</v>
      </c>
      <c r="K16">
        <v>-0.96572661400000004</v>
      </c>
      <c r="L16">
        <v>-0.30721733499999998</v>
      </c>
      <c r="M16">
        <v>-7.5725531410000002</v>
      </c>
      <c r="N16">
        <v>14447479.75</v>
      </c>
      <c r="O16">
        <v>110751.5496</v>
      </c>
      <c r="P16">
        <v>0</v>
      </c>
      <c r="Q16">
        <v>2808.9803550000001</v>
      </c>
      <c r="R16">
        <f t="shared" si="1"/>
        <v>2778.2888748758223</v>
      </c>
      <c r="S16">
        <f t="shared" si="9"/>
        <v>15</v>
      </c>
      <c r="T16">
        <v>2778.2888750000002</v>
      </c>
      <c r="U16">
        <f t="shared" si="2"/>
        <v>1408.5793189999999</v>
      </c>
      <c r="V16">
        <f t="shared" si="3"/>
        <v>-485.84599900000012</v>
      </c>
      <c r="W16">
        <f t="shared" si="4"/>
        <v>3496.7610317999997</v>
      </c>
      <c r="X16">
        <f t="shared" si="5"/>
        <v>14447479.74617381</v>
      </c>
      <c r="Y16">
        <f t="shared" si="6"/>
        <v>3800.984049713154</v>
      </c>
      <c r="AB16">
        <f t="shared" si="7"/>
        <v>3.9002295829999998</v>
      </c>
      <c r="AC16">
        <f t="shared" si="0"/>
        <v>-2.9108542240000004</v>
      </c>
      <c r="AD16">
        <f t="shared" si="0"/>
        <v>13.860759935000001</v>
      </c>
      <c r="AE16">
        <f t="shared" si="8"/>
        <v>110751.54964042228</v>
      </c>
    </row>
    <row r="17" spans="1:31" x14ac:dyDescent="0.25">
      <c r="A17">
        <v>2808.9803550000001</v>
      </c>
      <c r="B17">
        <v>-2409.9993089999998</v>
      </c>
      <c r="C17">
        <v>5010.9277389999997</v>
      </c>
      <c r="D17">
        <v>3962.4657900000002</v>
      </c>
      <c r="E17">
        <v>3.028809946</v>
      </c>
      <c r="F17">
        <v>-3.4124571110000002</v>
      </c>
      <c r="G17">
        <v>6.1392810339999997</v>
      </c>
      <c r="H17">
        <v>-3937.4308059999998</v>
      </c>
      <c r="I17">
        <v>5585.8102209999997</v>
      </c>
      <c r="J17">
        <v>42.446862109999998</v>
      </c>
      <c r="K17">
        <v>-0.81512204499999996</v>
      </c>
      <c r="L17">
        <v>-0.52185985599999996</v>
      </c>
      <c r="M17">
        <v>-7.5786623259999999</v>
      </c>
      <c r="N17">
        <v>18030085.239999998</v>
      </c>
      <c r="O17">
        <v>122615.38830000001</v>
      </c>
      <c r="P17">
        <v>0</v>
      </c>
      <c r="Q17">
        <v>2808.9803550000001</v>
      </c>
      <c r="R17">
        <f t="shared" si="1"/>
        <v>2808.9803550000001</v>
      </c>
      <c r="S17">
        <f t="shared" si="9"/>
        <v>16</v>
      </c>
      <c r="T17">
        <v>2808.9803550000001</v>
      </c>
      <c r="U17">
        <f t="shared" si="2"/>
        <v>1527.431497</v>
      </c>
      <c r="V17">
        <f t="shared" si="3"/>
        <v>-574.88248199999998</v>
      </c>
      <c r="W17">
        <f t="shared" si="4"/>
        <v>3920.0189278900002</v>
      </c>
      <c r="X17">
        <f t="shared" si="5"/>
        <v>18030085.241154008</v>
      </c>
      <c r="Y17">
        <f t="shared" si="6"/>
        <v>4246.1847865058826</v>
      </c>
      <c r="AB17">
        <f t="shared" si="7"/>
        <v>3.8439319909999998</v>
      </c>
      <c r="AC17">
        <f t="shared" si="0"/>
        <v>-2.8905972550000003</v>
      </c>
      <c r="AD17">
        <f t="shared" si="0"/>
        <v>13.71794336</v>
      </c>
      <c r="AE17">
        <f t="shared" si="8"/>
        <v>122615.38828543811</v>
      </c>
    </row>
    <row r="20" spans="1:31" x14ac:dyDescent="0.25">
      <c r="G20" t="s">
        <v>14</v>
      </c>
      <c r="H20" t="s">
        <v>25</v>
      </c>
    </row>
    <row r="21" spans="1:31" x14ac:dyDescent="0.25">
      <c r="F21" t="s">
        <v>24</v>
      </c>
      <c r="G21">
        <v>2207</v>
      </c>
      <c r="H21">
        <v>7954</v>
      </c>
    </row>
    <row r="23" spans="1:31" x14ac:dyDescent="0.25">
      <c r="R23">
        <v>2508.3142275281102</v>
      </c>
    </row>
    <row r="25" spans="1:31" x14ac:dyDescent="0.25">
      <c r="A25" t="s">
        <v>26</v>
      </c>
    </row>
    <row r="27" spans="1:31" x14ac:dyDescent="0.25">
      <c r="A27" t="s">
        <v>14</v>
      </c>
      <c r="B27" t="s">
        <v>0</v>
      </c>
      <c r="C27" t="s">
        <v>1</v>
      </c>
      <c r="D27" t="s">
        <v>2</v>
      </c>
      <c r="E27" t="s">
        <v>3</v>
      </c>
      <c r="F27" t="s">
        <v>4</v>
      </c>
      <c r="G27" t="s">
        <v>5</v>
      </c>
      <c r="H27" t="s">
        <v>6</v>
      </c>
      <c r="I27" t="s">
        <v>7</v>
      </c>
      <c r="J27" t="s">
        <v>8</v>
      </c>
      <c r="K27" t="s">
        <v>9</v>
      </c>
      <c r="L27" t="s">
        <v>10</v>
      </c>
      <c r="M27" t="s">
        <v>11</v>
      </c>
      <c r="S27" t="s">
        <v>18</v>
      </c>
      <c r="T27" t="s">
        <v>14</v>
      </c>
      <c r="U27" t="s">
        <v>15</v>
      </c>
      <c r="V27" t="s">
        <v>16</v>
      </c>
      <c r="W27" t="s">
        <v>17</v>
      </c>
      <c r="X27" t="s">
        <v>12</v>
      </c>
      <c r="Y27" t="s">
        <v>19</v>
      </c>
      <c r="AB27" t="s">
        <v>20</v>
      </c>
      <c r="AC27" t="s">
        <v>21</v>
      </c>
      <c r="AD27" t="s">
        <v>22</v>
      </c>
      <c r="AE27" t="s">
        <v>23</v>
      </c>
    </row>
    <row r="28" spans="1:31" x14ac:dyDescent="0.25">
      <c r="A28">
        <v>0</v>
      </c>
      <c r="B28">
        <v>2379.7399500000001</v>
      </c>
      <c r="C28">
        <v>-4993.0287049999997</v>
      </c>
      <c r="D28">
        <v>-4062.0219470000002</v>
      </c>
      <c r="E28">
        <v>-3.045023746</v>
      </c>
      <c r="F28">
        <v>3.4670928980000002</v>
      </c>
      <c r="G28">
        <v>-6.0517611139999996</v>
      </c>
      <c r="H28">
        <v>3947.7971929999999</v>
      </c>
      <c r="I28">
        <v>-5584.4330209999998</v>
      </c>
      <c r="J28">
        <v>-4.4519779999999997E-3</v>
      </c>
      <c r="K28">
        <v>0.79129918099999996</v>
      </c>
      <c r="L28">
        <v>0.55447301500000001</v>
      </c>
      <c r="M28">
        <v>7.5735546129999998</v>
      </c>
      <c r="S28">
        <v>1</v>
      </c>
      <c r="T28">
        <v>0</v>
      </c>
      <c r="U28">
        <f>B28-H28</f>
        <v>-1568.0572429999997</v>
      </c>
      <c r="V28">
        <f>C28-I28</f>
        <v>591.40431600000011</v>
      </c>
      <c r="W28">
        <f>D28-J28</f>
        <v>-4062.0174950220003</v>
      </c>
      <c r="X28">
        <f>U28*U28+V28*V28+W28*W28</f>
        <v>19308548.712172993</v>
      </c>
      <c r="Y28">
        <f>SQRT(X28)</f>
        <v>4394.149372992797</v>
      </c>
      <c r="AB28">
        <f>E28-K28</f>
        <v>-3.8363229269999999</v>
      </c>
      <c r="AC28">
        <f t="shared" ref="AC28:AC44" si="10">F28-L28</f>
        <v>2.9126198830000001</v>
      </c>
      <c r="AD28">
        <f t="shared" ref="AD28:AD44" si="11">G28-M28</f>
        <v>-13.625315727</v>
      </c>
      <c r="AE28">
        <f>2*( U28*AB28+V28*AC28+W28*AD28)</f>
        <v>126168.76156023066</v>
      </c>
    </row>
    <row r="29" spans="1:31" x14ac:dyDescent="0.25">
      <c r="A29">
        <v>175.56127219999999</v>
      </c>
      <c r="B29">
        <v>1803.508388</v>
      </c>
      <c r="C29">
        <v>-4293.7288339999996</v>
      </c>
      <c r="D29">
        <v>-5040.6930590000002</v>
      </c>
      <c r="E29">
        <v>-3.4985596270000001</v>
      </c>
      <c r="F29">
        <v>4.4739229329999999</v>
      </c>
      <c r="G29">
        <v>-5.0621275749999999</v>
      </c>
      <c r="H29">
        <v>4010.1616979999999</v>
      </c>
      <c r="I29">
        <v>-5380.6730960000004</v>
      </c>
      <c r="J29">
        <v>1321.0893659999999</v>
      </c>
      <c r="K29">
        <v>-8.3056648999999996E-2</v>
      </c>
      <c r="L29">
        <v>1.7592319999999999</v>
      </c>
      <c r="M29">
        <v>7.428003082</v>
      </c>
      <c r="S29">
        <f>S28+1</f>
        <v>2</v>
      </c>
      <c r="T29">
        <v>175.56127219999999</v>
      </c>
      <c r="U29">
        <f t="shared" ref="U29:U44" si="12">B29-H29</f>
        <v>-2206.6533099999997</v>
      </c>
      <c r="V29">
        <f t="shared" ref="V29:V44" si="13">C29-I29</f>
        <v>1086.9442620000009</v>
      </c>
      <c r="W29">
        <f t="shared" ref="W29:W44" si="14">D29-J29</f>
        <v>-6361.7824250000003</v>
      </c>
      <c r="X29">
        <f t="shared" ref="X29:X44" si="15">U29*U29+V29*V29+W29*W29</f>
        <v>46523042.28226757</v>
      </c>
      <c r="Y29">
        <f t="shared" ref="Y29:Y44" si="16">SQRT(X29)</f>
        <v>6820.7801813478472</v>
      </c>
      <c r="AB29">
        <f t="shared" ref="AB29:AB44" si="17">E29-K29</f>
        <v>-3.4155029780000001</v>
      </c>
      <c r="AC29">
        <f t="shared" si="10"/>
        <v>2.714690933</v>
      </c>
      <c r="AD29">
        <f t="shared" si="11"/>
        <v>-12.490130657</v>
      </c>
      <c r="AE29">
        <f t="shared" ref="AE29:AE44" si="18">2*( U29*AB29+V29*AC29+W29*AD29)</f>
        <v>179894.08476820527</v>
      </c>
    </row>
    <row r="30" spans="1:31" x14ac:dyDescent="0.25">
      <c r="A30">
        <v>351.12254430000002</v>
      </c>
      <c r="B30">
        <v>1159.097184</v>
      </c>
      <c r="C30">
        <v>-3432.1157410000001</v>
      </c>
      <c r="D30">
        <v>-5828.2937739999998</v>
      </c>
      <c r="E30">
        <v>-3.8193401009999999</v>
      </c>
      <c r="F30">
        <v>5.3104360100000001</v>
      </c>
      <c r="G30">
        <v>-3.8819894150000001</v>
      </c>
      <c r="H30">
        <v>3918.8572549999999</v>
      </c>
      <c r="I30">
        <v>-4970.7252959999996</v>
      </c>
      <c r="J30">
        <v>2591.421734</v>
      </c>
      <c r="K30">
        <v>-0.95364513699999998</v>
      </c>
      <c r="L30">
        <v>2.8957962730000002</v>
      </c>
      <c r="M30">
        <v>6.9972171599999999</v>
      </c>
      <c r="S30">
        <f t="shared" ref="S30:S44" si="19">S29+1</f>
        <v>3</v>
      </c>
      <c r="T30">
        <v>351.12254430000002</v>
      </c>
      <c r="U30">
        <f t="shared" si="12"/>
        <v>-2759.7600709999997</v>
      </c>
      <c r="V30">
        <f t="shared" si="13"/>
        <v>1538.6095549999995</v>
      </c>
      <c r="W30">
        <f t="shared" si="14"/>
        <v>-8419.7155079999993</v>
      </c>
      <c r="X30">
        <f t="shared" si="15"/>
        <v>80875204.247878894</v>
      </c>
      <c r="Y30">
        <f t="shared" si="16"/>
        <v>8993.064230165317</v>
      </c>
      <c r="AB30">
        <f t="shared" si="17"/>
        <v>-2.8656949639999998</v>
      </c>
      <c r="AC30">
        <f t="shared" si="10"/>
        <v>2.4146397369999999</v>
      </c>
      <c r="AD30">
        <f t="shared" si="11"/>
        <v>-10.879206575</v>
      </c>
      <c r="AE30">
        <f t="shared" si="18"/>
        <v>206447.28524561384</v>
      </c>
    </row>
    <row r="31" spans="1:31" x14ac:dyDescent="0.25">
      <c r="A31">
        <v>526.68381650000003</v>
      </c>
      <c r="B31">
        <v>470.91469489999997</v>
      </c>
      <c r="C31">
        <v>-2440.901934</v>
      </c>
      <c r="D31">
        <v>-6395.2053079999996</v>
      </c>
      <c r="E31">
        <v>-3.9956772420000002</v>
      </c>
      <c r="F31">
        <v>5.945775115</v>
      </c>
      <c r="G31">
        <v>-2.5559301250000002</v>
      </c>
      <c r="H31">
        <v>3677.5058250000002</v>
      </c>
      <c r="I31">
        <v>-4370.4543949999997</v>
      </c>
      <c r="J31">
        <v>3762.2608150000001</v>
      </c>
      <c r="K31">
        <v>-1.7869019770000001</v>
      </c>
      <c r="L31">
        <v>3.9204500119999999</v>
      </c>
      <c r="M31">
        <v>6.298317108</v>
      </c>
      <c r="S31">
        <f t="shared" si="19"/>
        <v>4</v>
      </c>
      <c r="T31">
        <v>526.68381650000003</v>
      </c>
      <c r="U31">
        <f t="shared" si="12"/>
        <v>-3206.5911301000001</v>
      </c>
      <c r="V31">
        <f t="shared" si="13"/>
        <v>1929.5524609999998</v>
      </c>
      <c r="W31">
        <f t="shared" si="14"/>
        <v>-10157.466123</v>
      </c>
      <c r="X31">
        <f t="shared" si="15"/>
        <v>117179517.41527981</v>
      </c>
      <c r="Y31">
        <f t="shared" si="16"/>
        <v>10824.948841231528</v>
      </c>
      <c r="AB31">
        <f t="shared" si="17"/>
        <v>-2.2087752649999999</v>
      </c>
      <c r="AC31">
        <f t="shared" si="10"/>
        <v>2.0253251030000001</v>
      </c>
      <c r="AD31">
        <f t="shared" si="11"/>
        <v>-8.8542472330000006</v>
      </c>
      <c r="AE31">
        <f t="shared" si="18"/>
        <v>201854.65304763199</v>
      </c>
    </row>
    <row r="32" spans="1:31" x14ac:dyDescent="0.25">
      <c r="A32">
        <v>702.2450887</v>
      </c>
      <c r="B32">
        <v>-235.04063120000001</v>
      </c>
      <c r="C32">
        <v>-1357.5733399999999</v>
      </c>
      <c r="D32">
        <v>-6720.1019640000004</v>
      </c>
      <c r="E32">
        <v>-4.021184775</v>
      </c>
      <c r="F32">
        <v>6.3565570820000001</v>
      </c>
      <c r="G32">
        <v>-1.133557967</v>
      </c>
      <c r="H32">
        <v>3295.4964679999998</v>
      </c>
      <c r="I32">
        <v>-3603.0193370000002</v>
      </c>
      <c r="J32">
        <v>4788.8043989999996</v>
      </c>
      <c r="K32">
        <v>-2.550911063</v>
      </c>
      <c r="L32">
        <v>4.7940835440000003</v>
      </c>
      <c r="M32">
        <v>5.358770539</v>
      </c>
      <c r="S32">
        <f t="shared" si="19"/>
        <v>5</v>
      </c>
      <c r="T32">
        <v>702.2450887</v>
      </c>
      <c r="U32">
        <f t="shared" si="12"/>
        <v>-3530.5370991999998</v>
      </c>
      <c r="V32">
        <f t="shared" si="13"/>
        <v>2245.4459970000003</v>
      </c>
      <c r="W32">
        <f t="shared" si="14"/>
        <v>-11508.906363</v>
      </c>
      <c r="X32">
        <f t="shared" si="15"/>
        <v>149961645.60657275</v>
      </c>
      <c r="Y32">
        <f t="shared" si="16"/>
        <v>12245.882802255326</v>
      </c>
      <c r="AB32">
        <f t="shared" si="17"/>
        <v>-1.470273712</v>
      </c>
      <c r="AC32">
        <f t="shared" si="10"/>
        <v>1.5624735379999999</v>
      </c>
      <c r="AD32">
        <f t="shared" si="11"/>
        <v>-6.4923285059999998</v>
      </c>
      <c r="AE32">
        <f t="shared" si="18"/>
        <v>166837.81338180942</v>
      </c>
    </row>
    <row r="33" spans="1:31" x14ac:dyDescent="0.25">
      <c r="A33">
        <v>877.80636079999999</v>
      </c>
      <c r="B33">
        <v>-932.12501120000002</v>
      </c>
      <c r="C33">
        <v>-223.01545590000001</v>
      </c>
      <c r="D33">
        <v>-6790.683505</v>
      </c>
      <c r="E33">
        <v>-3.8949109850000001</v>
      </c>
      <c r="F33">
        <v>6.5275343980000002</v>
      </c>
      <c r="G33">
        <v>0.33220993399999998</v>
      </c>
      <c r="H33">
        <v>2787.5846759999999</v>
      </c>
      <c r="I33">
        <v>-2697.9306230000002</v>
      </c>
      <c r="J33">
        <v>5631.8895080000002</v>
      </c>
      <c r="K33">
        <v>-3.2166456280000002</v>
      </c>
      <c r="L33">
        <v>5.483668014</v>
      </c>
      <c r="M33">
        <v>4.2151120549999996</v>
      </c>
      <c r="S33">
        <f t="shared" si="19"/>
        <v>6</v>
      </c>
      <c r="T33">
        <v>877.80636079999999</v>
      </c>
      <c r="U33">
        <f t="shared" si="12"/>
        <v>-3719.7096872000002</v>
      </c>
      <c r="V33">
        <f t="shared" si="13"/>
        <v>2474.9151671</v>
      </c>
      <c r="W33">
        <f t="shared" si="14"/>
        <v>-12422.573013000001</v>
      </c>
      <c r="X33">
        <f t="shared" si="15"/>
        <v>174281765.50470707</v>
      </c>
      <c r="Y33">
        <f t="shared" si="16"/>
        <v>13201.581931901459</v>
      </c>
      <c r="AB33">
        <f t="shared" si="17"/>
        <v>-0.6782653569999999</v>
      </c>
      <c r="AC33">
        <f t="shared" si="10"/>
        <v>1.0438663840000002</v>
      </c>
      <c r="AD33">
        <f t="shared" si="11"/>
        <v>-3.8829021209999999</v>
      </c>
      <c r="AE33">
        <f t="shared" si="18"/>
        <v>106684.13213113512</v>
      </c>
    </row>
    <row r="34" spans="1:31" x14ac:dyDescent="0.25">
      <c r="A34">
        <v>1053.3676330000001</v>
      </c>
      <c r="B34">
        <v>-1594.0053170000001</v>
      </c>
      <c r="C34">
        <v>919.95702180000001</v>
      </c>
      <c r="D34">
        <v>-6604.1047959999996</v>
      </c>
      <c r="E34">
        <v>-3.621336442</v>
      </c>
      <c r="F34">
        <v>6.4520363290000002</v>
      </c>
      <c r="G34">
        <v>1.786875521</v>
      </c>
      <c r="H34">
        <v>2173.289839</v>
      </c>
      <c r="I34">
        <v>-1689.8778070000001</v>
      </c>
      <c r="J34">
        <v>6259.4482500000004</v>
      </c>
      <c r="K34">
        <v>-3.7590205619999999</v>
      </c>
      <c r="L34">
        <v>5.9633951060000001</v>
      </c>
      <c r="M34">
        <v>2.911353284</v>
      </c>
      <c r="S34">
        <f t="shared" si="19"/>
        <v>7</v>
      </c>
      <c r="T34">
        <v>1053.3676330000001</v>
      </c>
      <c r="U34">
        <f t="shared" si="12"/>
        <v>-3767.2951560000001</v>
      </c>
      <c r="V34">
        <f t="shared" si="13"/>
        <v>2609.8348288000002</v>
      </c>
      <c r="W34">
        <f t="shared" si="14"/>
        <v>-12863.553046000001</v>
      </c>
      <c r="X34">
        <f t="shared" si="15"/>
        <v>186474747.59329447</v>
      </c>
      <c r="Y34">
        <f t="shared" si="16"/>
        <v>13655.575696150436</v>
      </c>
      <c r="AB34">
        <f t="shared" si="17"/>
        <v>0.13768411999999985</v>
      </c>
      <c r="AC34">
        <f t="shared" si="10"/>
        <v>0.48864122300000012</v>
      </c>
      <c r="AD34">
        <f t="shared" si="11"/>
        <v>-1.124477763</v>
      </c>
      <c r="AE34">
        <f t="shared" si="18"/>
        <v>30442.711035273245</v>
      </c>
    </row>
    <row r="35" spans="1:31" x14ac:dyDescent="0.25">
      <c r="A35">
        <v>1228.928905</v>
      </c>
      <c r="B35">
        <v>-2195.604163</v>
      </c>
      <c r="C35">
        <v>2028.1310510000001</v>
      </c>
      <c r="D35">
        <v>-6167.1004499999999</v>
      </c>
      <c r="E35">
        <v>-3.2102535470000002</v>
      </c>
      <c r="F35">
        <v>6.1322188820000001</v>
      </c>
      <c r="G35">
        <v>3.1761049350000001</v>
      </c>
      <c r="H35">
        <v>1476.1264630000001</v>
      </c>
      <c r="I35">
        <v>-617.38694139999996</v>
      </c>
      <c r="J35">
        <v>6647.6668479999998</v>
      </c>
      <c r="K35">
        <v>-4.1577323350000004</v>
      </c>
      <c r="L35">
        <v>6.215476239</v>
      </c>
      <c r="M35">
        <v>1.497209743</v>
      </c>
      <c r="S35">
        <f t="shared" si="19"/>
        <v>8</v>
      </c>
      <c r="T35">
        <v>1228.928905</v>
      </c>
      <c r="U35">
        <f t="shared" si="12"/>
        <v>-3671.730626</v>
      </c>
      <c r="V35">
        <f t="shared" si="13"/>
        <v>2645.5179923999999</v>
      </c>
      <c r="W35">
        <f t="shared" si="14"/>
        <v>-12814.767297999999</v>
      </c>
      <c r="X35">
        <f t="shared" si="15"/>
        <v>184698632.13990867</v>
      </c>
      <c r="Y35">
        <f t="shared" si="16"/>
        <v>13590.387490425306</v>
      </c>
      <c r="AB35">
        <f t="shared" si="17"/>
        <v>0.94747878800000018</v>
      </c>
      <c r="AC35">
        <f t="shared" si="10"/>
        <v>-8.3257356999999921E-2</v>
      </c>
      <c r="AD35">
        <f t="shared" si="11"/>
        <v>1.6788951920000001</v>
      </c>
      <c r="AE35">
        <f t="shared" si="18"/>
        <v>-50427.593845078321</v>
      </c>
    </row>
    <row r="36" spans="1:31" x14ac:dyDescent="0.25">
      <c r="A36">
        <v>1404.4901769999999</v>
      </c>
      <c r="B36">
        <v>-2714.0132469999999</v>
      </c>
      <c r="C36">
        <v>3059.4533259999998</v>
      </c>
      <c r="D36">
        <v>-5495.7996819999998</v>
      </c>
      <c r="E36">
        <v>-2.676524852</v>
      </c>
      <c r="F36">
        <v>5.5791243670000004</v>
      </c>
      <c r="G36">
        <v>4.4475124270000004</v>
      </c>
      <c r="H36">
        <v>722.70627420000005</v>
      </c>
      <c r="I36">
        <v>478.63450160000002</v>
      </c>
      <c r="J36">
        <v>6781.8249779999996</v>
      </c>
      <c r="K36">
        <v>-4.3978919630000002</v>
      </c>
      <c r="L36">
        <v>6.2306310480000002</v>
      </c>
      <c r="M36">
        <v>2.6245290000000001E-2</v>
      </c>
      <c r="S36">
        <f t="shared" si="19"/>
        <v>9</v>
      </c>
      <c r="T36">
        <v>1404.4901769999999</v>
      </c>
      <c r="U36">
        <f t="shared" si="12"/>
        <v>-3436.7195211999997</v>
      </c>
      <c r="V36">
        <f t="shared" si="13"/>
        <v>2580.8188243999998</v>
      </c>
      <c r="W36">
        <f t="shared" si="14"/>
        <v>-12277.624659999999</v>
      </c>
      <c r="X36">
        <f t="shared" si="15"/>
        <v>169211734.16361466</v>
      </c>
      <c r="Y36">
        <f t="shared" si="16"/>
        <v>13008.141072559702</v>
      </c>
      <c r="AB36">
        <f t="shared" si="17"/>
        <v>1.7213671110000002</v>
      </c>
      <c r="AC36">
        <f t="shared" si="10"/>
        <v>-0.65150668099999987</v>
      </c>
      <c r="AD36">
        <f t="shared" si="11"/>
        <v>4.4212671370000001</v>
      </c>
      <c r="AE36">
        <f t="shared" si="18"/>
        <v>-123759.87017950263</v>
      </c>
    </row>
    <row r="37" spans="1:31" x14ac:dyDescent="0.25">
      <c r="A37">
        <v>1580.0514499999999</v>
      </c>
      <c r="B37">
        <v>-3129.3519160000001</v>
      </c>
      <c r="C37">
        <v>3974.5795840000001</v>
      </c>
      <c r="D37">
        <v>-4615.2234449999996</v>
      </c>
      <c r="E37">
        <v>-2.0396982110000001</v>
      </c>
      <c r="F37">
        <v>4.8125174570000002</v>
      </c>
      <c r="G37">
        <v>5.5524951209999998</v>
      </c>
      <c r="H37">
        <v>-58.254283880000003</v>
      </c>
      <c r="I37">
        <v>1556.4145559999999</v>
      </c>
      <c r="J37">
        <v>6656.8067490000003</v>
      </c>
      <c r="K37">
        <v>-4.4704731979999996</v>
      </c>
      <c r="L37">
        <v>6.0083096039999999</v>
      </c>
      <c r="M37">
        <v>-1.446006065</v>
      </c>
      <c r="S37">
        <f t="shared" si="19"/>
        <v>10</v>
      </c>
      <c r="T37">
        <v>1580.0514499999999</v>
      </c>
      <c r="U37">
        <f t="shared" si="12"/>
        <v>-3071.0976321200001</v>
      </c>
      <c r="V37">
        <f t="shared" si="13"/>
        <v>2418.1650280000003</v>
      </c>
      <c r="W37">
        <f t="shared" si="14"/>
        <v>-11272.030193999999</v>
      </c>
      <c r="X37">
        <f t="shared" si="15"/>
        <v>142337827.46310297</v>
      </c>
      <c r="Y37">
        <f t="shared" si="16"/>
        <v>11930.541792521535</v>
      </c>
      <c r="AB37">
        <f t="shared" si="17"/>
        <v>2.4307749869999995</v>
      </c>
      <c r="AC37">
        <f t="shared" si="10"/>
        <v>-1.1957921469999997</v>
      </c>
      <c r="AD37">
        <f t="shared" si="11"/>
        <v>6.9985011859999995</v>
      </c>
      <c r="AE37">
        <f t="shared" si="18"/>
        <v>-178488.17347752291</v>
      </c>
    </row>
    <row r="38" spans="1:31" x14ac:dyDescent="0.25">
      <c r="A38">
        <v>1755.6127220000001</v>
      </c>
      <c r="B38">
        <v>-3425.5431290000001</v>
      </c>
      <c r="C38">
        <v>4738.371056</v>
      </c>
      <c r="D38">
        <v>-3558.4564580000001</v>
      </c>
      <c r="E38">
        <v>-1.323446734</v>
      </c>
      <c r="F38">
        <v>3.8604393539999999</v>
      </c>
      <c r="G38">
        <v>6.4480967790000001</v>
      </c>
      <c r="H38">
        <v>-836.99080749999996</v>
      </c>
      <c r="I38">
        <v>2574.8521810000002</v>
      </c>
      <c r="J38">
        <v>6277.2815069999997</v>
      </c>
      <c r="K38">
        <v>-4.372598848</v>
      </c>
      <c r="L38">
        <v>5.5566849840000003</v>
      </c>
      <c r="M38">
        <v>-2.8639214740000001</v>
      </c>
      <c r="S38">
        <f t="shared" si="19"/>
        <v>11</v>
      </c>
      <c r="T38">
        <v>1755.6127220000001</v>
      </c>
      <c r="U38">
        <f t="shared" si="12"/>
        <v>-2588.5523215000003</v>
      </c>
      <c r="V38">
        <f t="shared" si="13"/>
        <v>2163.5188749999998</v>
      </c>
      <c r="W38">
        <f t="shared" si="14"/>
        <v>-9835.7379650000003</v>
      </c>
      <c r="X38">
        <f t="shared" si="15"/>
        <v>108123158.35976666</v>
      </c>
      <c r="Y38">
        <f t="shared" si="16"/>
        <v>10398.228616440718</v>
      </c>
      <c r="AB38">
        <f t="shared" si="17"/>
        <v>3.049152114</v>
      </c>
      <c r="AC38">
        <f t="shared" si="10"/>
        <v>-1.6962456300000004</v>
      </c>
      <c r="AD38">
        <f t="shared" si="11"/>
        <v>9.3120182529999997</v>
      </c>
      <c r="AE38">
        <f t="shared" si="18"/>
        <v>-206306.64136449533</v>
      </c>
    </row>
    <row r="39" spans="1:31" x14ac:dyDescent="0.25">
      <c r="A39">
        <v>1931.173994</v>
      </c>
      <c r="B39">
        <v>-3590.9736010000001</v>
      </c>
      <c r="C39">
        <v>5321.2830729999996</v>
      </c>
      <c r="D39">
        <v>-2365.494627</v>
      </c>
      <c r="E39">
        <v>-0.55480583800000005</v>
      </c>
      <c r="F39">
        <v>2.7584161460000001</v>
      </c>
      <c r="G39">
        <v>7.0988303830000001</v>
      </c>
      <c r="H39">
        <v>-1583.7845749999999</v>
      </c>
      <c r="I39">
        <v>3495.0322839999999</v>
      </c>
      <c r="J39">
        <v>5657.5536469999997</v>
      </c>
      <c r="K39">
        <v>-4.1076747759999996</v>
      </c>
      <c r="L39">
        <v>4.8924284470000003</v>
      </c>
      <c r="M39">
        <v>-4.1736786710000002</v>
      </c>
      <c r="S39">
        <f t="shared" si="19"/>
        <v>12</v>
      </c>
      <c r="T39">
        <v>1931.173994</v>
      </c>
      <c r="U39">
        <f t="shared" si="12"/>
        <v>-2007.1890260000002</v>
      </c>
      <c r="V39">
        <f t="shared" si="13"/>
        <v>1826.2507889999997</v>
      </c>
      <c r="W39">
        <f t="shared" si="14"/>
        <v>-8023.0482739999998</v>
      </c>
      <c r="X39">
        <f t="shared" si="15"/>
        <v>71733303.337352321</v>
      </c>
      <c r="Y39">
        <f t="shared" si="16"/>
        <v>8469.5515428712242</v>
      </c>
      <c r="AB39">
        <f t="shared" si="17"/>
        <v>3.5528689379999996</v>
      </c>
      <c r="AC39">
        <f t="shared" si="10"/>
        <v>-2.1340123010000003</v>
      </c>
      <c r="AD39">
        <f t="shared" si="11"/>
        <v>11.272509054</v>
      </c>
      <c r="AE39">
        <f t="shared" si="18"/>
        <v>-202936.81100190181</v>
      </c>
    </row>
    <row r="40" spans="1:31" x14ac:dyDescent="0.25">
      <c r="A40">
        <v>2106.7352660000001</v>
      </c>
      <c r="B40">
        <v>-3619.0015330000001</v>
      </c>
      <c r="C40">
        <v>5700.5810520000005</v>
      </c>
      <c r="D40">
        <v>-1081.784709</v>
      </c>
      <c r="E40">
        <v>0.23680066799999999</v>
      </c>
      <c r="F40">
        <v>1.5482777889999999</v>
      </c>
      <c r="G40">
        <v>7.4783419459999996</v>
      </c>
      <c r="H40">
        <v>-2270.0656279999998</v>
      </c>
      <c r="I40">
        <v>4281.6810589999995</v>
      </c>
      <c r="J40">
        <v>4821.0795049999997</v>
      </c>
      <c r="K40">
        <v>-3.6853604369999999</v>
      </c>
      <c r="L40">
        <v>4.0402503379999999</v>
      </c>
      <c r="M40">
        <v>-5.3251580430000001</v>
      </c>
      <c r="S40" s="3">
        <f t="shared" si="19"/>
        <v>13</v>
      </c>
      <c r="T40" s="3">
        <v>2106.7352660000001</v>
      </c>
      <c r="U40" s="3">
        <f t="shared" si="12"/>
        <v>-1348.9359050000003</v>
      </c>
      <c r="V40" s="3">
        <f t="shared" si="13"/>
        <v>1418.8999930000009</v>
      </c>
      <c r="W40" s="3">
        <f t="shared" si="14"/>
        <v>-5902.8642139999993</v>
      </c>
      <c r="X40" s="3">
        <f t="shared" si="15"/>
        <v>38676711.194855399</v>
      </c>
      <c r="Y40" s="3">
        <f t="shared" si="16"/>
        <v>6219.0603144571123</v>
      </c>
      <c r="Z40" s="3"/>
      <c r="AA40" s="3"/>
      <c r="AB40" s="3">
        <f t="shared" si="17"/>
        <v>3.9221611049999998</v>
      </c>
      <c r="AC40" s="3">
        <f t="shared" si="10"/>
        <v>-2.4919725489999998</v>
      </c>
      <c r="AD40" s="3">
        <f t="shared" si="11"/>
        <v>12.803499988999999</v>
      </c>
      <c r="AE40" s="3">
        <f t="shared" si="18"/>
        <v>-168807.85134215749</v>
      </c>
    </row>
    <row r="41" spans="1:31" x14ac:dyDescent="0.25">
      <c r="A41">
        <v>2282.2965380000001</v>
      </c>
      <c r="B41">
        <v>-3508.2764750000001</v>
      </c>
      <c r="C41">
        <v>5861.3148680000004</v>
      </c>
      <c r="D41">
        <v>243.50344630000001</v>
      </c>
      <c r="E41">
        <v>1.020722336</v>
      </c>
      <c r="F41">
        <v>0.27658793500000001</v>
      </c>
      <c r="G41">
        <v>7.5707683799999996</v>
      </c>
      <c r="H41">
        <v>-2869.4941699999999</v>
      </c>
      <c r="I41">
        <v>4904.5173750000004</v>
      </c>
      <c r="J41">
        <v>3799.6504850000001</v>
      </c>
      <c r="K41">
        <v>-3.1213461470000001</v>
      </c>
      <c r="L41">
        <v>3.032169041</v>
      </c>
      <c r="M41">
        <v>-6.2738362280000004</v>
      </c>
      <c r="S41" s="3">
        <f t="shared" si="19"/>
        <v>14</v>
      </c>
      <c r="T41" s="3">
        <v>2282.2965380000001</v>
      </c>
      <c r="U41" s="3">
        <f t="shared" si="12"/>
        <v>-638.78230500000018</v>
      </c>
      <c r="V41" s="3">
        <f t="shared" si="13"/>
        <v>956.79749300000003</v>
      </c>
      <c r="W41" s="3">
        <f t="shared" si="14"/>
        <v>-3556.1470386999999</v>
      </c>
      <c r="X41" s="3">
        <f t="shared" si="15"/>
        <v>13969686.036646977</v>
      </c>
      <c r="Y41" s="3">
        <f t="shared" si="16"/>
        <v>3737.6043178280624</v>
      </c>
      <c r="Z41" s="3"/>
      <c r="AA41" s="3"/>
      <c r="AB41" s="3">
        <f t="shared" si="17"/>
        <v>4.1420684830000001</v>
      </c>
      <c r="AC41" s="3">
        <f t="shared" si="10"/>
        <v>-2.7555811060000002</v>
      </c>
      <c r="AD41" s="3">
        <f t="shared" si="11"/>
        <v>13.844604608000001</v>
      </c>
      <c r="AE41" s="3">
        <f t="shared" si="18"/>
        <v>-109031.72565145828</v>
      </c>
    </row>
    <row r="42" spans="1:31" x14ac:dyDescent="0.25">
      <c r="A42">
        <v>2457.85781</v>
      </c>
      <c r="B42">
        <v>-3262.8428439999998</v>
      </c>
      <c r="C42">
        <v>5796.9874680000003</v>
      </c>
      <c r="D42">
        <v>1559.405516</v>
      </c>
      <c r="E42">
        <v>1.766373859</v>
      </c>
      <c r="F42">
        <v>-1.0072576719999999</v>
      </c>
      <c r="G42">
        <v>7.3716428279999997</v>
      </c>
      <c r="H42">
        <v>-3358.983095</v>
      </c>
      <c r="I42">
        <v>5339.4489290000001</v>
      </c>
      <c r="J42">
        <v>2632.248881</v>
      </c>
      <c r="K42">
        <v>-2.4368995369999999</v>
      </c>
      <c r="L42">
        <v>1.906468617</v>
      </c>
      <c r="M42">
        <v>-6.9826082270000001</v>
      </c>
      <c r="S42">
        <f t="shared" si="19"/>
        <v>15</v>
      </c>
      <c r="T42">
        <v>2457.85781</v>
      </c>
      <c r="U42">
        <f t="shared" si="12"/>
        <v>96.140251000000262</v>
      </c>
      <c r="V42">
        <f t="shared" si="13"/>
        <v>457.53853900000013</v>
      </c>
      <c r="W42">
        <f t="shared" si="14"/>
        <v>-1072.8433649999999</v>
      </c>
      <c r="X42">
        <f t="shared" si="15"/>
        <v>1369577.3483571208</v>
      </c>
      <c r="Y42">
        <f t="shared" si="16"/>
        <v>1170.2894293110235</v>
      </c>
      <c r="AB42">
        <f t="shared" si="17"/>
        <v>4.2032733960000002</v>
      </c>
      <c r="AC42">
        <f t="shared" si="10"/>
        <v>-2.913726289</v>
      </c>
      <c r="AD42">
        <f t="shared" si="11"/>
        <v>14.354251054999999</v>
      </c>
      <c r="AE42">
        <f t="shared" si="18"/>
        <v>-32657.802627805773</v>
      </c>
    </row>
    <row r="43" spans="1:31" x14ac:dyDescent="0.25">
      <c r="A43">
        <v>2633.4190829999998</v>
      </c>
      <c r="B43">
        <v>-2892.0113729999998</v>
      </c>
      <c r="C43">
        <v>5509.8685500000001</v>
      </c>
      <c r="D43">
        <v>2815.2023089999998</v>
      </c>
      <c r="E43">
        <v>2.44457083</v>
      </c>
      <c r="F43">
        <v>-2.2531508580000001</v>
      </c>
      <c r="G43">
        <v>6.8882356009999999</v>
      </c>
      <c r="H43">
        <v>-3719.6183620000002</v>
      </c>
      <c r="I43">
        <v>5569.5565479999996</v>
      </c>
      <c r="J43">
        <v>1363.597663</v>
      </c>
      <c r="K43">
        <v>-1.658152174</v>
      </c>
      <c r="L43">
        <v>0.70632730600000004</v>
      </c>
      <c r="M43">
        <v>-7.4234320260000004</v>
      </c>
      <c r="S43">
        <f t="shared" si="19"/>
        <v>16</v>
      </c>
      <c r="T43">
        <v>2633.4190829999998</v>
      </c>
      <c r="U43">
        <f t="shared" si="12"/>
        <v>827.60698900000034</v>
      </c>
      <c r="V43">
        <f t="shared" si="13"/>
        <v>-59.687997999999425</v>
      </c>
      <c r="W43">
        <f t="shared" si="14"/>
        <v>1451.6046459999998</v>
      </c>
      <c r="X43">
        <f t="shared" si="15"/>
        <v>2795652.0336356792</v>
      </c>
      <c r="Y43">
        <f t="shared" si="16"/>
        <v>1672.0203448629682</v>
      </c>
      <c r="AB43">
        <f t="shared" si="17"/>
        <v>4.1027230039999996</v>
      </c>
      <c r="AC43">
        <f t="shared" si="10"/>
        <v>-2.9594781640000001</v>
      </c>
      <c r="AD43">
        <f t="shared" si="11"/>
        <v>14.311667627</v>
      </c>
      <c r="AE43">
        <f t="shared" si="18"/>
        <v>48693.941556272686</v>
      </c>
    </row>
    <row r="44" spans="1:31" x14ac:dyDescent="0.25">
      <c r="A44">
        <v>2808.9803550000001</v>
      </c>
      <c r="B44">
        <v>-2409.9993089999998</v>
      </c>
      <c r="C44">
        <v>5010.9277389999997</v>
      </c>
      <c r="D44">
        <v>3962.4657900000002</v>
      </c>
      <c r="E44">
        <v>3.028809946</v>
      </c>
      <c r="F44">
        <v>-3.4124571110000002</v>
      </c>
      <c r="G44">
        <v>6.1392810339999997</v>
      </c>
      <c r="H44">
        <v>-3937.4308059999998</v>
      </c>
      <c r="I44">
        <v>5585.8102209999997</v>
      </c>
      <c r="J44">
        <v>42.446862109999998</v>
      </c>
      <c r="K44">
        <v>-0.81512204499999996</v>
      </c>
      <c r="L44">
        <v>-0.52185985599999996</v>
      </c>
      <c r="M44">
        <v>-7.5786623259999999</v>
      </c>
      <c r="S44">
        <f t="shared" si="19"/>
        <v>17</v>
      </c>
      <c r="T44">
        <v>2808.9803550000001</v>
      </c>
      <c r="U44">
        <f t="shared" si="12"/>
        <v>1527.431497</v>
      </c>
      <c r="V44">
        <f t="shared" si="13"/>
        <v>-574.88248199999998</v>
      </c>
      <c r="W44">
        <f t="shared" si="14"/>
        <v>3920.0189278900002</v>
      </c>
      <c r="X44">
        <f t="shared" si="15"/>
        <v>18030085.241154008</v>
      </c>
      <c r="Y44">
        <f t="shared" si="16"/>
        <v>4246.1847865058826</v>
      </c>
      <c r="AB44">
        <f t="shared" si="17"/>
        <v>3.8439319909999998</v>
      </c>
      <c r="AC44">
        <f t="shared" si="10"/>
        <v>-2.8905972550000003</v>
      </c>
      <c r="AD44">
        <f t="shared" si="11"/>
        <v>13.71794336</v>
      </c>
      <c r="AE44">
        <f t="shared" si="18"/>
        <v>122615.38828543811</v>
      </c>
    </row>
    <row r="52" spans="1:7" x14ac:dyDescent="0.25">
      <c r="B52" t="s">
        <v>0</v>
      </c>
      <c r="C52" t="s">
        <v>1</v>
      </c>
      <c r="D52" t="s">
        <v>2</v>
      </c>
      <c r="E52" t="s">
        <v>3</v>
      </c>
      <c r="F52" t="s">
        <v>4</v>
      </c>
      <c r="G52" t="s">
        <v>5</v>
      </c>
    </row>
    <row r="53" spans="1:7" x14ac:dyDescent="0.25">
      <c r="A53">
        <v>0</v>
      </c>
      <c r="B53">
        <v>-3531.94634766229</v>
      </c>
      <c r="C53">
        <v>5852.8489434941303</v>
      </c>
      <c r="D53">
        <v>-1.4893779718407E-3</v>
      </c>
      <c r="E53" s="4">
        <v>0.88</v>
      </c>
      <c r="F53" s="4">
        <v>0.51</v>
      </c>
      <c r="G53" s="4">
        <v>7.58</v>
      </c>
    </row>
    <row r="54" spans="1:7" x14ac:dyDescent="0.25">
      <c r="A54">
        <v>30.691480120000001</v>
      </c>
      <c r="B54">
        <v>-3502.8717949997399</v>
      </c>
      <c r="C54">
        <v>5865.0782178873596</v>
      </c>
      <c r="D54">
        <v>232.46072917791801</v>
      </c>
      <c r="E54" s="4">
        <v>1.01</v>
      </c>
      <c r="F54">
        <v>0.28999999999999998</v>
      </c>
      <c r="G54">
        <v>7.57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Hallel Weil</dc:creator>
  <cp:lastModifiedBy>Hallel Weil</cp:lastModifiedBy>
  <dcterms:created xsi:type="dcterms:W3CDTF">2015-06-05T18:17:20Z</dcterms:created>
  <dcterms:modified xsi:type="dcterms:W3CDTF">2023-06-07T18:02:24Z</dcterms:modified>
</cp:coreProperties>
</file>