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D:\张晓琳！！！\xiaolin_py\"/>
    </mc:Choice>
  </mc:AlternateContent>
  <xr:revisionPtr revIDLastSave="0" documentId="13_ncr:1_{8EAC589B-C5BC-4DB6-8166-4081BC0AF59F}" xr6:coauthVersionLast="47" xr6:coauthVersionMax="47" xr10:uidLastSave="{00000000-0000-0000-0000-000000000000}"/>
  <bookViews>
    <workbookView xWindow="1950" yWindow="570" windowWidth="23310" windowHeight="15030" firstSheet="1" activeTab="3" xr2:uid="{00000000-000D-0000-FFFF-FFFF00000000}"/>
  </bookViews>
  <sheets>
    <sheet name="Ting Wu (2)" sheetId="31" r:id="rId1"/>
    <sheet name="间隔时间制定" sheetId="1" r:id="rId2"/>
    <sheet name="间隔时间制定 (2)" sheetId="25" r:id="rId3"/>
    <sheet name="北京转国外" sheetId="23" r:id="rId4"/>
    <sheet name="world time_lingyun li" sheetId="2" state="hidden" r:id="rId5"/>
    <sheet name="yatang li" sheetId="3" state="hidden" r:id="rId6"/>
    <sheet name="Yunzhe Liu" sheetId="5" state="hidden" r:id="rId7"/>
    <sheet name="Zheng Wu" sheetId="7" state="hidden" r:id="rId8"/>
    <sheet name="WORLD" sheetId="8" state="hidden" r:id="rId9"/>
    <sheet name="W_Zheng" sheetId="11" state="hidden" r:id="rId10"/>
    <sheet name="W_Liming" sheetId="10" state="hidden" r:id="rId11"/>
    <sheet name="Longnian Lin" sheetId="12" state="hidden" r:id="rId12"/>
    <sheet name="Ling Bai" sheetId="13" state="hidden" r:id="rId13"/>
    <sheet name="Xiong Xiao" sheetId="27" r:id="rId14"/>
    <sheet name="Ting Wu" sheetId="30" r:id="rId15"/>
    <sheet name="Wenliang Li" sheetId="33" r:id="rId1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7" i="23" l="1"/>
  <c r="H6" i="23"/>
  <c r="H5" i="23"/>
  <c r="H4" i="23"/>
  <c r="H24" i="1"/>
  <c r="H9" i="23"/>
  <c r="H8" i="23"/>
  <c r="H23" i="23"/>
  <c r="H24" i="23"/>
  <c r="H25" i="23"/>
  <c r="H26" i="23"/>
  <c r="H27" i="23"/>
  <c r="H10" i="23"/>
  <c r="H11" i="23"/>
  <c r="H12" i="23"/>
  <c r="H13" i="23"/>
  <c r="H14" i="23"/>
  <c r="H15" i="23"/>
  <c r="H16" i="23"/>
  <c r="H17" i="23"/>
  <c r="H18" i="23"/>
  <c r="H19" i="23"/>
  <c r="H20" i="23"/>
  <c r="H21" i="23"/>
  <c r="H22" i="23"/>
  <c r="D23" i="25" l="1"/>
  <c r="M23" i="25" s="1"/>
  <c r="K4" i="25"/>
  <c r="D4" i="25"/>
  <c r="H4" i="25" s="1"/>
  <c r="L4" i="25"/>
  <c r="K4" i="1"/>
  <c r="D6" i="11"/>
  <c r="D7" i="11"/>
  <c r="D8" i="11"/>
  <c r="D9" i="11"/>
  <c r="D10" i="11"/>
  <c r="D11" i="11"/>
  <c r="D12" i="11"/>
  <c r="D13" i="11"/>
  <c r="D14" i="11"/>
  <c r="D15" i="11"/>
  <c r="D16" i="11"/>
  <c r="D17" i="11"/>
  <c r="D18" i="11"/>
  <c r="D19" i="11"/>
  <c r="D20" i="11"/>
  <c r="D21" i="11"/>
  <c r="D22" i="11"/>
  <c r="D5" i="11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5" i="10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5" i="8"/>
  <c r="C19" i="7"/>
  <c r="D19" i="7"/>
  <c r="C20" i="7"/>
  <c r="D20" i="7"/>
  <c r="C21" i="7"/>
  <c r="D21" i="7" s="1"/>
  <c r="C22" i="7"/>
  <c r="D22" i="7"/>
  <c r="C14" i="7"/>
  <c r="D14" i="7"/>
  <c r="C15" i="7"/>
  <c r="D15" i="7" s="1"/>
  <c r="C16" i="7"/>
  <c r="D16" i="7"/>
  <c r="C17" i="7"/>
  <c r="D17" i="7"/>
  <c r="C18" i="7"/>
  <c r="D18" i="7" s="1"/>
  <c r="C6" i="7"/>
  <c r="D6" i="7"/>
  <c r="C9" i="7"/>
  <c r="D9" i="7"/>
  <c r="C8" i="7"/>
  <c r="D8" i="7" s="1"/>
  <c r="C7" i="7"/>
  <c r="D7" i="7"/>
  <c r="D23" i="1"/>
  <c r="D4" i="1"/>
  <c r="C12" i="7"/>
  <c r="D12" i="7" s="1"/>
  <c r="C10" i="7"/>
  <c r="D10" i="7"/>
  <c r="C13" i="7"/>
  <c r="D13" i="7"/>
  <c r="C11" i="7"/>
  <c r="D11" i="7" s="1"/>
  <c r="C5" i="7"/>
  <c r="D5" i="7"/>
  <c r="D11" i="5"/>
  <c r="F11" i="5"/>
  <c r="H11" i="5" s="1"/>
  <c r="D12" i="5"/>
  <c r="E12" i="5" s="1"/>
  <c r="D13" i="5"/>
  <c r="E13" i="5" s="1"/>
  <c r="D14" i="5"/>
  <c r="F14" i="5" s="1"/>
  <c r="H14" i="5" s="1"/>
  <c r="D15" i="5"/>
  <c r="F15" i="5" s="1"/>
  <c r="H15" i="5" s="1"/>
  <c r="D16" i="5"/>
  <c r="E16" i="5" s="1"/>
  <c r="D17" i="5"/>
  <c r="F17" i="5"/>
  <c r="H17" i="5" s="1"/>
  <c r="F13" i="5"/>
  <c r="H13" i="5"/>
  <c r="D10" i="5"/>
  <c r="F10" i="5" s="1"/>
  <c r="H10" i="5" s="1"/>
  <c r="D9" i="5"/>
  <c r="E9" i="5"/>
  <c r="G9" i="5" s="1"/>
  <c r="D8" i="5"/>
  <c r="E8" i="5" s="1"/>
  <c r="D7" i="5"/>
  <c r="E7" i="5" s="1"/>
  <c r="D6" i="5"/>
  <c r="F6" i="5" s="1"/>
  <c r="H6" i="5" s="1"/>
  <c r="E6" i="5"/>
  <c r="G6" i="5" s="1"/>
  <c r="D5" i="5"/>
  <c r="F5" i="5" s="1"/>
  <c r="H5" i="5" s="1"/>
  <c r="D4" i="5"/>
  <c r="F4" i="5"/>
  <c r="H4" i="5" s="1"/>
  <c r="F7" i="5"/>
  <c r="H7" i="5"/>
  <c r="F12" i="5"/>
  <c r="H12" i="5" s="1"/>
  <c r="E4" i="5"/>
  <c r="G4" i="5" s="1"/>
  <c r="J4" i="5" s="1"/>
  <c r="F9" i="5"/>
  <c r="H9" i="5" s="1"/>
  <c r="E10" i="5"/>
  <c r="G10" i="5" s="1"/>
  <c r="E17" i="5"/>
  <c r="G17" i="5" s="1"/>
  <c r="J17" i="5" s="1"/>
  <c r="E5" i="5"/>
  <c r="G5" i="5" s="1"/>
  <c r="E11" i="5"/>
  <c r="G11" i="5" s="1"/>
  <c r="J11" i="5" s="1"/>
  <c r="I11" i="5"/>
  <c r="G6" i="3"/>
  <c r="I6" i="3" s="1"/>
  <c r="G9" i="3"/>
  <c r="I9" i="3" s="1"/>
  <c r="G12" i="3"/>
  <c r="I12" i="3" s="1"/>
  <c r="F5" i="3"/>
  <c r="H5" i="3" s="1"/>
  <c r="K5" i="3" s="1"/>
  <c r="F9" i="3"/>
  <c r="J9" i="3" s="1"/>
  <c r="F11" i="3"/>
  <c r="H11" i="3" s="1"/>
  <c r="K11" i="3" s="1"/>
  <c r="F17" i="3"/>
  <c r="H17" i="3"/>
  <c r="E5" i="3"/>
  <c r="G5" i="3" s="1"/>
  <c r="I5" i="3" s="1"/>
  <c r="E6" i="3"/>
  <c r="F6" i="3" s="1"/>
  <c r="E7" i="3"/>
  <c r="G7" i="3"/>
  <c r="I7" i="3" s="1"/>
  <c r="E8" i="3"/>
  <c r="G8" i="3" s="1"/>
  <c r="I8" i="3" s="1"/>
  <c r="E9" i="3"/>
  <c r="E10" i="3"/>
  <c r="G10" i="3" s="1"/>
  <c r="I10" i="3" s="1"/>
  <c r="E11" i="3"/>
  <c r="G11" i="3" s="1"/>
  <c r="I11" i="3" s="1"/>
  <c r="E12" i="3"/>
  <c r="F12" i="3" s="1"/>
  <c r="E13" i="3"/>
  <c r="F13" i="3" s="1"/>
  <c r="E14" i="3"/>
  <c r="G14" i="3"/>
  <c r="I14" i="3" s="1"/>
  <c r="E15" i="3"/>
  <c r="G15" i="3" s="1"/>
  <c r="I15" i="3" s="1"/>
  <c r="E16" i="3"/>
  <c r="G16" i="3" s="1"/>
  <c r="I16" i="3" s="1"/>
  <c r="E17" i="3"/>
  <c r="G17" i="3" s="1"/>
  <c r="E4" i="3"/>
  <c r="G4" i="3"/>
  <c r="I4" i="3" s="1"/>
  <c r="D21" i="2"/>
  <c r="E21" i="2" s="1"/>
  <c r="G21" i="2" s="1"/>
  <c r="D22" i="2"/>
  <c r="F22" i="2" s="1"/>
  <c r="H22" i="2" s="1"/>
  <c r="D23" i="2"/>
  <c r="F23" i="2" s="1"/>
  <c r="H23" i="2" s="1"/>
  <c r="D24" i="2"/>
  <c r="F24" i="2" s="1"/>
  <c r="H24" i="2" s="1"/>
  <c r="D25" i="2"/>
  <c r="F25" i="2" s="1"/>
  <c r="H25" i="2" s="1"/>
  <c r="D26" i="2"/>
  <c r="F26" i="2" s="1"/>
  <c r="H26" i="2" s="1"/>
  <c r="D27" i="2"/>
  <c r="F27" i="2" s="1"/>
  <c r="H27" i="2" s="1"/>
  <c r="D28" i="2"/>
  <c r="F28" i="2" s="1"/>
  <c r="H28" i="2" s="1"/>
  <c r="D29" i="2"/>
  <c r="F29" i="2" s="1"/>
  <c r="H29" i="2" s="1"/>
  <c r="D30" i="2"/>
  <c r="F30" i="2" s="1"/>
  <c r="H30" i="2" s="1"/>
  <c r="D31" i="2"/>
  <c r="F31" i="2" s="1"/>
  <c r="H31" i="2" s="1"/>
  <c r="D32" i="2"/>
  <c r="F32" i="2" s="1"/>
  <c r="H32" i="2" s="1"/>
  <c r="D33" i="2"/>
  <c r="F33" i="2" s="1"/>
  <c r="H33" i="2" s="1"/>
  <c r="I4" i="2"/>
  <c r="I5" i="2"/>
  <c r="I6" i="2"/>
  <c r="I7" i="2"/>
  <c r="I8" i="2"/>
  <c r="I9" i="2"/>
  <c r="I10" i="2"/>
  <c r="I11" i="2"/>
  <c r="I12" i="2"/>
  <c r="I13" i="2"/>
  <c r="I14" i="2"/>
  <c r="I3" i="2"/>
  <c r="F14" i="3"/>
  <c r="J14" i="3" s="1"/>
  <c r="F8" i="3"/>
  <c r="J8" i="3" s="1"/>
  <c r="H8" i="3"/>
  <c r="K8" i="3" s="1"/>
  <c r="F4" i="3"/>
  <c r="J4" i="3" s="1"/>
  <c r="F7" i="3"/>
  <c r="H7" i="3" s="1"/>
  <c r="M23" i="1" l="1"/>
  <c r="C24" i="1"/>
  <c r="H4" i="1"/>
  <c r="C5" i="1"/>
  <c r="D5" i="1" s="1"/>
  <c r="H13" i="3"/>
  <c r="K7" i="3"/>
  <c r="J9" i="5"/>
  <c r="J6" i="5"/>
  <c r="J17" i="3"/>
  <c r="I17" i="3"/>
  <c r="K17" i="3" s="1"/>
  <c r="J12" i="3"/>
  <c r="H12" i="3"/>
  <c r="K12" i="3" s="1"/>
  <c r="J6" i="3"/>
  <c r="H6" i="3"/>
  <c r="K6" i="3" s="1"/>
  <c r="J5" i="5"/>
  <c r="G7" i="5"/>
  <c r="J7" i="5" s="1"/>
  <c r="I7" i="5"/>
  <c r="G13" i="5"/>
  <c r="J13" i="5" s="1"/>
  <c r="I13" i="5"/>
  <c r="G16" i="5"/>
  <c r="J10" i="5"/>
  <c r="G8" i="5"/>
  <c r="I12" i="5"/>
  <c r="G12" i="5"/>
  <c r="J12" i="5" s="1"/>
  <c r="E29" i="2"/>
  <c r="G29" i="2" s="1"/>
  <c r="I29" i="2" s="1"/>
  <c r="I4" i="5"/>
  <c r="H4" i="3"/>
  <c r="K4" i="3" s="1"/>
  <c r="H14" i="3"/>
  <c r="K14" i="3" s="1"/>
  <c r="E28" i="2"/>
  <c r="G28" i="2" s="1"/>
  <c r="I28" i="2" s="1"/>
  <c r="E22" i="2"/>
  <c r="G22" i="2" s="1"/>
  <c r="I22" i="2" s="1"/>
  <c r="I9" i="5"/>
  <c r="I17" i="5"/>
  <c r="I5" i="5"/>
  <c r="E14" i="5"/>
  <c r="E25" i="2"/>
  <c r="G25" i="2" s="1"/>
  <c r="I25" i="2" s="1"/>
  <c r="J7" i="3"/>
  <c r="E23" i="2"/>
  <c r="G23" i="2" s="1"/>
  <c r="I23" i="2" s="1"/>
  <c r="H9" i="3"/>
  <c r="K9" i="3" s="1"/>
  <c r="J11" i="3"/>
  <c r="J5" i="3"/>
  <c r="I6" i="5"/>
  <c r="E33" i="2"/>
  <c r="G33" i="2" s="1"/>
  <c r="I33" i="2" s="1"/>
  <c r="E27" i="2"/>
  <c r="G27" i="2" s="1"/>
  <c r="I27" i="2" s="1"/>
  <c r="F16" i="3"/>
  <c r="F8" i="5"/>
  <c r="H8" i="5" s="1"/>
  <c r="E15" i="5"/>
  <c r="F16" i="5"/>
  <c r="H16" i="5" s="1"/>
  <c r="E32" i="2"/>
  <c r="G32" i="2" s="1"/>
  <c r="I32" i="2" s="1"/>
  <c r="E26" i="2"/>
  <c r="G26" i="2" s="1"/>
  <c r="I26" i="2" s="1"/>
  <c r="F21" i="2"/>
  <c r="H21" i="2" s="1"/>
  <c r="I21" i="2" s="1"/>
  <c r="G13" i="3"/>
  <c r="I13" i="3" s="1"/>
  <c r="F15" i="3"/>
  <c r="F10" i="3"/>
  <c r="I10" i="5"/>
  <c r="C5" i="25"/>
  <c r="E31" i="2"/>
  <c r="G31" i="2" s="1"/>
  <c r="I31" i="2" s="1"/>
  <c r="E30" i="2"/>
  <c r="G30" i="2" s="1"/>
  <c r="I30" i="2" s="1"/>
  <c r="E24" i="2"/>
  <c r="G24" i="2" s="1"/>
  <c r="I24" i="2" s="1"/>
  <c r="M4" i="25"/>
  <c r="H23" i="1"/>
  <c r="L4" i="1"/>
  <c r="M4" i="1"/>
  <c r="C24" i="25"/>
  <c r="H23" i="25"/>
  <c r="H5" i="1" l="1"/>
  <c r="C6" i="1"/>
  <c r="H10" i="3"/>
  <c r="K10" i="3" s="1"/>
  <c r="J10" i="3"/>
  <c r="J16" i="5"/>
  <c r="J15" i="3"/>
  <c r="H15" i="3"/>
  <c r="K15" i="3" s="1"/>
  <c r="I15" i="5"/>
  <c r="G15" i="5"/>
  <c r="J15" i="5" s="1"/>
  <c r="I14" i="5"/>
  <c r="G14" i="5"/>
  <c r="J14" i="5" s="1"/>
  <c r="J8" i="5"/>
  <c r="I8" i="5"/>
  <c r="I16" i="5"/>
  <c r="J16" i="3"/>
  <c r="H16" i="3"/>
  <c r="K16" i="3" s="1"/>
  <c r="J13" i="3"/>
  <c r="K5" i="25"/>
  <c r="D5" i="25"/>
  <c r="H5" i="25" s="1"/>
  <c r="K13" i="3"/>
  <c r="K5" i="1"/>
  <c r="D24" i="1"/>
  <c r="C25" i="1" s="1"/>
  <c r="D25" i="1" s="1"/>
  <c r="C26" i="1" s="1"/>
  <c r="D24" i="25"/>
  <c r="C25" i="25" s="1"/>
  <c r="M24" i="25"/>
  <c r="M5" i="25" l="1"/>
  <c r="D6" i="1"/>
  <c r="C7" i="1" s="1"/>
  <c r="H24" i="25"/>
  <c r="C6" i="25"/>
  <c r="L5" i="25"/>
  <c r="M5" i="1"/>
  <c r="L5" i="1"/>
  <c r="H25" i="1"/>
  <c r="M25" i="1"/>
  <c r="M24" i="1"/>
  <c r="K6" i="1"/>
  <c r="D26" i="1"/>
  <c r="C27" i="1" s="1"/>
  <c r="D25" i="25"/>
  <c r="C26" i="25" s="1"/>
  <c r="H6" i="1" l="1"/>
  <c r="D7" i="1"/>
  <c r="C8" i="1" s="1"/>
  <c r="D8" i="1" s="1"/>
  <c r="K6" i="25"/>
  <c r="D6" i="25"/>
  <c r="M6" i="25" s="1"/>
  <c r="M6" i="1"/>
  <c r="H25" i="25"/>
  <c r="H26" i="1"/>
  <c r="L6" i="1"/>
  <c r="D27" i="1"/>
  <c r="C28" i="1" s="1"/>
  <c r="M26" i="1"/>
  <c r="D26" i="25"/>
  <c r="C27" i="25" s="1"/>
  <c r="M25" i="25"/>
  <c r="H7" i="1" l="1"/>
  <c r="H8" i="1"/>
  <c r="C9" i="1"/>
  <c r="C7" i="25"/>
  <c r="L6" i="25"/>
  <c r="H6" i="25"/>
  <c r="M26" i="25"/>
  <c r="H26" i="25"/>
  <c r="H27" i="1"/>
  <c r="M7" i="1"/>
  <c r="K7" i="1"/>
  <c r="D28" i="1"/>
  <c r="C29" i="1" s="1"/>
  <c r="M27" i="1"/>
  <c r="D27" i="25"/>
  <c r="C28" i="25" s="1"/>
  <c r="D9" i="1" l="1"/>
  <c r="C10" i="1" s="1"/>
  <c r="H9" i="1"/>
  <c r="D7" i="25"/>
  <c r="K7" i="25"/>
  <c r="M7" i="25"/>
  <c r="H28" i="1"/>
  <c r="L7" i="1"/>
  <c r="D29" i="1"/>
  <c r="C30" i="1" s="1"/>
  <c r="M28" i="1"/>
  <c r="H27" i="25"/>
  <c r="M27" i="25"/>
  <c r="D28" i="25"/>
  <c r="C29" i="25" s="1"/>
  <c r="D10" i="1" l="1"/>
  <c r="C11" i="1" s="1"/>
  <c r="H10" i="1"/>
  <c r="L7" i="25"/>
  <c r="C8" i="25"/>
  <c r="H7" i="25"/>
  <c r="M28" i="25"/>
  <c r="H28" i="25"/>
  <c r="H29" i="1"/>
  <c r="K8" i="1"/>
  <c r="M8" i="1"/>
  <c r="D30" i="1"/>
  <c r="C31" i="1" s="1"/>
  <c r="M29" i="1"/>
  <c r="D29" i="25"/>
  <c r="C30" i="25" s="1"/>
  <c r="D11" i="1" l="1"/>
  <c r="C12" i="1" s="1"/>
  <c r="D8" i="25"/>
  <c r="M8" i="25"/>
  <c r="K8" i="25"/>
  <c r="H8" i="25"/>
  <c r="H30" i="1"/>
  <c r="L8" i="1"/>
  <c r="M30" i="1"/>
  <c r="D31" i="1"/>
  <c r="C32" i="1" s="1"/>
  <c r="D30" i="25"/>
  <c r="C31" i="25" s="1"/>
  <c r="M29" i="25"/>
  <c r="H29" i="25"/>
  <c r="H11" i="1" l="1"/>
  <c r="D12" i="1"/>
  <c r="C13" i="1" s="1"/>
  <c r="D13" i="1" s="1"/>
  <c r="C14" i="1" s="1"/>
  <c r="C9" i="25"/>
  <c r="L8" i="25"/>
  <c r="H31" i="1"/>
  <c r="M9" i="1"/>
  <c r="K9" i="1"/>
  <c r="D32" i="1"/>
  <c r="C33" i="1" s="1"/>
  <c r="M31" i="1"/>
  <c r="D31" i="25"/>
  <c r="C32" i="25" s="1"/>
  <c r="M30" i="25"/>
  <c r="H30" i="25"/>
  <c r="H12" i="1" l="1"/>
  <c r="K9" i="25"/>
  <c r="D9" i="25"/>
  <c r="H9" i="25"/>
  <c r="H32" i="1"/>
  <c r="L9" i="1"/>
  <c r="D33" i="1"/>
  <c r="M33" i="1" s="1"/>
  <c r="M32" i="1"/>
  <c r="M31" i="25"/>
  <c r="D32" i="25"/>
  <c r="C33" i="25" s="1"/>
  <c r="H31" i="25"/>
  <c r="C10" i="25" l="1"/>
  <c r="L9" i="25"/>
  <c r="M9" i="25"/>
  <c r="K10" i="1"/>
  <c r="M10" i="1"/>
  <c r="C34" i="1"/>
  <c r="D34" i="1" s="1"/>
  <c r="C35" i="1" s="1"/>
  <c r="H33" i="1"/>
  <c r="D33" i="25"/>
  <c r="C34" i="25" s="1"/>
  <c r="H32" i="25"/>
  <c r="M32" i="25"/>
  <c r="K10" i="25" l="1"/>
  <c r="D10" i="25"/>
  <c r="H10" i="25"/>
  <c r="H34" i="1"/>
  <c r="L10" i="1"/>
  <c r="D35" i="1"/>
  <c r="C36" i="1" s="1"/>
  <c r="M34" i="1"/>
  <c r="H33" i="25"/>
  <c r="D34" i="25"/>
  <c r="C35" i="25" s="1"/>
  <c r="M33" i="25"/>
  <c r="C11" i="25" l="1"/>
  <c r="L10" i="25"/>
  <c r="M10" i="25"/>
  <c r="H35" i="1"/>
  <c r="K11" i="1"/>
  <c r="M11" i="1"/>
  <c r="D36" i="1"/>
  <c r="C37" i="1" s="1"/>
  <c r="H34" i="25"/>
  <c r="D35" i="25"/>
  <c r="C36" i="25" s="1"/>
  <c r="M34" i="25"/>
  <c r="K11" i="25" l="1"/>
  <c r="D11" i="25"/>
  <c r="M11" i="25" s="1"/>
  <c r="H35" i="25"/>
  <c r="H36" i="1"/>
  <c r="L11" i="1"/>
  <c r="D37" i="1"/>
  <c r="C38" i="1" s="1"/>
  <c r="D36" i="25"/>
  <c r="C37" i="25" s="1"/>
  <c r="C12" i="25" l="1"/>
  <c r="L11" i="25"/>
  <c r="H11" i="25"/>
  <c r="H36" i="25"/>
  <c r="H37" i="1"/>
  <c r="M12" i="1"/>
  <c r="K12" i="1"/>
  <c r="D38" i="1"/>
  <c r="C39" i="1" s="1"/>
  <c r="D37" i="25"/>
  <c r="C38" i="25" s="1"/>
  <c r="K12" i="25" l="1"/>
  <c r="D12" i="25"/>
  <c r="M12" i="25" s="1"/>
  <c r="H38" i="1"/>
  <c r="H13" i="1"/>
  <c r="L12" i="1"/>
  <c r="D39" i="1"/>
  <c r="H39" i="1" s="1"/>
  <c r="D38" i="25"/>
  <c r="C39" i="25" s="1"/>
  <c r="H37" i="25"/>
  <c r="C13" i="25" l="1"/>
  <c r="L12" i="25"/>
  <c r="H12" i="25"/>
  <c r="C40" i="1"/>
  <c r="D40" i="1" s="1"/>
  <c r="C41" i="1" s="1"/>
  <c r="K13" i="1"/>
  <c r="M13" i="1"/>
  <c r="D39" i="25"/>
  <c r="H39" i="25" s="1"/>
  <c r="H38" i="25"/>
  <c r="K13" i="25" l="1"/>
  <c r="D13" i="25"/>
  <c r="H40" i="1"/>
  <c r="L13" i="1"/>
  <c r="D41" i="1"/>
  <c r="C42" i="1" s="1"/>
  <c r="H41" i="1"/>
  <c r="C14" i="25" l="1"/>
  <c r="L13" i="25"/>
  <c r="H13" i="25"/>
  <c r="M13" i="25"/>
  <c r="K14" i="1"/>
  <c r="D14" i="1"/>
  <c r="D42" i="1"/>
  <c r="C43" i="1" s="1"/>
  <c r="M14" i="1" l="1"/>
  <c r="C15" i="1"/>
  <c r="K14" i="25"/>
  <c r="D14" i="25"/>
  <c r="H14" i="25" s="1"/>
  <c r="H42" i="1"/>
  <c r="L14" i="1"/>
  <c r="D43" i="1"/>
  <c r="C44" i="1" s="1"/>
  <c r="C15" i="25" l="1"/>
  <c r="L14" i="25"/>
  <c r="M14" i="25"/>
  <c r="H43" i="1"/>
  <c r="D44" i="1"/>
  <c r="H44" i="1" s="1"/>
  <c r="K15" i="1"/>
  <c r="D15" i="1"/>
  <c r="L15" i="1" s="1"/>
  <c r="H15" i="1"/>
  <c r="M15" i="1"/>
  <c r="K15" i="25" l="1"/>
  <c r="D15" i="25"/>
  <c r="L15" i="25" s="1"/>
  <c r="H15" i="25" l="1"/>
  <c r="M15" i="25"/>
</calcChain>
</file>

<file path=xl/sharedStrings.xml><?xml version="1.0" encoding="utf-8"?>
<sst xmlns="http://schemas.openxmlformats.org/spreadsheetml/2006/main" count="1005" uniqueCount="275">
  <si>
    <t>开始时间</t>
    <phoneticPr fontId="1" type="noConversion"/>
  </si>
  <si>
    <t>结束时间</t>
    <phoneticPr fontId="1" type="noConversion"/>
  </si>
  <si>
    <t>时长分钟</t>
    <phoneticPr fontId="1" type="noConversion"/>
  </si>
  <si>
    <t>之后休息分钟</t>
    <phoneticPr fontId="1" type="noConversion"/>
  </si>
  <si>
    <t>Beijing</t>
    <phoneticPr fontId="1" type="noConversion"/>
  </si>
  <si>
    <t>November 10</t>
    <phoneticPr fontId="1" type="noConversion"/>
  </si>
  <si>
    <t>09:30 - 10:30</t>
  </si>
  <si>
    <t>Talk</t>
    <phoneticPr fontId="1" type="noConversion"/>
  </si>
  <si>
    <t>20:30 - 21:30</t>
  </si>
  <si>
    <t>Minmin</t>
    <phoneticPr fontId="1" type="noConversion"/>
  </si>
  <si>
    <t>07:20 - 07:50</t>
  </si>
  <si>
    <t>Zaixu</t>
    <phoneticPr fontId="1" type="noConversion"/>
  </si>
  <si>
    <t>08:00 - 08:30</t>
  </si>
  <si>
    <t>09:00 - 09:30</t>
  </si>
  <si>
    <t>Magda</t>
    <phoneticPr fontId="1" type="noConversion"/>
  </si>
  <si>
    <t>20:00 - 20:30</t>
  </si>
  <si>
    <t>09:40 - 10:10</t>
  </si>
  <si>
    <t>Wenlong</t>
    <phoneticPr fontId="1" type="noConversion"/>
  </si>
  <si>
    <t>20:40 - 21:10</t>
  </si>
  <si>
    <t>10:20 - 10:50</t>
  </si>
  <si>
    <t>Ying</t>
    <phoneticPr fontId="1" type="noConversion"/>
  </si>
  <si>
    <t>21:20 - 21:50</t>
  </si>
  <si>
    <t>11:00 - 11:30</t>
  </si>
  <si>
    <t>Fei</t>
    <phoneticPr fontId="1" type="noConversion"/>
  </si>
  <si>
    <t>22:00 - 22:30</t>
  </si>
  <si>
    <t>November 12</t>
    <phoneticPr fontId="1" type="noConversion"/>
  </si>
  <si>
    <t>08:20 - 08:50</t>
  </si>
  <si>
    <t>Joji</t>
    <phoneticPr fontId="1" type="noConversion"/>
  </si>
  <si>
    <t>19:20 - 19:50</t>
  </si>
  <si>
    <t>Dupre</t>
    <phoneticPr fontId="1" type="noConversion"/>
  </si>
  <si>
    <t>Tongfei</t>
    <phoneticPr fontId="1" type="noConversion"/>
  </si>
  <si>
    <t>Li</t>
    <phoneticPr fontId="1" type="noConversion"/>
  </si>
  <si>
    <t>Juan</t>
    <phoneticPr fontId="1" type="noConversion"/>
  </si>
  <si>
    <t>Beijing</t>
  </si>
  <si>
    <t>Wenchi Zhang</t>
  </si>
  <si>
    <t>Baltimore, USA</t>
  </si>
  <si>
    <t>November 10</t>
  </si>
  <si>
    <t>Talk</t>
  </si>
  <si>
    <t>Zaixu</t>
  </si>
  <si>
    <t>Magda</t>
  </si>
  <si>
    <t>Wenlong</t>
  </si>
  <si>
    <t>Ying</t>
  </si>
  <si>
    <t>Fei</t>
  </si>
  <si>
    <t>November 12</t>
  </si>
  <si>
    <t>Joji</t>
  </si>
  <si>
    <t>Dupre</t>
  </si>
  <si>
    <t>Tongfei</t>
  </si>
  <si>
    <t>Li</t>
  </si>
  <si>
    <t>Juan</t>
  </si>
  <si>
    <t>21:00 - 21:30</t>
    <phoneticPr fontId="1" type="noConversion"/>
  </si>
  <si>
    <t>20:20 - 20:50</t>
    <phoneticPr fontId="1" type="noConversion"/>
  </si>
  <si>
    <t>Lingyun Li</t>
    <phoneticPr fontId="1" type="noConversion"/>
  </si>
  <si>
    <t>Pasadena, USA</t>
    <phoneticPr fontId="1" type="noConversion"/>
  </si>
  <si>
    <t>09:30 - 10:30 am</t>
    <phoneticPr fontId="1" type="noConversion"/>
  </si>
  <si>
    <t>18:30-19:30 pm</t>
    <phoneticPr fontId="1" type="noConversion"/>
  </si>
  <si>
    <t>10:30 - 11:30 am</t>
    <phoneticPr fontId="1" type="noConversion"/>
  </si>
  <si>
    <t>12:00 - 12:30 am</t>
    <phoneticPr fontId="1" type="noConversion"/>
  </si>
  <si>
    <t>Miao</t>
    <phoneticPr fontId="1" type="noConversion"/>
  </si>
  <si>
    <t>12:40 - 13:10 am</t>
    <phoneticPr fontId="1" type="noConversion"/>
  </si>
  <si>
    <t>November 11</t>
    <phoneticPr fontId="1" type="noConversion"/>
  </si>
  <si>
    <t>08:20 - 08:50 am</t>
    <phoneticPr fontId="1" type="noConversion"/>
  </si>
  <si>
    <t>17:20 - 17:50 pm</t>
    <phoneticPr fontId="1" type="noConversion"/>
  </si>
  <si>
    <t>09:00 - 09:30 am</t>
    <phoneticPr fontId="1" type="noConversion"/>
  </si>
  <si>
    <t>18:00 - 18:30 pm</t>
    <phoneticPr fontId="1" type="noConversion"/>
  </si>
  <si>
    <t>09:40 - 10:10 am</t>
    <phoneticPr fontId="1" type="noConversion"/>
  </si>
  <si>
    <t>18:40 - 19:10 pm</t>
    <phoneticPr fontId="1" type="noConversion"/>
  </si>
  <si>
    <t>11:00 - 11:30 am</t>
    <phoneticPr fontId="1" type="noConversion"/>
  </si>
  <si>
    <t>20:00 - 20:30 pm</t>
    <phoneticPr fontId="1" type="noConversion"/>
  </si>
  <si>
    <t>11:40 - 12:10 am</t>
    <phoneticPr fontId="1" type="noConversion"/>
  </si>
  <si>
    <t>20:40 - 21:10 pm</t>
    <phoneticPr fontId="1" type="noConversion"/>
  </si>
  <si>
    <t>12:20 - 12:50 pm</t>
    <phoneticPr fontId="1" type="noConversion"/>
  </si>
  <si>
    <t>21:20 - 21:50 pm</t>
    <phoneticPr fontId="1" type="noConversion"/>
  </si>
  <si>
    <t>13:00 - 13:30 pm</t>
    <phoneticPr fontId="1" type="noConversion"/>
  </si>
  <si>
    <t>22:00 - 22:30 pm</t>
    <phoneticPr fontId="1" type="noConversion"/>
  </si>
  <si>
    <t>left</t>
    <phoneticPr fontId="1" type="noConversion"/>
  </si>
  <si>
    <t>起始</t>
    <phoneticPr fontId="1" type="noConversion"/>
  </si>
  <si>
    <t>结束</t>
    <phoneticPr fontId="1" type="noConversion"/>
  </si>
  <si>
    <t>pasadena起始</t>
    <phoneticPr fontId="1" type="noConversion"/>
  </si>
  <si>
    <t>pasadena终</t>
    <phoneticPr fontId="1" type="noConversion"/>
  </si>
  <si>
    <t>TUE</t>
    <phoneticPr fontId="1" type="noConversion"/>
  </si>
  <si>
    <t>WED</t>
    <phoneticPr fontId="1" type="noConversion"/>
  </si>
  <si>
    <t>THU</t>
    <phoneticPr fontId="1" type="noConversion"/>
  </si>
  <si>
    <t>10:30 - 11:30</t>
  </si>
  <si>
    <t>12:00 - 12:30</t>
  </si>
  <si>
    <t>12:40 - 13:10</t>
  </si>
  <si>
    <t>11:40 - 12:10</t>
  </si>
  <si>
    <t>12:20 - 12:50</t>
  </si>
  <si>
    <t>13:00 - 13:30</t>
  </si>
  <si>
    <t>18:30-19:30</t>
  </si>
  <si>
    <t>20:00-20:30</t>
  </si>
  <si>
    <t>20:40-21:10</t>
  </si>
  <si>
    <t>19:00-19:30</t>
  </si>
  <si>
    <t>19:40-20:10</t>
  </si>
  <si>
    <t>20:20-20:50</t>
  </si>
  <si>
    <t>21:00-21:30</t>
  </si>
  <si>
    <t>16:20-16:50</t>
  </si>
  <si>
    <t>17:00-17:30</t>
  </si>
  <si>
    <t>17:40-18:10</t>
  </si>
  <si>
    <t>pasadena</t>
    <phoneticPr fontId="1" type="noConversion"/>
  </si>
  <si>
    <t>beiing</t>
    <phoneticPr fontId="1" type="noConversion"/>
  </si>
  <si>
    <t>lingyu li</t>
    <phoneticPr fontId="1" type="noConversion"/>
  </si>
  <si>
    <t>Yatang Li</t>
    <phoneticPr fontId="1" type="noConversion"/>
  </si>
  <si>
    <t>November 17</t>
    <phoneticPr fontId="1" type="noConversion"/>
  </si>
  <si>
    <t>10:50 - 11:20 am</t>
    <phoneticPr fontId="1" type="noConversion"/>
  </si>
  <si>
    <t>Wooping</t>
    <phoneticPr fontId="1" type="noConversion"/>
  </si>
  <si>
    <t>19:50-20:20 pm</t>
    <phoneticPr fontId="1" type="noConversion"/>
  </si>
  <si>
    <t>11:30 - 12:00 am</t>
    <phoneticPr fontId="1" type="noConversion"/>
  </si>
  <si>
    <t>20:30-21:00 pm</t>
    <phoneticPr fontId="1" type="noConversion"/>
  </si>
  <si>
    <t>12:10 - 12:40 am</t>
    <phoneticPr fontId="1" type="noConversion"/>
  </si>
  <si>
    <t>21:10-21:40 pm</t>
    <phoneticPr fontId="1" type="noConversion"/>
  </si>
  <si>
    <t>12:50 - 13:20 am</t>
    <phoneticPr fontId="1" type="noConversion"/>
  </si>
  <si>
    <t>Jian</t>
    <phoneticPr fontId="1" type="noConversion"/>
  </si>
  <si>
    <t>21:50-22:20 pm</t>
    <phoneticPr fontId="1" type="noConversion"/>
  </si>
  <si>
    <t>November 18</t>
    <phoneticPr fontId="1" type="noConversion"/>
  </si>
  <si>
    <t>November 19</t>
    <phoneticPr fontId="1" type="noConversion"/>
  </si>
  <si>
    <t>beijing</t>
    <phoneticPr fontId="1" type="noConversion"/>
  </si>
  <si>
    <t>Yunzhe Liu</t>
    <phoneticPr fontId="1" type="noConversion"/>
  </si>
  <si>
    <t>London, UK</t>
    <phoneticPr fontId="1" type="noConversion"/>
  </si>
  <si>
    <t>November 20</t>
    <phoneticPr fontId="1" type="noConversion"/>
  </si>
  <si>
    <t>16:00 - 17:00 pm</t>
    <phoneticPr fontId="1" type="noConversion"/>
  </si>
  <si>
    <t>17:30 - 18:00 pm</t>
    <phoneticPr fontId="1" type="noConversion"/>
  </si>
  <si>
    <t>18:10 - 18:40 pm</t>
    <phoneticPr fontId="1" type="noConversion"/>
  </si>
  <si>
    <t>18:50 - 19:20 pm</t>
    <phoneticPr fontId="1" type="noConversion"/>
  </si>
  <si>
    <t>20:20 - 20:50 pm</t>
    <phoneticPr fontId="1" type="noConversion"/>
  </si>
  <si>
    <t>21:00 - 21:30 pm</t>
    <phoneticPr fontId="1" type="noConversion"/>
  </si>
  <si>
    <t>21:40 - 22:10 pm</t>
    <phoneticPr fontId="1" type="noConversion"/>
  </si>
  <si>
    <t>16:00 - 16:30 pm</t>
    <phoneticPr fontId="1" type="noConversion"/>
  </si>
  <si>
    <t>16:40 - 17:10 am</t>
    <phoneticPr fontId="1" type="noConversion"/>
  </si>
  <si>
    <t>18:50 - 19:30 pm</t>
    <phoneticPr fontId="1" type="noConversion"/>
  </si>
  <si>
    <t>19:40 - 20:10 pm</t>
    <phoneticPr fontId="1" type="noConversion"/>
  </si>
  <si>
    <t>Wenzhi</t>
    <phoneticPr fontId="1" type="noConversion"/>
  </si>
  <si>
    <t>Xiaoqun</t>
    <phoneticPr fontId="1" type="noConversion"/>
  </si>
  <si>
    <t>Sen Song</t>
    <phoneticPr fontId="1" type="noConversion"/>
  </si>
  <si>
    <t xml:space="preserve">yi Jiang </t>
    <phoneticPr fontId="1" type="noConversion"/>
  </si>
  <si>
    <t>Jue Xie</t>
    <phoneticPr fontId="1" type="noConversion"/>
  </si>
  <si>
    <t>Zheng Wu（New York）Dec 3rd-4th</t>
  </si>
  <si>
    <t>Zheng Wu（New York）Dec 3rd-4th</t>
    <phoneticPr fontId="1" type="noConversion"/>
  </si>
  <si>
    <t>Dec 4th</t>
  </si>
  <si>
    <t>Dec 4th</t>
    <phoneticPr fontId="1" type="noConversion"/>
  </si>
  <si>
    <t>Dec 3rd</t>
  </si>
  <si>
    <t>Dec 3rd</t>
    <phoneticPr fontId="1" type="noConversion"/>
  </si>
  <si>
    <t>9:30-10:30</t>
  </si>
  <si>
    <t>10:40-11:10</t>
  </si>
  <si>
    <t>11:20-11:50</t>
  </si>
  <si>
    <t>12:00-12:30</t>
  </si>
  <si>
    <t>New York, USA</t>
  </si>
  <si>
    <t>New York, USA</t>
    <phoneticPr fontId="1" type="noConversion"/>
  </si>
  <si>
    <t>TAIK +1vs1</t>
    <phoneticPr fontId="1" type="noConversion"/>
  </si>
  <si>
    <t>1vs1</t>
    <phoneticPr fontId="1" type="noConversion"/>
  </si>
  <si>
    <t>国外</t>
    <phoneticPr fontId="1" type="noConversion"/>
  </si>
  <si>
    <t>21:20-21:50</t>
  </si>
  <si>
    <t>22:00-22:30</t>
  </si>
  <si>
    <t>8:40-9:10</t>
  </si>
  <si>
    <t>08:40-09:10</t>
  </si>
  <si>
    <t>08:40-09:10</t>
    <phoneticPr fontId="1" type="noConversion"/>
  </si>
  <si>
    <t>09:30-10:30</t>
  </si>
  <si>
    <t>09:30-10:30</t>
    <phoneticPr fontId="1" type="noConversion"/>
  </si>
  <si>
    <t>8:20-8:50</t>
  </si>
  <si>
    <t>9:00-9:30</t>
  </si>
  <si>
    <t>9:40-10:10</t>
  </si>
  <si>
    <t>10:20-10:50</t>
  </si>
  <si>
    <t>11:00-11:30</t>
  </si>
  <si>
    <t>08:20-08:50</t>
  </si>
  <si>
    <t>08:20-08:50</t>
    <phoneticPr fontId="1" type="noConversion"/>
  </si>
  <si>
    <t>09:00-09:30</t>
  </si>
  <si>
    <t>09:00-09:30</t>
    <phoneticPr fontId="1" type="noConversion"/>
  </si>
  <si>
    <t>Los Angeles, USA</t>
  </si>
  <si>
    <t>Los Angeles, USA</t>
    <phoneticPr fontId="1" type="noConversion"/>
  </si>
  <si>
    <t>10:00-11:00</t>
  </si>
  <si>
    <t>11:10-11:40</t>
  </si>
  <si>
    <t>11:50-12:20</t>
  </si>
  <si>
    <t>12:30-13:00</t>
  </si>
  <si>
    <t>13:10-13:40</t>
  </si>
  <si>
    <t>13:50-14:20</t>
  </si>
  <si>
    <t>18:00-19:00</t>
  </si>
  <si>
    <t>19:10-19:40</t>
  </si>
  <si>
    <t>19:50-20:20</t>
  </si>
  <si>
    <t>20:30-21:00</t>
  </si>
  <si>
    <t>21:10-21:40</t>
  </si>
  <si>
    <t>21:50-22:20</t>
  </si>
  <si>
    <t>11:40-12:10</t>
  </si>
  <si>
    <t>12:20-12:50</t>
  </si>
  <si>
    <t>13:00-13:30</t>
  </si>
  <si>
    <t>13:40-14:10</t>
  </si>
  <si>
    <t>Dec 10th</t>
  </si>
  <si>
    <t>Dec 10th</t>
    <phoneticPr fontId="1" type="noConversion"/>
  </si>
  <si>
    <t>Dec 11th</t>
  </si>
  <si>
    <t>Dec 11th</t>
    <phoneticPr fontId="1" type="noConversion"/>
  </si>
  <si>
    <t>Event</t>
  </si>
  <si>
    <t>Event</t>
    <phoneticPr fontId="1" type="noConversion"/>
  </si>
  <si>
    <t>18:20-18:50</t>
  </si>
  <si>
    <t>21:40-22:10</t>
  </si>
  <si>
    <t>20:30-21:30</t>
  </si>
  <si>
    <t>22:20-22:50</t>
  </si>
  <si>
    <t>23:00-23:30</t>
  </si>
  <si>
    <t>7:00-7:30</t>
  </si>
  <si>
    <t>7:40-8:10</t>
  </si>
  <si>
    <t>19:20-19:50</t>
  </si>
  <si>
    <t>Liming Tan（Los Angeles）Dec 10th-11th</t>
    <phoneticPr fontId="1" type="noConversion"/>
  </si>
  <si>
    <t>Los Angeles(UTC-8)</t>
    <phoneticPr fontId="1" type="noConversion"/>
  </si>
  <si>
    <t>Beijing(UTC+8)</t>
    <phoneticPr fontId="1" type="noConversion"/>
  </si>
  <si>
    <t>New York(UTC-5)</t>
    <phoneticPr fontId="1" type="noConversion"/>
  </si>
  <si>
    <t>Dec 2nd</t>
    <phoneticPr fontId="1" type="noConversion"/>
  </si>
  <si>
    <t>Dec 9th</t>
    <phoneticPr fontId="1" type="noConversion"/>
  </si>
  <si>
    <t>Ling Bai（San Francisco）Jan 7th-8th</t>
    <phoneticPr fontId="1" type="noConversion"/>
  </si>
  <si>
    <t>San Francisco (UTC-8)</t>
    <phoneticPr fontId="1" type="noConversion"/>
  </si>
  <si>
    <t>Beijing (UTC+8)</t>
    <phoneticPr fontId="1" type="noConversion"/>
  </si>
  <si>
    <t>Jan 7th</t>
    <phoneticPr fontId="1" type="noConversion"/>
  </si>
  <si>
    <t>8:30-9:00</t>
  </si>
  <si>
    <t>9:10-9:40</t>
  </si>
  <si>
    <t>14:30-15:00</t>
  </si>
  <si>
    <t>Jan 9th</t>
  </si>
  <si>
    <t>Jan 8th</t>
    <phoneticPr fontId="1" type="noConversion"/>
  </si>
  <si>
    <t>9:50-10:20</t>
  </si>
  <si>
    <t>10:30-11:00</t>
  </si>
  <si>
    <t>16:30-17:00</t>
  </si>
  <si>
    <t>17:10-17:40</t>
  </si>
  <si>
    <t>17:50-18:20</t>
  </si>
  <si>
    <t>18:30-19:00</t>
  </si>
  <si>
    <t>22:30-23:00</t>
  </si>
  <si>
    <t>08:30-09:00</t>
    <phoneticPr fontId="1" type="noConversion"/>
  </si>
  <si>
    <t>09:10-09:40</t>
    <phoneticPr fontId="1" type="noConversion"/>
  </si>
  <si>
    <t>09:50-10:20</t>
    <phoneticPr fontId="1" type="noConversion"/>
  </si>
  <si>
    <t>步骤1</t>
    <phoneticPr fontId="1" type="noConversion"/>
  </si>
  <si>
    <t>输出</t>
    <phoneticPr fontId="1" type="noConversion"/>
  </si>
  <si>
    <t>黏贴输入</t>
    <phoneticPr fontId="1" type="noConversion"/>
  </si>
  <si>
    <t>Jan 6th</t>
    <phoneticPr fontId="1" type="noConversion"/>
  </si>
  <si>
    <t>21:00-22:00</t>
    <phoneticPr fontId="1" type="noConversion"/>
  </si>
  <si>
    <t>08:30-09:00</t>
    <phoneticPr fontId="1" type="noConversion"/>
  </si>
  <si>
    <t>09:10-09:40</t>
    <phoneticPr fontId="1" type="noConversion"/>
  </si>
  <si>
    <t>19:30-20:00</t>
  </si>
  <si>
    <t>20:10-20:40</t>
  </si>
  <si>
    <t>22:10-22:40</t>
  </si>
  <si>
    <t>22:50-23:20</t>
  </si>
  <si>
    <t>6:50-7:20</t>
  </si>
  <si>
    <t>7:30-8:00</t>
  </si>
  <si>
    <t>8:10-8:40</t>
  </si>
  <si>
    <t>8:50-9:20</t>
  </si>
  <si>
    <t>09:50-10:20</t>
    <phoneticPr fontId="1" type="noConversion"/>
  </si>
  <si>
    <t>20:50-21:20</t>
  </si>
  <si>
    <t>21:30-22:00</t>
  </si>
  <si>
    <t>06:50-07:20</t>
    <phoneticPr fontId="1" type="noConversion"/>
  </si>
  <si>
    <t>07:30-08:00</t>
    <phoneticPr fontId="1" type="noConversion"/>
  </si>
  <si>
    <t>08:10-08:40</t>
    <phoneticPr fontId="1" type="noConversion"/>
  </si>
  <si>
    <t>08:50-09:20</t>
    <phoneticPr fontId="1" type="noConversion"/>
  </si>
  <si>
    <t>Tue, Jan 5th</t>
    <phoneticPr fontId="1" type="noConversion"/>
  </si>
  <si>
    <t>Dr. Xiong Xiao（New York）Jan 5th-6th</t>
    <phoneticPr fontId="1" type="noConversion"/>
  </si>
  <si>
    <t>New York (UTC-5)</t>
    <phoneticPr fontId="1" type="noConversion"/>
  </si>
  <si>
    <t xml:space="preserve"> </t>
    <phoneticPr fontId="1" type="noConversion"/>
  </si>
  <si>
    <t>10:00-11:00</t>
    <phoneticPr fontId="1" type="noConversion"/>
  </si>
  <si>
    <t>Mon, Jan 11st</t>
    <phoneticPr fontId="1" type="noConversion"/>
  </si>
  <si>
    <t>Tue, Jan 12nd</t>
    <phoneticPr fontId="1" type="noConversion"/>
  </si>
  <si>
    <t>Wed, Jan 13rd</t>
    <phoneticPr fontId="1" type="noConversion"/>
  </si>
  <si>
    <t>Mon, Jan 4th</t>
    <phoneticPr fontId="1" type="noConversion"/>
  </si>
  <si>
    <t>Wed, Jan 6th</t>
    <phoneticPr fontId="1" type="noConversion"/>
  </si>
  <si>
    <t>Dr. Ting Wu（New York）Jan 12nd-13rd</t>
    <phoneticPr fontId="1" type="noConversion"/>
  </si>
  <si>
    <t>Wenliang（China）Jan 7th-8th</t>
    <phoneticPr fontId="1" type="noConversion"/>
  </si>
  <si>
    <t>Thu, Jan 7th</t>
    <phoneticPr fontId="1" type="noConversion"/>
  </si>
  <si>
    <t>Fri, Jan 8th</t>
    <phoneticPr fontId="1" type="noConversion"/>
  </si>
  <si>
    <t>16:00-16:30</t>
  </si>
  <si>
    <t>16:40-17:10</t>
  </si>
  <si>
    <t>17:20-17:50</t>
  </si>
  <si>
    <t>19:50-20:30</t>
  </si>
  <si>
    <t>北京UTC+8</t>
    <phoneticPr fontId="1" type="noConversion"/>
  </si>
  <si>
    <t>国外UTC-4</t>
    <phoneticPr fontId="1" type="noConversion"/>
  </si>
  <si>
    <t>16:10-16:40</t>
  </si>
  <si>
    <t>16:50-17:20</t>
  </si>
  <si>
    <t>17:30-18:00</t>
  </si>
  <si>
    <t>15:10-15:40</t>
  </si>
  <si>
    <t>15:50-16:20</t>
  </si>
  <si>
    <t>14:00-15:00</t>
  </si>
  <si>
    <t>17:50-18:20</t>
    <phoneticPr fontId="1" type="noConversion"/>
  </si>
  <si>
    <t>14:10-14:40</t>
  </si>
  <si>
    <t>14:50-15:20</t>
  </si>
  <si>
    <t>15:30-16:00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</si>
</sst>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h:mm;@"/>
    <numFmt numFmtId="177" formatCode="[$-F400]h:mm:ss\ AM/PM"/>
  </numFmts>
  <fonts count="1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Arial"/>
      <family val="2"/>
    </font>
    <font>
      <b/>
      <sz val="11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theme="3"/>
      <name val="Arial"/>
      <family val="2"/>
    </font>
    <font>
      <b/>
      <sz val="11"/>
      <color theme="3"/>
      <name val="Arial"/>
      <family val="2"/>
    </font>
    <font>
      <b/>
      <sz val="11"/>
      <color theme="1"/>
      <name val="等线"/>
      <family val="3"/>
      <charset val="134"/>
      <scheme val="minor"/>
    </font>
    <font>
      <b/>
      <sz val="11"/>
      <color rgb="FFFF0000"/>
      <name val="Arial"/>
      <family val="2"/>
    </font>
    <font>
      <b/>
      <sz val="11"/>
      <color theme="5" tint="-0.249977111117893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000000"/>
      <name val="等线"/>
      <family val="3"/>
      <charset val="134"/>
    </font>
    <font>
      <b/>
      <sz val="11"/>
      <color theme="5" tint="-0.499984740745262"/>
      <name val="等线"/>
      <family val="3"/>
      <charset val="134"/>
      <scheme val="minor"/>
    </font>
    <font>
      <sz val="11"/>
      <color theme="1"/>
      <name val="等线"/>
      <family val="3"/>
      <charset val="134"/>
    </font>
  </fonts>
  <fills count="17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F2CC"/>
        <bgColor rgb="FF000000"/>
      </patternFill>
    </fill>
    <fill>
      <patternFill patternType="solid">
        <fgColor theme="7" tint="0.79998168889431442"/>
        <bgColor rgb="FF000000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 style="thin">
        <color theme="1"/>
      </right>
      <top style="thin">
        <color theme="1"/>
      </top>
      <bottom style="thin">
        <color theme="1"/>
      </bottom>
      <diagonal/>
    </border>
  </borders>
  <cellStyleXfs count="1">
    <xf numFmtId="0" fontId="0" fillId="0" borderId="0"/>
  </cellStyleXfs>
  <cellXfs count="89">
    <xf numFmtId="0" fontId="0" fillId="0" borderId="0" xfId="0"/>
    <xf numFmtId="0" fontId="0" fillId="0" borderId="0" xfId="0" applyNumberFormat="1"/>
    <xf numFmtId="176" fontId="0" fillId="0" borderId="0" xfId="0" applyNumberFormat="1"/>
    <xf numFmtId="49" fontId="2" fillId="2" borderId="1" xfId="0" applyNumberFormat="1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177" fontId="0" fillId="0" borderId="0" xfId="0" applyNumberFormat="1"/>
    <xf numFmtId="176" fontId="0" fillId="0" borderId="0" xfId="0" applyNumberFormat="1" applyAlignment="1">
      <alignment horizontal="left"/>
    </xf>
    <xf numFmtId="0" fontId="0" fillId="0" borderId="0" xfId="0" applyAlignment="1">
      <alignment horizontal="left"/>
    </xf>
    <xf numFmtId="0" fontId="2" fillId="0" borderId="1" xfId="0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177" fontId="0" fillId="3" borderId="0" xfId="0" applyNumberFormat="1" applyFill="1"/>
    <xf numFmtId="176" fontId="0" fillId="3" borderId="0" xfId="0" applyNumberFormat="1" applyFill="1" applyAlignment="1">
      <alignment horizontal="left"/>
    </xf>
    <xf numFmtId="0" fontId="0" fillId="3" borderId="0" xfId="0" applyFill="1"/>
    <xf numFmtId="0" fontId="3" fillId="3" borderId="1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176" fontId="7" fillId="4" borderId="0" xfId="0" applyNumberFormat="1" applyFont="1" applyFill="1" applyAlignment="1">
      <alignment horizontal="left"/>
    </xf>
    <xf numFmtId="176" fontId="0" fillId="3" borderId="0" xfId="0" applyNumberFormat="1" applyFill="1"/>
    <xf numFmtId="0" fontId="0" fillId="5" borderId="0" xfId="0" applyFill="1"/>
    <xf numFmtId="0" fontId="3" fillId="6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 vertical="center"/>
    </xf>
    <xf numFmtId="0" fontId="0" fillId="6" borderId="0" xfId="0" applyFill="1"/>
    <xf numFmtId="49" fontId="2" fillId="2" borderId="1" xfId="0" applyNumberFormat="1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2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49" fontId="2" fillId="8" borderId="1" xfId="0" applyNumberFormat="1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 applyAlignment="1"/>
    <xf numFmtId="49" fontId="2" fillId="4" borderId="1" xfId="0" applyNumberFormat="1" applyFont="1" applyFill="1" applyBorder="1" applyAlignment="1">
      <alignment horizontal="left" vertical="center"/>
    </xf>
    <xf numFmtId="0" fontId="0" fillId="4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49" fontId="2" fillId="10" borderId="1" xfId="0" applyNumberFormat="1" applyFont="1" applyFill="1" applyBorder="1" applyAlignment="1">
      <alignment horizontal="left" vertical="center"/>
    </xf>
    <xf numFmtId="0" fontId="0" fillId="11" borderId="1" xfId="0" applyFill="1" applyBorder="1" applyAlignment="1">
      <alignment horizontal="left"/>
    </xf>
    <xf numFmtId="49" fontId="2" fillId="11" borderId="1" xfId="0" applyNumberFormat="1" applyFont="1" applyFill="1" applyBorder="1" applyAlignment="1">
      <alignment horizontal="left" vertical="center"/>
    </xf>
    <xf numFmtId="0" fontId="0" fillId="12" borderId="1" xfId="0" applyFill="1" applyBorder="1" applyAlignment="1">
      <alignment horizontal="left"/>
    </xf>
    <xf numFmtId="49" fontId="2" fillId="12" borderId="1" xfId="0" applyNumberFormat="1" applyFont="1" applyFill="1" applyBorder="1" applyAlignment="1">
      <alignment horizontal="left" vertical="center"/>
    </xf>
    <xf numFmtId="0" fontId="2" fillId="12" borderId="1" xfId="0" applyFont="1" applyFill="1" applyBorder="1" applyAlignment="1">
      <alignment horizontal="left" vertical="center"/>
    </xf>
    <xf numFmtId="0" fontId="0" fillId="0" borderId="5" xfId="0" applyBorder="1" applyAlignment="1">
      <alignment horizontal="left"/>
    </xf>
    <xf numFmtId="0" fontId="0" fillId="9" borderId="5" xfId="0" applyFill="1" applyBorder="1" applyAlignment="1">
      <alignment horizontal="left"/>
    </xf>
    <xf numFmtId="176" fontId="0" fillId="0" borderId="5" xfId="0" applyNumberFormat="1" applyBorder="1" applyAlignment="1">
      <alignment horizontal="left"/>
    </xf>
    <xf numFmtId="0" fontId="0" fillId="7" borderId="5" xfId="0" applyFill="1" applyBorder="1" applyAlignment="1">
      <alignment horizontal="left"/>
    </xf>
    <xf numFmtId="176" fontId="0" fillId="7" borderId="5" xfId="0" applyNumberFormat="1" applyFill="1" applyBorder="1" applyAlignment="1">
      <alignment horizontal="left"/>
    </xf>
    <xf numFmtId="176" fontId="0" fillId="10" borderId="5" xfId="0" applyNumberFormat="1" applyFill="1" applyBorder="1" applyAlignment="1">
      <alignment horizontal="left"/>
    </xf>
    <xf numFmtId="0" fontId="0" fillId="10" borderId="5" xfId="0" applyFill="1" applyBorder="1" applyAlignment="1">
      <alignment horizontal="left"/>
    </xf>
    <xf numFmtId="0" fontId="0" fillId="5" borderId="5" xfId="0" applyFill="1" applyBorder="1" applyAlignment="1">
      <alignment horizontal="left"/>
    </xf>
    <xf numFmtId="20" fontId="0" fillId="9" borderId="5" xfId="0" applyNumberFormat="1" applyFill="1" applyBorder="1" applyAlignment="1">
      <alignment horizontal="left"/>
    </xf>
    <xf numFmtId="0" fontId="0" fillId="8" borderId="5" xfId="0" applyFill="1" applyBorder="1" applyAlignment="1">
      <alignment horizontal="left"/>
    </xf>
    <xf numFmtId="176" fontId="0" fillId="8" borderId="5" xfId="0" applyNumberFormat="1" applyFill="1" applyBorder="1" applyAlignment="1">
      <alignment horizontal="left"/>
    </xf>
    <xf numFmtId="0" fontId="0" fillId="2" borderId="5" xfId="0" applyFill="1" applyBorder="1" applyAlignment="1">
      <alignment horizontal="left"/>
    </xf>
    <xf numFmtId="0" fontId="0" fillId="0" borderId="5" xfId="0" applyFill="1" applyBorder="1" applyAlignment="1">
      <alignment horizontal="left"/>
    </xf>
    <xf numFmtId="0" fontId="0" fillId="0" borderId="5" xfId="0" applyFill="1" applyBorder="1"/>
    <xf numFmtId="0" fontId="0" fillId="2" borderId="5" xfId="0" applyFill="1" applyBorder="1"/>
    <xf numFmtId="0" fontId="0" fillId="8" borderId="5" xfId="0" applyFill="1" applyBorder="1"/>
    <xf numFmtId="176" fontId="0" fillId="0" borderId="5" xfId="0" applyNumberFormat="1" applyFill="1" applyBorder="1" applyAlignment="1">
      <alignment horizontal="left"/>
    </xf>
    <xf numFmtId="20" fontId="0" fillId="0" borderId="5" xfId="0" applyNumberFormat="1" applyFill="1" applyBorder="1" applyAlignment="1">
      <alignment horizontal="left"/>
    </xf>
    <xf numFmtId="176" fontId="0" fillId="0" borderId="5" xfId="0" applyNumberFormat="1" applyFill="1" applyBorder="1" applyAlignment="1"/>
    <xf numFmtId="0" fontId="0" fillId="12" borderId="5" xfId="0" applyFill="1" applyBorder="1" applyAlignment="1">
      <alignment horizontal="left"/>
    </xf>
    <xf numFmtId="0" fontId="9" fillId="7" borderId="5" xfId="0" applyFont="1" applyFill="1" applyBorder="1" applyAlignment="1">
      <alignment horizontal="left"/>
    </xf>
    <xf numFmtId="0" fontId="9" fillId="2" borderId="5" xfId="0" applyFont="1" applyFill="1" applyBorder="1" applyAlignment="1">
      <alignment horizontal="left"/>
    </xf>
    <xf numFmtId="0" fontId="9" fillId="7" borderId="5" xfId="0" applyFont="1" applyFill="1" applyBorder="1"/>
    <xf numFmtId="0" fontId="9" fillId="8" borderId="5" xfId="0" applyFont="1" applyFill="1" applyBorder="1" applyAlignment="1">
      <alignment horizontal="left"/>
    </xf>
    <xf numFmtId="0" fontId="7" fillId="13" borderId="5" xfId="0" applyFont="1" applyFill="1" applyBorder="1" applyAlignment="1">
      <alignment horizontal="left"/>
    </xf>
    <xf numFmtId="0" fontId="7" fillId="0" borderId="5" xfId="0" applyFont="1" applyFill="1" applyBorder="1"/>
    <xf numFmtId="0" fontId="9" fillId="0" borderId="5" xfId="0" applyFont="1" applyFill="1" applyBorder="1" applyAlignment="1">
      <alignment horizontal="left"/>
    </xf>
    <xf numFmtId="0" fontId="9" fillId="0" borderId="5" xfId="0" applyFont="1" applyFill="1" applyBorder="1"/>
    <xf numFmtId="0" fontId="7" fillId="4" borderId="5" xfId="0" applyFont="1" applyFill="1" applyBorder="1" applyAlignment="1">
      <alignment horizontal="left"/>
    </xf>
    <xf numFmtId="0" fontId="10" fillId="8" borderId="5" xfId="0" applyFont="1" applyFill="1" applyBorder="1" applyAlignment="1">
      <alignment horizontal="left"/>
    </xf>
    <xf numFmtId="0" fontId="7" fillId="14" borderId="5" xfId="0" applyFont="1" applyFill="1" applyBorder="1" applyAlignment="1"/>
    <xf numFmtId="0" fontId="11" fillId="15" borderId="1" xfId="0" applyFont="1" applyFill="1" applyBorder="1" applyAlignment="1">
      <alignment horizontal="left"/>
    </xf>
    <xf numFmtId="0" fontId="12" fillId="7" borderId="1" xfId="0" applyFont="1" applyFill="1" applyBorder="1" applyAlignment="1">
      <alignment horizontal="left"/>
    </xf>
    <xf numFmtId="0" fontId="13" fillId="16" borderId="1" xfId="0" applyFont="1" applyFill="1" applyBorder="1" applyAlignment="1">
      <alignment horizontal="left"/>
    </xf>
    <xf numFmtId="0" fontId="13" fillId="0" borderId="3" xfId="0" applyFont="1" applyBorder="1"/>
    <xf numFmtId="0" fontId="7" fillId="14" borderId="5" xfId="0" applyFont="1" applyFill="1" applyBorder="1" applyAlignment="1">
      <alignment horizontal="center"/>
    </xf>
    <xf numFmtId="176" fontId="0" fillId="0" borderId="5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7" fillId="0" borderId="2" xfId="0" applyFont="1" applyBorder="1" applyAlignment="1">
      <alignment horizontal="center"/>
    </xf>
    <xf numFmtId="0" fontId="7" fillId="0" borderId="3" xfId="0" applyFont="1" applyBorder="1" applyAlignment="1">
      <alignment horizontal="center"/>
    </xf>
    <xf numFmtId="0" fontId="7" fillId="0" borderId="4" xfId="0" applyFont="1" applyBorder="1" applyAlignment="1">
      <alignment horizontal="center"/>
    </xf>
    <xf numFmtId="0" fontId="7" fillId="0" borderId="5" xfId="0" applyFont="1" applyFill="1" applyBorder="1" applyAlignment="1">
      <alignment horizontal="center"/>
    </xf>
    <xf numFmtId="0" fontId="7" fillId="14" borderId="6" xfId="0" applyFont="1" applyFill="1" applyBorder="1" applyAlignment="1">
      <alignment horizontal="center"/>
    </xf>
    <xf numFmtId="0" fontId="7" fillId="14" borderId="7" xfId="0" applyFont="1" applyFill="1" applyBorder="1" applyAlignment="1">
      <alignment horizontal="center"/>
    </xf>
    <xf numFmtId="0" fontId="7" fillId="14" borderId="8" xfId="0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998DF8-39DA-4E52-ABFF-EF7C03A8BD30}">
  <dimension ref="A1:F24"/>
  <sheetViews>
    <sheetView topLeftCell="A184" workbookViewId="0">
      <selection activeCell="E196" sqref="E196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7" t="s">
        <v>255</v>
      </c>
      <c r="B1" s="77"/>
      <c r="C1" s="77"/>
      <c r="D1" s="77"/>
      <c r="E1" s="77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251</v>
      </c>
      <c r="B4" s="53" t="s">
        <v>220</v>
      </c>
      <c r="C4" s="51" t="s">
        <v>250</v>
      </c>
      <c r="D4" s="51" t="s">
        <v>230</v>
      </c>
      <c r="E4" s="54"/>
      <c r="F4" s="54"/>
    </row>
    <row r="5" spans="1:6" x14ac:dyDescent="0.2">
      <c r="A5" s="53" t="s">
        <v>251</v>
      </c>
      <c r="B5" s="53" t="s">
        <v>221</v>
      </c>
      <c r="C5" s="51" t="s">
        <v>250</v>
      </c>
      <c r="D5" s="51" t="s">
        <v>231</v>
      </c>
      <c r="F5" s="54"/>
    </row>
    <row r="6" spans="1:6" s="69" customFormat="1" x14ac:dyDescent="0.2">
      <c r="A6" s="63" t="s">
        <v>251</v>
      </c>
      <c r="B6" s="63" t="s">
        <v>249</v>
      </c>
      <c r="C6" s="65" t="s">
        <v>250</v>
      </c>
      <c r="D6" s="65" t="s">
        <v>227</v>
      </c>
      <c r="E6" s="68" t="s">
        <v>37</v>
      </c>
      <c r="F6" s="68"/>
    </row>
    <row r="7" spans="1:6" x14ac:dyDescent="0.2">
      <c r="A7" s="53" t="s">
        <v>251</v>
      </c>
      <c r="B7" s="53" t="s">
        <v>169</v>
      </c>
      <c r="C7" s="51" t="s">
        <v>250</v>
      </c>
      <c r="D7" s="51" t="s">
        <v>232</v>
      </c>
      <c r="E7" s="54"/>
      <c r="F7" s="54"/>
    </row>
    <row r="8" spans="1:6" x14ac:dyDescent="0.2">
      <c r="A8" s="53" t="s">
        <v>251</v>
      </c>
      <c r="B8" s="53" t="s">
        <v>170</v>
      </c>
      <c r="C8" s="51" t="s">
        <v>250</v>
      </c>
      <c r="D8" s="51" t="s">
        <v>233</v>
      </c>
      <c r="E8" s="54"/>
      <c r="F8" s="54"/>
    </row>
    <row r="9" spans="1:6" x14ac:dyDescent="0.2">
      <c r="A9" s="51" t="s">
        <v>251</v>
      </c>
      <c r="B9" s="51" t="s">
        <v>176</v>
      </c>
      <c r="C9" s="53" t="s">
        <v>251</v>
      </c>
      <c r="D9" s="53" t="s">
        <v>234</v>
      </c>
      <c r="E9" s="54"/>
      <c r="F9" s="54"/>
    </row>
    <row r="10" spans="1:6" x14ac:dyDescent="0.2">
      <c r="A10" s="51" t="s">
        <v>251</v>
      </c>
      <c r="B10" s="51" t="s">
        <v>177</v>
      </c>
      <c r="C10" s="53" t="s">
        <v>251</v>
      </c>
      <c r="D10" s="53" t="s">
        <v>235</v>
      </c>
      <c r="E10" s="54"/>
      <c r="F10" s="54"/>
    </row>
    <row r="11" spans="1:6" x14ac:dyDescent="0.2">
      <c r="A11" s="51" t="s">
        <v>251</v>
      </c>
      <c r="B11" s="51" t="s">
        <v>178</v>
      </c>
      <c r="C11" s="53" t="s">
        <v>251</v>
      </c>
      <c r="D11" s="53" t="s">
        <v>236</v>
      </c>
      <c r="E11" s="54"/>
      <c r="F11" s="54"/>
    </row>
    <row r="12" spans="1:6" x14ac:dyDescent="0.2">
      <c r="A12" s="51" t="s">
        <v>251</v>
      </c>
      <c r="B12" s="51" t="s">
        <v>179</v>
      </c>
      <c r="C12" s="53" t="s">
        <v>251</v>
      </c>
      <c r="D12" s="53" t="s">
        <v>237</v>
      </c>
      <c r="E12" s="54"/>
      <c r="F12" s="54"/>
    </row>
    <row r="13" spans="1:6" x14ac:dyDescent="0.2">
      <c r="A13" s="53" t="s">
        <v>252</v>
      </c>
      <c r="B13" s="53" t="s">
        <v>220</v>
      </c>
      <c r="C13" s="51" t="s">
        <v>251</v>
      </c>
      <c r="D13" s="51" t="s">
        <v>230</v>
      </c>
      <c r="E13" s="54"/>
      <c r="F13" s="54"/>
    </row>
    <row r="14" spans="1:6" x14ac:dyDescent="0.2">
      <c r="A14" s="53" t="s">
        <v>252</v>
      </c>
      <c r="B14" s="53" t="s">
        <v>221</v>
      </c>
      <c r="C14" s="51" t="s">
        <v>251</v>
      </c>
      <c r="D14" s="51" t="s">
        <v>231</v>
      </c>
      <c r="E14" s="54"/>
      <c r="F14" s="54"/>
    </row>
    <row r="15" spans="1:6" x14ac:dyDescent="0.2">
      <c r="A15" s="53" t="s">
        <v>252</v>
      </c>
      <c r="B15" s="53" t="s">
        <v>222</v>
      </c>
      <c r="C15" s="51" t="s">
        <v>251</v>
      </c>
      <c r="D15" s="51" t="s">
        <v>239</v>
      </c>
      <c r="E15" s="54"/>
      <c r="F15" s="54"/>
    </row>
    <row r="16" spans="1:6" x14ac:dyDescent="0.2">
      <c r="A16" s="53" t="s">
        <v>252</v>
      </c>
      <c r="B16" s="53" t="s">
        <v>214</v>
      </c>
      <c r="C16" s="51" t="s">
        <v>251</v>
      </c>
      <c r="D16" s="51" t="s">
        <v>240</v>
      </c>
      <c r="E16" s="54"/>
      <c r="F16" s="54"/>
    </row>
    <row r="17" spans="1:6" x14ac:dyDescent="0.2">
      <c r="A17" s="53" t="s">
        <v>252</v>
      </c>
      <c r="B17" s="53" t="s">
        <v>169</v>
      </c>
      <c r="C17" s="51" t="s">
        <v>251</v>
      </c>
      <c r="D17" s="51" t="s">
        <v>232</v>
      </c>
      <c r="E17" s="54"/>
      <c r="F17" s="54"/>
    </row>
    <row r="18" spans="1:6" x14ac:dyDescent="0.2">
      <c r="A18" s="53" t="s">
        <v>252</v>
      </c>
      <c r="B18" s="53" t="s">
        <v>170</v>
      </c>
      <c r="C18" s="51" t="s">
        <v>251</v>
      </c>
      <c r="D18" s="51" t="s">
        <v>233</v>
      </c>
      <c r="E18" s="54"/>
      <c r="F18" s="54"/>
    </row>
    <row r="19" spans="1:6" x14ac:dyDescent="0.2">
      <c r="A19" s="51" t="s">
        <v>252</v>
      </c>
      <c r="B19" s="51" t="s">
        <v>176</v>
      </c>
      <c r="C19" s="53" t="s">
        <v>252</v>
      </c>
      <c r="D19" s="53" t="s">
        <v>241</v>
      </c>
      <c r="E19" s="54"/>
      <c r="F19" s="54"/>
    </row>
    <row r="20" spans="1:6" x14ac:dyDescent="0.2">
      <c r="A20" s="51" t="s">
        <v>252</v>
      </c>
      <c r="B20" s="51" t="s">
        <v>177</v>
      </c>
      <c r="C20" s="53" t="s">
        <v>252</v>
      </c>
      <c r="D20" s="53" t="s">
        <v>242</v>
      </c>
      <c r="E20" s="54"/>
      <c r="F20" s="54"/>
    </row>
    <row r="21" spans="1:6" x14ac:dyDescent="0.2">
      <c r="A21" s="51" t="s">
        <v>252</v>
      </c>
      <c r="B21" s="51" t="s">
        <v>178</v>
      </c>
      <c r="C21" s="53" t="s">
        <v>252</v>
      </c>
      <c r="D21" s="53" t="s">
        <v>243</v>
      </c>
      <c r="E21" s="54"/>
      <c r="F21" s="54"/>
    </row>
    <row r="22" spans="1:6" x14ac:dyDescent="0.2">
      <c r="A22" s="51" t="s">
        <v>252</v>
      </c>
      <c r="B22" s="51" t="s">
        <v>179</v>
      </c>
      <c r="C22" s="53" t="s">
        <v>252</v>
      </c>
      <c r="D22" s="53" t="s">
        <v>244</v>
      </c>
      <c r="F22" s="54"/>
    </row>
    <row r="24" spans="1:6" x14ac:dyDescent="0.2">
      <c r="F24" s="55" t="s">
        <v>248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1CF0B9-29EC-483A-BD2E-E5D45D5C4EDE}">
  <dimension ref="A1:Q47"/>
  <sheetViews>
    <sheetView workbookViewId="0">
      <selection activeCell="N26" sqref="N26:Q47"/>
    </sheetView>
  </sheetViews>
  <sheetFormatPr defaultRowHeight="14.25" x14ac:dyDescent="0.2"/>
  <cols>
    <col min="1" max="1" width="9" style="26"/>
    <col min="2" max="2" width="17.25" style="26" customWidth="1"/>
    <col min="3" max="3" width="17.875" style="26" customWidth="1"/>
    <col min="4" max="4" width="15.875" style="26" customWidth="1"/>
    <col min="5" max="13" width="9" style="26"/>
    <col min="14" max="14" width="14.625" style="26" customWidth="1"/>
    <col min="15" max="15" width="11.375" style="26" bestFit="1" customWidth="1"/>
    <col min="16" max="16" width="14.125" style="26" bestFit="1" customWidth="1"/>
    <col min="17" max="16384" width="9" style="26"/>
  </cols>
  <sheetData>
    <row r="1" spans="1:5" x14ac:dyDescent="0.2">
      <c r="B1" s="32" t="s">
        <v>136</v>
      </c>
      <c r="C1" s="32"/>
    </row>
    <row r="2" spans="1:5" x14ac:dyDescent="0.2">
      <c r="B2" s="26">
        <v>13</v>
      </c>
    </row>
    <row r="4" spans="1:5" ht="15.75" x14ac:dyDescent="0.2">
      <c r="B4" s="24"/>
      <c r="C4" s="24" t="s">
        <v>4</v>
      </c>
      <c r="D4" s="25" t="s">
        <v>146</v>
      </c>
      <c r="E4" s="26" t="s">
        <v>189</v>
      </c>
    </row>
    <row r="5" spans="1:5" s="28" customFormat="1" ht="15.75" x14ac:dyDescent="0.2">
      <c r="A5" s="28">
        <v>11</v>
      </c>
      <c r="B5" s="24" t="s">
        <v>140</v>
      </c>
      <c r="C5" s="28" t="s">
        <v>154</v>
      </c>
      <c r="D5" s="28" t="str">
        <f>TEXT((LEFT(C5,5)+A5/24),"H:MM")&amp;"-"&amp;TEXT((RIGHT(C5,5)+A5/24),"H:MM")</f>
        <v>19:40-20:10</v>
      </c>
    </row>
    <row r="6" spans="1:5" s="34" customFormat="1" ht="15.75" x14ac:dyDescent="0.2">
      <c r="A6" s="28">
        <v>11</v>
      </c>
      <c r="B6" s="33"/>
      <c r="C6" s="34" t="s">
        <v>156</v>
      </c>
      <c r="D6" s="28" t="str">
        <f t="shared" ref="D6:D22" si="0">TEXT((LEFT(C6,5)+A6/24),"H:MM")&amp;"-"&amp;TEXT((RIGHT(C6,5)+A6/24),"H:MM")</f>
        <v>20:30-21:30</v>
      </c>
      <c r="E6" s="34" t="s">
        <v>7</v>
      </c>
    </row>
    <row r="7" spans="1:5" s="28" customFormat="1" ht="15.75" x14ac:dyDescent="0.2">
      <c r="A7" s="28">
        <v>11</v>
      </c>
      <c r="B7" s="24"/>
      <c r="C7" s="28" t="s">
        <v>142</v>
      </c>
      <c r="D7" s="28" t="str">
        <f t="shared" si="0"/>
        <v>21:40-22:10</v>
      </c>
    </row>
    <row r="8" spans="1:5" s="28" customFormat="1" ht="15.75" x14ac:dyDescent="0.2">
      <c r="A8" s="28">
        <v>11</v>
      </c>
      <c r="B8" s="24"/>
      <c r="C8" s="28" t="s">
        <v>143</v>
      </c>
      <c r="D8" s="28" t="str">
        <f t="shared" si="0"/>
        <v>22:20-22:50</v>
      </c>
    </row>
    <row r="9" spans="1:5" s="28" customFormat="1" ht="15.75" x14ac:dyDescent="0.2">
      <c r="A9" s="28">
        <v>11</v>
      </c>
      <c r="B9" s="24"/>
      <c r="C9" s="28" t="s">
        <v>144</v>
      </c>
      <c r="D9" s="28" t="str">
        <f t="shared" si="0"/>
        <v>23:00-23:30</v>
      </c>
    </row>
    <row r="10" spans="1:5" s="29" customFormat="1" x14ac:dyDescent="0.2">
      <c r="A10" s="28">
        <v>11</v>
      </c>
      <c r="C10" s="29" t="s">
        <v>89</v>
      </c>
      <c r="D10" s="28" t="str">
        <f t="shared" si="0"/>
        <v>7:00-7:30</v>
      </c>
    </row>
    <row r="11" spans="1:5" s="29" customFormat="1" ht="15.75" x14ac:dyDescent="0.2">
      <c r="A11" s="28">
        <v>11</v>
      </c>
      <c r="B11" s="30"/>
      <c r="C11" s="29" t="s">
        <v>90</v>
      </c>
      <c r="D11" s="28" t="str">
        <f t="shared" si="0"/>
        <v>7:40-8:10</v>
      </c>
    </row>
    <row r="12" spans="1:5" s="29" customFormat="1" x14ac:dyDescent="0.2">
      <c r="A12" s="28">
        <v>11</v>
      </c>
      <c r="C12" s="29" t="s">
        <v>150</v>
      </c>
      <c r="D12" s="28" t="str">
        <f t="shared" si="0"/>
        <v>8:20-8:50</v>
      </c>
    </row>
    <row r="13" spans="1:5" s="29" customFormat="1" x14ac:dyDescent="0.2">
      <c r="A13" s="28">
        <v>11</v>
      </c>
      <c r="C13" s="29" t="s">
        <v>151</v>
      </c>
      <c r="D13" s="28" t="str">
        <f t="shared" si="0"/>
        <v>9:00-9:30</v>
      </c>
    </row>
    <row r="14" spans="1:5" s="28" customFormat="1" ht="15.75" x14ac:dyDescent="0.2">
      <c r="A14" s="28">
        <v>11</v>
      </c>
      <c r="B14" s="24" t="s">
        <v>138</v>
      </c>
      <c r="C14" s="28" t="s">
        <v>163</v>
      </c>
      <c r="D14" s="28" t="str">
        <f t="shared" si="0"/>
        <v>19:20-19:50</v>
      </c>
    </row>
    <row r="15" spans="1:5" s="28" customFormat="1" ht="15.75" x14ac:dyDescent="0.2">
      <c r="A15" s="28">
        <v>11</v>
      </c>
      <c r="B15" s="24"/>
      <c r="C15" s="28" t="s">
        <v>165</v>
      </c>
      <c r="D15" s="28" t="str">
        <f t="shared" si="0"/>
        <v>20:00-20:30</v>
      </c>
    </row>
    <row r="16" spans="1:5" s="28" customFormat="1" ht="15.75" x14ac:dyDescent="0.2">
      <c r="A16" s="28">
        <v>11</v>
      </c>
      <c r="B16" s="24"/>
      <c r="C16" s="28" t="s">
        <v>159</v>
      </c>
      <c r="D16" s="28" t="str">
        <f t="shared" si="0"/>
        <v>20:40-21:10</v>
      </c>
    </row>
    <row r="17" spans="1:17" s="28" customFormat="1" ht="15.75" x14ac:dyDescent="0.2">
      <c r="A17" s="28">
        <v>11</v>
      </c>
      <c r="B17" s="24"/>
      <c r="C17" s="28" t="s">
        <v>160</v>
      </c>
      <c r="D17" s="28" t="str">
        <f t="shared" si="0"/>
        <v>21:20-21:50</v>
      </c>
    </row>
    <row r="18" spans="1:17" s="28" customFormat="1" ht="15.75" x14ac:dyDescent="0.2">
      <c r="A18" s="28">
        <v>11</v>
      </c>
      <c r="B18" s="24"/>
      <c r="C18" s="28" t="s">
        <v>161</v>
      </c>
      <c r="D18" s="28" t="str">
        <f t="shared" si="0"/>
        <v>22:00-22:30</v>
      </c>
    </row>
    <row r="19" spans="1:17" s="29" customFormat="1" x14ac:dyDescent="0.2">
      <c r="A19" s="28">
        <v>11</v>
      </c>
      <c r="C19" s="29" t="s">
        <v>89</v>
      </c>
      <c r="D19" s="28" t="str">
        <f t="shared" si="0"/>
        <v>7:00-7:30</v>
      </c>
    </row>
    <row r="20" spans="1:17" s="29" customFormat="1" x14ac:dyDescent="0.2">
      <c r="A20" s="28">
        <v>11</v>
      </c>
      <c r="C20" s="29" t="s">
        <v>90</v>
      </c>
      <c r="D20" s="28" t="str">
        <f t="shared" si="0"/>
        <v>7:40-8:10</v>
      </c>
    </row>
    <row r="21" spans="1:17" s="29" customFormat="1" x14ac:dyDescent="0.2">
      <c r="A21" s="28">
        <v>11</v>
      </c>
      <c r="C21" s="29" t="s">
        <v>150</v>
      </c>
      <c r="D21" s="28" t="str">
        <f t="shared" si="0"/>
        <v>8:20-8:50</v>
      </c>
    </row>
    <row r="22" spans="1:17" s="29" customFormat="1" x14ac:dyDescent="0.2">
      <c r="A22" s="28">
        <v>11</v>
      </c>
      <c r="C22" s="29" t="s">
        <v>151</v>
      </c>
      <c r="D22" s="28" t="str">
        <f t="shared" si="0"/>
        <v>9:00-9:30</v>
      </c>
    </row>
    <row r="23" spans="1:17" x14ac:dyDescent="0.2">
      <c r="D23" s="31"/>
    </row>
    <row r="26" spans="1:17" x14ac:dyDescent="0.2">
      <c r="N26" s="26" t="s">
        <v>135</v>
      </c>
    </row>
    <row r="27" spans="1:17" x14ac:dyDescent="0.2">
      <c r="N27" s="26">
        <v>13</v>
      </c>
    </row>
    <row r="29" spans="1:17" x14ac:dyDescent="0.2">
      <c r="O29" s="26" t="s">
        <v>33</v>
      </c>
      <c r="P29" s="26" t="s">
        <v>145</v>
      </c>
      <c r="Q29" s="26" t="s">
        <v>188</v>
      </c>
    </row>
    <row r="30" spans="1:17" x14ac:dyDescent="0.2">
      <c r="N30" s="26" t="s">
        <v>139</v>
      </c>
      <c r="O30" s="26" t="s">
        <v>153</v>
      </c>
      <c r="P30" s="26" t="s">
        <v>92</v>
      </c>
    </row>
    <row r="31" spans="1:17" x14ac:dyDescent="0.2">
      <c r="O31" s="26" t="s">
        <v>155</v>
      </c>
      <c r="P31" s="26" t="s">
        <v>192</v>
      </c>
      <c r="Q31" s="26" t="s">
        <v>37</v>
      </c>
    </row>
    <row r="32" spans="1:17" x14ac:dyDescent="0.2">
      <c r="O32" s="26" t="s">
        <v>142</v>
      </c>
      <c r="P32" s="26" t="s">
        <v>191</v>
      </c>
    </row>
    <row r="33" spans="14:16" x14ac:dyDescent="0.2">
      <c r="O33" s="26" t="s">
        <v>143</v>
      </c>
      <c r="P33" s="26" t="s">
        <v>193</v>
      </c>
    </row>
    <row r="34" spans="14:16" x14ac:dyDescent="0.2">
      <c r="O34" s="26" t="s">
        <v>144</v>
      </c>
      <c r="P34" s="26" t="s">
        <v>194</v>
      </c>
    </row>
    <row r="35" spans="14:16" x14ac:dyDescent="0.2">
      <c r="O35" s="26" t="s">
        <v>89</v>
      </c>
      <c r="P35" s="26" t="s">
        <v>195</v>
      </c>
    </row>
    <row r="36" spans="14:16" x14ac:dyDescent="0.2">
      <c r="O36" s="26" t="s">
        <v>90</v>
      </c>
      <c r="P36" s="26" t="s">
        <v>196</v>
      </c>
    </row>
    <row r="37" spans="14:16" x14ac:dyDescent="0.2">
      <c r="O37" s="26" t="s">
        <v>150</v>
      </c>
      <c r="P37" s="26" t="s">
        <v>157</v>
      </c>
    </row>
    <row r="38" spans="14:16" x14ac:dyDescent="0.2">
      <c r="O38" s="26" t="s">
        <v>151</v>
      </c>
      <c r="P38" s="26" t="s">
        <v>158</v>
      </c>
    </row>
    <row r="39" spans="14:16" x14ac:dyDescent="0.2">
      <c r="N39" s="26" t="s">
        <v>137</v>
      </c>
      <c r="O39" s="26" t="s">
        <v>162</v>
      </c>
      <c r="P39" s="26" t="s">
        <v>197</v>
      </c>
    </row>
    <row r="40" spans="14:16" x14ac:dyDescent="0.2">
      <c r="O40" s="26" t="s">
        <v>164</v>
      </c>
      <c r="P40" s="26" t="s">
        <v>89</v>
      </c>
    </row>
    <row r="41" spans="14:16" x14ac:dyDescent="0.2">
      <c r="O41" s="26" t="s">
        <v>159</v>
      </c>
      <c r="P41" s="26" t="s">
        <v>90</v>
      </c>
    </row>
    <row r="42" spans="14:16" x14ac:dyDescent="0.2">
      <c r="O42" s="26" t="s">
        <v>160</v>
      </c>
      <c r="P42" s="26" t="s">
        <v>150</v>
      </c>
    </row>
    <row r="43" spans="14:16" x14ac:dyDescent="0.2">
      <c r="O43" s="26" t="s">
        <v>161</v>
      </c>
      <c r="P43" s="26" t="s">
        <v>151</v>
      </c>
    </row>
    <row r="44" spans="14:16" x14ac:dyDescent="0.2">
      <c r="O44" s="26" t="s">
        <v>89</v>
      </c>
      <c r="P44" s="26" t="s">
        <v>195</v>
      </c>
    </row>
    <row r="45" spans="14:16" x14ac:dyDescent="0.2">
      <c r="O45" s="26" t="s">
        <v>90</v>
      </c>
      <c r="P45" s="26" t="s">
        <v>196</v>
      </c>
    </row>
    <row r="46" spans="14:16" x14ac:dyDescent="0.2">
      <c r="O46" s="26" t="s">
        <v>150</v>
      </c>
      <c r="P46" s="26" t="s">
        <v>157</v>
      </c>
    </row>
    <row r="47" spans="14:16" x14ac:dyDescent="0.2">
      <c r="O47" s="26" t="s">
        <v>151</v>
      </c>
      <c r="P47" s="26" t="s">
        <v>158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5AE2D7-D4FD-4F98-B386-939036FF802E}">
  <dimension ref="A1:O40"/>
  <sheetViews>
    <sheetView workbookViewId="0">
      <selection activeCell="C24" sqref="C24"/>
    </sheetView>
  </sheetViews>
  <sheetFormatPr defaultRowHeight="14.25" x14ac:dyDescent="0.2"/>
  <cols>
    <col min="1" max="1" width="9" style="26"/>
    <col min="2" max="2" width="17.25" style="26" customWidth="1"/>
    <col min="3" max="3" width="17.875" style="26" customWidth="1"/>
    <col min="4" max="4" width="21.25" style="26" customWidth="1"/>
    <col min="5" max="12" width="9" style="26"/>
    <col min="13" max="13" width="11.375" style="26" bestFit="1" customWidth="1"/>
    <col min="14" max="14" width="16.25" style="26" bestFit="1" customWidth="1"/>
    <col min="15" max="16384" width="9" style="26"/>
  </cols>
  <sheetData>
    <row r="1" spans="1:5" x14ac:dyDescent="0.2">
      <c r="B1" s="79" t="s">
        <v>198</v>
      </c>
      <c r="C1" s="80"/>
      <c r="D1" s="81"/>
    </row>
    <row r="4" spans="1:5" s="39" customFormat="1" ht="15.75" x14ac:dyDescent="0.2">
      <c r="B4" s="40"/>
      <c r="C4" s="40" t="s">
        <v>4</v>
      </c>
      <c r="D4" s="41" t="s">
        <v>167</v>
      </c>
      <c r="E4" s="39" t="s">
        <v>189</v>
      </c>
    </row>
    <row r="5" spans="1:5" s="35" customFormat="1" ht="15.75" x14ac:dyDescent="0.2">
      <c r="A5" s="35">
        <v>8</v>
      </c>
      <c r="B5" s="36" t="s">
        <v>185</v>
      </c>
      <c r="C5" s="35" t="s">
        <v>168</v>
      </c>
      <c r="D5" s="35" t="str">
        <f>TEXT((LEFT(C5,5)+A5/24),"H:MM")&amp;"-"&amp;TEXT((RIGHT(C5,5)+A5/24),"H:MM")</f>
        <v>18:00-19:00</v>
      </c>
      <c r="E5" s="35" t="s">
        <v>7</v>
      </c>
    </row>
    <row r="6" spans="1:5" s="35" customFormat="1" ht="15.75" x14ac:dyDescent="0.2">
      <c r="A6" s="35">
        <v>8</v>
      </c>
      <c r="B6" s="36"/>
      <c r="C6" s="35" t="s">
        <v>169</v>
      </c>
      <c r="D6" s="35" t="str">
        <f t="shared" ref="D6:D19" si="0">TEXT((LEFT(C6,5)+A6/24),"H:MM")&amp;"-"&amp;TEXT((RIGHT(C6,5)+A6/24),"H:MM")</f>
        <v>19:10-19:40</v>
      </c>
    </row>
    <row r="7" spans="1:5" s="35" customFormat="1" ht="15.75" x14ac:dyDescent="0.2">
      <c r="A7" s="35">
        <v>8</v>
      </c>
      <c r="B7" s="36"/>
      <c r="C7" s="35" t="s">
        <v>170</v>
      </c>
      <c r="D7" s="35" t="str">
        <f t="shared" si="0"/>
        <v>19:50-20:20</v>
      </c>
    </row>
    <row r="8" spans="1:5" s="35" customFormat="1" ht="15.75" x14ac:dyDescent="0.2">
      <c r="A8" s="35">
        <v>8</v>
      </c>
      <c r="B8" s="36"/>
      <c r="C8" s="35" t="s">
        <v>171</v>
      </c>
      <c r="D8" s="35" t="str">
        <f t="shared" si="0"/>
        <v>20:30-21:00</v>
      </c>
    </row>
    <row r="9" spans="1:5" s="35" customFormat="1" ht="15.75" x14ac:dyDescent="0.2">
      <c r="A9" s="35">
        <v>8</v>
      </c>
      <c r="B9" s="36"/>
      <c r="C9" s="35" t="s">
        <v>172</v>
      </c>
      <c r="D9" s="35" t="str">
        <f t="shared" si="0"/>
        <v>21:10-21:40</v>
      </c>
    </row>
    <row r="10" spans="1:5" s="35" customFormat="1" x14ac:dyDescent="0.2">
      <c r="A10" s="35">
        <v>8</v>
      </c>
      <c r="C10" s="35" t="s">
        <v>173</v>
      </c>
      <c r="D10" s="35" t="str">
        <f t="shared" si="0"/>
        <v>21:50-22:20</v>
      </c>
    </row>
    <row r="11" spans="1:5" s="37" customFormat="1" ht="15.75" x14ac:dyDescent="0.2">
      <c r="A11" s="37">
        <v>8</v>
      </c>
      <c r="B11" s="38" t="s">
        <v>187</v>
      </c>
      <c r="C11" s="37" t="s">
        <v>163</v>
      </c>
      <c r="D11" s="37" t="str">
        <f t="shared" si="0"/>
        <v>16:20-16:50</v>
      </c>
    </row>
    <row r="12" spans="1:5" s="37" customFormat="1" ht="15.75" x14ac:dyDescent="0.2">
      <c r="A12" s="37">
        <v>8</v>
      </c>
      <c r="B12" s="38"/>
      <c r="C12" s="37" t="s">
        <v>165</v>
      </c>
      <c r="D12" s="37" t="str">
        <f t="shared" si="0"/>
        <v>17:00-17:30</v>
      </c>
    </row>
    <row r="13" spans="1:5" s="37" customFormat="1" ht="15.75" x14ac:dyDescent="0.2">
      <c r="A13" s="37">
        <v>8</v>
      </c>
      <c r="B13" s="38"/>
      <c r="C13" s="37" t="s">
        <v>159</v>
      </c>
      <c r="D13" s="37" t="str">
        <f t="shared" si="0"/>
        <v>17:40-18:10</v>
      </c>
    </row>
    <row r="14" spans="1:5" s="37" customFormat="1" ht="15.75" x14ac:dyDescent="0.2">
      <c r="A14" s="37">
        <v>8</v>
      </c>
      <c r="B14" s="38"/>
      <c r="C14" s="37" t="s">
        <v>160</v>
      </c>
      <c r="D14" s="37" t="str">
        <f t="shared" si="0"/>
        <v>18:20-18:50</v>
      </c>
    </row>
    <row r="15" spans="1:5" s="37" customFormat="1" ht="15.75" x14ac:dyDescent="0.2">
      <c r="A15" s="37">
        <v>8</v>
      </c>
      <c r="B15" s="38"/>
      <c r="C15" s="37" t="s">
        <v>161</v>
      </c>
      <c r="D15" s="37" t="str">
        <f t="shared" si="0"/>
        <v>19:00-19:30</v>
      </c>
    </row>
    <row r="16" spans="1:5" s="37" customFormat="1" x14ac:dyDescent="0.2">
      <c r="A16" s="37">
        <v>8</v>
      </c>
      <c r="C16" s="37" t="s">
        <v>180</v>
      </c>
      <c r="D16" s="37" t="str">
        <f t="shared" si="0"/>
        <v>19:40-20:10</v>
      </c>
    </row>
    <row r="17" spans="1:15" s="37" customFormat="1" x14ac:dyDescent="0.2">
      <c r="A17" s="37">
        <v>8</v>
      </c>
      <c r="C17" s="37" t="s">
        <v>181</v>
      </c>
      <c r="D17" s="37" t="str">
        <f t="shared" si="0"/>
        <v>20:20-20:50</v>
      </c>
    </row>
    <row r="18" spans="1:15" s="37" customFormat="1" x14ac:dyDescent="0.2">
      <c r="A18" s="37">
        <v>8</v>
      </c>
      <c r="C18" s="37" t="s">
        <v>182</v>
      </c>
      <c r="D18" s="37" t="str">
        <f t="shared" si="0"/>
        <v>21:00-21:30</v>
      </c>
    </row>
    <row r="19" spans="1:15" s="37" customFormat="1" x14ac:dyDescent="0.2">
      <c r="A19" s="37">
        <v>8</v>
      </c>
      <c r="C19" s="37" t="s">
        <v>183</v>
      </c>
      <c r="D19" s="37" t="str">
        <f t="shared" si="0"/>
        <v>21:40-22:10</v>
      </c>
    </row>
    <row r="20" spans="1:15" x14ac:dyDescent="0.2">
      <c r="D20" s="31"/>
    </row>
    <row r="22" spans="1:15" x14ac:dyDescent="0.2">
      <c r="L22" s="26" t="s">
        <v>198</v>
      </c>
    </row>
    <row r="25" spans="1:15" x14ac:dyDescent="0.2">
      <c r="M25" s="26" t="s">
        <v>33</v>
      </c>
      <c r="N25" s="26" t="s">
        <v>166</v>
      </c>
      <c r="O25" s="26" t="s">
        <v>188</v>
      </c>
    </row>
    <row r="26" spans="1:15" x14ac:dyDescent="0.2">
      <c r="L26" s="26" t="s">
        <v>184</v>
      </c>
      <c r="M26" s="26" t="s">
        <v>168</v>
      </c>
      <c r="N26" s="26" t="s">
        <v>174</v>
      </c>
      <c r="O26" s="26" t="s">
        <v>37</v>
      </c>
    </row>
    <row r="27" spans="1:15" x14ac:dyDescent="0.2">
      <c r="M27" s="26" t="s">
        <v>169</v>
      </c>
      <c r="N27" s="26" t="s">
        <v>175</v>
      </c>
    </row>
    <row r="28" spans="1:15" x14ac:dyDescent="0.2">
      <c r="F28" s="27"/>
      <c r="M28" s="26" t="s">
        <v>170</v>
      </c>
      <c r="N28" s="26" t="s">
        <v>176</v>
      </c>
    </row>
    <row r="29" spans="1:15" x14ac:dyDescent="0.2">
      <c r="M29" s="26" t="s">
        <v>171</v>
      </c>
      <c r="N29" s="26" t="s">
        <v>177</v>
      </c>
    </row>
    <row r="30" spans="1:15" x14ac:dyDescent="0.2">
      <c r="M30" s="26" t="s">
        <v>172</v>
      </c>
      <c r="N30" s="26" t="s">
        <v>178</v>
      </c>
    </row>
    <row r="31" spans="1:15" x14ac:dyDescent="0.2">
      <c r="M31" s="26" t="s">
        <v>173</v>
      </c>
      <c r="N31" s="26" t="s">
        <v>179</v>
      </c>
    </row>
    <row r="32" spans="1:15" x14ac:dyDescent="0.2">
      <c r="L32" s="26" t="s">
        <v>186</v>
      </c>
      <c r="M32" s="26" t="s">
        <v>162</v>
      </c>
      <c r="N32" s="26" t="s">
        <v>95</v>
      </c>
    </row>
    <row r="33" spans="13:14" x14ac:dyDescent="0.2">
      <c r="M33" s="26" t="s">
        <v>164</v>
      </c>
      <c r="N33" s="26" t="s">
        <v>96</v>
      </c>
    </row>
    <row r="34" spans="13:14" x14ac:dyDescent="0.2">
      <c r="M34" s="26" t="s">
        <v>159</v>
      </c>
      <c r="N34" s="26" t="s">
        <v>97</v>
      </c>
    </row>
    <row r="35" spans="13:14" x14ac:dyDescent="0.2">
      <c r="M35" s="26" t="s">
        <v>160</v>
      </c>
      <c r="N35" s="26" t="s">
        <v>190</v>
      </c>
    </row>
    <row r="36" spans="13:14" x14ac:dyDescent="0.2">
      <c r="M36" s="26" t="s">
        <v>161</v>
      </c>
      <c r="N36" s="26" t="s">
        <v>91</v>
      </c>
    </row>
    <row r="37" spans="13:14" x14ac:dyDescent="0.2">
      <c r="M37" s="26" t="s">
        <v>180</v>
      </c>
      <c r="N37" s="26" t="s">
        <v>92</v>
      </c>
    </row>
    <row r="38" spans="13:14" x14ac:dyDescent="0.2">
      <c r="M38" s="26" t="s">
        <v>181</v>
      </c>
      <c r="N38" s="26" t="s">
        <v>93</v>
      </c>
    </row>
    <row r="39" spans="13:14" x14ac:dyDescent="0.2">
      <c r="M39" s="26" t="s">
        <v>182</v>
      </c>
      <c r="N39" s="26" t="s">
        <v>94</v>
      </c>
    </row>
    <row r="40" spans="13:14" x14ac:dyDescent="0.2">
      <c r="M40" s="26" t="s">
        <v>183</v>
      </c>
      <c r="N40" s="26" t="s">
        <v>191</v>
      </c>
    </row>
  </sheetData>
  <mergeCells count="1">
    <mergeCell ref="B1:D1"/>
  </mergeCells>
  <phoneticPr fontId="1" type="noConversion"/>
  <pageMargins left="0.7" right="0.7" top="0.75" bottom="0.75" header="0.3" footer="0.3"/>
  <pageSetup paperSize="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9FE200-74FD-46F8-9C36-41A9AB9E9DEB}">
  <dimension ref="A1:E40"/>
  <sheetViews>
    <sheetView workbookViewId="0">
      <selection sqref="A1:E21"/>
    </sheetView>
  </sheetViews>
  <sheetFormatPr defaultRowHeight="14.25" x14ac:dyDescent="0.2"/>
  <cols>
    <col min="1" max="2" width="13.75" bestFit="1" customWidth="1"/>
    <col min="3" max="4" width="18.5" bestFit="1" customWidth="1"/>
  </cols>
  <sheetData>
    <row r="1" spans="1:5" x14ac:dyDescent="0.2">
      <c r="A1" s="82" t="s">
        <v>135</v>
      </c>
      <c r="B1" s="83"/>
      <c r="C1" s="83"/>
      <c r="D1" s="83"/>
      <c r="E1" s="84"/>
    </row>
    <row r="2" spans="1:5" x14ac:dyDescent="0.2">
      <c r="A2" s="26"/>
      <c r="B2" s="26"/>
      <c r="C2" s="26"/>
      <c r="D2" s="26"/>
      <c r="E2" s="26"/>
    </row>
    <row r="3" spans="1:5" x14ac:dyDescent="0.2">
      <c r="A3" s="26" t="s">
        <v>200</v>
      </c>
      <c r="B3" s="26"/>
      <c r="C3" s="26" t="s">
        <v>201</v>
      </c>
      <c r="D3" s="26"/>
      <c r="E3" s="26" t="s">
        <v>188</v>
      </c>
    </row>
    <row r="4" spans="1:5" x14ac:dyDescent="0.2">
      <c r="A4" s="26" t="s">
        <v>139</v>
      </c>
      <c r="B4" s="28" t="s">
        <v>153</v>
      </c>
      <c r="C4" s="26" t="s">
        <v>202</v>
      </c>
      <c r="D4" s="29" t="s">
        <v>92</v>
      </c>
      <c r="E4" s="26"/>
    </row>
    <row r="5" spans="1:5" x14ac:dyDescent="0.2">
      <c r="A5" s="26" t="s">
        <v>139</v>
      </c>
      <c r="B5" s="28" t="s">
        <v>155</v>
      </c>
      <c r="C5" s="26" t="s">
        <v>202</v>
      </c>
      <c r="D5" s="29" t="s">
        <v>192</v>
      </c>
      <c r="E5" s="26" t="s">
        <v>37</v>
      </c>
    </row>
    <row r="6" spans="1:5" x14ac:dyDescent="0.2">
      <c r="A6" s="26" t="s">
        <v>139</v>
      </c>
      <c r="B6" s="28" t="s">
        <v>142</v>
      </c>
      <c r="C6" s="26" t="s">
        <v>202</v>
      </c>
      <c r="D6" s="29" t="s">
        <v>191</v>
      </c>
      <c r="E6" s="26"/>
    </row>
    <row r="7" spans="1:5" x14ac:dyDescent="0.2">
      <c r="A7" s="26" t="s">
        <v>139</v>
      </c>
      <c r="B7" s="28" t="s">
        <v>143</v>
      </c>
      <c r="C7" s="26" t="s">
        <v>202</v>
      </c>
      <c r="D7" s="29" t="s">
        <v>193</v>
      </c>
      <c r="E7" s="26"/>
    </row>
    <row r="8" spans="1:5" x14ac:dyDescent="0.2">
      <c r="A8" s="26" t="s">
        <v>139</v>
      </c>
      <c r="B8" s="28" t="s">
        <v>144</v>
      </c>
      <c r="C8" s="26" t="s">
        <v>202</v>
      </c>
      <c r="D8" s="29" t="s">
        <v>194</v>
      </c>
      <c r="E8" s="26"/>
    </row>
    <row r="9" spans="1:5" x14ac:dyDescent="0.2">
      <c r="A9" s="26" t="s">
        <v>139</v>
      </c>
      <c r="B9" s="29" t="s">
        <v>89</v>
      </c>
      <c r="C9" s="26" t="s">
        <v>139</v>
      </c>
      <c r="D9" s="28" t="s">
        <v>195</v>
      </c>
      <c r="E9" s="26"/>
    </row>
    <row r="10" spans="1:5" x14ac:dyDescent="0.2">
      <c r="A10" s="26" t="s">
        <v>139</v>
      </c>
      <c r="B10" s="29" t="s">
        <v>90</v>
      </c>
      <c r="C10" s="26" t="s">
        <v>139</v>
      </c>
      <c r="D10" s="28" t="s">
        <v>196</v>
      </c>
      <c r="E10" s="26"/>
    </row>
    <row r="11" spans="1:5" x14ac:dyDescent="0.2">
      <c r="A11" s="26" t="s">
        <v>139</v>
      </c>
      <c r="B11" s="29" t="s">
        <v>150</v>
      </c>
      <c r="C11" s="26" t="s">
        <v>139</v>
      </c>
      <c r="D11" s="28" t="s">
        <v>157</v>
      </c>
      <c r="E11" s="26"/>
    </row>
    <row r="12" spans="1:5" x14ac:dyDescent="0.2">
      <c r="A12" s="26" t="s">
        <v>139</v>
      </c>
      <c r="B12" s="29" t="s">
        <v>151</v>
      </c>
      <c r="C12" s="26" t="s">
        <v>139</v>
      </c>
      <c r="D12" s="28" t="s">
        <v>158</v>
      </c>
      <c r="E12" s="26"/>
    </row>
    <row r="13" spans="1:5" x14ac:dyDescent="0.2">
      <c r="A13" s="26" t="s">
        <v>137</v>
      </c>
      <c r="B13" s="28" t="s">
        <v>162</v>
      </c>
      <c r="C13" s="26" t="s">
        <v>139</v>
      </c>
      <c r="D13" s="29" t="s">
        <v>197</v>
      </c>
      <c r="E13" s="26"/>
    </row>
    <row r="14" spans="1:5" x14ac:dyDescent="0.2">
      <c r="A14" s="26" t="s">
        <v>137</v>
      </c>
      <c r="B14" s="28" t="s">
        <v>164</v>
      </c>
      <c r="C14" s="26" t="s">
        <v>139</v>
      </c>
      <c r="D14" s="29" t="s">
        <v>89</v>
      </c>
      <c r="E14" s="26"/>
    </row>
    <row r="15" spans="1:5" x14ac:dyDescent="0.2">
      <c r="A15" s="26" t="s">
        <v>137</v>
      </c>
      <c r="B15" s="28" t="s">
        <v>159</v>
      </c>
      <c r="C15" s="26" t="s">
        <v>139</v>
      </c>
      <c r="D15" s="29" t="s">
        <v>90</v>
      </c>
      <c r="E15" s="26"/>
    </row>
    <row r="16" spans="1:5" x14ac:dyDescent="0.2">
      <c r="A16" s="26" t="s">
        <v>137</v>
      </c>
      <c r="B16" s="28" t="s">
        <v>160</v>
      </c>
      <c r="C16" s="26" t="s">
        <v>139</v>
      </c>
      <c r="D16" s="29" t="s">
        <v>150</v>
      </c>
      <c r="E16" s="26"/>
    </row>
    <row r="17" spans="1:5" x14ac:dyDescent="0.2">
      <c r="A17" s="26" t="s">
        <v>137</v>
      </c>
      <c r="B17" s="28" t="s">
        <v>161</v>
      </c>
      <c r="C17" s="26" t="s">
        <v>139</v>
      </c>
      <c r="D17" s="29" t="s">
        <v>151</v>
      </c>
      <c r="E17" s="26"/>
    </row>
    <row r="18" spans="1:5" x14ac:dyDescent="0.2">
      <c r="A18" s="26" t="s">
        <v>137</v>
      </c>
      <c r="B18" s="29" t="s">
        <v>89</v>
      </c>
      <c r="C18" s="26" t="s">
        <v>137</v>
      </c>
      <c r="D18" s="28" t="s">
        <v>195</v>
      </c>
      <c r="E18" s="26"/>
    </row>
    <row r="19" spans="1:5" x14ac:dyDescent="0.2">
      <c r="A19" s="26" t="s">
        <v>137</v>
      </c>
      <c r="B19" s="29" t="s">
        <v>90</v>
      </c>
      <c r="C19" s="26" t="s">
        <v>137</v>
      </c>
      <c r="D19" s="28" t="s">
        <v>196</v>
      </c>
      <c r="E19" s="26"/>
    </row>
    <row r="20" spans="1:5" x14ac:dyDescent="0.2">
      <c r="A20" s="26" t="s">
        <v>137</v>
      </c>
      <c r="B20" s="29" t="s">
        <v>150</v>
      </c>
      <c r="C20" s="26" t="s">
        <v>137</v>
      </c>
      <c r="D20" s="28" t="s">
        <v>157</v>
      </c>
      <c r="E20" s="26"/>
    </row>
    <row r="21" spans="1:5" x14ac:dyDescent="0.2">
      <c r="A21" s="26" t="s">
        <v>137</v>
      </c>
      <c r="B21" s="29" t="s">
        <v>151</v>
      </c>
      <c r="C21" s="26" t="s">
        <v>137</v>
      </c>
      <c r="D21" s="28" t="s">
        <v>158</v>
      </c>
      <c r="E21" s="26"/>
    </row>
    <row r="23" spans="1:5" x14ac:dyDescent="0.2">
      <c r="A23" s="82" t="s">
        <v>198</v>
      </c>
      <c r="B23" s="83"/>
      <c r="C23" s="83"/>
      <c r="D23" s="83"/>
      <c r="E23" s="84"/>
    </row>
    <row r="24" spans="1:5" x14ac:dyDescent="0.2">
      <c r="A24" s="26"/>
      <c r="B24" s="26"/>
      <c r="C24" s="26"/>
      <c r="D24" s="26"/>
      <c r="E24" s="26"/>
    </row>
    <row r="25" spans="1:5" x14ac:dyDescent="0.2">
      <c r="A25" s="26" t="s">
        <v>200</v>
      </c>
      <c r="C25" s="26" t="s">
        <v>199</v>
      </c>
      <c r="E25" s="26" t="s">
        <v>188</v>
      </c>
    </row>
    <row r="26" spans="1:5" x14ac:dyDescent="0.2">
      <c r="A26" s="26" t="s">
        <v>184</v>
      </c>
      <c r="B26" s="28" t="s">
        <v>168</v>
      </c>
      <c r="C26" s="26" t="s">
        <v>203</v>
      </c>
      <c r="D26" s="29" t="s">
        <v>174</v>
      </c>
      <c r="E26" s="26" t="s">
        <v>37</v>
      </c>
    </row>
    <row r="27" spans="1:5" x14ac:dyDescent="0.2">
      <c r="A27" s="26" t="s">
        <v>184</v>
      </c>
      <c r="B27" s="28" t="s">
        <v>169</v>
      </c>
      <c r="C27" s="26" t="s">
        <v>203</v>
      </c>
      <c r="D27" s="29" t="s">
        <v>175</v>
      </c>
      <c r="E27" s="26"/>
    </row>
    <row r="28" spans="1:5" x14ac:dyDescent="0.2">
      <c r="A28" s="26" t="s">
        <v>184</v>
      </c>
      <c r="B28" s="28" t="s">
        <v>170</v>
      </c>
      <c r="C28" s="26" t="s">
        <v>203</v>
      </c>
      <c r="D28" s="29" t="s">
        <v>176</v>
      </c>
      <c r="E28" s="26"/>
    </row>
    <row r="29" spans="1:5" x14ac:dyDescent="0.2">
      <c r="A29" s="26" t="s">
        <v>184</v>
      </c>
      <c r="B29" s="29" t="s">
        <v>171</v>
      </c>
      <c r="C29" s="26" t="s">
        <v>203</v>
      </c>
      <c r="D29" s="29" t="s">
        <v>177</v>
      </c>
      <c r="E29" s="26"/>
    </row>
    <row r="30" spans="1:5" x14ac:dyDescent="0.2">
      <c r="A30" s="26" t="s">
        <v>184</v>
      </c>
      <c r="B30" s="29" t="s">
        <v>172</v>
      </c>
      <c r="C30" s="26" t="s">
        <v>203</v>
      </c>
      <c r="D30" s="29" t="s">
        <v>178</v>
      </c>
      <c r="E30" s="26"/>
    </row>
    <row r="31" spans="1:5" x14ac:dyDescent="0.2">
      <c r="A31" s="26" t="s">
        <v>184</v>
      </c>
      <c r="B31" s="29" t="s">
        <v>173</v>
      </c>
      <c r="C31" s="26" t="s">
        <v>203</v>
      </c>
      <c r="D31" s="29" t="s">
        <v>179</v>
      </c>
      <c r="E31" s="26"/>
    </row>
    <row r="32" spans="1:5" x14ac:dyDescent="0.2">
      <c r="A32" s="26" t="s">
        <v>186</v>
      </c>
      <c r="B32" s="28" t="s">
        <v>162</v>
      </c>
      <c r="C32" s="26" t="s">
        <v>184</v>
      </c>
      <c r="D32" s="29" t="s">
        <v>95</v>
      </c>
      <c r="E32" s="26"/>
    </row>
    <row r="33" spans="1:5" x14ac:dyDescent="0.2">
      <c r="A33" s="26" t="s">
        <v>186</v>
      </c>
      <c r="B33" s="28" t="s">
        <v>164</v>
      </c>
      <c r="C33" s="26" t="s">
        <v>184</v>
      </c>
      <c r="D33" s="29" t="s">
        <v>96</v>
      </c>
      <c r="E33" s="26"/>
    </row>
    <row r="34" spans="1:5" x14ac:dyDescent="0.2">
      <c r="A34" s="26" t="s">
        <v>186</v>
      </c>
      <c r="B34" s="28" t="s">
        <v>159</v>
      </c>
      <c r="C34" s="26" t="s">
        <v>184</v>
      </c>
      <c r="D34" s="29" t="s">
        <v>97</v>
      </c>
      <c r="E34" s="26"/>
    </row>
    <row r="35" spans="1:5" x14ac:dyDescent="0.2">
      <c r="A35" s="26" t="s">
        <v>186</v>
      </c>
      <c r="B35" s="28" t="s">
        <v>160</v>
      </c>
      <c r="C35" s="26" t="s">
        <v>184</v>
      </c>
      <c r="D35" s="29" t="s">
        <v>190</v>
      </c>
      <c r="E35" s="26"/>
    </row>
    <row r="36" spans="1:5" x14ac:dyDescent="0.2">
      <c r="A36" s="26" t="s">
        <v>186</v>
      </c>
      <c r="B36" s="28" t="s">
        <v>161</v>
      </c>
      <c r="C36" s="26" t="s">
        <v>184</v>
      </c>
      <c r="D36" s="29" t="s">
        <v>91</v>
      </c>
      <c r="E36" s="26"/>
    </row>
    <row r="37" spans="1:5" x14ac:dyDescent="0.2">
      <c r="A37" s="26" t="s">
        <v>186</v>
      </c>
      <c r="B37" s="28" t="s">
        <v>180</v>
      </c>
      <c r="C37" s="26" t="s">
        <v>184</v>
      </c>
      <c r="D37" s="29" t="s">
        <v>92</v>
      </c>
      <c r="E37" s="26"/>
    </row>
    <row r="38" spans="1:5" x14ac:dyDescent="0.2">
      <c r="A38" s="26" t="s">
        <v>186</v>
      </c>
      <c r="B38" s="29" t="s">
        <v>181</v>
      </c>
      <c r="C38" s="26" t="s">
        <v>184</v>
      </c>
      <c r="D38" s="29" t="s">
        <v>93</v>
      </c>
      <c r="E38" s="26"/>
    </row>
    <row r="39" spans="1:5" x14ac:dyDescent="0.2">
      <c r="A39" s="26" t="s">
        <v>186</v>
      </c>
      <c r="B39" s="29" t="s">
        <v>182</v>
      </c>
      <c r="C39" s="26" t="s">
        <v>184</v>
      </c>
      <c r="D39" s="29" t="s">
        <v>94</v>
      </c>
      <c r="E39" s="26"/>
    </row>
    <row r="40" spans="1:5" x14ac:dyDescent="0.2">
      <c r="A40" s="26" t="s">
        <v>186</v>
      </c>
      <c r="B40" s="29" t="s">
        <v>183</v>
      </c>
      <c r="C40" s="26" t="s">
        <v>184</v>
      </c>
      <c r="D40" s="29" t="s">
        <v>191</v>
      </c>
      <c r="E40" s="26"/>
    </row>
  </sheetData>
  <mergeCells count="2">
    <mergeCell ref="A1:E1"/>
    <mergeCell ref="A23:E23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BC7562-F211-45A7-A08F-18C299E8EE23}">
  <dimension ref="A1:F22"/>
  <sheetViews>
    <sheetView workbookViewId="0">
      <selection activeCell="E19" sqref="E19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85" t="s">
        <v>204</v>
      </c>
      <c r="B1" s="85"/>
      <c r="C1" s="85"/>
      <c r="D1" s="85"/>
      <c r="E1" s="85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66" t="s">
        <v>206</v>
      </c>
      <c r="B3" s="66"/>
      <c r="C3" s="66" t="s">
        <v>205</v>
      </c>
      <c r="D3" s="66"/>
      <c r="E3" s="66" t="s">
        <v>188</v>
      </c>
    </row>
    <row r="4" spans="1:6" x14ac:dyDescent="0.2">
      <c r="A4" s="53" t="s">
        <v>207</v>
      </c>
      <c r="B4" s="53" t="s">
        <v>208</v>
      </c>
      <c r="C4" s="51" t="s">
        <v>226</v>
      </c>
      <c r="D4" s="51" t="s">
        <v>215</v>
      </c>
      <c r="E4" s="53"/>
      <c r="F4" s="54"/>
    </row>
    <row r="5" spans="1:6" x14ac:dyDescent="0.2">
      <c r="A5" s="53" t="s">
        <v>207</v>
      </c>
      <c r="B5" s="53" t="s">
        <v>209</v>
      </c>
      <c r="C5" s="51" t="s">
        <v>226</v>
      </c>
      <c r="D5" s="51" t="s">
        <v>216</v>
      </c>
      <c r="E5" s="56"/>
      <c r="F5" s="54"/>
    </row>
    <row r="6" spans="1:6" s="64" customFormat="1" x14ac:dyDescent="0.2">
      <c r="A6" s="63" t="s">
        <v>207</v>
      </c>
      <c r="B6" s="63" t="s">
        <v>168</v>
      </c>
      <c r="C6" s="65" t="s">
        <v>226</v>
      </c>
      <c r="D6" s="65" t="s">
        <v>174</v>
      </c>
      <c r="E6" s="63" t="s">
        <v>37</v>
      </c>
      <c r="F6" s="62"/>
    </row>
    <row r="7" spans="1:6" x14ac:dyDescent="0.2">
      <c r="A7" s="53" t="s">
        <v>207</v>
      </c>
      <c r="B7" s="53" t="s">
        <v>169</v>
      </c>
      <c r="C7" s="51" t="s">
        <v>226</v>
      </c>
      <c r="D7" s="51" t="s">
        <v>175</v>
      </c>
      <c r="E7" s="53"/>
      <c r="F7" s="54"/>
    </row>
    <row r="8" spans="1:6" x14ac:dyDescent="0.2">
      <c r="A8" s="53" t="s">
        <v>207</v>
      </c>
      <c r="B8" s="53" t="s">
        <v>170</v>
      </c>
      <c r="C8" s="51" t="s">
        <v>226</v>
      </c>
      <c r="D8" s="51" t="s">
        <v>176</v>
      </c>
      <c r="E8" s="53"/>
      <c r="F8" s="54"/>
    </row>
    <row r="9" spans="1:6" x14ac:dyDescent="0.2">
      <c r="A9" s="51" t="s">
        <v>207</v>
      </c>
      <c r="B9" s="51" t="s">
        <v>171</v>
      </c>
      <c r="C9" s="61" t="s">
        <v>226</v>
      </c>
      <c r="D9" s="61" t="s">
        <v>177</v>
      </c>
      <c r="E9" s="51"/>
      <c r="F9" s="54"/>
    </row>
    <row r="10" spans="1:6" x14ac:dyDescent="0.2">
      <c r="A10" s="51" t="s">
        <v>207</v>
      </c>
      <c r="B10" s="51" t="s">
        <v>172</v>
      </c>
      <c r="C10" s="61" t="s">
        <v>226</v>
      </c>
      <c r="D10" s="61" t="s">
        <v>178</v>
      </c>
      <c r="E10" s="51"/>
      <c r="F10" s="54"/>
    </row>
    <row r="11" spans="1:6" x14ac:dyDescent="0.2">
      <c r="A11" s="51" t="s">
        <v>207</v>
      </c>
      <c r="B11" s="51" t="s">
        <v>173</v>
      </c>
      <c r="C11" s="61" t="s">
        <v>226</v>
      </c>
      <c r="D11" s="61" t="s">
        <v>179</v>
      </c>
      <c r="E11" s="51"/>
      <c r="F11" s="54"/>
    </row>
    <row r="12" spans="1:6" x14ac:dyDescent="0.2">
      <c r="A12" s="51" t="s">
        <v>207</v>
      </c>
      <c r="B12" s="51" t="s">
        <v>210</v>
      </c>
      <c r="C12" s="61" t="s">
        <v>226</v>
      </c>
      <c r="D12" s="61" t="s">
        <v>219</v>
      </c>
      <c r="E12" s="51"/>
      <c r="F12" s="54"/>
    </row>
    <row r="13" spans="1:6" x14ac:dyDescent="0.2">
      <c r="A13" s="53" t="s">
        <v>212</v>
      </c>
      <c r="B13" s="53" t="s">
        <v>208</v>
      </c>
      <c r="C13" s="51" t="s">
        <v>207</v>
      </c>
      <c r="D13" s="51" t="s">
        <v>215</v>
      </c>
      <c r="E13" s="53"/>
      <c r="F13" s="54"/>
    </row>
    <row r="14" spans="1:6" x14ac:dyDescent="0.2">
      <c r="A14" s="53" t="s">
        <v>212</v>
      </c>
      <c r="B14" s="53" t="s">
        <v>209</v>
      </c>
      <c r="C14" s="51" t="s">
        <v>207</v>
      </c>
      <c r="D14" s="51" t="s">
        <v>216</v>
      </c>
      <c r="E14" s="53"/>
      <c r="F14" s="54"/>
    </row>
    <row r="15" spans="1:6" x14ac:dyDescent="0.2">
      <c r="A15" s="53" t="s">
        <v>212</v>
      </c>
      <c r="B15" s="53" t="s">
        <v>213</v>
      </c>
      <c r="C15" s="51" t="s">
        <v>207</v>
      </c>
      <c r="D15" s="51" t="s">
        <v>217</v>
      </c>
      <c r="E15" s="53"/>
      <c r="F15" s="54"/>
    </row>
    <row r="16" spans="1:6" x14ac:dyDescent="0.2">
      <c r="A16" s="53" t="s">
        <v>212</v>
      </c>
      <c r="B16" s="53" t="s">
        <v>214</v>
      </c>
      <c r="C16" s="51" t="s">
        <v>207</v>
      </c>
      <c r="D16" s="51" t="s">
        <v>218</v>
      </c>
      <c r="E16" s="53"/>
      <c r="F16" s="54"/>
    </row>
    <row r="17" spans="1:6" x14ac:dyDescent="0.2">
      <c r="A17" s="53" t="s">
        <v>212</v>
      </c>
      <c r="B17" s="53" t="s">
        <v>169</v>
      </c>
      <c r="C17" s="51" t="s">
        <v>207</v>
      </c>
      <c r="D17" s="51" t="s">
        <v>175</v>
      </c>
      <c r="E17" s="53"/>
      <c r="F17" s="54"/>
    </row>
    <row r="18" spans="1:6" x14ac:dyDescent="0.2">
      <c r="A18" s="53" t="s">
        <v>212</v>
      </c>
      <c r="B18" s="53" t="s">
        <v>170</v>
      </c>
      <c r="C18" s="51" t="s">
        <v>207</v>
      </c>
      <c r="D18" s="51" t="s">
        <v>176</v>
      </c>
      <c r="E18" s="53"/>
      <c r="F18" s="54"/>
    </row>
    <row r="19" spans="1:6" x14ac:dyDescent="0.2">
      <c r="A19" s="51" t="s">
        <v>212</v>
      </c>
      <c r="B19" s="51" t="s">
        <v>171</v>
      </c>
      <c r="C19" s="61" t="s">
        <v>207</v>
      </c>
      <c r="D19" s="61" t="s">
        <v>177</v>
      </c>
      <c r="E19" s="51"/>
      <c r="F19" s="54"/>
    </row>
    <row r="20" spans="1:6" x14ac:dyDescent="0.2">
      <c r="A20" s="51" t="s">
        <v>212</v>
      </c>
      <c r="B20" s="51" t="s">
        <v>172</v>
      </c>
      <c r="C20" s="61" t="s">
        <v>207</v>
      </c>
      <c r="D20" s="61" t="s">
        <v>178</v>
      </c>
      <c r="E20" s="51"/>
      <c r="F20" s="54"/>
    </row>
    <row r="21" spans="1:6" x14ac:dyDescent="0.2">
      <c r="A21" s="51" t="s">
        <v>212</v>
      </c>
      <c r="B21" s="51" t="s">
        <v>173</v>
      </c>
      <c r="C21" s="61" t="s">
        <v>207</v>
      </c>
      <c r="D21" s="61" t="s">
        <v>179</v>
      </c>
      <c r="E21" s="51"/>
      <c r="F21" s="54"/>
    </row>
    <row r="22" spans="1:6" x14ac:dyDescent="0.2">
      <c r="A22" s="51" t="s">
        <v>211</v>
      </c>
      <c r="B22" s="51" t="s">
        <v>210</v>
      </c>
      <c r="C22" s="61" t="s">
        <v>207</v>
      </c>
      <c r="D22" s="61" t="s">
        <v>219</v>
      </c>
      <c r="E22" s="57"/>
      <c r="F22" s="5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469F21-EA21-4A3C-B58F-B6FA0DE15767}">
  <dimension ref="A1:F22"/>
  <sheetViews>
    <sheetView workbookViewId="0">
      <selection activeCell="A24" sqref="A24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7" t="s">
        <v>246</v>
      </c>
      <c r="B1" s="77"/>
      <c r="C1" s="77"/>
      <c r="D1" s="77"/>
      <c r="E1" s="77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245</v>
      </c>
      <c r="B4" s="53" t="s">
        <v>220</v>
      </c>
      <c r="C4" s="51" t="s">
        <v>253</v>
      </c>
      <c r="D4" s="51" t="s">
        <v>230</v>
      </c>
      <c r="E4" s="54"/>
      <c r="F4" s="54"/>
    </row>
    <row r="5" spans="1:6" x14ac:dyDescent="0.2">
      <c r="A5" s="53" t="s">
        <v>245</v>
      </c>
      <c r="B5" s="53" t="s">
        <v>221</v>
      </c>
      <c r="C5" s="51" t="s">
        <v>253</v>
      </c>
      <c r="D5" s="51" t="s">
        <v>231</v>
      </c>
      <c r="F5" s="54"/>
    </row>
    <row r="6" spans="1:6" s="69" customFormat="1" x14ac:dyDescent="0.2">
      <c r="A6" s="53" t="s">
        <v>245</v>
      </c>
      <c r="B6" s="63" t="s">
        <v>168</v>
      </c>
      <c r="C6" s="51" t="s">
        <v>253</v>
      </c>
      <c r="D6" s="65" t="s">
        <v>227</v>
      </c>
      <c r="E6" s="68" t="s">
        <v>37</v>
      </c>
      <c r="F6" s="68"/>
    </row>
    <row r="7" spans="1:6" x14ac:dyDescent="0.2">
      <c r="A7" s="53" t="s">
        <v>245</v>
      </c>
      <c r="B7" s="53" t="s">
        <v>169</v>
      </c>
      <c r="C7" s="51" t="s">
        <v>253</v>
      </c>
      <c r="D7" s="51" t="s">
        <v>232</v>
      </c>
      <c r="E7" s="54"/>
      <c r="F7" s="54"/>
    </row>
    <row r="8" spans="1:6" x14ac:dyDescent="0.2">
      <c r="A8" s="53" t="s">
        <v>245</v>
      </c>
      <c r="B8" s="53" t="s">
        <v>170</v>
      </c>
      <c r="C8" s="51" t="s">
        <v>253</v>
      </c>
      <c r="D8" s="51" t="s">
        <v>233</v>
      </c>
      <c r="E8" s="54"/>
      <c r="F8" s="54"/>
    </row>
    <row r="9" spans="1:6" x14ac:dyDescent="0.2">
      <c r="A9" s="51" t="s">
        <v>245</v>
      </c>
      <c r="B9" s="51" t="s">
        <v>176</v>
      </c>
      <c r="C9" s="53" t="s">
        <v>245</v>
      </c>
      <c r="D9" s="53" t="s">
        <v>241</v>
      </c>
      <c r="E9" s="54"/>
      <c r="F9" s="54"/>
    </row>
    <row r="10" spans="1:6" x14ac:dyDescent="0.2">
      <c r="A10" s="51" t="s">
        <v>245</v>
      </c>
      <c r="B10" s="51" t="s">
        <v>177</v>
      </c>
      <c r="C10" s="53" t="s">
        <v>245</v>
      </c>
      <c r="D10" s="53" t="s">
        <v>242</v>
      </c>
      <c r="E10" s="54"/>
      <c r="F10" s="54"/>
    </row>
    <row r="11" spans="1:6" x14ac:dyDescent="0.2">
      <c r="A11" s="51" t="s">
        <v>245</v>
      </c>
      <c r="B11" s="51" t="s">
        <v>178</v>
      </c>
      <c r="C11" s="53" t="s">
        <v>245</v>
      </c>
      <c r="D11" s="53" t="s">
        <v>243</v>
      </c>
      <c r="E11" s="54"/>
      <c r="F11" s="54"/>
    </row>
    <row r="12" spans="1:6" x14ac:dyDescent="0.2">
      <c r="A12" s="51" t="s">
        <v>245</v>
      </c>
      <c r="B12" s="51" t="s">
        <v>179</v>
      </c>
      <c r="C12" s="53" t="s">
        <v>245</v>
      </c>
      <c r="D12" s="53" t="s">
        <v>244</v>
      </c>
      <c r="E12" s="54"/>
      <c r="F12" s="54"/>
    </row>
    <row r="13" spans="1:6" x14ac:dyDescent="0.2">
      <c r="A13" s="53" t="s">
        <v>254</v>
      </c>
      <c r="B13" s="53" t="s">
        <v>228</v>
      </c>
      <c r="C13" s="51" t="s">
        <v>245</v>
      </c>
      <c r="D13" s="51" t="s">
        <v>230</v>
      </c>
      <c r="E13" s="54"/>
      <c r="F13" s="54"/>
    </row>
    <row r="14" spans="1:6" x14ac:dyDescent="0.2">
      <c r="A14" s="53" t="s">
        <v>254</v>
      </c>
      <c r="B14" s="53" t="s">
        <v>229</v>
      </c>
      <c r="C14" s="51" t="s">
        <v>245</v>
      </c>
      <c r="D14" s="51" t="s">
        <v>231</v>
      </c>
      <c r="E14" s="54"/>
      <c r="F14" s="54"/>
    </row>
    <row r="15" spans="1:6" x14ac:dyDescent="0.2">
      <c r="A15" s="53" t="s">
        <v>254</v>
      </c>
      <c r="B15" s="53" t="s">
        <v>238</v>
      </c>
      <c r="C15" s="51" t="s">
        <v>245</v>
      </c>
      <c r="D15" s="51" t="s">
        <v>239</v>
      </c>
      <c r="E15" s="54"/>
      <c r="F15" s="54"/>
    </row>
    <row r="16" spans="1:6" x14ac:dyDescent="0.2">
      <c r="A16" s="53" t="s">
        <v>254</v>
      </c>
      <c r="B16" s="53" t="s">
        <v>214</v>
      </c>
      <c r="C16" s="51" t="s">
        <v>245</v>
      </c>
      <c r="D16" s="51" t="s">
        <v>240</v>
      </c>
      <c r="E16" s="54"/>
      <c r="F16" s="54"/>
    </row>
    <row r="17" spans="1:6" x14ac:dyDescent="0.2">
      <c r="A17" s="53" t="s">
        <v>254</v>
      </c>
      <c r="B17" s="53" t="s">
        <v>169</v>
      </c>
      <c r="C17" s="51" t="s">
        <v>245</v>
      </c>
      <c r="D17" s="51" t="s">
        <v>232</v>
      </c>
      <c r="E17" s="54"/>
      <c r="F17" s="54"/>
    </row>
    <row r="18" spans="1:6" x14ac:dyDescent="0.2">
      <c r="A18" s="53" t="s">
        <v>254</v>
      </c>
      <c r="B18" s="53" t="s">
        <v>170</v>
      </c>
      <c r="C18" s="51" t="s">
        <v>245</v>
      </c>
      <c r="D18" s="51" t="s">
        <v>233</v>
      </c>
      <c r="E18" s="54"/>
      <c r="F18" s="54"/>
    </row>
    <row r="19" spans="1:6" x14ac:dyDescent="0.2">
      <c r="A19" s="71" t="s">
        <v>254</v>
      </c>
      <c r="B19" s="51" t="s">
        <v>176</v>
      </c>
      <c r="C19" s="53" t="s">
        <v>254</v>
      </c>
      <c r="D19" s="53" t="s">
        <v>241</v>
      </c>
      <c r="E19" s="54"/>
      <c r="F19" s="54"/>
    </row>
    <row r="20" spans="1:6" x14ac:dyDescent="0.2">
      <c r="A20" s="71" t="s">
        <v>254</v>
      </c>
      <c r="B20" s="51" t="s">
        <v>177</v>
      </c>
      <c r="C20" s="53" t="s">
        <v>254</v>
      </c>
      <c r="D20" s="53" t="s">
        <v>242</v>
      </c>
      <c r="E20" s="54"/>
      <c r="F20" s="54"/>
    </row>
    <row r="21" spans="1:6" x14ac:dyDescent="0.2">
      <c r="A21" s="71" t="s">
        <v>254</v>
      </c>
      <c r="B21" s="51" t="s">
        <v>178</v>
      </c>
      <c r="C21" s="53" t="s">
        <v>254</v>
      </c>
      <c r="D21" s="53" t="s">
        <v>243</v>
      </c>
      <c r="E21" s="54"/>
      <c r="F21" s="54"/>
    </row>
    <row r="22" spans="1:6" x14ac:dyDescent="0.2">
      <c r="A22" s="71" t="s">
        <v>254</v>
      </c>
      <c r="B22" s="51" t="s">
        <v>179</v>
      </c>
      <c r="C22" s="53" t="s">
        <v>254</v>
      </c>
      <c r="D22" s="53" t="s">
        <v>244</v>
      </c>
      <c r="F22" s="54"/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61B444-54F8-4BD8-ABBE-3DD410CE9BC8}">
  <dimension ref="A1:F24"/>
  <sheetViews>
    <sheetView workbookViewId="0">
      <selection activeCell="E21" sqref="E21"/>
    </sheetView>
  </sheetViews>
  <sheetFormatPr defaultRowHeight="14.25" x14ac:dyDescent="0.2"/>
  <cols>
    <col min="1" max="1" width="13.75" style="55" bestFit="1" customWidth="1"/>
    <col min="2" max="2" width="11.375" style="55" bestFit="1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6" x14ac:dyDescent="0.2">
      <c r="A1" s="77" t="s">
        <v>255</v>
      </c>
      <c r="B1" s="77"/>
      <c r="C1" s="77"/>
      <c r="D1" s="77"/>
      <c r="E1" s="77"/>
    </row>
    <row r="2" spans="1:6" x14ac:dyDescent="0.2">
      <c r="A2" s="54"/>
      <c r="B2" s="54"/>
      <c r="C2" s="54"/>
      <c r="D2" s="54"/>
      <c r="E2" s="54"/>
    </row>
    <row r="3" spans="1:6" s="67" customFormat="1" x14ac:dyDescent="0.2">
      <c r="A3" s="70" t="s">
        <v>206</v>
      </c>
      <c r="B3" s="70"/>
      <c r="C3" s="70" t="s">
        <v>247</v>
      </c>
      <c r="D3" s="70"/>
      <c r="E3" s="70" t="s">
        <v>188</v>
      </c>
    </row>
    <row r="4" spans="1:6" x14ac:dyDescent="0.2">
      <c r="A4" s="53" t="s">
        <v>251</v>
      </c>
      <c r="B4" s="53" t="s">
        <v>220</v>
      </c>
      <c r="C4" s="51" t="s">
        <v>250</v>
      </c>
      <c r="D4" s="51" t="s">
        <v>230</v>
      </c>
      <c r="E4" s="54"/>
      <c r="F4" s="54"/>
    </row>
    <row r="5" spans="1:6" x14ac:dyDescent="0.2">
      <c r="A5" s="53" t="s">
        <v>251</v>
      </c>
      <c r="B5" s="53" t="s">
        <v>221</v>
      </c>
      <c r="C5" s="51" t="s">
        <v>250</v>
      </c>
      <c r="D5" s="51" t="s">
        <v>231</v>
      </c>
      <c r="F5" s="54"/>
    </row>
    <row r="6" spans="1:6" s="69" customFormat="1" x14ac:dyDescent="0.2">
      <c r="A6" s="63" t="s">
        <v>251</v>
      </c>
      <c r="B6" s="63" t="s">
        <v>249</v>
      </c>
      <c r="C6" s="65" t="s">
        <v>250</v>
      </c>
      <c r="D6" s="65" t="s">
        <v>227</v>
      </c>
      <c r="E6" s="68" t="s">
        <v>37</v>
      </c>
      <c r="F6" s="68"/>
    </row>
    <row r="7" spans="1:6" x14ac:dyDescent="0.2">
      <c r="A7" s="53" t="s">
        <v>251</v>
      </c>
      <c r="B7" s="53" t="s">
        <v>169</v>
      </c>
      <c r="C7" s="51" t="s">
        <v>250</v>
      </c>
      <c r="D7" s="51" t="s">
        <v>232</v>
      </c>
      <c r="E7" s="54"/>
      <c r="F7" s="54"/>
    </row>
    <row r="8" spans="1:6" x14ac:dyDescent="0.2">
      <c r="A8" s="53" t="s">
        <v>251</v>
      </c>
      <c r="B8" s="53" t="s">
        <v>170</v>
      </c>
      <c r="C8" s="51" t="s">
        <v>250</v>
      </c>
      <c r="D8" s="51" t="s">
        <v>233</v>
      </c>
      <c r="E8" s="54"/>
      <c r="F8" s="54"/>
    </row>
    <row r="9" spans="1:6" x14ac:dyDescent="0.2">
      <c r="A9" s="51" t="s">
        <v>251</v>
      </c>
      <c r="B9" s="51" t="s">
        <v>176</v>
      </c>
      <c r="C9" s="53" t="s">
        <v>251</v>
      </c>
      <c r="D9" s="53" t="s">
        <v>234</v>
      </c>
      <c r="E9" s="54"/>
      <c r="F9" s="54"/>
    </row>
    <row r="10" spans="1:6" x14ac:dyDescent="0.2">
      <c r="A10" s="51" t="s">
        <v>251</v>
      </c>
      <c r="B10" s="51" t="s">
        <v>177</v>
      </c>
      <c r="C10" s="53" t="s">
        <v>251</v>
      </c>
      <c r="D10" s="53" t="s">
        <v>235</v>
      </c>
      <c r="E10" s="54"/>
      <c r="F10" s="54"/>
    </row>
    <row r="11" spans="1:6" x14ac:dyDescent="0.2">
      <c r="A11" s="51" t="s">
        <v>251</v>
      </c>
      <c r="B11" s="51" t="s">
        <v>178</v>
      </c>
      <c r="C11" s="53" t="s">
        <v>251</v>
      </c>
      <c r="D11" s="53" t="s">
        <v>236</v>
      </c>
      <c r="E11" s="54"/>
      <c r="F11" s="54"/>
    </row>
    <row r="12" spans="1:6" x14ac:dyDescent="0.2">
      <c r="A12" s="51" t="s">
        <v>251</v>
      </c>
      <c r="B12" s="51" t="s">
        <v>179</v>
      </c>
      <c r="C12" s="53" t="s">
        <v>251</v>
      </c>
      <c r="D12" s="53" t="s">
        <v>237</v>
      </c>
      <c r="E12" s="54"/>
      <c r="F12" s="54"/>
    </row>
    <row r="13" spans="1:6" x14ac:dyDescent="0.2">
      <c r="A13" s="53" t="s">
        <v>252</v>
      </c>
      <c r="B13" s="53" t="s">
        <v>228</v>
      </c>
      <c r="C13" s="51" t="s">
        <v>251</v>
      </c>
      <c r="D13" s="51" t="s">
        <v>230</v>
      </c>
      <c r="E13" s="54"/>
      <c r="F13" s="54"/>
    </row>
    <row r="14" spans="1:6" x14ac:dyDescent="0.2">
      <c r="A14" s="53" t="s">
        <v>252</v>
      </c>
      <c r="B14" s="53" t="s">
        <v>229</v>
      </c>
      <c r="C14" s="51" t="s">
        <v>251</v>
      </c>
      <c r="D14" s="51" t="s">
        <v>231</v>
      </c>
      <c r="E14" s="54"/>
      <c r="F14" s="54"/>
    </row>
    <row r="15" spans="1:6" x14ac:dyDescent="0.2">
      <c r="A15" s="53" t="s">
        <v>252</v>
      </c>
      <c r="B15" s="53" t="s">
        <v>238</v>
      </c>
      <c r="C15" s="51" t="s">
        <v>251</v>
      </c>
      <c r="D15" s="51" t="s">
        <v>239</v>
      </c>
      <c r="E15" s="54"/>
      <c r="F15" s="54"/>
    </row>
    <row r="16" spans="1:6" x14ac:dyDescent="0.2">
      <c r="A16" s="53" t="s">
        <v>252</v>
      </c>
      <c r="B16" s="53" t="s">
        <v>214</v>
      </c>
      <c r="C16" s="51" t="s">
        <v>251</v>
      </c>
      <c r="D16" s="51" t="s">
        <v>240</v>
      </c>
      <c r="E16" s="54"/>
      <c r="F16" s="54"/>
    </row>
    <row r="17" spans="1:6" x14ac:dyDescent="0.2">
      <c r="A17" s="53" t="s">
        <v>252</v>
      </c>
      <c r="B17" s="53" t="s">
        <v>169</v>
      </c>
      <c r="C17" s="51" t="s">
        <v>251</v>
      </c>
      <c r="D17" s="51" t="s">
        <v>232</v>
      </c>
      <c r="E17" s="54"/>
      <c r="F17" s="54"/>
    </row>
    <row r="18" spans="1:6" x14ac:dyDescent="0.2">
      <c r="A18" s="53" t="s">
        <v>252</v>
      </c>
      <c r="B18" s="53" t="s">
        <v>170</v>
      </c>
      <c r="C18" s="51" t="s">
        <v>251</v>
      </c>
      <c r="D18" s="51" t="s">
        <v>233</v>
      </c>
      <c r="E18" s="54"/>
      <c r="F18" s="54"/>
    </row>
    <row r="19" spans="1:6" x14ac:dyDescent="0.2">
      <c r="A19" s="51" t="s">
        <v>252</v>
      </c>
      <c r="B19" s="51" t="s">
        <v>176</v>
      </c>
      <c r="C19" s="53" t="s">
        <v>252</v>
      </c>
      <c r="D19" s="53" t="s">
        <v>241</v>
      </c>
      <c r="E19" s="54"/>
      <c r="F19" s="54"/>
    </row>
    <row r="20" spans="1:6" x14ac:dyDescent="0.2">
      <c r="A20" s="51" t="s">
        <v>252</v>
      </c>
      <c r="B20" s="51" t="s">
        <v>177</v>
      </c>
      <c r="C20" s="53" t="s">
        <v>252</v>
      </c>
      <c r="D20" s="53" t="s">
        <v>242</v>
      </c>
      <c r="E20" s="54"/>
      <c r="F20" s="54"/>
    </row>
    <row r="21" spans="1:6" x14ac:dyDescent="0.2">
      <c r="A21" s="51" t="s">
        <v>252</v>
      </c>
      <c r="B21" s="51" t="s">
        <v>178</v>
      </c>
      <c r="C21" s="53" t="s">
        <v>252</v>
      </c>
      <c r="D21" s="53" t="s">
        <v>243</v>
      </c>
      <c r="E21" s="54"/>
      <c r="F21" s="54"/>
    </row>
    <row r="22" spans="1:6" x14ac:dyDescent="0.2">
      <c r="A22" s="51" t="s">
        <v>252</v>
      </c>
      <c r="B22" s="51" t="s">
        <v>179</v>
      </c>
      <c r="C22" s="53" t="s">
        <v>252</v>
      </c>
      <c r="D22" s="53" t="s">
        <v>244</v>
      </c>
      <c r="F22" s="54"/>
    </row>
    <row r="24" spans="1:6" x14ac:dyDescent="0.2">
      <c r="F24" s="55" t="s">
        <v>248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036F9-2D6E-4E48-B01F-4B429901DA62}">
  <dimension ref="A1:F23"/>
  <sheetViews>
    <sheetView workbookViewId="0">
      <selection activeCell="E10" sqref="E10"/>
    </sheetView>
  </sheetViews>
  <sheetFormatPr defaultRowHeight="14.25" x14ac:dyDescent="0.2"/>
  <cols>
    <col min="1" max="1" width="16.5" style="55" customWidth="1"/>
    <col min="2" max="2" width="15.5" style="55" customWidth="1"/>
    <col min="3" max="3" width="20.375" style="55" bestFit="1" customWidth="1"/>
    <col min="4" max="4" width="11.375" style="55" bestFit="1" customWidth="1"/>
    <col min="5" max="5" width="21.125" style="55" customWidth="1"/>
    <col min="6" max="6" width="20" style="55" customWidth="1"/>
    <col min="7" max="16384" width="9" style="55"/>
  </cols>
  <sheetData>
    <row r="1" spans="1:5" x14ac:dyDescent="0.2">
      <c r="A1" s="86" t="s">
        <v>256</v>
      </c>
      <c r="B1" s="87"/>
      <c r="C1" s="88"/>
      <c r="D1" s="72"/>
      <c r="E1" s="72"/>
    </row>
    <row r="2" spans="1:5" x14ac:dyDescent="0.2">
      <c r="A2" s="54"/>
      <c r="B2" s="54"/>
      <c r="C2" s="54"/>
      <c r="D2" s="54"/>
      <c r="E2" s="54"/>
    </row>
    <row r="3" spans="1:5" s="67" customFormat="1" x14ac:dyDescent="0.2">
      <c r="A3" s="70" t="s">
        <v>206</v>
      </c>
      <c r="B3" s="70"/>
      <c r="C3" s="70" t="s">
        <v>188</v>
      </c>
    </row>
    <row r="4" spans="1:5" x14ac:dyDescent="0.2">
      <c r="A4" s="53" t="s">
        <v>257</v>
      </c>
      <c r="B4" s="53" t="s">
        <v>220</v>
      </c>
      <c r="C4" s="54"/>
      <c r="D4" s="54"/>
    </row>
    <row r="5" spans="1:5" x14ac:dyDescent="0.2">
      <c r="A5" s="53" t="s">
        <v>257</v>
      </c>
      <c r="B5" s="53" t="s">
        <v>221</v>
      </c>
      <c r="D5" s="54"/>
    </row>
    <row r="6" spans="1:5" s="69" customFormat="1" x14ac:dyDescent="0.2">
      <c r="A6" s="53" t="s">
        <v>257</v>
      </c>
      <c r="B6" s="63" t="s">
        <v>249</v>
      </c>
      <c r="C6" s="68" t="s">
        <v>37</v>
      </c>
      <c r="D6" s="68"/>
    </row>
    <row r="7" spans="1:5" x14ac:dyDescent="0.2">
      <c r="A7" s="53" t="s">
        <v>257</v>
      </c>
      <c r="B7" s="53" t="s">
        <v>169</v>
      </c>
      <c r="C7" s="54"/>
      <c r="D7" s="54"/>
    </row>
    <row r="8" spans="1:5" x14ac:dyDescent="0.2">
      <c r="A8" s="53" t="s">
        <v>257</v>
      </c>
      <c r="B8" s="53" t="s">
        <v>170</v>
      </c>
      <c r="C8" s="54"/>
      <c r="D8" s="54"/>
    </row>
    <row r="9" spans="1:5" x14ac:dyDescent="0.2">
      <c r="A9" s="51" t="s">
        <v>257</v>
      </c>
      <c r="B9" s="51" t="s">
        <v>171</v>
      </c>
      <c r="C9" s="54"/>
      <c r="D9" s="54"/>
    </row>
    <row r="10" spans="1:5" x14ac:dyDescent="0.2">
      <c r="A10" s="51" t="s">
        <v>257</v>
      </c>
      <c r="B10" s="51" t="s">
        <v>172</v>
      </c>
      <c r="C10" s="54"/>
      <c r="D10" s="54"/>
    </row>
    <row r="11" spans="1:5" x14ac:dyDescent="0.2">
      <c r="A11" s="51" t="s">
        <v>257</v>
      </c>
      <c r="B11" s="51" t="s">
        <v>173</v>
      </c>
      <c r="C11" s="54"/>
      <c r="D11" s="54"/>
    </row>
    <row r="12" spans="1:5" x14ac:dyDescent="0.2">
      <c r="A12" s="53" t="s">
        <v>258</v>
      </c>
      <c r="B12" s="53" t="s">
        <v>220</v>
      </c>
      <c r="C12" s="54"/>
      <c r="D12" s="54"/>
    </row>
    <row r="13" spans="1:5" x14ac:dyDescent="0.2">
      <c r="A13" s="53" t="s">
        <v>258</v>
      </c>
      <c r="B13" s="53" t="s">
        <v>221</v>
      </c>
      <c r="C13" s="54"/>
      <c r="D13" s="54"/>
    </row>
    <row r="14" spans="1:5" x14ac:dyDescent="0.2">
      <c r="A14" s="53" t="s">
        <v>258</v>
      </c>
      <c r="B14" s="53" t="s">
        <v>222</v>
      </c>
      <c r="C14" s="54"/>
      <c r="D14" s="54"/>
    </row>
    <row r="15" spans="1:5" x14ac:dyDescent="0.2">
      <c r="A15" s="53" t="s">
        <v>258</v>
      </c>
      <c r="B15" s="53" t="s">
        <v>214</v>
      </c>
      <c r="C15" s="54"/>
      <c r="D15" s="54"/>
    </row>
    <row r="16" spans="1:5" x14ac:dyDescent="0.2">
      <c r="A16" s="53" t="s">
        <v>258</v>
      </c>
      <c r="B16" s="53" t="s">
        <v>169</v>
      </c>
      <c r="C16" s="54"/>
      <c r="D16" s="54"/>
    </row>
    <row r="17" spans="1:6" x14ac:dyDescent="0.2">
      <c r="A17" s="53" t="s">
        <v>258</v>
      </c>
      <c r="B17" s="53" t="s">
        <v>170</v>
      </c>
      <c r="C17" s="54"/>
      <c r="D17" s="54"/>
    </row>
    <row r="18" spans="1:6" x14ac:dyDescent="0.2">
      <c r="A18" s="51" t="s">
        <v>258</v>
      </c>
      <c r="B18" s="51" t="s">
        <v>171</v>
      </c>
      <c r="C18" s="54"/>
      <c r="D18" s="54"/>
    </row>
    <row r="19" spans="1:6" x14ac:dyDescent="0.2">
      <c r="A19" s="51" t="s">
        <v>258</v>
      </c>
      <c r="B19" s="51" t="s">
        <v>172</v>
      </c>
      <c r="C19" s="54"/>
      <c r="D19" s="54"/>
    </row>
    <row r="20" spans="1:6" x14ac:dyDescent="0.2">
      <c r="A20" s="51" t="s">
        <v>258</v>
      </c>
      <c r="B20" s="51" t="s">
        <v>173</v>
      </c>
      <c r="C20" s="54"/>
      <c r="D20" s="54"/>
    </row>
    <row r="21" spans="1:6" x14ac:dyDescent="0.2">
      <c r="A21" s="51" t="s">
        <v>258</v>
      </c>
      <c r="B21" s="51" t="s">
        <v>259</v>
      </c>
    </row>
    <row r="22" spans="1:6" x14ac:dyDescent="0.2">
      <c r="A22" s="51" t="s">
        <v>258</v>
      </c>
      <c r="B22" s="51" t="s">
        <v>260</v>
      </c>
      <c r="F22" s="55" t="s">
        <v>248</v>
      </c>
    </row>
    <row r="23" spans="1:6" x14ac:dyDescent="0.2">
      <c r="A23" s="51" t="s">
        <v>258</v>
      </c>
      <c r="B23" s="51" t="s">
        <v>261</v>
      </c>
    </row>
  </sheetData>
  <mergeCells count="1">
    <mergeCell ref="A1:C1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9"/>
  <sheetViews>
    <sheetView workbookViewId="0">
      <selection activeCell="H11" sqref="H11"/>
    </sheetView>
  </sheetViews>
  <sheetFormatPr defaultRowHeight="14.25" x14ac:dyDescent="0.2"/>
  <cols>
    <col min="1" max="1" width="9" style="42"/>
    <col min="2" max="2" width="10.625" style="42" bestFit="1" customWidth="1"/>
    <col min="3" max="4" width="9" style="44"/>
    <col min="5" max="7" width="9" style="42"/>
    <col min="8" max="8" width="12" style="42" customWidth="1"/>
    <col min="9" max="9" width="9" style="42"/>
    <col min="10" max="10" width="9.75" style="42" customWidth="1"/>
    <col min="11" max="12" width="9" style="42"/>
    <col min="13" max="13" width="20" style="42" customWidth="1"/>
    <col min="14" max="17" width="9" style="42"/>
    <col min="18" max="19" width="11.375" style="42" bestFit="1" customWidth="1"/>
    <col min="20" max="16384" width="9" style="42"/>
  </cols>
  <sheetData>
    <row r="1" spans="1:19" x14ac:dyDescent="0.2">
      <c r="B1" s="43" t="s">
        <v>147</v>
      </c>
      <c r="C1" s="78"/>
      <c r="D1" s="78"/>
      <c r="E1" s="78"/>
      <c r="F1" s="78"/>
    </row>
    <row r="2" spans="1:19" x14ac:dyDescent="0.2">
      <c r="C2" s="44" t="s">
        <v>0</v>
      </c>
      <c r="D2" s="44" t="s">
        <v>1</v>
      </c>
      <c r="E2" s="42" t="s">
        <v>2</v>
      </c>
      <c r="F2" s="42" t="s">
        <v>3</v>
      </c>
      <c r="J2" s="42" t="s">
        <v>141</v>
      </c>
      <c r="K2" s="42" t="s">
        <v>149</v>
      </c>
    </row>
    <row r="4" spans="1:19" s="45" customFormat="1" x14ac:dyDescent="0.2">
      <c r="A4" s="45">
        <v>11</v>
      </c>
      <c r="C4" s="46">
        <v>0.46527777777777773</v>
      </c>
      <c r="D4" s="46">
        <f>C4+E4/24/60</f>
        <v>0.48611111111111105</v>
      </c>
      <c r="E4" s="45">
        <v>30</v>
      </c>
      <c r="F4" s="45">
        <v>10</v>
      </c>
      <c r="H4" s="48" t="str">
        <f>TEXT(C4,"H:MM")&amp;"-"&amp;TEXT(D4,"H:MM")</f>
        <v>11:10-11:40</v>
      </c>
      <c r="K4" s="46">
        <f>C4+A4/24</f>
        <v>0.92361111111111105</v>
      </c>
      <c r="L4" s="46">
        <f>D4+A4/24</f>
        <v>0.94444444444444442</v>
      </c>
      <c r="M4" s="45" t="str">
        <f>TEXT(C4+A4/24,"H:MM")&amp;"-"&amp;TEXT(D4+A4/24,"H:MM")</f>
        <v>22:10-22:40</v>
      </c>
      <c r="R4" s="45" t="s">
        <v>168</v>
      </c>
      <c r="S4" s="45" t="s">
        <v>174</v>
      </c>
    </row>
    <row r="5" spans="1:19" s="48" customFormat="1" x14ac:dyDescent="0.2">
      <c r="A5" s="45">
        <v>11</v>
      </c>
      <c r="C5" s="47">
        <f>D4+F4/24/60</f>
        <v>0.49305555555555547</v>
      </c>
      <c r="D5" s="46">
        <f t="shared" ref="D5:D10" si="0">C5+E5/24/60</f>
        <v>0.51388888888888884</v>
      </c>
      <c r="E5" s="48">
        <v>30</v>
      </c>
      <c r="F5" s="45">
        <v>10</v>
      </c>
      <c r="H5" s="48" t="str">
        <f t="shared" ref="H5:H13" si="1">TEXT(C5,"H:MM")&amp;"-"&amp;TEXT(D5,"H:MM")</f>
        <v>11:50-12:20</v>
      </c>
      <c r="K5" s="47">
        <f t="shared" ref="K5:K15" si="2">C5+A5/24</f>
        <v>0.95138888888888884</v>
      </c>
      <c r="L5" s="47">
        <f t="shared" ref="L5:L15" si="3">D5+A5/24</f>
        <v>0.9722222222222221</v>
      </c>
      <c r="M5" s="48" t="str">
        <f t="shared" ref="M5:M15" si="4">TEXT(C5+A5/24,"H:MM")&amp;"-"&amp;TEXT(D5+A5/24,"H:MM")</f>
        <v>22:50-23:20</v>
      </c>
      <c r="R5" s="48" t="s">
        <v>169</v>
      </c>
      <c r="S5" s="48" t="s">
        <v>175</v>
      </c>
    </row>
    <row r="6" spans="1:19" s="48" customFormat="1" x14ac:dyDescent="0.2">
      <c r="A6" s="45">
        <v>11</v>
      </c>
      <c r="C6" s="47">
        <f t="shared" ref="C6:C14" si="5">D5+F5/24/60</f>
        <v>0.52083333333333326</v>
      </c>
      <c r="D6" s="46">
        <f t="shared" si="0"/>
        <v>0.54166666666666663</v>
      </c>
      <c r="E6" s="48">
        <v>30</v>
      </c>
      <c r="F6" s="45">
        <v>10</v>
      </c>
      <c r="H6" s="48" t="str">
        <f t="shared" si="1"/>
        <v>12:30-13:00</v>
      </c>
      <c r="K6" s="47">
        <f t="shared" si="2"/>
        <v>0.97916666666666652</v>
      </c>
      <c r="L6" s="47">
        <f t="shared" si="3"/>
        <v>1</v>
      </c>
      <c r="M6" s="48" t="str">
        <f t="shared" si="4"/>
        <v>23:30-0:00</v>
      </c>
      <c r="R6" s="48" t="s">
        <v>170</v>
      </c>
      <c r="S6" s="48" t="s">
        <v>176</v>
      </c>
    </row>
    <row r="7" spans="1:19" s="48" customFormat="1" x14ac:dyDescent="0.2">
      <c r="A7" s="45">
        <v>11</v>
      </c>
      <c r="C7" s="47">
        <f t="shared" si="5"/>
        <v>0.54861111111111105</v>
      </c>
      <c r="D7" s="46">
        <f t="shared" si="0"/>
        <v>0.56944444444444442</v>
      </c>
      <c r="E7" s="48">
        <v>30</v>
      </c>
      <c r="F7" s="45">
        <v>10</v>
      </c>
      <c r="H7" s="48" t="str">
        <f t="shared" si="1"/>
        <v>13:10-13:40</v>
      </c>
      <c r="K7" s="47">
        <f t="shared" si="2"/>
        <v>1.0069444444444444</v>
      </c>
      <c r="L7" s="47">
        <f t="shared" si="3"/>
        <v>1.0277777777777777</v>
      </c>
      <c r="M7" s="48" t="str">
        <f t="shared" si="4"/>
        <v>0:10-0:40</v>
      </c>
      <c r="R7" s="48" t="s">
        <v>171</v>
      </c>
      <c r="S7" s="48" t="s">
        <v>177</v>
      </c>
    </row>
    <row r="8" spans="1:19" s="48" customFormat="1" x14ac:dyDescent="0.2">
      <c r="A8" s="45">
        <v>11</v>
      </c>
      <c r="C8" s="47">
        <f t="shared" si="5"/>
        <v>0.57638888888888884</v>
      </c>
      <c r="D8" s="46">
        <f t="shared" si="0"/>
        <v>0.59722222222222221</v>
      </c>
      <c r="E8" s="48">
        <v>30</v>
      </c>
      <c r="F8" s="45">
        <v>10</v>
      </c>
      <c r="H8" s="48" t="str">
        <f t="shared" si="1"/>
        <v>13:50-14:20</v>
      </c>
      <c r="K8" s="47">
        <f t="shared" si="2"/>
        <v>1.0347222222222221</v>
      </c>
      <c r="L8" s="47">
        <f t="shared" si="3"/>
        <v>1.0555555555555556</v>
      </c>
      <c r="M8" s="48" t="str">
        <f t="shared" si="4"/>
        <v>0:50-1:20</v>
      </c>
      <c r="R8" s="48" t="s">
        <v>172</v>
      </c>
      <c r="S8" s="48" t="s">
        <v>178</v>
      </c>
    </row>
    <row r="9" spans="1:19" s="48" customFormat="1" x14ac:dyDescent="0.2">
      <c r="A9" s="45">
        <v>11</v>
      </c>
      <c r="C9" s="47">
        <f t="shared" si="5"/>
        <v>0.60416666666666663</v>
      </c>
      <c r="D9" s="46">
        <f t="shared" si="0"/>
        <v>0.625</v>
      </c>
      <c r="E9" s="48">
        <v>30</v>
      </c>
      <c r="F9" s="45">
        <v>10</v>
      </c>
      <c r="H9" s="48" t="str">
        <f t="shared" si="1"/>
        <v>14:30-15:00</v>
      </c>
      <c r="K9" s="47">
        <f t="shared" si="2"/>
        <v>1.0625</v>
      </c>
      <c r="L9" s="47">
        <f t="shared" si="3"/>
        <v>1.0833333333333333</v>
      </c>
      <c r="M9" s="48" t="str">
        <f t="shared" si="4"/>
        <v>1:30-2:00</v>
      </c>
      <c r="R9" s="48" t="s">
        <v>173</v>
      </c>
      <c r="S9" s="48" t="s">
        <v>179</v>
      </c>
    </row>
    <row r="10" spans="1:19" s="48" customFormat="1" x14ac:dyDescent="0.2">
      <c r="A10" s="45">
        <v>11</v>
      </c>
      <c r="C10" s="47">
        <f t="shared" si="5"/>
        <v>0.63194444444444442</v>
      </c>
      <c r="D10" s="46">
        <f t="shared" si="0"/>
        <v>0.65277777777777779</v>
      </c>
      <c r="E10" s="48">
        <v>30</v>
      </c>
      <c r="F10" s="45">
        <v>10</v>
      </c>
      <c r="H10" s="48" t="str">
        <f t="shared" si="1"/>
        <v>15:10-15:40</v>
      </c>
      <c r="K10" s="47">
        <f t="shared" si="2"/>
        <v>1.0902777777777777</v>
      </c>
      <c r="L10" s="47">
        <f t="shared" si="3"/>
        <v>1.1111111111111112</v>
      </c>
      <c r="M10" s="48" t="str">
        <f t="shared" si="4"/>
        <v>2:10-2:40</v>
      </c>
    </row>
    <row r="11" spans="1:19" x14ac:dyDescent="0.2">
      <c r="A11" s="45">
        <v>11</v>
      </c>
      <c r="C11" s="47">
        <f t="shared" si="5"/>
        <v>0.65972222222222221</v>
      </c>
      <c r="D11" s="46">
        <f t="shared" ref="D11:D12" si="6">C11+E11/24/60</f>
        <v>0.68055555555555558</v>
      </c>
      <c r="E11" s="42">
        <v>30</v>
      </c>
      <c r="F11" s="42">
        <v>10</v>
      </c>
      <c r="H11" s="48" t="str">
        <f t="shared" si="1"/>
        <v>15:50-16:20</v>
      </c>
      <c r="K11" s="46">
        <f t="shared" si="2"/>
        <v>1.1180555555555556</v>
      </c>
      <c r="L11" s="46">
        <f t="shared" si="3"/>
        <v>1.1388888888888888</v>
      </c>
      <c r="M11" s="49" t="str">
        <f t="shared" si="4"/>
        <v>2:50-3:20</v>
      </c>
    </row>
    <row r="12" spans="1:19" x14ac:dyDescent="0.2">
      <c r="A12" s="45">
        <v>11</v>
      </c>
      <c r="C12" s="47">
        <f t="shared" si="5"/>
        <v>0.6875</v>
      </c>
      <c r="D12" s="46">
        <f t="shared" si="6"/>
        <v>0.70833333333333337</v>
      </c>
      <c r="E12" s="42">
        <v>30</v>
      </c>
      <c r="F12" s="42">
        <v>10</v>
      </c>
      <c r="H12" s="48" t="str">
        <f t="shared" si="1"/>
        <v>16:30-17:00</v>
      </c>
      <c r="K12" s="46">
        <f t="shared" si="2"/>
        <v>1.1458333333333333</v>
      </c>
      <c r="L12" s="46">
        <f t="shared" si="3"/>
        <v>1.1666666666666667</v>
      </c>
      <c r="M12" s="49" t="str">
        <f t="shared" si="4"/>
        <v>3:30-4:00</v>
      </c>
    </row>
    <row r="13" spans="1:19" x14ac:dyDescent="0.2">
      <c r="A13" s="45">
        <v>11</v>
      </c>
      <c r="C13" s="47">
        <f t="shared" si="5"/>
        <v>0.71527777777777779</v>
      </c>
      <c r="D13" s="46">
        <f t="shared" ref="D13" si="7">C13+E13/24/60</f>
        <v>0.73611111111111116</v>
      </c>
      <c r="E13" s="42">
        <v>30</v>
      </c>
      <c r="F13" s="42">
        <v>10</v>
      </c>
      <c r="H13" s="48" t="str">
        <f t="shared" si="1"/>
        <v>17:10-17:40</v>
      </c>
      <c r="K13" s="46">
        <f t="shared" si="2"/>
        <v>1.1736111111111112</v>
      </c>
      <c r="L13" s="46">
        <f t="shared" si="3"/>
        <v>1.1944444444444444</v>
      </c>
      <c r="M13" s="49" t="str">
        <f t="shared" si="4"/>
        <v>4:10-4:40</v>
      </c>
    </row>
    <row r="14" spans="1:19" x14ac:dyDescent="0.2">
      <c r="A14" s="45">
        <v>11</v>
      </c>
      <c r="C14" s="47">
        <f t="shared" si="5"/>
        <v>0.74305555555555558</v>
      </c>
      <c r="D14" s="44">
        <f t="shared" ref="D14:D15" si="8">C14+E14/24/60</f>
        <v>0.76388888888888895</v>
      </c>
      <c r="E14" s="42">
        <v>30</v>
      </c>
      <c r="F14" s="42">
        <v>10</v>
      </c>
      <c r="H14" s="45" t="s">
        <v>262</v>
      </c>
      <c r="K14" s="46">
        <f t="shared" si="2"/>
        <v>1.2013888888888888</v>
      </c>
      <c r="L14" s="46">
        <f t="shared" si="3"/>
        <v>1.2222222222222223</v>
      </c>
      <c r="M14" s="49" t="str">
        <f t="shared" si="4"/>
        <v>4:50-5:20</v>
      </c>
    </row>
    <row r="15" spans="1:19" x14ac:dyDescent="0.2">
      <c r="A15" s="45">
        <v>11</v>
      </c>
      <c r="C15" s="44">
        <f>D14+F14/24/60</f>
        <v>0.77083333333333337</v>
      </c>
      <c r="D15" s="44">
        <f t="shared" si="8"/>
        <v>0.79166666666666674</v>
      </c>
      <c r="E15" s="42">
        <v>30</v>
      </c>
      <c r="F15" s="42">
        <v>10</v>
      </c>
      <c r="H15" s="42" t="str">
        <f t="shared" ref="H15" si="9">TEXT(C15,"H:MM")&amp;"-"&amp;TEXT(D15,"H:MM")</f>
        <v>18:30-19:00</v>
      </c>
      <c r="K15" s="46">
        <f t="shared" si="2"/>
        <v>1.2291666666666667</v>
      </c>
      <c r="L15" s="46">
        <f t="shared" si="3"/>
        <v>1.25</v>
      </c>
      <c r="M15" s="49" t="str">
        <f t="shared" si="4"/>
        <v>5:30-6:00</v>
      </c>
    </row>
    <row r="20" spans="1:20" x14ac:dyDescent="0.2">
      <c r="B20" s="50" t="s">
        <v>148</v>
      </c>
      <c r="H20" s="42" t="s">
        <v>152</v>
      </c>
    </row>
    <row r="21" spans="1:20" x14ac:dyDescent="0.2">
      <c r="C21" s="44" t="s">
        <v>0</v>
      </c>
      <c r="D21" s="44" t="s">
        <v>1</v>
      </c>
      <c r="E21" s="42" t="s">
        <v>2</v>
      </c>
      <c r="F21" s="42" t="s">
        <v>3</v>
      </c>
      <c r="K21" s="42" t="s">
        <v>149</v>
      </c>
    </row>
    <row r="23" spans="1:20" s="45" customFormat="1" x14ac:dyDescent="0.2">
      <c r="A23" s="45">
        <v>8</v>
      </c>
      <c r="C23" s="47">
        <v>0.49305555555555558</v>
      </c>
      <c r="D23" s="46">
        <f>C23+E23/24/60</f>
        <v>0.51388888888888895</v>
      </c>
      <c r="E23" s="45">
        <v>30</v>
      </c>
      <c r="F23" s="45">
        <v>10</v>
      </c>
      <c r="H23" s="48" t="str">
        <f>TEXT(C23,"H:MM")&amp;"-"&amp;TEXT(D23,"H:MM")</f>
        <v>11:50-12:20</v>
      </c>
      <c r="I23" s="48"/>
      <c r="J23" s="48"/>
      <c r="K23" s="47"/>
      <c r="L23" s="47"/>
      <c r="M23" s="48" t="str">
        <f>TEXT(C23+A23/24,"H:MM")&amp;"-"&amp;TEXT(D23+A23/24,"H:MM")</f>
        <v>19:50-20:20</v>
      </c>
    </row>
    <row r="24" spans="1:20" s="45" customFormat="1" x14ac:dyDescent="0.2">
      <c r="A24" s="45">
        <v>8</v>
      </c>
      <c r="C24" s="47">
        <f>D23+F23/24/60</f>
        <v>0.52083333333333337</v>
      </c>
      <c r="D24" s="46">
        <f t="shared" ref="D24:D25" si="10">C24+E24/24/60</f>
        <v>0.54166666666666674</v>
      </c>
      <c r="E24" s="45">
        <v>30</v>
      </c>
      <c r="F24" s="45">
        <v>10</v>
      </c>
      <c r="H24" s="48" t="str">
        <f>TEXT(C24,"H:MM")&amp;"-"&amp;TEXT(D24,"H:MM")</f>
        <v>12:30-13:00</v>
      </c>
      <c r="I24" s="48"/>
      <c r="J24" s="48"/>
      <c r="K24" s="47"/>
      <c r="L24" s="47"/>
      <c r="M24" s="48" t="str">
        <f t="shared" ref="M24:M34" si="11">TEXT(C24+A24/24,"H:MM")&amp;"-"&amp;TEXT(D24+A24/24,"H:MM")</f>
        <v>20:30-21:00</v>
      </c>
    </row>
    <row r="25" spans="1:20" s="45" customFormat="1" x14ac:dyDescent="0.2">
      <c r="A25" s="45">
        <v>8</v>
      </c>
      <c r="C25" s="47">
        <f t="shared" ref="C25:C44" si="12">D24+F24/24/60</f>
        <v>0.54861111111111116</v>
      </c>
      <c r="D25" s="46">
        <f t="shared" si="10"/>
        <v>0.56944444444444453</v>
      </c>
      <c r="E25" s="45">
        <v>30</v>
      </c>
      <c r="F25" s="45">
        <v>10</v>
      </c>
      <c r="H25" s="48" t="str">
        <f t="shared" ref="H25:H44" si="13">TEXT(C25,"H:MM")&amp;"-"&amp;TEXT(D25,"H:MM")</f>
        <v>13:10-13:40</v>
      </c>
      <c r="I25" s="48"/>
      <c r="J25" s="48"/>
      <c r="K25" s="47"/>
      <c r="L25" s="47"/>
      <c r="M25" s="48" t="str">
        <f t="shared" si="11"/>
        <v>21:10-21:40</v>
      </c>
    </row>
    <row r="26" spans="1:20" s="45" customFormat="1" x14ac:dyDescent="0.2">
      <c r="A26" s="45">
        <v>8</v>
      </c>
      <c r="C26" s="47">
        <f t="shared" si="12"/>
        <v>0.57638888888888895</v>
      </c>
      <c r="D26" s="46">
        <f t="shared" ref="D26:D44" si="14">C26+E26/24/60</f>
        <v>0.59722222222222232</v>
      </c>
      <c r="E26" s="45">
        <v>30</v>
      </c>
      <c r="F26" s="45">
        <v>10</v>
      </c>
      <c r="H26" s="48" t="str">
        <f t="shared" si="13"/>
        <v>13:50-14:20</v>
      </c>
      <c r="I26" s="48"/>
      <c r="J26" s="48"/>
      <c r="K26" s="47"/>
      <c r="L26" s="47"/>
      <c r="M26" s="48" t="str">
        <f t="shared" si="11"/>
        <v>21:50-22:20</v>
      </c>
    </row>
    <row r="27" spans="1:20" s="45" customFormat="1" x14ac:dyDescent="0.2">
      <c r="A27" s="45">
        <v>8</v>
      </c>
      <c r="C27" s="47">
        <f t="shared" si="12"/>
        <v>0.60416666666666674</v>
      </c>
      <c r="D27" s="46">
        <f t="shared" si="14"/>
        <v>0.62500000000000011</v>
      </c>
      <c r="E27" s="45">
        <v>30</v>
      </c>
      <c r="F27" s="45">
        <v>10</v>
      </c>
      <c r="H27" s="48" t="str">
        <f t="shared" si="13"/>
        <v>14:30-15:00</v>
      </c>
      <c r="I27" s="48"/>
      <c r="J27" s="48"/>
      <c r="K27" s="47"/>
      <c r="L27" s="47"/>
      <c r="M27" s="48" t="str">
        <f t="shared" si="11"/>
        <v>22:30-23:00</v>
      </c>
    </row>
    <row r="28" spans="1:20" x14ac:dyDescent="0.2">
      <c r="A28" s="45">
        <v>8</v>
      </c>
      <c r="C28" s="47">
        <f t="shared" si="12"/>
        <v>0.63194444444444453</v>
      </c>
      <c r="D28" s="46">
        <f t="shared" si="14"/>
        <v>0.6527777777777779</v>
      </c>
      <c r="E28" s="45">
        <v>30</v>
      </c>
      <c r="F28" s="45">
        <v>10</v>
      </c>
      <c r="G28" s="45"/>
      <c r="H28" s="48" t="str">
        <f t="shared" si="13"/>
        <v>15:10-15:40</v>
      </c>
      <c r="K28" s="44"/>
      <c r="L28" s="44"/>
      <c r="M28" s="45" t="str">
        <f t="shared" si="11"/>
        <v>23:10-23:40</v>
      </c>
    </row>
    <row r="29" spans="1:20" x14ac:dyDescent="0.2">
      <c r="A29" s="45">
        <v>8</v>
      </c>
      <c r="C29" s="47">
        <f t="shared" si="12"/>
        <v>0.65972222222222232</v>
      </c>
      <c r="D29" s="46">
        <f t="shared" si="14"/>
        <v>0.68055555555555569</v>
      </c>
      <c r="E29" s="45">
        <v>30</v>
      </c>
      <c r="F29" s="45">
        <v>10</v>
      </c>
      <c r="G29" s="45"/>
      <c r="H29" s="48" t="str">
        <f t="shared" si="13"/>
        <v>15:50-16:20</v>
      </c>
      <c r="K29" s="44"/>
      <c r="L29" s="44"/>
      <c r="M29" s="45" t="str">
        <f t="shared" si="11"/>
        <v>23:50-0:20</v>
      </c>
    </row>
    <row r="30" spans="1:20" x14ac:dyDescent="0.2">
      <c r="A30" s="45">
        <v>8</v>
      </c>
      <c r="C30" s="47">
        <f t="shared" si="12"/>
        <v>0.68750000000000011</v>
      </c>
      <c r="D30" s="46">
        <f t="shared" si="14"/>
        <v>0.70833333333333348</v>
      </c>
      <c r="E30" s="45">
        <v>30</v>
      </c>
      <c r="F30" s="45">
        <v>10</v>
      </c>
      <c r="G30" s="45"/>
      <c r="H30" s="48" t="str">
        <f t="shared" si="13"/>
        <v>16:30-17:00</v>
      </c>
      <c r="K30" s="44"/>
      <c r="L30" s="44"/>
      <c r="M30" s="45" t="str">
        <f t="shared" si="11"/>
        <v>0:30-1:00</v>
      </c>
    </row>
    <row r="31" spans="1:20" s="51" customFormat="1" x14ac:dyDescent="0.2">
      <c r="A31" s="45">
        <v>8</v>
      </c>
      <c r="C31" s="47">
        <f t="shared" si="12"/>
        <v>0.7152777777777779</v>
      </c>
      <c r="D31" s="46">
        <f t="shared" si="14"/>
        <v>0.73611111111111127</v>
      </c>
      <c r="E31" s="45">
        <v>30</v>
      </c>
      <c r="F31" s="45">
        <v>10</v>
      </c>
      <c r="G31" s="45"/>
      <c r="H31" s="48" t="str">
        <f t="shared" si="13"/>
        <v>17:10-17:40</v>
      </c>
      <c r="K31" s="52"/>
      <c r="L31" s="52"/>
      <c r="M31" s="51" t="str">
        <f t="shared" si="11"/>
        <v>1:10-1:40</v>
      </c>
    </row>
    <row r="32" spans="1:20" x14ac:dyDescent="0.2">
      <c r="A32" s="45">
        <v>8</v>
      </c>
      <c r="C32" s="47">
        <f t="shared" si="12"/>
        <v>0.74305555555555569</v>
      </c>
      <c r="D32" s="46">
        <f t="shared" si="14"/>
        <v>0.76388888888888906</v>
      </c>
      <c r="E32" s="45">
        <v>30</v>
      </c>
      <c r="F32" s="45">
        <v>10</v>
      </c>
      <c r="G32" s="45"/>
      <c r="H32" s="48" t="str">
        <f t="shared" si="13"/>
        <v>17:50-18:20</v>
      </c>
      <c r="K32" s="44"/>
      <c r="L32" s="44"/>
      <c r="M32" s="45" t="str">
        <f t="shared" si="11"/>
        <v>1:50-2:20</v>
      </c>
      <c r="T32" s="42" t="s">
        <v>157</v>
      </c>
    </row>
    <row r="33" spans="1:20" x14ac:dyDescent="0.2">
      <c r="A33" s="45">
        <v>8</v>
      </c>
      <c r="C33" s="47">
        <f t="shared" si="12"/>
        <v>0.77083333333333348</v>
      </c>
      <c r="D33" s="46">
        <f t="shared" si="14"/>
        <v>0.79166666666666685</v>
      </c>
      <c r="E33" s="45">
        <v>30</v>
      </c>
      <c r="F33" s="45">
        <v>10</v>
      </c>
      <c r="G33" s="45"/>
      <c r="H33" s="48" t="str">
        <f t="shared" si="13"/>
        <v>18:30-19:00</v>
      </c>
      <c r="K33" s="44"/>
      <c r="L33" s="44"/>
      <c r="M33" s="45" t="str">
        <f t="shared" si="11"/>
        <v>2:30-3:00</v>
      </c>
      <c r="T33" s="42" t="s">
        <v>158</v>
      </c>
    </row>
    <row r="34" spans="1:20" x14ac:dyDescent="0.2">
      <c r="A34" s="45">
        <v>8</v>
      </c>
      <c r="C34" s="47">
        <f t="shared" si="12"/>
        <v>0.79861111111111127</v>
      </c>
      <c r="D34" s="46">
        <f t="shared" si="14"/>
        <v>0.81944444444444464</v>
      </c>
      <c r="E34" s="45">
        <v>30</v>
      </c>
      <c r="F34" s="45">
        <v>10</v>
      </c>
      <c r="G34" s="45"/>
      <c r="H34" s="48" t="str">
        <f t="shared" si="13"/>
        <v>19:10-19:40</v>
      </c>
      <c r="K34" s="44"/>
      <c r="L34" s="44"/>
      <c r="M34" s="45" t="str">
        <f t="shared" si="11"/>
        <v>3:10-3:40</v>
      </c>
      <c r="T34" s="42" t="s">
        <v>159</v>
      </c>
    </row>
    <row r="35" spans="1:20" x14ac:dyDescent="0.2">
      <c r="A35" s="45">
        <v>8</v>
      </c>
      <c r="C35" s="47">
        <f t="shared" si="12"/>
        <v>0.82638888888888906</v>
      </c>
      <c r="D35" s="46">
        <f t="shared" si="14"/>
        <v>0.84722222222222243</v>
      </c>
      <c r="E35" s="45">
        <v>30</v>
      </c>
      <c r="F35" s="45">
        <v>10</v>
      </c>
      <c r="G35" s="45"/>
      <c r="H35" s="48" t="str">
        <f t="shared" si="13"/>
        <v>19:50-20:20</v>
      </c>
      <c r="T35" s="42" t="s">
        <v>160</v>
      </c>
    </row>
    <row r="36" spans="1:20" x14ac:dyDescent="0.2">
      <c r="A36" s="45">
        <v>8</v>
      </c>
      <c r="C36" s="47">
        <f t="shared" si="12"/>
        <v>0.85416666666666685</v>
      </c>
      <c r="D36" s="46">
        <f t="shared" si="14"/>
        <v>0.87500000000000022</v>
      </c>
      <c r="E36" s="45">
        <v>30</v>
      </c>
      <c r="F36" s="45">
        <v>10</v>
      </c>
      <c r="G36" s="45"/>
      <c r="H36" s="48" t="str">
        <f t="shared" si="13"/>
        <v>20:30-21:00</v>
      </c>
      <c r="T36" s="42" t="s">
        <v>161</v>
      </c>
    </row>
    <row r="37" spans="1:20" x14ac:dyDescent="0.2">
      <c r="A37" s="45">
        <v>8</v>
      </c>
      <c r="C37" s="47">
        <f t="shared" si="12"/>
        <v>0.88194444444444464</v>
      </c>
      <c r="D37" s="46">
        <f t="shared" si="14"/>
        <v>0.90277777777777801</v>
      </c>
      <c r="E37" s="45">
        <v>30</v>
      </c>
      <c r="F37" s="45">
        <v>10</v>
      </c>
      <c r="G37" s="45"/>
      <c r="H37" s="48" t="str">
        <f t="shared" si="13"/>
        <v>21:10-21:40</v>
      </c>
      <c r="T37" s="42" t="s">
        <v>180</v>
      </c>
    </row>
    <row r="38" spans="1:20" x14ac:dyDescent="0.2">
      <c r="A38" s="45">
        <v>8</v>
      </c>
      <c r="C38" s="47">
        <f t="shared" si="12"/>
        <v>0.90972222222222243</v>
      </c>
      <c r="D38" s="46">
        <f t="shared" si="14"/>
        <v>0.92708333333333359</v>
      </c>
      <c r="E38" s="45">
        <v>25</v>
      </c>
      <c r="F38" s="45">
        <v>0</v>
      </c>
      <c r="G38" s="45"/>
      <c r="H38" s="48" t="str">
        <f t="shared" si="13"/>
        <v>21:50-22:15</v>
      </c>
      <c r="T38" s="42" t="s">
        <v>181</v>
      </c>
    </row>
    <row r="39" spans="1:20" x14ac:dyDescent="0.2">
      <c r="A39" s="45">
        <v>8</v>
      </c>
      <c r="C39" s="47">
        <f t="shared" si="12"/>
        <v>0.92708333333333359</v>
      </c>
      <c r="D39" s="46">
        <f t="shared" si="14"/>
        <v>0.94444444444444475</v>
      </c>
      <c r="E39" s="45">
        <v>25</v>
      </c>
      <c r="F39" s="45">
        <v>0</v>
      </c>
      <c r="G39" s="45"/>
      <c r="H39" s="48" t="str">
        <f t="shared" si="13"/>
        <v>22:15-22:40</v>
      </c>
      <c r="T39" s="42" t="s">
        <v>182</v>
      </c>
    </row>
    <row r="40" spans="1:20" x14ac:dyDescent="0.2">
      <c r="C40" s="47">
        <f t="shared" si="12"/>
        <v>0.94444444444444475</v>
      </c>
      <c r="D40" s="46">
        <f t="shared" si="14"/>
        <v>0.96180555555555591</v>
      </c>
      <c r="E40" s="45">
        <v>25</v>
      </c>
      <c r="F40" s="45">
        <v>0</v>
      </c>
      <c r="H40" s="48" t="str">
        <f t="shared" si="13"/>
        <v>22:40-23:05</v>
      </c>
      <c r="T40" s="42" t="s">
        <v>183</v>
      </c>
    </row>
    <row r="41" spans="1:20" x14ac:dyDescent="0.2">
      <c r="C41" s="47">
        <f t="shared" si="12"/>
        <v>0.96180555555555591</v>
      </c>
      <c r="D41" s="46">
        <f t="shared" si="14"/>
        <v>0.97916666666666707</v>
      </c>
      <c r="E41" s="45">
        <v>25</v>
      </c>
      <c r="F41" s="45">
        <v>0</v>
      </c>
      <c r="H41" s="48" t="str">
        <f t="shared" si="13"/>
        <v>23:05-23:30</v>
      </c>
    </row>
    <row r="42" spans="1:20" x14ac:dyDescent="0.2">
      <c r="C42" s="47">
        <f t="shared" si="12"/>
        <v>0.97916666666666707</v>
      </c>
      <c r="D42" s="46">
        <f t="shared" si="14"/>
        <v>0.99652777777777823</v>
      </c>
      <c r="E42" s="45">
        <v>25</v>
      </c>
      <c r="F42" s="45">
        <v>0</v>
      </c>
      <c r="H42" s="48" t="str">
        <f t="shared" si="13"/>
        <v>23:30-23:55</v>
      </c>
    </row>
    <row r="43" spans="1:20" x14ac:dyDescent="0.2">
      <c r="C43" s="47">
        <f t="shared" si="12"/>
        <v>0.99652777777777823</v>
      </c>
      <c r="D43" s="46">
        <f t="shared" si="14"/>
        <v>1.0000000000000004</v>
      </c>
      <c r="E43" s="45">
        <v>5</v>
      </c>
      <c r="F43" s="45">
        <v>0</v>
      </c>
      <c r="H43" s="48" t="str">
        <f t="shared" si="13"/>
        <v>23:55-0:00</v>
      </c>
    </row>
    <row r="44" spans="1:20" x14ac:dyDescent="0.2">
      <c r="C44" s="47">
        <f t="shared" si="12"/>
        <v>1.0000000000000004</v>
      </c>
      <c r="D44" s="46">
        <f t="shared" si="14"/>
        <v>1.0416666666666672</v>
      </c>
      <c r="E44" s="45">
        <v>60</v>
      </c>
      <c r="F44" s="45">
        <v>0</v>
      </c>
      <c r="H44" s="48" t="str">
        <f t="shared" si="13"/>
        <v>0:00-1:00</v>
      </c>
      <c r="K44" s="42" t="s">
        <v>89</v>
      </c>
    </row>
    <row r="45" spans="1:20" x14ac:dyDescent="0.2">
      <c r="K45" s="42" t="s">
        <v>90</v>
      </c>
    </row>
    <row r="46" spans="1:20" x14ac:dyDescent="0.2">
      <c r="K46" s="42" t="s">
        <v>150</v>
      </c>
    </row>
    <row r="47" spans="1:20" x14ac:dyDescent="0.2">
      <c r="H47" s="42" t="s">
        <v>168</v>
      </c>
      <c r="K47" s="42" t="s">
        <v>151</v>
      </c>
    </row>
    <row r="48" spans="1:20" x14ac:dyDescent="0.2">
      <c r="H48" s="42" t="s">
        <v>169</v>
      </c>
    </row>
    <row r="49" spans="8:8" x14ac:dyDescent="0.2">
      <c r="H49" s="42" t="s">
        <v>170</v>
      </c>
    </row>
  </sheetData>
  <mergeCells count="1"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D7D07-F697-4CF6-9154-8056F3AD2FF2}">
  <dimension ref="A1:T49"/>
  <sheetViews>
    <sheetView workbookViewId="0">
      <selection activeCell="H23" sqref="H23:H27"/>
    </sheetView>
  </sheetViews>
  <sheetFormatPr defaultRowHeight="14.25" x14ac:dyDescent="0.2"/>
  <cols>
    <col min="1" max="2" width="9" style="42"/>
    <col min="3" max="4" width="9" style="44"/>
    <col min="5" max="7" width="9" style="42"/>
    <col min="8" max="8" width="12" style="42" customWidth="1"/>
    <col min="9" max="9" width="9" style="42"/>
    <col min="10" max="10" width="9.75" style="42" customWidth="1"/>
    <col min="11" max="12" width="9" style="42"/>
    <col min="13" max="13" width="20" style="42" customWidth="1"/>
    <col min="14" max="17" width="9" style="42"/>
    <col min="18" max="19" width="11.375" style="42" bestFit="1" customWidth="1"/>
    <col min="20" max="16384" width="9" style="42"/>
  </cols>
  <sheetData>
    <row r="1" spans="1:19" x14ac:dyDescent="0.2">
      <c r="B1" s="43" t="s">
        <v>147</v>
      </c>
      <c r="C1" s="78"/>
      <c r="D1" s="78"/>
      <c r="E1" s="78"/>
      <c r="F1" s="78"/>
    </row>
    <row r="2" spans="1:19" x14ac:dyDescent="0.2">
      <c r="C2" s="44" t="s">
        <v>0</v>
      </c>
      <c r="D2" s="44" t="s">
        <v>1</v>
      </c>
      <c r="E2" s="42" t="s">
        <v>2</v>
      </c>
      <c r="F2" s="42" t="s">
        <v>3</v>
      </c>
      <c r="J2" s="42" t="s">
        <v>141</v>
      </c>
      <c r="K2" s="42" t="s">
        <v>149</v>
      </c>
    </row>
    <row r="4" spans="1:19" s="45" customFormat="1" x14ac:dyDescent="0.2">
      <c r="A4" s="45">
        <v>8</v>
      </c>
      <c r="C4" s="46">
        <v>0.3263888888888889</v>
      </c>
      <c r="D4" s="46">
        <f>C4+E4/24/60</f>
        <v>0.36805555555555558</v>
      </c>
      <c r="E4" s="45">
        <v>60</v>
      </c>
      <c r="F4" s="45">
        <v>10</v>
      </c>
      <c r="H4" s="45" t="str">
        <f>TEXT(C4,"H:MM")&amp;"-"&amp;TEXT(D4,"H:MM")</f>
        <v>7:50-8:50</v>
      </c>
      <c r="K4" s="46">
        <f>C4+A4/24</f>
        <v>0.65972222222222221</v>
      </c>
      <c r="L4" s="46">
        <f>D4+A4/24</f>
        <v>0.70138888888888884</v>
      </c>
      <c r="M4" s="45" t="str">
        <f>TEXT(C4+A4/24,"H:MM")&amp;"-"&amp;TEXT(D4+A4/24,"H:MM")</f>
        <v>15:50-16:50</v>
      </c>
      <c r="R4" s="45" t="s">
        <v>168</v>
      </c>
      <c r="S4" s="45" t="s">
        <v>174</v>
      </c>
    </row>
    <row r="5" spans="1:19" s="48" customFormat="1" x14ac:dyDescent="0.2">
      <c r="A5" s="48">
        <v>8</v>
      </c>
      <c r="C5" s="47">
        <f>D4+F4/24/60</f>
        <v>0.375</v>
      </c>
      <c r="D5" s="47">
        <f t="shared" ref="D5:D15" si="0">C5+E5/24/60</f>
        <v>0.39583333333333331</v>
      </c>
      <c r="E5" s="48">
        <v>30</v>
      </c>
      <c r="F5" s="48">
        <v>10</v>
      </c>
      <c r="H5" s="48" t="str">
        <f t="shared" ref="H5:H15" si="1">TEXT(C5,"H:MM")&amp;"-"&amp;TEXT(D5,"H:MM")</f>
        <v>9:00-9:30</v>
      </c>
      <c r="K5" s="47">
        <f t="shared" ref="K5:K15" si="2">C5+A5/24</f>
        <v>0.70833333333333326</v>
      </c>
      <c r="L5" s="47">
        <f t="shared" ref="L5:L15" si="3">D5+A5/24</f>
        <v>0.72916666666666663</v>
      </c>
      <c r="M5" s="48" t="str">
        <f t="shared" ref="M5:M15" si="4">TEXT(C5+A5/24,"H:MM")&amp;"-"&amp;TEXT(D5+A5/24,"H:MM")</f>
        <v>17:00-17:30</v>
      </c>
      <c r="R5" s="48" t="s">
        <v>169</v>
      </c>
      <c r="S5" s="48" t="s">
        <v>175</v>
      </c>
    </row>
    <row r="6" spans="1:19" s="48" customFormat="1" x14ac:dyDescent="0.2">
      <c r="A6" s="48">
        <v>8</v>
      </c>
      <c r="C6" s="47">
        <f t="shared" ref="C6:C15" si="5">D5+F5/24/60</f>
        <v>0.40277777777777773</v>
      </c>
      <c r="D6" s="47">
        <f t="shared" si="0"/>
        <v>0.42361111111111105</v>
      </c>
      <c r="E6" s="48">
        <v>30</v>
      </c>
      <c r="F6" s="48">
        <v>10</v>
      </c>
      <c r="H6" s="48" t="str">
        <f t="shared" si="1"/>
        <v>9:40-10:10</v>
      </c>
      <c r="K6" s="47">
        <f t="shared" si="2"/>
        <v>0.73611111111111105</v>
      </c>
      <c r="L6" s="47">
        <f t="shared" si="3"/>
        <v>0.75694444444444442</v>
      </c>
      <c r="M6" s="48" t="str">
        <f t="shared" si="4"/>
        <v>17:40-18:10</v>
      </c>
      <c r="R6" s="48" t="s">
        <v>170</v>
      </c>
      <c r="S6" s="48" t="s">
        <v>176</v>
      </c>
    </row>
    <row r="7" spans="1:19" s="48" customFormat="1" x14ac:dyDescent="0.2">
      <c r="A7" s="48">
        <v>8</v>
      </c>
      <c r="C7" s="47">
        <f t="shared" si="5"/>
        <v>0.43055555555555547</v>
      </c>
      <c r="D7" s="47">
        <f t="shared" si="0"/>
        <v>0.45138888888888878</v>
      </c>
      <c r="E7" s="48">
        <v>30</v>
      </c>
      <c r="F7" s="48">
        <v>10</v>
      </c>
      <c r="H7" s="48" t="str">
        <f t="shared" si="1"/>
        <v>10:20-10:50</v>
      </c>
      <c r="K7" s="47">
        <f t="shared" si="2"/>
        <v>0.76388888888888884</v>
      </c>
      <c r="L7" s="47">
        <f t="shared" si="3"/>
        <v>0.7847222222222221</v>
      </c>
      <c r="M7" s="48" t="str">
        <f t="shared" si="4"/>
        <v>18:20-18:50</v>
      </c>
      <c r="R7" s="48" t="s">
        <v>171</v>
      </c>
      <c r="S7" s="48" t="s">
        <v>177</v>
      </c>
    </row>
    <row r="8" spans="1:19" s="48" customFormat="1" x14ac:dyDescent="0.2">
      <c r="A8" s="48">
        <v>8</v>
      </c>
      <c r="C8" s="47">
        <f t="shared" si="5"/>
        <v>0.4583333333333332</v>
      </c>
      <c r="D8" s="47">
        <f t="shared" si="0"/>
        <v>0.47916666666666652</v>
      </c>
      <c r="E8" s="48">
        <v>30</v>
      </c>
      <c r="F8" s="48">
        <v>10</v>
      </c>
      <c r="H8" s="48" t="str">
        <f t="shared" si="1"/>
        <v>11:00-11:30</v>
      </c>
      <c r="K8" s="47">
        <f t="shared" si="2"/>
        <v>0.79166666666666652</v>
      </c>
      <c r="L8" s="47">
        <f t="shared" si="3"/>
        <v>0.81249999999999978</v>
      </c>
      <c r="M8" s="48" t="str">
        <f t="shared" si="4"/>
        <v>19:00-19:30</v>
      </c>
      <c r="R8" s="48" t="s">
        <v>172</v>
      </c>
      <c r="S8" s="48" t="s">
        <v>178</v>
      </c>
    </row>
    <row r="9" spans="1:19" s="48" customFormat="1" x14ac:dyDescent="0.2">
      <c r="A9" s="48">
        <v>8</v>
      </c>
      <c r="C9" s="47">
        <f t="shared" si="5"/>
        <v>0.48611111111111094</v>
      </c>
      <c r="D9" s="47">
        <f t="shared" si="0"/>
        <v>0.50694444444444431</v>
      </c>
      <c r="E9" s="48">
        <v>30</v>
      </c>
      <c r="F9" s="48">
        <v>10</v>
      </c>
      <c r="H9" s="48" t="str">
        <f t="shared" si="1"/>
        <v>11:40-12:10</v>
      </c>
      <c r="K9" s="47">
        <f t="shared" si="2"/>
        <v>0.8194444444444442</v>
      </c>
      <c r="L9" s="47">
        <f t="shared" si="3"/>
        <v>0.84027777777777768</v>
      </c>
      <c r="M9" s="48" t="str">
        <f t="shared" si="4"/>
        <v>19:40-20:10</v>
      </c>
      <c r="R9" s="48" t="s">
        <v>173</v>
      </c>
      <c r="S9" s="48" t="s">
        <v>179</v>
      </c>
    </row>
    <row r="10" spans="1:19" s="48" customFormat="1" x14ac:dyDescent="0.2">
      <c r="A10" s="48">
        <v>8</v>
      </c>
      <c r="C10" s="47">
        <f t="shared" si="5"/>
        <v>0.51388888888888873</v>
      </c>
      <c r="D10" s="47">
        <f t="shared" si="0"/>
        <v>0.5347222222222221</v>
      </c>
      <c r="E10" s="48">
        <v>30</v>
      </c>
      <c r="F10" s="48">
        <v>10</v>
      </c>
      <c r="H10" s="48" t="str">
        <f t="shared" si="1"/>
        <v>12:20-12:50</v>
      </c>
      <c r="K10" s="47">
        <f t="shared" si="2"/>
        <v>0.8472222222222221</v>
      </c>
      <c r="L10" s="47">
        <f t="shared" si="3"/>
        <v>0.86805555555555536</v>
      </c>
      <c r="M10" s="48" t="str">
        <f t="shared" si="4"/>
        <v>20:20-20:50</v>
      </c>
    </row>
    <row r="11" spans="1:19" x14ac:dyDescent="0.2">
      <c r="A11" s="45">
        <v>8</v>
      </c>
      <c r="C11" s="44">
        <f t="shared" si="5"/>
        <v>0.54166666666666652</v>
      </c>
      <c r="D11" s="44">
        <f t="shared" si="0"/>
        <v>0.56249999999999989</v>
      </c>
      <c r="E11" s="42">
        <v>30</v>
      </c>
      <c r="F11" s="42">
        <v>10</v>
      </c>
      <c r="H11" s="42" t="str">
        <f t="shared" si="1"/>
        <v>13:00-13:30</v>
      </c>
      <c r="K11" s="46">
        <f t="shared" si="2"/>
        <v>0.87499999999999978</v>
      </c>
      <c r="L11" s="46">
        <f t="shared" si="3"/>
        <v>0.89583333333333326</v>
      </c>
      <c r="M11" s="49" t="str">
        <f t="shared" si="4"/>
        <v>21:00-21:30</v>
      </c>
    </row>
    <row r="12" spans="1:19" x14ac:dyDescent="0.2">
      <c r="A12" s="45">
        <v>8</v>
      </c>
      <c r="C12" s="44">
        <f t="shared" si="5"/>
        <v>0.56944444444444431</v>
      </c>
      <c r="D12" s="44">
        <f t="shared" si="0"/>
        <v>0.59027777777777768</v>
      </c>
      <c r="E12" s="42">
        <v>30</v>
      </c>
      <c r="F12" s="42">
        <v>10</v>
      </c>
      <c r="H12" s="42" t="str">
        <f t="shared" si="1"/>
        <v>13:40-14:10</v>
      </c>
      <c r="K12" s="46">
        <f t="shared" si="2"/>
        <v>0.90277777777777768</v>
      </c>
      <c r="L12" s="46">
        <f t="shared" si="3"/>
        <v>0.92361111111111094</v>
      </c>
      <c r="M12" s="49" t="str">
        <f t="shared" si="4"/>
        <v>21:40-22:10</v>
      </c>
    </row>
    <row r="13" spans="1:19" x14ac:dyDescent="0.2">
      <c r="A13" s="45">
        <v>8</v>
      </c>
      <c r="C13" s="44">
        <f t="shared" si="5"/>
        <v>0.5972222222222221</v>
      </c>
      <c r="D13" s="44">
        <f t="shared" si="0"/>
        <v>0.61805555555555547</v>
      </c>
      <c r="E13" s="42">
        <v>30</v>
      </c>
      <c r="F13" s="42">
        <v>10</v>
      </c>
      <c r="H13" s="42" t="str">
        <f t="shared" si="1"/>
        <v>14:20-14:50</v>
      </c>
      <c r="K13" s="46">
        <f t="shared" si="2"/>
        <v>0.93055555555555536</v>
      </c>
      <c r="L13" s="46">
        <f t="shared" si="3"/>
        <v>0.95138888888888884</v>
      </c>
      <c r="M13" s="49" t="str">
        <f t="shared" si="4"/>
        <v>22:20-22:50</v>
      </c>
    </row>
    <row r="14" spans="1:19" x14ac:dyDescent="0.2">
      <c r="A14" s="45">
        <v>8</v>
      </c>
      <c r="C14" s="44">
        <f t="shared" si="5"/>
        <v>0.62499999999999989</v>
      </c>
      <c r="D14" s="44">
        <f t="shared" si="0"/>
        <v>0.64583333333333326</v>
      </c>
      <c r="E14" s="42">
        <v>30</v>
      </c>
      <c r="F14" s="42">
        <v>10</v>
      </c>
      <c r="H14" s="42" t="str">
        <f t="shared" si="1"/>
        <v>15:00-15:30</v>
      </c>
      <c r="K14" s="46">
        <f t="shared" si="2"/>
        <v>0.95833333333333326</v>
      </c>
      <c r="L14" s="46">
        <f t="shared" si="3"/>
        <v>0.97916666666666652</v>
      </c>
      <c r="M14" s="49" t="str">
        <f t="shared" si="4"/>
        <v>23:00-23:30</v>
      </c>
    </row>
    <row r="15" spans="1:19" x14ac:dyDescent="0.2">
      <c r="A15" s="45">
        <v>8</v>
      </c>
      <c r="C15" s="44">
        <f t="shared" si="5"/>
        <v>0.65277777777777768</v>
      </c>
      <c r="D15" s="44">
        <f t="shared" si="0"/>
        <v>0.67361111111111105</v>
      </c>
      <c r="E15" s="42">
        <v>30</v>
      </c>
      <c r="F15" s="42">
        <v>10</v>
      </c>
      <c r="H15" s="42" t="str">
        <f t="shared" si="1"/>
        <v>15:40-16:10</v>
      </c>
      <c r="K15" s="46">
        <f t="shared" si="2"/>
        <v>0.98611111111111094</v>
      </c>
      <c r="L15" s="46">
        <f t="shared" si="3"/>
        <v>1.0069444444444444</v>
      </c>
      <c r="M15" s="49" t="str">
        <f t="shared" si="4"/>
        <v>23:40-0:10</v>
      </c>
    </row>
    <row r="20" spans="1:20" x14ac:dyDescent="0.2">
      <c r="B20" s="50" t="s">
        <v>148</v>
      </c>
      <c r="H20" s="42" t="s">
        <v>152</v>
      </c>
    </row>
    <row r="21" spans="1:20" x14ac:dyDescent="0.2">
      <c r="C21" s="44" t="s">
        <v>0</v>
      </c>
      <c r="D21" s="44" t="s">
        <v>1</v>
      </c>
      <c r="E21" s="42" t="s">
        <v>2</v>
      </c>
      <c r="F21" s="42" t="s">
        <v>3</v>
      </c>
      <c r="K21" s="42" t="s">
        <v>149</v>
      </c>
    </row>
    <row r="23" spans="1:20" s="45" customFormat="1" x14ac:dyDescent="0.2">
      <c r="A23" s="45">
        <v>8</v>
      </c>
      <c r="C23" s="47">
        <v>0.3263888888888889</v>
      </c>
      <c r="D23" s="46">
        <f>C23+E23/24/60</f>
        <v>0.34722222222222221</v>
      </c>
      <c r="E23" s="45">
        <v>30</v>
      </c>
      <c r="F23" s="45">
        <v>10</v>
      </c>
      <c r="H23" s="48" t="str">
        <f>TEXT(C23,"H:MM")&amp;"-"&amp;TEXT(D23,"H:MM")</f>
        <v>7:50-8:20</v>
      </c>
      <c r="I23" s="48"/>
      <c r="J23" s="48"/>
      <c r="K23" s="47"/>
      <c r="L23" s="47"/>
      <c r="M23" s="48" t="str">
        <f>TEXT(C23+A23/24,"H:MM")&amp;"-"&amp;TEXT(D23+A23/24,"H:MM")</f>
        <v>15:50-16:20</v>
      </c>
    </row>
    <row r="24" spans="1:20" s="45" customFormat="1" x14ac:dyDescent="0.2">
      <c r="A24" s="45">
        <v>8</v>
      </c>
      <c r="C24" s="47">
        <f>D23+F23/24/60</f>
        <v>0.35416666666666663</v>
      </c>
      <c r="D24" s="46">
        <f t="shared" ref="D24:D39" si="6">C24+E24/24/60</f>
        <v>0.37499999999999994</v>
      </c>
      <c r="E24" s="45">
        <v>30</v>
      </c>
      <c r="F24" s="45">
        <v>10</v>
      </c>
      <c r="H24" s="48" t="str">
        <f t="shared" ref="H24:H25" si="7">TEXT(C24,"H:MM")&amp;"-"&amp;TEXT(D24,"H:MM")</f>
        <v>8:30-9:00</v>
      </c>
      <c r="I24" s="48"/>
      <c r="J24" s="48"/>
      <c r="K24" s="47"/>
      <c r="L24" s="47"/>
      <c r="M24" s="48" t="str">
        <f t="shared" ref="M24:M34" si="8">TEXT(C24+A24/24,"H:MM")&amp;"-"&amp;TEXT(D24+A24/24,"H:MM")</f>
        <v>16:30-17:00</v>
      </c>
    </row>
    <row r="25" spans="1:20" s="45" customFormat="1" x14ac:dyDescent="0.2">
      <c r="A25" s="45">
        <v>8</v>
      </c>
      <c r="C25" s="47">
        <f t="shared" ref="C25:C39" si="9">D24+F24/24/60</f>
        <v>0.38194444444444436</v>
      </c>
      <c r="D25" s="46">
        <f t="shared" si="6"/>
        <v>0.40277777777777768</v>
      </c>
      <c r="E25" s="45">
        <v>30</v>
      </c>
      <c r="F25" s="45">
        <v>10</v>
      </c>
      <c r="H25" s="48" t="str">
        <f t="shared" si="7"/>
        <v>9:10-9:40</v>
      </c>
      <c r="I25" s="48"/>
      <c r="J25" s="48"/>
      <c r="K25" s="47"/>
      <c r="L25" s="47"/>
      <c r="M25" s="48" t="str">
        <f t="shared" si="8"/>
        <v>17:10-17:40</v>
      </c>
    </row>
    <row r="26" spans="1:20" s="45" customFormat="1" x14ac:dyDescent="0.2">
      <c r="A26" s="45">
        <v>8</v>
      </c>
      <c r="C26" s="47">
        <f t="shared" si="9"/>
        <v>0.4097222222222221</v>
      </c>
      <c r="D26" s="46">
        <f t="shared" si="6"/>
        <v>0.43055555555555541</v>
      </c>
      <c r="E26" s="45">
        <v>30</v>
      </c>
      <c r="F26" s="45">
        <v>10</v>
      </c>
      <c r="H26" s="48" t="str">
        <f t="shared" ref="H26:H39" si="10">TEXT(C26,"H:MM")&amp;"-"&amp;TEXT(D26,"H:MM")</f>
        <v>9:50-10:20</v>
      </c>
      <c r="I26" s="48"/>
      <c r="J26" s="48"/>
      <c r="K26" s="47"/>
      <c r="L26" s="47"/>
      <c r="M26" s="48" t="str">
        <f t="shared" si="8"/>
        <v>17:50-18:20</v>
      </c>
    </row>
    <row r="27" spans="1:20" s="45" customFormat="1" x14ac:dyDescent="0.2">
      <c r="A27" s="45">
        <v>8</v>
      </c>
      <c r="C27" s="47">
        <f t="shared" si="9"/>
        <v>0.43749999999999983</v>
      </c>
      <c r="D27" s="46">
        <f t="shared" si="6"/>
        <v>0.45833333333333315</v>
      </c>
      <c r="E27" s="45">
        <v>30</v>
      </c>
      <c r="F27" s="45">
        <v>10</v>
      </c>
      <c r="H27" s="48" t="str">
        <f t="shared" si="10"/>
        <v>10:30-11:00</v>
      </c>
      <c r="I27" s="48"/>
      <c r="J27" s="48"/>
      <c r="K27" s="47"/>
      <c r="L27" s="47"/>
      <c r="M27" s="48" t="str">
        <f t="shared" si="8"/>
        <v>18:30-19:00</v>
      </c>
    </row>
    <row r="28" spans="1:20" x14ac:dyDescent="0.2">
      <c r="A28" s="45">
        <v>8</v>
      </c>
      <c r="C28" s="47">
        <f t="shared" si="9"/>
        <v>0.46527777777777757</v>
      </c>
      <c r="D28" s="46">
        <f t="shared" si="6"/>
        <v>0.48611111111111088</v>
      </c>
      <c r="E28" s="45">
        <v>30</v>
      </c>
      <c r="F28" s="45">
        <v>10</v>
      </c>
      <c r="G28" s="45"/>
      <c r="H28" s="48" t="str">
        <f t="shared" si="10"/>
        <v>11:10-11:40</v>
      </c>
      <c r="K28" s="44"/>
      <c r="L28" s="44"/>
      <c r="M28" s="45" t="str">
        <f t="shared" si="8"/>
        <v>19:10-19:40</v>
      </c>
    </row>
    <row r="29" spans="1:20" x14ac:dyDescent="0.2">
      <c r="A29" s="45">
        <v>8</v>
      </c>
      <c r="C29" s="47">
        <f t="shared" si="9"/>
        <v>0.4930555555555553</v>
      </c>
      <c r="D29" s="46">
        <f t="shared" si="6"/>
        <v>0.51388888888888862</v>
      </c>
      <c r="E29" s="45">
        <v>30</v>
      </c>
      <c r="F29" s="45">
        <v>10</v>
      </c>
      <c r="G29" s="45"/>
      <c r="H29" s="48" t="str">
        <f t="shared" si="10"/>
        <v>11:50-12:20</v>
      </c>
      <c r="K29" s="44"/>
      <c r="L29" s="44"/>
      <c r="M29" s="45" t="str">
        <f t="shared" si="8"/>
        <v>19:50-20:20</v>
      </c>
    </row>
    <row r="30" spans="1:20" x14ac:dyDescent="0.2">
      <c r="A30" s="45">
        <v>8</v>
      </c>
      <c r="C30" s="47">
        <f t="shared" si="9"/>
        <v>0.52083333333333304</v>
      </c>
      <c r="D30" s="46">
        <f t="shared" si="6"/>
        <v>0.54166666666666641</v>
      </c>
      <c r="E30" s="45">
        <v>30</v>
      </c>
      <c r="F30" s="45">
        <v>10</v>
      </c>
      <c r="G30" s="45"/>
      <c r="H30" s="48" t="str">
        <f t="shared" si="10"/>
        <v>12:30-13:00</v>
      </c>
      <c r="K30" s="44"/>
      <c r="L30" s="44"/>
      <c r="M30" s="45" t="str">
        <f t="shared" si="8"/>
        <v>20:30-21:00</v>
      </c>
    </row>
    <row r="31" spans="1:20" s="51" customFormat="1" x14ac:dyDescent="0.2">
      <c r="A31" s="45">
        <v>8</v>
      </c>
      <c r="C31" s="47">
        <f t="shared" si="9"/>
        <v>0.54861111111111083</v>
      </c>
      <c r="D31" s="46">
        <f t="shared" si="6"/>
        <v>0.5694444444444442</v>
      </c>
      <c r="E31" s="45">
        <v>30</v>
      </c>
      <c r="F31" s="45">
        <v>10</v>
      </c>
      <c r="G31" s="45"/>
      <c r="H31" s="48" t="str">
        <f t="shared" si="10"/>
        <v>13:10-13:40</v>
      </c>
      <c r="K31" s="52"/>
      <c r="L31" s="52"/>
      <c r="M31" s="51" t="str">
        <f t="shared" si="8"/>
        <v>21:10-21:40</v>
      </c>
    </row>
    <row r="32" spans="1:20" x14ac:dyDescent="0.2">
      <c r="A32" s="45">
        <v>8</v>
      </c>
      <c r="C32" s="47">
        <f t="shared" si="9"/>
        <v>0.57638888888888862</v>
      </c>
      <c r="D32" s="46">
        <f t="shared" si="6"/>
        <v>0.59722222222222199</v>
      </c>
      <c r="E32" s="45">
        <v>30</v>
      </c>
      <c r="F32" s="45">
        <v>10</v>
      </c>
      <c r="G32" s="45"/>
      <c r="H32" s="48" t="str">
        <f t="shared" si="10"/>
        <v>13:50-14:20</v>
      </c>
      <c r="K32" s="44"/>
      <c r="L32" s="44"/>
      <c r="M32" s="45" t="str">
        <f t="shared" si="8"/>
        <v>21:50-22:20</v>
      </c>
      <c r="T32" s="42" t="s">
        <v>157</v>
      </c>
    </row>
    <row r="33" spans="1:20" x14ac:dyDescent="0.2">
      <c r="A33" s="45">
        <v>8</v>
      </c>
      <c r="C33" s="47">
        <f t="shared" si="9"/>
        <v>0.60416666666666641</v>
      </c>
      <c r="D33" s="46">
        <f t="shared" si="6"/>
        <v>0.62499999999999978</v>
      </c>
      <c r="E33" s="45">
        <v>30</v>
      </c>
      <c r="F33" s="45">
        <v>10</v>
      </c>
      <c r="G33" s="45"/>
      <c r="H33" s="48" t="str">
        <f t="shared" si="10"/>
        <v>14:30-15:00</v>
      </c>
      <c r="K33" s="44"/>
      <c r="L33" s="44"/>
      <c r="M33" s="45" t="str">
        <f t="shared" si="8"/>
        <v>22:30-23:00</v>
      </c>
      <c r="T33" s="42" t="s">
        <v>158</v>
      </c>
    </row>
    <row r="34" spans="1:20" x14ac:dyDescent="0.2">
      <c r="A34" s="45">
        <v>8</v>
      </c>
      <c r="C34" s="47">
        <f t="shared" si="9"/>
        <v>0.6319444444444442</v>
      </c>
      <c r="D34" s="46">
        <f t="shared" si="6"/>
        <v>0.65277777777777757</v>
      </c>
      <c r="E34" s="45">
        <v>30</v>
      </c>
      <c r="F34" s="45">
        <v>10</v>
      </c>
      <c r="G34" s="45"/>
      <c r="H34" s="48" t="str">
        <f t="shared" si="10"/>
        <v>15:10-15:40</v>
      </c>
      <c r="K34" s="44"/>
      <c r="L34" s="44"/>
      <c r="M34" s="45" t="str">
        <f t="shared" si="8"/>
        <v>23:10-23:40</v>
      </c>
      <c r="T34" s="42" t="s">
        <v>159</v>
      </c>
    </row>
    <row r="35" spans="1:20" x14ac:dyDescent="0.2">
      <c r="A35" s="45">
        <v>8</v>
      </c>
      <c r="C35" s="47">
        <f t="shared" si="9"/>
        <v>0.65972222222222199</v>
      </c>
      <c r="D35" s="46">
        <f t="shared" si="6"/>
        <v>0.68055555555555536</v>
      </c>
      <c r="E35" s="45">
        <v>30</v>
      </c>
      <c r="F35" s="45">
        <v>10</v>
      </c>
      <c r="G35" s="45"/>
      <c r="H35" s="48" t="str">
        <f t="shared" si="10"/>
        <v>15:50-16:20</v>
      </c>
      <c r="T35" s="42" t="s">
        <v>160</v>
      </c>
    </row>
    <row r="36" spans="1:20" x14ac:dyDescent="0.2">
      <c r="A36" s="45">
        <v>8</v>
      </c>
      <c r="C36" s="47">
        <f t="shared" si="9"/>
        <v>0.68749999999999978</v>
      </c>
      <c r="D36" s="46">
        <f t="shared" si="6"/>
        <v>0.70833333333333315</v>
      </c>
      <c r="E36" s="45">
        <v>30</v>
      </c>
      <c r="F36" s="45">
        <v>10</v>
      </c>
      <c r="G36" s="45"/>
      <c r="H36" s="48" t="str">
        <f t="shared" si="10"/>
        <v>16:30-17:00</v>
      </c>
      <c r="T36" s="42" t="s">
        <v>161</v>
      </c>
    </row>
    <row r="37" spans="1:20" x14ac:dyDescent="0.2">
      <c r="A37" s="45">
        <v>8</v>
      </c>
      <c r="C37" s="47">
        <f t="shared" si="9"/>
        <v>0.71527777777777757</v>
      </c>
      <c r="D37" s="46">
        <f t="shared" si="6"/>
        <v>0.73611111111111094</v>
      </c>
      <c r="E37" s="45">
        <v>30</v>
      </c>
      <c r="F37" s="45">
        <v>10</v>
      </c>
      <c r="G37" s="45"/>
      <c r="H37" s="48" t="str">
        <f t="shared" si="10"/>
        <v>17:10-17:40</v>
      </c>
      <c r="T37" s="42" t="s">
        <v>180</v>
      </c>
    </row>
    <row r="38" spans="1:20" x14ac:dyDescent="0.2">
      <c r="A38" s="45">
        <v>8</v>
      </c>
      <c r="C38" s="47">
        <f t="shared" si="9"/>
        <v>0.74305555555555536</v>
      </c>
      <c r="D38" s="46">
        <f t="shared" si="6"/>
        <v>0.76388888888888873</v>
      </c>
      <c r="E38" s="45">
        <v>30</v>
      </c>
      <c r="F38" s="45">
        <v>10</v>
      </c>
      <c r="G38" s="45"/>
      <c r="H38" s="48" t="str">
        <f t="shared" si="10"/>
        <v>17:50-18:20</v>
      </c>
      <c r="T38" s="42" t="s">
        <v>181</v>
      </c>
    </row>
    <row r="39" spans="1:20" x14ac:dyDescent="0.2">
      <c r="A39" s="45">
        <v>8</v>
      </c>
      <c r="C39" s="47">
        <f t="shared" si="9"/>
        <v>0.77083333333333315</v>
      </c>
      <c r="D39" s="46">
        <f t="shared" si="6"/>
        <v>0.79166666666666652</v>
      </c>
      <c r="E39" s="45">
        <v>30</v>
      </c>
      <c r="F39" s="45">
        <v>10</v>
      </c>
      <c r="G39" s="45"/>
      <c r="H39" s="48" t="str">
        <f t="shared" si="10"/>
        <v>18:30-19:00</v>
      </c>
      <c r="T39" s="42" t="s">
        <v>182</v>
      </c>
    </row>
    <row r="40" spans="1:20" x14ac:dyDescent="0.2">
      <c r="E40" s="42">
        <v>30</v>
      </c>
      <c r="F40" s="42">
        <v>10</v>
      </c>
      <c r="T40" s="42" t="s">
        <v>183</v>
      </c>
    </row>
    <row r="41" spans="1:20" x14ac:dyDescent="0.2">
      <c r="E41" s="42">
        <v>30</v>
      </c>
      <c r="F41" s="42">
        <v>10</v>
      </c>
    </row>
    <row r="44" spans="1:20" x14ac:dyDescent="0.2">
      <c r="K44" s="42" t="s">
        <v>89</v>
      </c>
    </row>
    <row r="45" spans="1:20" x14ac:dyDescent="0.2">
      <c r="K45" s="42" t="s">
        <v>90</v>
      </c>
    </row>
    <row r="46" spans="1:20" x14ac:dyDescent="0.2">
      <c r="K46" s="42" t="s">
        <v>150</v>
      </c>
    </row>
    <row r="47" spans="1:20" x14ac:dyDescent="0.2">
      <c r="H47" s="42" t="s">
        <v>168</v>
      </c>
      <c r="K47" s="42" t="s">
        <v>151</v>
      </c>
    </row>
    <row r="48" spans="1:20" x14ac:dyDescent="0.2">
      <c r="H48" s="42" t="s">
        <v>169</v>
      </c>
    </row>
    <row r="49" spans="8:8" x14ac:dyDescent="0.2">
      <c r="H49" s="42" t="s">
        <v>170</v>
      </c>
    </row>
  </sheetData>
  <mergeCells count="1">
    <mergeCell ref="C1:F1"/>
  </mergeCells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CAAC0E-CF7D-4BB0-8EBA-EF72360A6D82}">
  <dimension ref="A1:O49"/>
  <sheetViews>
    <sheetView tabSelected="1" workbookViewId="0">
      <selection activeCell="H18" sqref="H18:H19"/>
    </sheetView>
  </sheetViews>
  <sheetFormatPr defaultRowHeight="14.25" x14ac:dyDescent="0.2"/>
  <cols>
    <col min="1" max="1" width="9" style="45"/>
    <col min="2" max="2" width="10.625" style="54" bestFit="1" customWidth="1"/>
    <col min="3" max="4" width="9" style="58"/>
    <col min="5" max="5" width="9" style="54"/>
    <col min="6" max="6" width="14.875" style="54" bestFit="1" customWidth="1"/>
    <col min="7" max="7" width="9" style="54"/>
    <col min="8" max="8" width="11.375" style="54" bestFit="1" customWidth="1"/>
    <col min="9" max="12" width="9" style="54"/>
    <col min="13" max="14" width="11.375" style="54" bestFit="1" customWidth="1"/>
    <col min="15" max="16384" width="9" style="54"/>
  </cols>
  <sheetData>
    <row r="1" spans="1:8" x14ac:dyDescent="0.2">
      <c r="B1" s="54" t="s">
        <v>147</v>
      </c>
      <c r="C1" s="60"/>
      <c r="D1" s="60"/>
      <c r="E1" s="60"/>
    </row>
    <row r="2" spans="1:8" x14ac:dyDescent="0.2">
      <c r="F2" s="61" t="s">
        <v>263</v>
      </c>
      <c r="H2" s="48" t="s">
        <v>264</v>
      </c>
    </row>
    <row r="3" spans="1:8" x14ac:dyDescent="0.2">
      <c r="A3" s="45" t="s">
        <v>223</v>
      </c>
      <c r="C3" s="54"/>
      <c r="D3" s="54"/>
      <c r="F3" s="61" t="s">
        <v>225</v>
      </c>
      <c r="H3" s="48" t="s">
        <v>224</v>
      </c>
    </row>
    <row r="4" spans="1:8" x14ac:dyDescent="0.2">
      <c r="A4" s="45">
        <v>18</v>
      </c>
      <c r="F4" s="74" t="s">
        <v>270</v>
      </c>
      <c r="H4" s="48" t="str">
        <f>TEXT(LEFT(F4,5)+A4/24,"H:MM")&amp;"-"&amp;TEXT(RIGHT(F4,5)+A4/24,"H:MM")</f>
        <v>8:00-9:00</v>
      </c>
    </row>
    <row r="5" spans="1:8" x14ac:dyDescent="0.2">
      <c r="A5" s="45">
        <v>18</v>
      </c>
      <c r="F5" s="75" t="s">
        <v>268</v>
      </c>
      <c r="H5" s="48" t="str">
        <f>TEXT(LEFT(F5,5)+A5/24,"H:MM")&amp;"-"&amp;TEXT(RIGHT(F5,5)+A5/24,"H:MM")</f>
        <v>9:10-9:40</v>
      </c>
    </row>
    <row r="6" spans="1:8" x14ac:dyDescent="0.2">
      <c r="A6" s="45">
        <v>18</v>
      </c>
      <c r="F6" s="75" t="s">
        <v>269</v>
      </c>
      <c r="H6" s="48" t="str">
        <f>TEXT(LEFT(F6,5)+A6/24,"H:MM")&amp;"-"&amp;TEXT(RIGHT(F6,5)+A6/24,"H:MM")</f>
        <v>9:50-10:20</v>
      </c>
    </row>
    <row r="7" spans="1:8" x14ac:dyDescent="0.2">
      <c r="A7" s="45">
        <v>18</v>
      </c>
      <c r="F7" s="75" t="s">
        <v>215</v>
      </c>
      <c r="H7" s="48" t="str">
        <f>TEXT(LEFT(F7,5)+A7/24,"H:MM")&amp;"-"&amp;TEXT(RIGHT(F7,5)+A7/24,"H:MM")</f>
        <v>10:30-11:00</v>
      </c>
    </row>
    <row r="8" spans="1:8" x14ac:dyDescent="0.2">
      <c r="A8" s="45">
        <v>18</v>
      </c>
      <c r="F8" s="75" t="s">
        <v>216</v>
      </c>
      <c r="H8" s="48" t="str">
        <f t="shared" ref="H8:H27" si="0">TEXT(LEFT(F8,5)+A8/24,"H:MM")&amp;"-"&amp;TEXT(RIGHT(F8,5)+A8/24,"H:MM")</f>
        <v>11:10-11:40</v>
      </c>
    </row>
    <row r="9" spans="1:8" x14ac:dyDescent="0.2">
      <c r="A9" s="45">
        <v>18</v>
      </c>
      <c r="F9" s="75" t="s">
        <v>271</v>
      </c>
      <c r="H9" s="48" t="str">
        <f t="shared" si="0"/>
        <v>11:50-12:20</v>
      </c>
    </row>
    <row r="10" spans="1:8" x14ac:dyDescent="0.2">
      <c r="A10" s="45">
        <v>18</v>
      </c>
      <c r="F10" s="75" t="s">
        <v>218</v>
      </c>
      <c r="H10" s="48" t="str">
        <f t="shared" si="0"/>
        <v>12:30-13:00</v>
      </c>
    </row>
    <row r="11" spans="1:8" x14ac:dyDescent="0.2">
      <c r="A11" s="45">
        <v>18</v>
      </c>
      <c r="F11" s="75" t="s">
        <v>175</v>
      </c>
      <c r="H11" s="48" t="str">
        <f t="shared" si="0"/>
        <v>13:10-13:40</v>
      </c>
    </row>
    <row r="12" spans="1:8" x14ac:dyDescent="0.2">
      <c r="A12" s="45">
        <v>18</v>
      </c>
      <c r="F12" s="76"/>
      <c r="H12" s="48" t="e">
        <f t="shared" si="0"/>
        <v>#VALUE!</v>
      </c>
    </row>
    <row r="13" spans="1:8" x14ac:dyDescent="0.2">
      <c r="A13" s="45">
        <v>18</v>
      </c>
      <c r="F13" s="75" t="s">
        <v>272</v>
      </c>
      <c r="H13" s="48" t="str">
        <f t="shared" si="0"/>
        <v>8:10-8:40</v>
      </c>
    </row>
    <row r="14" spans="1:8" x14ac:dyDescent="0.2">
      <c r="A14" s="45">
        <v>18</v>
      </c>
      <c r="F14" s="75" t="s">
        <v>273</v>
      </c>
      <c r="H14" s="48" t="str">
        <f t="shared" si="0"/>
        <v>8:50-9:20</v>
      </c>
    </row>
    <row r="15" spans="1:8" x14ac:dyDescent="0.2">
      <c r="A15" s="45">
        <v>18</v>
      </c>
      <c r="F15" s="75" t="s">
        <v>274</v>
      </c>
      <c r="H15" s="48" t="str">
        <f t="shared" si="0"/>
        <v>9:30-10:00</v>
      </c>
    </row>
    <row r="16" spans="1:8" x14ac:dyDescent="0.2">
      <c r="A16" s="45">
        <v>18</v>
      </c>
      <c r="F16" s="75" t="s">
        <v>265</v>
      </c>
      <c r="H16" s="48" t="str">
        <f t="shared" si="0"/>
        <v>10:10-10:40</v>
      </c>
    </row>
    <row r="17" spans="1:15" x14ac:dyDescent="0.2">
      <c r="A17" s="45">
        <v>18</v>
      </c>
      <c r="F17" s="75" t="s">
        <v>266</v>
      </c>
      <c r="H17" s="48" t="str">
        <f t="shared" si="0"/>
        <v>10:50-11:20</v>
      </c>
    </row>
    <row r="18" spans="1:15" x14ac:dyDescent="0.2">
      <c r="A18" s="45">
        <v>18</v>
      </c>
      <c r="F18" s="75" t="s">
        <v>267</v>
      </c>
      <c r="H18" s="48" t="str">
        <f t="shared" si="0"/>
        <v>11:30-12:00</v>
      </c>
    </row>
    <row r="19" spans="1:15" x14ac:dyDescent="0.2">
      <c r="A19" s="45">
        <v>18</v>
      </c>
      <c r="F19" s="73" t="s">
        <v>91</v>
      </c>
      <c r="H19" s="48" t="str">
        <f t="shared" si="0"/>
        <v>13:00-13:30</v>
      </c>
    </row>
    <row r="20" spans="1:15" x14ac:dyDescent="0.2">
      <c r="A20" s="45">
        <v>18</v>
      </c>
      <c r="B20" s="59"/>
      <c r="F20" s="73" t="s">
        <v>92</v>
      </c>
      <c r="H20" s="48" t="str">
        <f t="shared" si="0"/>
        <v>13:40-14:10</v>
      </c>
    </row>
    <row r="21" spans="1:15" x14ac:dyDescent="0.2">
      <c r="A21" s="45">
        <v>18</v>
      </c>
      <c r="F21" s="73" t="s">
        <v>93</v>
      </c>
      <c r="H21" s="48" t="str">
        <f t="shared" si="0"/>
        <v>14:20-14:50</v>
      </c>
    </row>
    <row r="22" spans="1:15" x14ac:dyDescent="0.2">
      <c r="A22" s="45">
        <v>23</v>
      </c>
      <c r="F22" s="53" t="s">
        <v>214</v>
      </c>
      <c r="H22" s="48" t="str">
        <f t="shared" si="0"/>
        <v>9:30-10:00</v>
      </c>
    </row>
    <row r="23" spans="1:15" x14ac:dyDescent="0.2">
      <c r="A23" s="45">
        <v>11</v>
      </c>
      <c r="F23" s="53" t="s">
        <v>169</v>
      </c>
      <c r="H23" s="48" t="str">
        <f t="shared" si="0"/>
        <v>22:10-22:40</v>
      </c>
    </row>
    <row r="24" spans="1:15" x14ac:dyDescent="0.2">
      <c r="A24" s="45">
        <v>11</v>
      </c>
      <c r="F24" s="53" t="s">
        <v>170</v>
      </c>
      <c r="H24" s="48" t="str">
        <f t="shared" si="0"/>
        <v>22:50-23:20</v>
      </c>
    </row>
    <row r="25" spans="1:15" x14ac:dyDescent="0.2">
      <c r="A25" s="45">
        <v>11</v>
      </c>
      <c r="F25" s="42" t="s">
        <v>230</v>
      </c>
      <c r="H25" s="48" t="str">
        <f t="shared" si="0"/>
        <v>6:30-7:00</v>
      </c>
    </row>
    <row r="26" spans="1:15" x14ac:dyDescent="0.2">
      <c r="A26" s="45">
        <v>11</v>
      </c>
      <c r="F26" s="42" t="s">
        <v>231</v>
      </c>
      <c r="H26" s="48" t="str">
        <f t="shared" si="0"/>
        <v>7:10-7:40</v>
      </c>
    </row>
    <row r="27" spans="1:15" x14ac:dyDescent="0.2">
      <c r="A27" s="45">
        <v>11</v>
      </c>
      <c r="F27" s="42" t="s">
        <v>239</v>
      </c>
      <c r="H27" s="48" t="str">
        <f t="shared" si="0"/>
        <v>7:50-8:20</v>
      </c>
    </row>
    <row r="28" spans="1:15" x14ac:dyDescent="0.2">
      <c r="A28" s="45">
        <v>11</v>
      </c>
    </row>
    <row r="32" spans="1:15" x14ac:dyDescent="0.2">
      <c r="O32" s="54" t="s">
        <v>157</v>
      </c>
    </row>
    <row r="33" spans="6:15" x14ac:dyDescent="0.2">
      <c r="O33" s="54" t="s">
        <v>158</v>
      </c>
    </row>
    <row r="34" spans="6:15" x14ac:dyDescent="0.2">
      <c r="O34" s="54" t="s">
        <v>159</v>
      </c>
    </row>
    <row r="35" spans="6:15" x14ac:dyDescent="0.2">
      <c r="O35" s="54" t="s">
        <v>160</v>
      </c>
    </row>
    <row r="36" spans="6:15" x14ac:dyDescent="0.2">
      <c r="O36" s="54" t="s">
        <v>161</v>
      </c>
    </row>
    <row r="37" spans="6:15" x14ac:dyDescent="0.2">
      <c r="O37" s="54" t="s">
        <v>180</v>
      </c>
    </row>
    <row r="38" spans="6:15" x14ac:dyDescent="0.2">
      <c r="O38" s="54" t="s">
        <v>181</v>
      </c>
    </row>
    <row r="39" spans="6:15" x14ac:dyDescent="0.2">
      <c r="O39" s="54" t="s">
        <v>182</v>
      </c>
    </row>
    <row r="40" spans="6:15" x14ac:dyDescent="0.2">
      <c r="O40" s="54" t="s">
        <v>183</v>
      </c>
    </row>
    <row r="47" spans="6:15" x14ac:dyDescent="0.2">
      <c r="F47" s="54" t="s">
        <v>168</v>
      </c>
    </row>
    <row r="48" spans="6:15" x14ac:dyDescent="0.2">
      <c r="F48" s="54" t="s">
        <v>169</v>
      </c>
    </row>
    <row r="49" spans="6:6" x14ac:dyDescent="0.2">
      <c r="F49" s="54" t="s">
        <v>170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EC690-DACC-4F9E-B1BF-EB331266D5C4}">
  <dimension ref="A1:I49"/>
  <sheetViews>
    <sheetView topLeftCell="A19" workbookViewId="0">
      <selection activeCell="I21" sqref="I21"/>
    </sheetView>
  </sheetViews>
  <sheetFormatPr defaultRowHeight="14.25" x14ac:dyDescent="0.2"/>
  <cols>
    <col min="1" max="1" width="17" customWidth="1"/>
    <col min="2" max="2" width="22" customWidth="1"/>
    <col min="3" max="3" width="13.625" bestFit="1" customWidth="1"/>
    <col min="4" max="4" width="29" customWidth="1"/>
    <col min="5" max="5" width="16.25" customWidth="1"/>
    <col min="6" max="6" width="9" customWidth="1"/>
    <col min="7" max="7" width="10.25" style="2" customWidth="1"/>
    <col min="8" max="8" width="14.125" style="2" customWidth="1"/>
    <col min="9" max="9" width="25.5" customWidth="1"/>
  </cols>
  <sheetData>
    <row r="1" spans="1:9" x14ac:dyDescent="0.2">
      <c r="B1" t="s">
        <v>33</v>
      </c>
      <c r="C1" t="s">
        <v>34</v>
      </c>
      <c r="D1" t="s">
        <v>35</v>
      </c>
      <c r="E1" s="7"/>
      <c r="F1" s="7"/>
      <c r="G1" s="6"/>
      <c r="H1" s="6"/>
    </row>
    <row r="2" spans="1:9" x14ac:dyDescent="0.2">
      <c r="E2" s="7"/>
      <c r="F2" s="7"/>
      <c r="G2" s="6"/>
      <c r="H2" s="6"/>
    </row>
    <row r="3" spans="1:9" x14ac:dyDescent="0.2">
      <c r="A3" t="s">
        <v>36</v>
      </c>
      <c r="B3" t="s">
        <v>6</v>
      </c>
      <c r="C3" t="s">
        <v>37</v>
      </c>
      <c r="D3" t="s">
        <v>8</v>
      </c>
      <c r="E3" s="6">
        <v>0.85416666666666663</v>
      </c>
      <c r="F3" s="6">
        <v>0.89583333333333326</v>
      </c>
      <c r="G3" s="6">
        <v>0.85416666666666663</v>
      </c>
      <c r="H3" s="6">
        <v>0.89583333333333326</v>
      </c>
      <c r="I3" s="6" t="str">
        <f>TEXT(G3,"H:MM")&amp;"-"&amp;TEXT(H3,"H:MM")</f>
        <v>20:30-21:30</v>
      </c>
    </row>
    <row r="4" spans="1:9" x14ac:dyDescent="0.2">
      <c r="B4" t="s">
        <v>50</v>
      </c>
      <c r="C4" t="s">
        <v>9</v>
      </c>
      <c r="D4" t="s">
        <v>10</v>
      </c>
      <c r="E4" s="6">
        <v>1.3055555555555556</v>
      </c>
      <c r="F4" s="6">
        <v>1.3263888888888888</v>
      </c>
      <c r="G4" s="6">
        <v>1.3055555555555556</v>
      </c>
      <c r="H4" s="6">
        <v>1.3263888888888888</v>
      </c>
      <c r="I4" s="6" t="str">
        <f t="shared" ref="I4:I14" si="0">TEXT(G4,"H:MM")&amp;"-"&amp;TEXT(H4,"H:MM")</f>
        <v>7:20-7:50</v>
      </c>
    </row>
    <row r="5" spans="1:9" x14ac:dyDescent="0.2">
      <c r="B5" t="s">
        <v>49</v>
      </c>
      <c r="C5" t="s">
        <v>38</v>
      </c>
      <c r="D5" t="s">
        <v>12</v>
      </c>
      <c r="E5" s="6">
        <v>1.3333333333333333</v>
      </c>
      <c r="F5" s="6">
        <v>1.3541666666666667</v>
      </c>
      <c r="G5" s="6">
        <v>1.3333333333333333</v>
      </c>
      <c r="H5" s="6">
        <v>1.3541666666666667</v>
      </c>
      <c r="I5" s="6" t="str">
        <f t="shared" si="0"/>
        <v>8:00-8:30</v>
      </c>
    </row>
    <row r="6" spans="1:9" x14ac:dyDescent="0.2">
      <c r="B6" t="s">
        <v>13</v>
      </c>
      <c r="C6" t="s">
        <v>39</v>
      </c>
      <c r="D6" t="s">
        <v>15</v>
      </c>
      <c r="E6" s="6">
        <v>0.83333333333333326</v>
      </c>
      <c r="F6" s="6">
        <v>0.85416666666666663</v>
      </c>
      <c r="G6" s="6">
        <v>0.83333333333333326</v>
      </c>
      <c r="H6" s="6">
        <v>0.85416666666666663</v>
      </c>
      <c r="I6" s="6" t="str">
        <f t="shared" si="0"/>
        <v>20:00-20:30</v>
      </c>
    </row>
    <row r="7" spans="1:9" x14ac:dyDescent="0.2">
      <c r="B7" t="s">
        <v>16</v>
      </c>
      <c r="C7" t="s">
        <v>40</v>
      </c>
      <c r="D7" t="s">
        <v>18</v>
      </c>
      <c r="E7" s="6">
        <v>0.86111111111111105</v>
      </c>
      <c r="F7" s="6">
        <v>0.88194444444444442</v>
      </c>
      <c r="G7" s="6">
        <v>0.86111111111111105</v>
      </c>
      <c r="H7" s="6">
        <v>0.88194444444444442</v>
      </c>
      <c r="I7" s="6" t="str">
        <f t="shared" si="0"/>
        <v>20:40-21:10</v>
      </c>
    </row>
    <row r="8" spans="1:9" x14ac:dyDescent="0.2">
      <c r="B8" t="s">
        <v>19</v>
      </c>
      <c r="C8" t="s">
        <v>41</v>
      </c>
      <c r="D8" t="s">
        <v>21</v>
      </c>
      <c r="E8" s="6">
        <v>0.88888888888888884</v>
      </c>
      <c r="F8" s="6">
        <v>0.90972222222222221</v>
      </c>
      <c r="G8" s="6">
        <v>0.88888888888888884</v>
      </c>
      <c r="H8" s="6">
        <v>0.90972222222222221</v>
      </c>
      <c r="I8" s="6" t="str">
        <f t="shared" si="0"/>
        <v>21:20-21:50</v>
      </c>
    </row>
    <row r="9" spans="1:9" x14ac:dyDescent="0.2">
      <c r="B9" t="s">
        <v>22</v>
      </c>
      <c r="C9" t="s">
        <v>42</v>
      </c>
      <c r="D9" t="s">
        <v>24</v>
      </c>
      <c r="E9" s="6">
        <v>0.91666666666666663</v>
      </c>
      <c r="F9" s="6">
        <v>0.9375</v>
      </c>
      <c r="G9" s="6">
        <v>0.91666666666666663</v>
      </c>
      <c r="H9" s="6">
        <v>0.9375</v>
      </c>
      <c r="I9" s="6" t="str">
        <f t="shared" si="0"/>
        <v>22:00-22:30</v>
      </c>
    </row>
    <row r="10" spans="1:9" x14ac:dyDescent="0.2">
      <c r="A10" t="s">
        <v>43</v>
      </c>
      <c r="B10" t="s">
        <v>26</v>
      </c>
      <c r="C10" t="s">
        <v>44</v>
      </c>
      <c r="D10" t="s">
        <v>28</v>
      </c>
      <c r="E10" s="6">
        <v>0.80555555555555558</v>
      </c>
      <c r="F10" s="6">
        <v>0.82638888888888884</v>
      </c>
      <c r="G10" s="6">
        <v>0.80555555555555558</v>
      </c>
      <c r="H10" s="6">
        <v>0.82638888888888884</v>
      </c>
      <c r="I10" s="6" t="str">
        <f t="shared" si="0"/>
        <v>19:20-19:50</v>
      </c>
    </row>
    <row r="11" spans="1:9" x14ac:dyDescent="0.2">
      <c r="B11" t="s">
        <v>13</v>
      </c>
      <c r="C11" t="s">
        <v>45</v>
      </c>
      <c r="D11" t="s">
        <v>15</v>
      </c>
      <c r="E11" s="6">
        <v>0.83333333333333326</v>
      </c>
      <c r="F11" s="6">
        <v>0.85416666666666663</v>
      </c>
      <c r="G11" s="6">
        <v>0.83333333333333326</v>
      </c>
      <c r="H11" s="6">
        <v>0.85416666666666663</v>
      </c>
      <c r="I11" s="6" t="str">
        <f t="shared" si="0"/>
        <v>20:00-20:30</v>
      </c>
    </row>
    <row r="12" spans="1:9" x14ac:dyDescent="0.2">
      <c r="B12" t="s">
        <v>16</v>
      </c>
      <c r="C12" t="s">
        <v>46</v>
      </c>
      <c r="D12" t="s">
        <v>18</v>
      </c>
      <c r="E12" s="6">
        <v>0.86111111111111105</v>
      </c>
      <c r="F12" s="6">
        <v>0.88194444444444442</v>
      </c>
      <c r="G12" s="6">
        <v>0.86111111111111105</v>
      </c>
      <c r="H12" s="6">
        <v>0.88194444444444442</v>
      </c>
      <c r="I12" s="6" t="str">
        <f t="shared" si="0"/>
        <v>20:40-21:10</v>
      </c>
    </row>
    <row r="13" spans="1:9" x14ac:dyDescent="0.2">
      <c r="B13" t="s">
        <v>19</v>
      </c>
      <c r="C13" t="s">
        <v>47</v>
      </c>
      <c r="D13" t="s">
        <v>21</v>
      </c>
      <c r="E13" s="6">
        <v>0.88888888888888884</v>
      </c>
      <c r="F13" s="6">
        <v>0.90972222222222221</v>
      </c>
      <c r="G13" s="6">
        <v>0.88888888888888884</v>
      </c>
      <c r="H13" s="6">
        <v>0.90972222222222221</v>
      </c>
      <c r="I13" s="6" t="str">
        <f t="shared" si="0"/>
        <v>21:20-21:50</v>
      </c>
    </row>
    <row r="14" spans="1:9" x14ac:dyDescent="0.2">
      <c r="B14" t="s">
        <v>22</v>
      </c>
      <c r="C14" t="s">
        <v>48</v>
      </c>
      <c r="D14" t="s">
        <v>24</v>
      </c>
      <c r="E14" s="6">
        <v>0.91666666666666663</v>
      </c>
      <c r="F14" s="6">
        <v>0.9375</v>
      </c>
      <c r="G14" s="6">
        <v>0.91666666666666663</v>
      </c>
      <c r="H14" s="6">
        <v>0.9375</v>
      </c>
      <c r="I14" s="6" t="str">
        <f t="shared" si="0"/>
        <v>22:00-22:30</v>
      </c>
    </row>
    <row r="17" spans="1:9" x14ac:dyDescent="0.2">
      <c r="C17" s="2"/>
      <c r="D17" s="2"/>
      <c r="E17" s="2"/>
    </row>
    <row r="18" spans="1:9" x14ac:dyDescent="0.2">
      <c r="A18" t="s">
        <v>74</v>
      </c>
      <c r="C18" s="2"/>
      <c r="D18" s="1" t="s">
        <v>100</v>
      </c>
      <c r="E18" s="1"/>
      <c r="F18" s="1">
        <v>8</v>
      </c>
      <c r="G18" s="1"/>
      <c r="H18" s="1"/>
    </row>
    <row r="19" spans="1:9" x14ac:dyDescent="0.2">
      <c r="A19">
        <v>13</v>
      </c>
      <c r="C19" s="2"/>
      <c r="D19" s="1"/>
      <c r="E19" s="1"/>
      <c r="F19" s="1"/>
      <c r="G19" s="1"/>
      <c r="H19" s="1"/>
    </row>
    <row r="20" spans="1:9" ht="15.75" x14ac:dyDescent="0.2">
      <c r="A20" s="3"/>
      <c r="B20" s="3" t="s">
        <v>4</v>
      </c>
      <c r="C20" s="4" t="s">
        <v>51</v>
      </c>
      <c r="D20" s="8"/>
      <c r="E20" s="5" t="s">
        <v>75</v>
      </c>
      <c r="F20" s="5" t="s">
        <v>76</v>
      </c>
      <c r="G20" s="2" t="s">
        <v>77</v>
      </c>
      <c r="H20" s="2" t="s">
        <v>78</v>
      </c>
    </row>
    <row r="21" spans="1:9" s="14" customFormat="1" ht="15.75" x14ac:dyDescent="0.2">
      <c r="A21" s="9" t="s">
        <v>5</v>
      </c>
      <c r="B21" s="10" t="s">
        <v>55</v>
      </c>
      <c r="C21" s="11" t="s">
        <v>7</v>
      </c>
      <c r="D21" s="10" t="str">
        <f>LEFT(B21,13)</f>
        <v>10:30 - 11:30</v>
      </c>
      <c r="E21" s="12" t="str">
        <f>LEFT(D21,5)</f>
        <v>10:30</v>
      </c>
      <c r="F21" s="12" t="str">
        <f>RIGHT(D21,5)</f>
        <v>11:30</v>
      </c>
      <c r="G21" s="13">
        <f>E21+8/24</f>
        <v>0.77083333333333326</v>
      </c>
      <c r="H21" s="13">
        <f>F21+8/24</f>
        <v>0.8125</v>
      </c>
      <c r="I21" s="18" t="str">
        <f>TEXT(G21,"H:MM")&amp;"-"&amp;TEXT(H21,"H:MM")</f>
        <v>18:30-19:30</v>
      </c>
    </row>
    <row r="22" spans="1:9" s="14" customFormat="1" ht="15.75" x14ac:dyDescent="0.2">
      <c r="A22" s="9" t="s">
        <v>79</v>
      </c>
      <c r="B22" s="10" t="s">
        <v>56</v>
      </c>
      <c r="C22" s="15" t="s">
        <v>57</v>
      </c>
      <c r="D22" s="10" t="str">
        <f t="shared" ref="D22:D33" si="1">LEFT(B22,13)</f>
        <v>12:00 - 12:30</v>
      </c>
      <c r="E22" s="12" t="str">
        <f t="shared" ref="E22:E33" si="2">LEFT(D22,5)</f>
        <v>12:00</v>
      </c>
      <c r="F22" s="12" t="str">
        <f t="shared" ref="F22:F33" si="3">RIGHT(D22,5)</f>
        <v>12:30</v>
      </c>
      <c r="G22" s="13">
        <f t="shared" ref="G22:G33" si="4">E22+8/24</f>
        <v>0.83333333333333326</v>
      </c>
      <c r="H22" s="13">
        <f t="shared" ref="H22:H33" si="5">F22+8/24</f>
        <v>0.85416666666666674</v>
      </c>
      <c r="I22" s="18" t="str">
        <f t="shared" ref="I22:I33" si="6">TEXT(G22,"H:MM")&amp;"-"&amp;TEXT(H22,"H:MM")</f>
        <v>20:00-20:30</v>
      </c>
    </row>
    <row r="23" spans="1:9" s="14" customFormat="1" ht="15.75" x14ac:dyDescent="0.2">
      <c r="A23" s="9"/>
      <c r="B23" s="10" t="s">
        <v>58</v>
      </c>
      <c r="C23" s="15" t="s">
        <v>9</v>
      </c>
      <c r="D23" s="10" t="str">
        <f t="shared" si="1"/>
        <v>12:40 - 13:10</v>
      </c>
      <c r="E23" s="12" t="str">
        <f t="shared" si="2"/>
        <v>12:40</v>
      </c>
      <c r="F23" s="12" t="str">
        <f t="shared" si="3"/>
        <v>13:10</v>
      </c>
      <c r="G23" s="13">
        <f t="shared" si="4"/>
        <v>0.86111111111111116</v>
      </c>
      <c r="H23" s="13">
        <f t="shared" si="5"/>
        <v>0.88194444444444442</v>
      </c>
      <c r="I23" s="18" t="str">
        <f t="shared" si="6"/>
        <v>20:40-21:10</v>
      </c>
    </row>
    <row r="24" spans="1:9" s="14" customFormat="1" ht="15.75" x14ac:dyDescent="0.2">
      <c r="A24" s="9" t="s">
        <v>59</v>
      </c>
      <c r="B24" s="16" t="s">
        <v>66</v>
      </c>
      <c r="C24" s="17" t="s">
        <v>20</v>
      </c>
      <c r="D24" s="10" t="str">
        <f t="shared" si="1"/>
        <v>11:00 - 11:30</v>
      </c>
      <c r="E24" s="12" t="str">
        <f t="shared" si="2"/>
        <v>11:00</v>
      </c>
      <c r="F24" s="12" t="str">
        <f t="shared" si="3"/>
        <v>11:30</v>
      </c>
      <c r="G24" s="13">
        <f t="shared" si="4"/>
        <v>0.79166666666666663</v>
      </c>
      <c r="H24" s="13">
        <f t="shared" si="5"/>
        <v>0.8125</v>
      </c>
      <c r="I24" s="18" t="str">
        <f t="shared" si="6"/>
        <v>19:00-19:30</v>
      </c>
    </row>
    <row r="25" spans="1:9" s="14" customFormat="1" ht="15.75" x14ac:dyDescent="0.2">
      <c r="A25" s="9" t="s">
        <v>80</v>
      </c>
      <c r="B25" s="10" t="s">
        <v>68</v>
      </c>
      <c r="C25" s="15" t="s">
        <v>23</v>
      </c>
      <c r="D25" s="10" t="str">
        <f t="shared" si="1"/>
        <v>11:40 - 12:10</v>
      </c>
      <c r="E25" s="12" t="str">
        <f t="shared" si="2"/>
        <v>11:40</v>
      </c>
      <c r="F25" s="12" t="str">
        <f t="shared" si="3"/>
        <v>12:10</v>
      </c>
      <c r="G25" s="13">
        <f t="shared" si="4"/>
        <v>0.81944444444444442</v>
      </c>
      <c r="H25" s="13">
        <f t="shared" si="5"/>
        <v>0.84027777777777768</v>
      </c>
      <c r="I25" s="18" t="str">
        <f t="shared" si="6"/>
        <v>19:40-20:10</v>
      </c>
    </row>
    <row r="26" spans="1:9" s="14" customFormat="1" ht="15.75" x14ac:dyDescent="0.2">
      <c r="A26" s="9"/>
      <c r="B26" s="10" t="s">
        <v>70</v>
      </c>
      <c r="C26" s="15" t="s">
        <v>30</v>
      </c>
      <c r="D26" s="10" t="str">
        <f t="shared" si="1"/>
        <v>12:20 - 12:50</v>
      </c>
      <c r="E26" s="12" t="str">
        <f t="shared" si="2"/>
        <v>12:20</v>
      </c>
      <c r="F26" s="12" t="str">
        <f t="shared" si="3"/>
        <v>12:50</v>
      </c>
      <c r="G26" s="13">
        <f t="shared" si="4"/>
        <v>0.84722222222222232</v>
      </c>
      <c r="H26" s="13">
        <f t="shared" si="5"/>
        <v>0.86805555555555558</v>
      </c>
      <c r="I26" s="18" t="str">
        <f t="shared" si="6"/>
        <v>20:20-20:50</v>
      </c>
    </row>
    <row r="27" spans="1:9" s="14" customFormat="1" ht="15.75" x14ac:dyDescent="0.2">
      <c r="A27" s="9"/>
      <c r="B27" s="10" t="s">
        <v>72</v>
      </c>
      <c r="C27" s="15" t="s">
        <v>11</v>
      </c>
      <c r="D27" s="10" t="str">
        <f t="shared" si="1"/>
        <v>13:00 - 13:30</v>
      </c>
      <c r="E27" s="12" t="str">
        <f t="shared" si="2"/>
        <v>13:00</v>
      </c>
      <c r="F27" s="12" t="str">
        <f t="shared" si="3"/>
        <v>13:30</v>
      </c>
      <c r="G27" s="13">
        <f t="shared" si="4"/>
        <v>0.875</v>
      </c>
      <c r="H27" s="13">
        <f t="shared" si="5"/>
        <v>0.89583333333333326</v>
      </c>
      <c r="I27" s="18" t="str">
        <f t="shared" si="6"/>
        <v>21:00-21:30</v>
      </c>
    </row>
    <row r="28" spans="1:9" s="14" customFormat="1" ht="15.75" x14ac:dyDescent="0.2">
      <c r="A28" s="9" t="s">
        <v>25</v>
      </c>
      <c r="B28" s="10" t="s">
        <v>60</v>
      </c>
      <c r="C28" s="15" t="s">
        <v>29</v>
      </c>
      <c r="D28" s="10" t="str">
        <f t="shared" si="1"/>
        <v>08:20 - 08:50</v>
      </c>
      <c r="E28" s="12" t="str">
        <f t="shared" si="2"/>
        <v>08:20</v>
      </c>
      <c r="F28" s="12" t="str">
        <f t="shared" si="3"/>
        <v>08:50</v>
      </c>
      <c r="G28" s="13">
        <f t="shared" si="4"/>
        <v>0.68055555555555558</v>
      </c>
      <c r="H28" s="13">
        <f t="shared" si="5"/>
        <v>0.70138888888888884</v>
      </c>
      <c r="I28" s="18" t="str">
        <f t="shared" si="6"/>
        <v>16:20-16:50</v>
      </c>
    </row>
    <row r="29" spans="1:9" s="14" customFormat="1" ht="15.75" x14ac:dyDescent="0.2">
      <c r="A29" s="9" t="s">
        <v>81</v>
      </c>
      <c r="B29" s="10" t="s">
        <v>62</v>
      </c>
      <c r="C29" s="15" t="s">
        <v>14</v>
      </c>
      <c r="D29" s="10" t="str">
        <f t="shared" si="1"/>
        <v>09:00 - 09:30</v>
      </c>
      <c r="E29" s="12" t="str">
        <f t="shared" si="2"/>
        <v>09:00</v>
      </c>
      <c r="F29" s="12" t="str">
        <f t="shared" si="3"/>
        <v>09:30</v>
      </c>
      <c r="G29" s="13">
        <f t="shared" si="4"/>
        <v>0.70833333333333326</v>
      </c>
      <c r="H29" s="13">
        <f t="shared" si="5"/>
        <v>0.72916666666666663</v>
      </c>
      <c r="I29" s="18" t="str">
        <f t="shared" si="6"/>
        <v>17:00-17:30</v>
      </c>
    </row>
    <row r="30" spans="1:9" s="14" customFormat="1" ht="15.75" x14ac:dyDescent="0.2">
      <c r="A30" s="9"/>
      <c r="B30" s="10" t="s">
        <v>64</v>
      </c>
      <c r="C30" s="15" t="s">
        <v>27</v>
      </c>
      <c r="D30" s="10" t="str">
        <f t="shared" si="1"/>
        <v>09:40 - 10:10</v>
      </c>
      <c r="E30" s="12" t="str">
        <f t="shared" si="2"/>
        <v>09:40</v>
      </c>
      <c r="F30" s="12" t="str">
        <f t="shared" si="3"/>
        <v>10:10</v>
      </c>
      <c r="G30" s="13">
        <f t="shared" si="4"/>
        <v>0.73611111111111105</v>
      </c>
      <c r="H30" s="13">
        <f t="shared" si="5"/>
        <v>0.75694444444444442</v>
      </c>
      <c r="I30" s="18" t="str">
        <f t="shared" si="6"/>
        <v>17:40-18:10</v>
      </c>
    </row>
    <row r="31" spans="1:9" s="14" customFormat="1" ht="15.75" x14ac:dyDescent="0.2">
      <c r="A31" s="9"/>
      <c r="B31" s="10" t="s">
        <v>66</v>
      </c>
      <c r="C31" s="15" t="s">
        <v>31</v>
      </c>
      <c r="D31" s="10" t="str">
        <f t="shared" si="1"/>
        <v>11:00 - 11:30</v>
      </c>
      <c r="E31" s="12" t="str">
        <f t="shared" si="2"/>
        <v>11:00</v>
      </c>
      <c r="F31" s="12" t="str">
        <f t="shared" si="3"/>
        <v>11:30</v>
      </c>
      <c r="G31" s="13">
        <f t="shared" si="4"/>
        <v>0.79166666666666663</v>
      </c>
      <c r="H31" s="13">
        <f t="shared" si="5"/>
        <v>0.8125</v>
      </c>
      <c r="I31" s="18" t="str">
        <f t="shared" si="6"/>
        <v>19:00-19:30</v>
      </c>
    </row>
    <row r="32" spans="1:9" s="14" customFormat="1" ht="15.75" x14ac:dyDescent="0.2">
      <c r="A32" s="9"/>
      <c r="B32" s="10" t="s">
        <v>68</v>
      </c>
      <c r="C32" s="15" t="s">
        <v>32</v>
      </c>
      <c r="D32" s="10" t="str">
        <f t="shared" si="1"/>
        <v>11:40 - 12:10</v>
      </c>
      <c r="E32" s="12" t="str">
        <f t="shared" si="2"/>
        <v>11:40</v>
      </c>
      <c r="F32" s="12" t="str">
        <f t="shared" si="3"/>
        <v>12:10</v>
      </c>
      <c r="G32" s="13">
        <f t="shared" si="4"/>
        <v>0.81944444444444442</v>
      </c>
      <c r="H32" s="13">
        <f t="shared" si="5"/>
        <v>0.84027777777777768</v>
      </c>
      <c r="I32" s="18" t="str">
        <f t="shared" si="6"/>
        <v>19:40-20:10</v>
      </c>
    </row>
    <row r="33" spans="1:9" s="14" customFormat="1" ht="15.75" x14ac:dyDescent="0.2">
      <c r="A33" s="9"/>
      <c r="B33" s="10" t="s">
        <v>70</v>
      </c>
      <c r="C33" s="15" t="s">
        <v>17</v>
      </c>
      <c r="D33" s="10" t="str">
        <f t="shared" si="1"/>
        <v>12:20 - 12:50</v>
      </c>
      <c r="E33" s="12" t="str">
        <f t="shared" si="2"/>
        <v>12:20</v>
      </c>
      <c r="F33" s="12" t="str">
        <f t="shared" si="3"/>
        <v>12:50</v>
      </c>
      <c r="G33" s="13">
        <f t="shared" si="4"/>
        <v>0.84722222222222232</v>
      </c>
      <c r="H33" s="13">
        <f t="shared" si="5"/>
        <v>0.86805555555555558</v>
      </c>
      <c r="I33" s="18" t="str">
        <f t="shared" si="6"/>
        <v>20:20-20:50</v>
      </c>
    </row>
    <row r="36" spans="1:9" x14ac:dyDescent="0.2">
      <c r="D36" t="s">
        <v>99</v>
      </c>
      <c r="E36" t="s">
        <v>98</v>
      </c>
    </row>
    <row r="37" spans="1:9" x14ac:dyDescent="0.2">
      <c r="D37" t="s">
        <v>82</v>
      </c>
      <c r="E37" t="s">
        <v>88</v>
      </c>
    </row>
    <row r="38" spans="1:9" x14ac:dyDescent="0.2">
      <c r="D38" t="s">
        <v>83</v>
      </c>
      <c r="E38" t="s">
        <v>89</v>
      </c>
    </row>
    <row r="39" spans="1:9" x14ac:dyDescent="0.2">
      <c r="D39" t="s">
        <v>84</v>
      </c>
      <c r="E39" t="s">
        <v>90</v>
      </c>
    </row>
    <row r="40" spans="1:9" x14ac:dyDescent="0.2">
      <c r="D40" t="s">
        <v>22</v>
      </c>
      <c r="E40" t="s">
        <v>91</v>
      </c>
    </row>
    <row r="41" spans="1:9" x14ac:dyDescent="0.2">
      <c r="D41" t="s">
        <v>85</v>
      </c>
      <c r="E41" t="s">
        <v>92</v>
      </c>
    </row>
    <row r="42" spans="1:9" x14ac:dyDescent="0.2">
      <c r="D42" t="s">
        <v>86</v>
      </c>
      <c r="E42" t="s">
        <v>93</v>
      </c>
    </row>
    <row r="43" spans="1:9" x14ac:dyDescent="0.2">
      <c r="D43" t="s">
        <v>87</v>
      </c>
      <c r="E43" t="s">
        <v>94</v>
      </c>
    </row>
    <row r="44" spans="1:9" x14ac:dyDescent="0.2">
      <c r="D44" t="s">
        <v>26</v>
      </c>
      <c r="E44" t="s">
        <v>95</v>
      </c>
    </row>
    <row r="45" spans="1:9" x14ac:dyDescent="0.2">
      <c r="D45" t="s">
        <v>13</v>
      </c>
      <c r="E45" t="s">
        <v>96</v>
      </c>
    </row>
    <row r="46" spans="1:9" x14ac:dyDescent="0.2">
      <c r="D46" t="s">
        <v>16</v>
      </c>
      <c r="E46" t="s">
        <v>97</v>
      </c>
    </row>
    <row r="47" spans="1:9" x14ac:dyDescent="0.2">
      <c r="D47" t="s">
        <v>22</v>
      </c>
      <c r="E47" t="s">
        <v>91</v>
      </c>
    </row>
    <row r="48" spans="1:9" x14ac:dyDescent="0.2">
      <c r="D48" t="s">
        <v>85</v>
      </c>
      <c r="E48" t="s">
        <v>92</v>
      </c>
    </row>
    <row r="49" spans="4:5" x14ac:dyDescent="0.2">
      <c r="D49" t="s">
        <v>86</v>
      </c>
      <c r="E49" t="s">
        <v>93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AECF78-A91A-4391-A7E2-76F581E1D353}">
  <dimension ref="A1:K17"/>
  <sheetViews>
    <sheetView workbookViewId="0">
      <selection activeCell="J26" sqref="J26"/>
    </sheetView>
  </sheetViews>
  <sheetFormatPr defaultRowHeight="14.25" x14ac:dyDescent="0.2"/>
  <cols>
    <col min="1" max="1" width="17.25" customWidth="1"/>
    <col min="2" max="2" width="17.875" customWidth="1"/>
    <col min="3" max="3" width="10.625" bestFit="1" customWidth="1"/>
    <col min="4" max="4" width="24.375" customWidth="1"/>
    <col min="5" max="5" width="12.875" hidden="1" customWidth="1"/>
    <col min="6" max="7" width="9" hidden="1" customWidth="1"/>
    <col min="8" max="9" width="9" style="2" hidden="1" customWidth="1"/>
    <col min="10" max="10" width="12.625" style="2" customWidth="1"/>
    <col min="11" max="11" width="15.875" customWidth="1"/>
  </cols>
  <sheetData>
    <row r="1" spans="1:11" x14ac:dyDescent="0.2">
      <c r="A1">
        <v>13</v>
      </c>
    </row>
    <row r="3" spans="1:11" ht="15.75" x14ac:dyDescent="0.2">
      <c r="A3" s="3"/>
      <c r="B3" s="3" t="s">
        <v>4</v>
      </c>
      <c r="C3" s="4" t="s">
        <v>101</v>
      </c>
      <c r="D3" s="4" t="s">
        <v>52</v>
      </c>
      <c r="J3" s="2" t="s">
        <v>115</v>
      </c>
      <c r="K3" t="s">
        <v>98</v>
      </c>
    </row>
    <row r="4" spans="1:11" s="14" customFormat="1" ht="15.75" x14ac:dyDescent="0.2">
      <c r="A4" s="9" t="s">
        <v>102</v>
      </c>
      <c r="B4" s="10" t="s">
        <v>53</v>
      </c>
      <c r="C4" s="11" t="s">
        <v>7</v>
      </c>
      <c r="D4" s="10" t="s">
        <v>54</v>
      </c>
      <c r="E4" s="14" t="str">
        <f>LEFT(B4,13)</f>
        <v>09:30 - 10:30</v>
      </c>
      <c r="F4" s="14" t="str">
        <f>LEFT(E4,5)</f>
        <v>09:30</v>
      </c>
      <c r="G4" s="14" t="str">
        <f>RIGHT(E4,5)</f>
        <v>10:30</v>
      </c>
      <c r="H4" s="19">
        <f>F4+8/24</f>
        <v>0.72916666666666663</v>
      </c>
      <c r="I4" s="19">
        <f>G4+8/24</f>
        <v>0.77083333333333326</v>
      </c>
      <c r="J4" s="20" t="str">
        <f>TEXT(F4,"H:MM")&amp;"-"&amp;TEXT(G4,"H:MM")</f>
        <v>9:30-10:30</v>
      </c>
      <c r="K4" s="20" t="str">
        <f t="shared" ref="K4:K17" si="0">TEXT(H4,"H:MM")&amp;"-"&amp;TEXT(I4,"H:MM")</f>
        <v>17:30-18:30</v>
      </c>
    </row>
    <row r="5" spans="1:11" s="14" customFormat="1" ht="15.75" x14ac:dyDescent="0.2">
      <c r="A5" s="9"/>
      <c r="B5" s="10" t="s">
        <v>103</v>
      </c>
      <c r="C5" s="15" t="s">
        <v>104</v>
      </c>
      <c r="D5" s="10" t="s">
        <v>105</v>
      </c>
      <c r="E5" s="14" t="str">
        <f t="shared" ref="E5:E17" si="1">LEFT(B5,13)</f>
        <v>10:50 - 11:20</v>
      </c>
      <c r="F5" s="14" t="str">
        <f t="shared" ref="F5:F17" si="2">LEFT(E5,5)</f>
        <v>10:50</v>
      </c>
      <c r="G5" s="14" t="str">
        <f t="shared" ref="G5:G17" si="3">RIGHT(E5,5)</f>
        <v>11:20</v>
      </c>
      <c r="H5" s="19">
        <f t="shared" ref="H5:H17" si="4">F5+8/24</f>
        <v>0.78472222222222221</v>
      </c>
      <c r="I5" s="19">
        <f t="shared" ref="I5:I17" si="5">G5+8/24</f>
        <v>0.80555555555555558</v>
      </c>
      <c r="J5" s="20" t="str">
        <f t="shared" ref="J5:J17" si="6">TEXT(F5,"H:MM")&amp;"-"&amp;TEXT(G5,"H:MM")</f>
        <v>10:50-11:20</v>
      </c>
      <c r="K5" s="20" t="str">
        <f t="shared" si="0"/>
        <v>18:50-19:20</v>
      </c>
    </row>
    <row r="6" spans="1:11" s="14" customFormat="1" ht="15.75" x14ac:dyDescent="0.2">
      <c r="A6" s="9"/>
      <c r="B6" s="10" t="s">
        <v>106</v>
      </c>
      <c r="C6" s="15" t="s">
        <v>20</v>
      </c>
      <c r="D6" s="10" t="s">
        <v>107</v>
      </c>
      <c r="E6" s="14" t="str">
        <f t="shared" si="1"/>
        <v>11:30 - 12:00</v>
      </c>
      <c r="F6" s="14" t="str">
        <f t="shared" si="2"/>
        <v>11:30</v>
      </c>
      <c r="G6" s="14" t="str">
        <f t="shared" si="3"/>
        <v>12:00</v>
      </c>
      <c r="H6" s="19">
        <f t="shared" si="4"/>
        <v>0.8125</v>
      </c>
      <c r="I6" s="19">
        <f t="shared" si="5"/>
        <v>0.83333333333333326</v>
      </c>
      <c r="J6" s="20" t="str">
        <f t="shared" si="6"/>
        <v>11:30-12:00</v>
      </c>
      <c r="K6" s="20" t="str">
        <f t="shared" si="0"/>
        <v>19:30-20:00</v>
      </c>
    </row>
    <row r="7" spans="1:11" s="14" customFormat="1" ht="15.75" x14ac:dyDescent="0.2">
      <c r="A7" s="9"/>
      <c r="B7" s="10" t="s">
        <v>108</v>
      </c>
      <c r="C7" s="15" t="s">
        <v>27</v>
      </c>
      <c r="D7" s="10" t="s">
        <v>109</v>
      </c>
      <c r="E7" s="14" t="str">
        <f t="shared" si="1"/>
        <v>12:10 - 12:40</v>
      </c>
      <c r="F7" s="14" t="str">
        <f t="shared" si="2"/>
        <v>12:10</v>
      </c>
      <c r="G7" s="14" t="str">
        <f t="shared" si="3"/>
        <v>12:40</v>
      </c>
      <c r="H7" s="19">
        <f t="shared" si="4"/>
        <v>0.84027777777777768</v>
      </c>
      <c r="I7" s="19">
        <f t="shared" si="5"/>
        <v>0.86111111111111116</v>
      </c>
      <c r="J7" s="20" t="str">
        <f t="shared" si="6"/>
        <v>12:10-12:40</v>
      </c>
      <c r="K7" s="20" t="str">
        <f t="shared" si="0"/>
        <v>20:10-20:40</v>
      </c>
    </row>
    <row r="8" spans="1:11" s="14" customFormat="1" ht="15.75" x14ac:dyDescent="0.2">
      <c r="A8" s="9"/>
      <c r="B8" s="10" t="s">
        <v>110</v>
      </c>
      <c r="C8" s="15" t="s">
        <v>111</v>
      </c>
      <c r="D8" s="10" t="s">
        <v>112</v>
      </c>
      <c r="E8" s="14" t="str">
        <f t="shared" si="1"/>
        <v>12:50 - 13:20</v>
      </c>
      <c r="F8" s="14" t="str">
        <f t="shared" si="2"/>
        <v>12:50</v>
      </c>
      <c r="G8" s="14" t="str">
        <f t="shared" si="3"/>
        <v>13:20</v>
      </c>
      <c r="H8" s="19">
        <f t="shared" si="4"/>
        <v>0.86805555555555558</v>
      </c>
      <c r="I8" s="19">
        <f t="shared" si="5"/>
        <v>0.88888888888888884</v>
      </c>
      <c r="J8" s="20" t="str">
        <f t="shared" si="6"/>
        <v>12:50-13:20</v>
      </c>
      <c r="K8" s="20" t="str">
        <f t="shared" si="0"/>
        <v>20:50-21:20</v>
      </c>
    </row>
    <row r="9" spans="1:11" s="14" customFormat="1" ht="15.75" x14ac:dyDescent="0.2">
      <c r="A9" s="9" t="s">
        <v>113</v>
      </c>
      <c r="B9" s="10" t="s">
        <v>64</v>
      </c>
      <c r="C9" s="15" t="s">
        <v>30</v>
      </c>
      <c r="D9" s="10" t="s">
        <v>65</v>
      </c>
      <c r="E9" s="14" t="str">
        <f t="shared" si="1"/>
        <v>09:40 - 10:10</v>
      </c>
      <c r="F9" s="14" t="str">
        <f t="shared" si="2"/>
        <v>09:40</v>
      </c>
      <c r="G9" s="14" t="str">
        <f t="shared" si="3"/>
        <v>10:10</v>
      </c>
      <c r="H9" s="19">
        <f t="shared" si="4"/>
        <v>0.73611111111111105</v>
      </c>
      <c r="I9" s="19">
        <f t="shared" si="5"/>
        <v>0.75694444444444442</v>
      </c>
      <c r="J9" s="20" t="str">
        <f t="shared" si="6"/>
        <v>9:40-10:10</v>
      </c>
      <c r="K9" s="20" t="str">
        <f t="shared" si="0"/>
        <v>17:40-18:10</v>
      </c>
    </row>
    <row r="10" spans="1:11" s="14" customFormat="1" ht="15.75" x14ac:dyDescent="0.2">
      <c r="A10" s="9"/>
      <c r="B10" s="10" t="s">
        <v>66</v>
      </c>
      <c r="C10" s="15" t="s">
        <v>23</v>
      </c>
      <c r="D10" s="10" t="s">
        <v>67</v>
      </c>
      <c r="E10" s="14" t="str">
        <f t="shared" si="1"/>
        <v>11:00 - 11:30</v>
      </c>
      <c r="F10" s="14" t="str">
        <f t="shared" si="2"/>
        <v>11:00</v>
      </c>
      <c r="G10" s="14" t="str">
        <f t="shared" si="3"/>
        <v>11:30</v>
      </c>
      <c r="H10" s="19">
        <f t="shared" si="4"/>
        <v>0.79166666666666663</v>
      </c>
      <c r="I10" s="19">
        <f t="shared" si="5"/>
        <v>0.8125</v>
      </c>
      <c r="J10" s="20" t="str">
        <f t="shared" si="6"/>
        <v>11:00-11:30</v>
      </c>
      <c r="K10" s="20" t="str">
        <f t="shared" si="0"/>
        <v>19:00-19:30</v>
      </c>
    </row>
    <row r="11" spans="1:11" s="14" customFormat="1" ht="15.75" x14ac:dyDescent="0.2">
      <c r="A11" s="9"/>
      <c r="B11" s="10" t="s">
        <v>68</v>
      </c>
      <c r="C11" s="15" t="s">
        <v>57</v>
      </c>
      <c r="D11" s="10" t="s">
        <v>69</v>
      </c>
      <c r="E11" s="14" t="str">
        <f t="shared" si="1"/>
        <v>11:40 - 12:10</v>
      </c>
      <c r="F11" s="14" t="str">
        <f t="shared" si="2"/>
        <v>11:40</v>
      </c>
      <c r="G11" s="14" t="str">
        <f t="shared" si="3"/>
        <v>12:10</v>
      </c>
      <c r="H11" s="19">
        <f t="shared" si="4"/>
        <v>0.81944444444444442</v>
      </c>
      <c r="I11" s="19">
        <f t="shared" si="5"/>
        <v>0.84027777777777768</v>
      </c>
      <c r="J11" s="20" t="str">
        <f t="shared" si="6"/>
        <v>11:40-12:10</v>
      </c>
      <c r="K11" s="20" t="str">
        <f t="shared" si="0"/>
        <v>19:40-20:10</v>
      </c>
    </row>
    <row r="12" spans="1:11" s="14" customFormat="1" ht="15.75" x14ac:dyDescent="0.2">
      <c r="A12" s="9"/>
      <c r="B12" s="10" t="s">
        <v>70</v>
      </c>
      <c r="C12" s="15" t="s">
        <v>32</v>
      </c>
      <c r="D12" s="10" t="s">
        <v>71</v>
      </c>
      <c r="E12" s="14" t="str">
        <f t="shared" si="1"/>
        <v>12:20 - 12:50</v>
      </c>
      <c r="F12" s="14" t="str">
        <f t="shared" si="2"/>
        <v>12:20</v>
      </c>
      <c r="G12" s="14" t="str">
        <f t="shared" si="3"/>
        <v>12:50</v>
      </c>
      <c r="H12" s="19">
        <f t="shared" si="4"/>
        <v>0.84722222222222232</v>
      </c>
      <c r="I12" s="19">
        <f t="shared" si="5"/>
        <v>0.86805555555555558</v>
      </c>
      <c r="J12" s="20" t="str">
        <f t="shared" si="6"/>
        <v>12:20-12:50</v>
      </c>
      <c r="K12" s="20" t="str">
        <f t="shared" si="0"/>
        <v>20:20-20:50</v>
      </c>
    </row>
    <row r="13" spans="1:11" s="14" customFormat="1" ht="15.75" x14ac:dyDescent="0.2">
      <c r="A13" s="9" t="s">
        <v>114</v>
      </c>
      <c r="B13" s="10" t="s">
        <v>60</v>
      </c>
      <c r="C13" s="15" t="s">
        <v>29</v>
      </c>
      <c r="D13" s="10" t="s">
        <v>61</v>
      </c>
      <c r="E13" s="14" t="str">
        <f t="shared" si="1"/>
        <v>08:20 - 08:50</v>
      </c>
      <c r="F13" s="14" t="str">
        <f t="shared" si="2"/>
        <v>08:20</v>
      </c>
      <c r="G13" s="14" t="str">
        <f t="shared" si="3"/>
        <v>08:50</v>
      </c>
      <c r="H13" s="19">
        <f t="shared" si="4"/>
        <v>0.68055555555555558</v>
      </c>
      <c r="I13" s="19">
        <f t="shared" si="5"/>
        <v>0.70138888888888884</v>
      </c>
      <c r="J13" s="20" t="str">
        <f t="shared" si="6"/>
        <v>8:20-8:50</v>
      </c>
      <c r="K13" s="20" t="str">
        <f t="shared" si="0"/>
        <v>16:20-16:50</v>
      </c>
    </row>
    <row r="14" spans="1:11" s="14" customFormat="1" ht="15.75" x14ac:dyDescent="0.2">
      <c r="A14" s="9"/>
      <c r="B14" s="10" t="s">
        <v>62</v>
      </c>
      <c r="C14" s="15" t="s">
        <v>17</v>
      </c>
      <c r="D14" s="10" t="s">
        <v>63</v>
      </c>
      <c r="E14" s="14" t="str">
        <f t="shared" si="1"/>
        <v>09:00 - 09:30</v>
      </c>
      <c r="F14" s="14" t="str">
        <f t="shared" si="2"/>
        <v>09:00</v>
      </c>
      <c r="G14" s="14" t="str">
        <f t="shared" si="3"/>
        <v>09:30</v>
      </c>
      <c r="H14" s="19">
        <f t="shared" si="4"/>
        <v>0.70833333333333326</v>
      </c>
      <c r="I14" s="19">
        <f t="shared" si="5"/>
        <v>0.72916666666666663</v>
      </c>
      <c r="J14" s="20" t="str">
        <f t="shared" si="6"/>
        <v>9:00-9:30</v>
      </c>
      <c r="K14" s="20" t="str">
        <f t="shared" si="0"/>
        <v>17:00-17:30</v>
      </c>
    </row>
    <row r="15" spans="1:11" s="14" customFormat="1" ht="15.75" x14ac:dyDescent="0.2">
      <c r="A15" s="9"/>
      <c r="B15" s="10" t="s">
        <v>64</v>
      </c>
      <c r="C15" s="15" t="s">
        <v>9</v>
      </c>
      <c r="D15" s="10" t="s">
        <v>65</v>
      </c>
      <c r="E15" s="14" t="str">
        <f t="shared" si="1"/>
        <v>09:40 - 10:10</v>
      </c>
      <c r="F15" s="14" t="str">
        <f t="shared" si="2"/>
        <v>09:40</v>
      </c>
      <c r="G15" s="14" t="str">
        <f t="shared" si="3"/>
        <v>10:10</v>
      </c>
      <c r="H15" s="19">
        <f t="shared" si="4"/>
        <v>0.73611111111111105</v>
      </c>
      <c r="I15" s="19">
        <f t="shared" si="5"/>
        <v>0.75694444444444442</v>
      </c>
      <c r="J15" s="20" t="str">
        <f t="shared" si="6"/>
        <v>9:40-10:10</v>
      </c>
      <c r="K15" s="20" t="str">
        <f t="shared" si="0"/>
        <v>17:40-18:10</v>
      </c>
    </row>
    <row r="16" spans="1:11" s="14" customFormat="1" ht="15.75" x14ac:dyDescent="0.2">
      <c r="A16" s="9"/>
      <c r="B16" s="10" t="s">
        <v>66</v>
      </c>
      <c r="C16" s="15" t="s">
        <v>11</v>
      </c>
      <c r="D16" s="10" t="s">
        <v>67</v>
      </c>
      <c r="E16" s="14" t="str">
        <f t="shared" si="1"/>
        <v>11:00 - 11:30</v>
      </c>
      <c r="F16" s="14" t="str">
        <f t="shared" si="2"/>
        <v>11:00</v>
      </c>
      <c r="G16" s="14" t="str">
        <f t="shared" si="3"/>
        <v>11:30</v>
      </c>
      <c r="H16" s="19">
        <f t="shared" si="4"/>
        <v>0.79166666666666663</v>
      </c>
      <c r="I16" s="19">
        <f t="shared" si="5"/>
        <v>0.8125</v>
      </c>
      <c r="J16" s="20" t="str">
        <f t="shared" si="6"/>
        <v>11:00-11:30</v>
      </c>
      <c r="K16" s="20" t="str">
        <f t="shared" si="0"/>
        <v>19:00-19:30</v>
      </c>
    </row>
    <row r="17" spans="1:11" s="14" customFormat="1" ht="15.75" x14ac:dyDescent="0.2">
      <c r="A17" s="9"/>
      <c r="B17" s="10" t="s">
        <v>72</v>
      </c>
      <c r="C17" s="15" t="s">
        <v>31</v>
      </c>
      <c r="D17" s="10" t="s">
        <v>73</v>
      </c>
      <c r="E17" s="14" t="str">
        <f t="shared" si="1"/>
        <v>13:00 - 13:30</v>
      </c>
      <c r="F17" s="14" t="str">
        <f t="shared" si="2"/>
        <v>13:00</v>
      </c>
      <c r="G17" s="14" t="str">
        <f t="shared" si="3"/>
        <v>13:30</v>
      </c>
      <c r="H17" s="19">
        <f t="shared" si="4"/>
        <v>0.875</v>
      </c>
      <c r="I17" s="19">
        <f t="shared" si="5"/>
        <v>0.89583333333333326</v>
      </c>
      <c r="J17" s="20" t="str">
        <f t="shared" si="6"/>
        <v>13:00-13:30</v>
      </c>
      <c r="K17" s="20" t="str">
        <f t="shared" si="0"/>
        <v>21:00-21:30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4B2F0E-4098-45F4-BFAA-2258636860BC}">
  <dimension ref="A1:J17"/>
  <sheetViews>
    <sheetView workbookViewId="0">
      <selection activeCell="D26" sqref="D26"/>
    </sheetView>
  </sheetViews>
  <sheetFormatPr defaultRowHeight="14.25" x14ac:dyDescent="0.2"/>
  <cols>
    <col min="1" max="1" width="17.25" customWidth="1"/>
    <col min="2" max="2" width="17.875" customWidth="1"/>
    <col min="3" max="3" width="10.625" bestFit="1" customWidth="1"/>
    <col min="4" max="4" width="12.875" customWidth="1"/>
    <col min="5" max="6" width="9" customWidth="1"/>
    <col min="7" max="8" width="9" style="2" customWidth="1"/>
    <col min="9" max="9" width="12.625" style="2" customWidth="1"/>
    <col min="10" max="10" width="15.875" customWidth="1"/>
  </cols>
  <sheetData>
    <row r="1" spans="1:10" x14ac:dyDescent="0.2">
      <c r="A1">
        <v>13</v>
      </c>
    </row>
    <row r="3" spans="1:10" ht="15.75" x14ac:dyDescent="0.2">
      <c r="A3" s="3"/>
      <c r="B3" s="3" t="s">
        <v>4</v>
      </c>
      <c r="C3" s="4" t="s">
        <v>116</v>
      </c>
      <c r="I3" s="3" t="s">
        <v>4</v>
      </c>
      <c r="J3" s="4" t="s">
        <v>117</v>
      </c>
    </row>
    <row r="4" spans="1:10" s="14" customFormat="1" ht="15.75" x14ac:dyDescent="0.2">
      <c r="A4" s="9" t="s">
        <v>114</v>
      </c>
      <c r="B4" s="4" t="s">
        <v>119</v>
      </c>
      <c r="C4" s="11" t="s">
        <v>7</v>
      </c>
      <c r="D4" s="14" t="str">
        <f t="shared" ref="D4:D17" si="0">LEFT(B4,13)</f>
        <v>16:00 - 17:00</v>
      </c>
      <c r="E4" s="14" t="str">
        <f>LEFT(D4,5)</f>
        <v>16:00</v>
      </c>
      <c r="F4" s="14" t="str">
        <f>RIGHT(D4,5)</f>
        <v>17:00</v>
      </c>
      <c r="G4" s="19">
        <f>E4+16/24</f>
        <v>1.3333333333333333</v>
      </c>
      <c r="H4" s="19">
        <f>F4+16/24</f>
        <v>1.375</v>
      </c>
      <c r="I4" s="23" t="str">
        <f>TEXT(E4,"H:MM")&amp;"-"&amp;TEXT(F4,"H:MM")</f>
        <v>16:00-17:00</v>
      </c>
      <c r="J4" s="23" t="str">
        <f t="shared" ref="J4:J17" si="1">TEXT(G4,"H:MM")&amp;"-"&amp;TEXT(H4,"H:MM")</f>
        <v>8:00-9:00</v>
      </c>
    </row>
    <row r="5" spans="1:10" s="14" customFormat="1" ht="15.75" x14ac:dyDescent="0.2">
      <c r="A5" s="9"/>
      <c r="B5" s="4" t="s">
        <v>120</v>
      </c>
      <c r="C5" s="21" t="s">
        <v>20</v>
      </c>
      <c r="D5" s="14" t="str">
        <f t="shared" si="0"/>
        <v>17:30 - 18:00</v>
      </c>
      <c r="E5" s="14" t="str">
        <f t="shared" ref="E5:E17" si="2">LEFT(D5,5)</f>
        <v>17:30</v>
      </c>
      <c r="F5" s="14" t="str">
        <f t="shared" ref="F5:F17" si="3">RIGHT(D5,5)</f>
        <v>18:00</v>
      </c>
      <c r="G5" s="19">
        <f t="shared" ref="G5:G17" si="4">E5+16/24</f>
        <v>1.3958333333333333</v>
      </c>
      <c r="H5" s="19">
        <f t="shared" ref="H5:H17" si="5">F5+16/24</f>
        <v>1.4166666666666665</v>
      </c>
      <c r="I5" s="23" t="str">
        <f t="shared" ref="I5:I17" si="6">TEXT(E5,"H:MM")&amp;"-"&amp;TEXT(F5,"H:MM")</f>
        <v>17:30-18:00</v>
      </c>
      <c r="J5" s="23" t="str">
        <f t="shared" si="1"/>
        <v>9:30-10:00</v>
      </c>
    </row>
    <row r="6" spans="1:10" s="14" customFormat="1" ht="15.75" x14ac:dyDescent="0.2">
      <c r="A6" s="9"/>
      <c r="B6" s="4" t="s">
        <v>121</v>
      </c>
      <c r="C6" s="21" t="s">
        <v>130</v>
      </c>
      <c r="D6" s="14" t="str">
        <f t="shared" si="0"/>
        <v>18:10 - 18:40</v>
      </c>
      <c r="E6" s="14" t="str">
        <f t="shared" si="2"/>
        <v>18:10</v>
      </c>
      <c r="F6" s="14" t="str">
        <f t="shared" si="3"/>
        <v>18:40</v>
      </c>
      <c r="G6" s="19">
        <f t="shared" si="4"/>
        <v>1.4236111111111112</v>
      </c>
      <c r="H6" s="19">
        <f t="shared" si="5"/>
        <v>1.4444444444444444</v>
      </c>
      <c r="I6" s="23" t="str">
        <f t="shared" si="6"/>
        <v>18:10-18:40</v>
      </c>
      <c r="J6" s="23" t="str">
        <f t="shared" si="1"/>
        <v>10:10-10:40</v>
      </c>
    </row>
    <row r="7" spans="1:10" s="14" customFormat="1" ht="15.75" x14ac:dyDescent="0.2">
      <c r="A7" s="9"/>
      <c r="B7" s="4" t="s">
        <v>122</v>
      </c>
      <c r="C7" s="21" t="s">
        <v>131</v>
      </c>
      <c r="D7" s="14" t="str">
        <f t="shared" si="0"/>
        <v>18:50 - 19:20</v>
      </c>
      <c r="E7" s="14" t="str">
        <f t="shared" si="2"/>
        <v>18:50</v>
      </c>
      <c r="F7" s="14" t="str">
        <f t="shared" si="3"/>
        <v>19:20</v>
      </c>
      <c r="G7" s="19">
        <f t="shared" si="4"/>
        <v>1.4513888888888888</v>
      </c>
      <c r="H7" s="19">
        <f t="shared" si="5"/>
        <v>1.4722222222222221</v>
      </c>
      <c r="I7" s="23" t="str">
        <f t="shared" si="6"/>
        <v>18:50-19:20</v>
      </c>
      <c r="J7" s="23" t="str">
        <f t="shared" si="1"/>
        <v>10:50-11:20</v>
      </c>
    </row>
    <row r="8" spans="1:10" s="14" customFormat="1" ht="15.75" x14ac:dyDescent="0.2">
      <c r="A8" s="9"/>
      <c r="B8" s="4" t="s">
        <v>123</v>
      </c>
      <c r="C8" s="21" t="s">
        <v>31</v>
      </c>
      <c r="D8" s="14" t="str">
        <f t="shared" si="0"/>
        <v>20:20 - 20:50</v>
      </c>
      <c r="E8" s="14" t="str">
        <f t="shared" si="2"/>
        <v>20:20</v>
      </c>
      <c r="F8" s="14" t="str">
        <f t="shared" si="3"/>
        <v>20:50</v>
      </c>
      <c r="G8" s="19">
        <f t="shared" si="4"/>
        <v>1.5138888888888888</v>
      </c>
      <c r="H8" s="19">
        <f t="shared" si="5"/>
        <v>1.5347222222222221</v>
      </c>
      <c r="I8" s="23" t="str">
        <f t="shared" si="6"/>
        <v>20:20-20:50</v>
      </c>
      <c r="J8" s="23" t="str">
        <f t="shared" si="1"/>
        <v>12:20-12:50</v>
      </c>
    </row>
    <row r="9" spans="1:10" s="14" customFormat="1" ht="15.75" x14ac:dyDescent="0.2">
      <c r="B9" s="4" t="s">
        <v>124</v>
      </c>
      <c r="C9" s="21" t="s">
        <v>27</v>
      </c>
      <c r="D9" s="14" t="str">
        <f t="shared" si="0"/>
        <v>21:00 - 21:30</v>
      </c>
      <c r="E9" s="14" t="str">
        <f t="shared" si="2"/>
        <v>21:00</v>
      </c>
      <c r="F9" s="14" t="str">
        <f t="shared" si="3"/>
        <v>21:30</v>
      </c>
      <c r="G9" s="19">
        <f t="shared" si="4"/>
        <v>1.5416666666666665</v>
      </c>
      <c r="H9" s="19">
        <f t="shared" si="5"/>
        <v>1.5625</v>
      </c>
      <c r="I9" s="23" t="str">
        <f t="shared" si="6"/>
        <v>21:00-21:30</v>
      </c>
      <c r="J9" s="23" t="str">
        <f t="shared" si="1"/>
        <v>13:00-13:30</v>
      </c>
    </row>
    <row r="10" spans="1:10" s="14" customFormat="1" ht="15.75" x14ac:dyDescent="0.2">
      <c r="A10" s="9"/>
      <c r="B10" s="4" t="s">
        <v>125</v>
      </c>
      <c r="C10" s="21" t="s">
        <v>29</v>
      </c>
      <c r="D10" s="14" t="str">
        <f t="shared" si="0"/>
        <v>21:40 - 22:10</v>
      </c>
      <c r="E10" s="14" t="str">
        <f t="shared" si="2"/>
        <v>21:40</v>
      </c>
      <c r="F10" s="14" t="str">
        <f t="shared" si="3"/>
        <v>22:10</v>
      </c>
      <c r="G10" s="19">
        <f t="shared" si="4"/>
        <v>1.5694444444444444</v>
      </c>
      <c r="H10" s="19">
        <f t="shared" si="5"/>
        <v>1.5902777777777777</v>
      </c>
      <c r="I10" s="23" t="str">
        <f t="shared" si="6"/>
        <v>21:40-22:10</v>
      </c>
      <c r="J10" s="23" t="str">
        <f t="shared" si="1"/>
        <v>13:40-14:10</v>
      </c>
    </row>
    <row r="11" spans="1:10" s="14" customFormat="1" ht="15.75" x14ac:dyDescent="0.2">
      <c r="A11" s="9" t="s">
        <v>118</v>
      </c>
      <c r="B11" s="4" t="s">
        <v>126</v>
      </c>
      <c r="C11" s="21" t="s">
        <v>132</v>
      </c>
      <c r="D11" s="14" t="str">
        <f t="shared" si="0"/>
        <v>16:00 - 16:30</v>
      </c>
      <c r="E11" s="14" t="str">
        <f t="shared" si="2"/>
        <v>16:00</v>
      </c>
      <c r="F11" s="14" t="str">
        <f t="shared" si="3"/>
        <v>16:30</v>
      </c>
      <c r="G11" s="19">
        <f t="shared" si="4"/>
        <v>1.3333333333333333</v>
      </c>
      <c r="H11" s="19">
        <f t="shared" si="5"/>
        <v>1.3541666666666665</v>
      </c>
      <c r="I11" s="20" t="str">
        <f t="shared" si="6"/>
        <v>16:00-16:30</v>
      </c>
      <c r="J11" s="20" t="str">
        <f t="shared" si="1"/>
        <v>8:00-8:30</v>
      </c>
    </row>
    <row r="12" spans="1:10" s="14" customFormat="1" ht="15.75" x14ac:dyDescent="0.2">
      <c r="B12" s="4" t="s">
        <v>127</v>
      </c>
      <c r="C12" s="21" t="s">
        <v>17</v>
      </c>
      <c r="D12" s="14" t="str">
        <f t="shared" si="0"/>
        <v>16:40 - 17:10</v>
      </c>
      <c r="E12" s="14" t="str">
        <f t="shared" si="2"/>
        <v>16:40</v>
      </c>
      <c r="F12" s="14" t="str">
        <f t="shared" si="3"/>
        <v>17:10</v>
      </c>
      <c r="G12" s="19">
        <f t="shared" si="4"/>
        <v>1.3611111111111112</v>
      </c>
      <c r="H12" s="19">
        <f t="shared" si="5"/>
        <v>1.3819444444444444</v>
      </c>
      <c r="I12" s="20" t="str">
        <f t="shared" si="6"/>
        <v>16:40-17:10</v>
      </c>
      <c r="J12" s="20" t="str">
        <f t="shared" si="1"/>
        <v>8:40-9:10</v>
      </c>
    </row>
    <row r="13" spans="1:10" s="14" customFormat="1" ht="15.75" x14ac:dyDescent="0.2">
      <c r="A13" s="9"/>
      <c r="B13" s="4" t="s">
        <v>61</v>
      </c>
      <c r="C13" s="21" t="s">
        <v>133</v>
      </c>
      <c r="D13" s="14" t="str">
        <f t="shared" si="0"/>
        <v>17:20 - 17:50</v>
      </c>
      <c r="E13" s="14" t="str">
        <f t="shared" si="2"/>
        <v>17:20</v>
      </c>
      <c r="F13" s="14" t="str">
        <f t="shared" si="3"/>
        <v>17:50</v>
      </c>
      <c r="G13" s="19">
        <f t="shared" si="4"/>
        <v>1.3888888888888888</v>
      </c>
      <c r="H13" s="19">
        <f t="shared" si="5"/>
        <v>1.4097222222222221</v>
      </c>
      <c r="I13" s="20" t="str">
        <f t="shared" si="6"/>
        <v>17:20-17:50</v>
      </c>
      <c r="J13" s="20" t="str">
        <f t="shared" si="1"/>
        <v>9:20-9:50</v>
      </c>
    </row>
    <row r="14" spans="1:10" s="14" customFormat="1" ht="15.75" x14ac:dyDescent="0.2">
      <c r="A14" s="9"/>
      <c r="B14" s="4" t="s">
        <v>128</v>
      </c>
      <c r="C14" s="22" t="s">
        <v>9</v>
      </c>
      <c r="D14" s="14" t="str">
        <f t="shared" si="0"/>
        <v>18:50 - 19:30</v>
      </c>
      <c r="E14" s="14" t="str">
        <f t="shared" si="2"/>
        <v>18:50</v>
      </c>
      <c r="F14" s="14" t="str">
        <f t="shared" si="3"/>
        <v>19:30</v>
      </c>
      <c r="G14" s="19">
        <f t="shared" si="4"/>
        <v>1.4513888888888888</v>
      </c>
      <c r="H14" s="19">
        <f t="shared" si="5"/>
        <v>1.4791666666666665</v>
      </c>
      <c r="I14" s="20" t="str">
        <f t="shared" si="6"/>
        <v>18:50-19:30</v>
      </c>
      <c r="J14" s="20" t="str">
        <f t="shared" si="1"/>
        <v>10:50-11:30</v>
      </c>
    </row>
    <row r="15" spans="1:10" s="14" customFormat="1" ht="15.75" x14ac:dyDescent="0.2">
      <c r="A15" s="9"/>
      <c r="B15" s="4" t="s">
        <v>129</v>
      </c>
      <c r="C15" s="21" t="s">
        <v>134</v>
      </c>
      <c r="D15" s="14" t="str">
        <f t="shared" si="0"/>
        <v>19:40 - 20:10</v>
      </c>
      <c r="E15" s="14" t="str">
        <f t="shared" si="2"/>
        <v>19:40</v>
      </c>
      <c r="F15" s="14" t="str">
        <f t="shared" si="3"/>
        <v>20:10</v>
      </c>
      <c r="G15" s="19">
        <f t="shared" si="4"/>
        <v>1.4861111111111112</v>
      </c>
      <c r="H15" s="19">
        <f t="shared" si="5"/>
        <v>1.5069444444444444</v>
      </c>
      <c r="I15" s="20" t="str">
        <f t="shared" si="6"/>
        <v>19:40-20:10</v>
      </c>
      <c r="J15" s="20" t="str">
        <f t="shared" si="1"/>
        <v>11:40-12:10</v>
      </c>
    </row>
    <row r="16" spans="1:10" s="14" customFormat="1" ht="15.75" x14ac:dyDescent="0.2">
      <c r="A16" s="9"/>
      <c r="B16" s="4" t="s">
        <v>123</v>
      </c>
      <c r="C16" s="21" t="s">
        <v>104</v>
      </c>
      <c r="D16" s="14" t="str">
        <f t="shared" si="0"/>
        <v>20:20 - 20:50</v>
      </c>
      <c r="E16" s="14" t="str">
        <f t="shared" si="2"/>
        <v>20:20</v>
      </c>
      <c r="F16" s="14" t="str">
        <f t="shared" si="3"/>
        <v>20:50</v>
      </c>
      <c r="G16" s="19">
        <f t="shared" si="4"/>
        <v>1.5138888888888888</v>
      </c>
      <c r="H16" s="19">
        <f t="shared" si="5"/>
        <v>1.5347222222222221</v>
      </c>
      <c r="I16" s="20" t="str">
        <f t="shared" si="6"/>
        <v>20:20-20:50</v>
      </c>
      <c r="J16" s="20" t="str">
        <f t="shared" si="1"/>
        <v>12:20-12:50</v>
      </c>
    </row>
    <row r="17" spans="1:10" s="14" customFormat="1" ht="15.75" x14ac:dyDescent="0.2">
      <c r="A17" s="9"/>
      <c r="B17" s="4" t="s">
        <v>124</v>
      </c>
      <c r="C17" s="21" t="s">
        <v>11</v>
      </c>
      <c r="D17" s="14" t="str">
        <f t="shared" si="0"/>
        <v>21:00 - 21:30</v>
      </c>
      <c r="E17" s="14" t="str">
        <f t="shared" si="2"/>
        <v>21:00</v>
      </c>
      <c r="F17" s="14" t="str">
        <f t="shared" si="3"/>
        <v>21:30</v>
      </c>
      <c r="G17" s="19">
        <f t="shared" si="4"/>
        <v>1.5416666666666665</v>
      </c>
      <c r="H17" s="19">
        <f t="shared" si="5"/>
        <v>1.5625</v>
      </c>
      <c r="I17" s="20" t="str">
        <f t="shared" si="6"/>
        <v>21:00-21:30</v>
      </c>
      <c r="J17" s="20" t="str">
        <f t="shared" si="1"/>
        <v>13:00-13:30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158379-2FEA-4BA7-B895-3865663AAD22}">
  <dimension ref="A1:D22"/>
  <sheetViews>
    <sheetView workbookViewId="0">
      <selection activeCell="D4" sqref="D4"/>
    </sheetView>
  </sheetViews>
  <sheetFormatPr defaultRowHeight="14.25" x14ac:dyDescent="0.2"/>
  <cols>
    <col min="1" max="1" width="17.25" style="26" customWidth="1"/>
    <col min="2" max="2" width="17.875" style="26" customWidth="1"/>
    <col min="3" max="3" width="12.875" style="26" customWidth="1"/>
    <col min="4" max="4" width="15.875" style="26" customWidth="1"/>
    <col min="5" max="16384" width="9" style="26"/>
  </cols>
  <sheetData>
    <row r="1" spans="1:4" x14ac:dyDescent="0.2">
      <c r="A1" s="32" t="s">
        <v>136</v>
      </c>
      <c r="B1" s="32"/>
      <c r="C1" s="32"/>
    </row>
    <row r="2" spans="1:4" x14ac:dyDescent="0.2">
      <c r="A2" s="26">
        <v>13</v>
      </c>
    </row>
    <row r="4" spans="1:4" ht="15.75" x14ac:dyDescent="0.2">
      <c r="A4" s="24"/>
      <c r="B4" s="24" t="s">
        <v>4</v>
      </c>
      <c r="D4" s="25" t="s">
        <v>146</v>
      </c>
    </row>
    <row r="5" spans="1:4" s="28" customFormat="1" ht="15.75" x14ac:dyDescent="0.2">
      <c r="A5" s="24" t="s">
        <v>140</v>
      </c>
      <c r="B5" s="28" t="s">
        <v>154</v>
      </c>
      <c r="C5" s="28" t="str">
        <f t="shared" ref="C5:C22" si="0">LEFT(B5,13)</f>
        <v>08:40-09:10</v>
      </c>
      <c r="D5" s="28" t="str">
        <f>TEXT((LEFT(C5,5)+11/24),"H:MM")&amp;"-"&amp;TEXT((RIGHT(C5,5)+11/24),"H:MM")</f>
        <v>19:40-20:10</v>
      </c>
    </row>
    <row r="6" spans="1:4" s="28" customFormat="1" ht="15.75" x14ac:dyDescent="0.2">
      <c r="A6" s="24"/>
      <c r="B6" s="28" t="s">
        <v>156</v>
      </c>
      <c r="C6" s="28" t="str">
        <f t="shared" si="0"/>
        <v>09:30-10:30</v>
      </c>
      <c r="D6" s="28" t="str">
        <f t="shared" ref="D6:D22" si="1">TEXT((LEFT(C6,5)+11/24),"H:MM")&amp;"-"&amp;TEXT((RIGHT(C6,5)+11/24),"H:MM")</f>
        <v>20:30-21:30</v>
      </c>
    </row>
    <row r="7" spans="1:4" s="28" customFormat="1" ht="15.75" x14ac:dyDescent="0.2">
      <c r="A7" s="24"/>
      <c r="B7" s="28" t="s">
        <v>142</v>
      </c>
      <c r="C7" s="28" t="str">
        <f t="shared" si="0"/>
        <v>10:40-11:10</v>
      </c>
      <c r="D7" s="28" t="str">
        <f t="shared" si="1"/>
        <v>21:40-22:10</v>
      </c>
    </row>
    <row r="8" spans="1:4" s="28" customFormat="1" ht="15.75" x14ac:dyDescent="0.2">
      <c r="A8" s="24"/>
      <c r="B8" s="28" t="s">
        <v>143</v>
      </c>
      <c r="C8" s="28" t="str">
        <f t="shared" si="0"/>
        <v>11:20-11:50</v>
      </c>
      <c r="D8" s="28" t="str">
        <f t="shared" si="1"/>
        <v>22:20-22:50</v>
      </c>
    </row>
    <row r="9" spans="1:4" s="28" customFormat="1" ht="15.75" x14ac:dyDescent="0.2">
      <c r="A9" s="24"/>
      <c r="B9" s="28" t="s">
        <v>144</v>
      </c>
      <c r="C9" s="28" t="str">
        <f t="shared" si="0"/>
        <v>12:00-12:30</v>
      </c>
      <c r="D9" s="28" t="str">
        <f t="shared" si="1"/>
        <v>23:00-23:30</v>
      </c>
    </row>
    <row r="10" spans="1:4" s="29" customFormat="1" x14ac:dyDescent="0.2">
      <c r="B10" s="29" t="s">
        <v>89</v>
      </c>
      <c r="C10" s="29" t="str">
        <f t="shared" si="0"/>
        <v>20:00-20:30</v>
      </c>
      <c r="D10" s="28" t="str">
        <f t="shared" si="1"/>
        <v>7:00-7:30</v>
      </c>
    </row>
    <row r="11" spans="1:4" s="29" customFormat="1" ht="15.75" x14ac:dyDescent="0.2">
      <c r="A11" s="30"/>
      <c r="B11" s="29" t="s">
        <v>90</v>
      </c>
      <c r="C11" s="29" t="str">
        <f t="shared" si="0"/>
        <v>20:40-21:10</v>
      </c>
      <c r="D11" s="28" t="str">
        <f t="shared" si="1"/>
        <v>7:40-8:10</v>
      </c>
    </row>
    <row r="12" spans="1:4" s="29" customFormat="1" x14ac:dyDescent="0.2">
      <c r="B12" s="29" t="s">
        <v>150</v>
      </c>
      <c r="C12" s="29" t="str">
        <f t="shared" si="0"/>
        <v>21:20-21:50</v>
      </c>
      <c r="D12" s="28" t="str">
        <f t="shared" si="1"/>
        <v>8:20-8:50</v>
      </c>
    </row>
    <row r="13" spans="1:4" s="29" customFormat="1" x14ac:dyDescent="0.2">
      <c r="B13" s="29" t="s">
        <v>151</v>
      </c>
      <c r="C13" s="29" t="str">
        <f t="shared" si="0"/>
        <v>22:00-22:30</v>
      </c>
      <c r="D13" s="28" t="str">
        <f t="shared" si="1"/>
        <v>9:00-9:30</v>
      </c>
    </row>
    <row r="14" spans="1:4" s="28" customFormat="1" ht="15.75" x14ac:dyDescent="0.2">
      <c r="A14" s="24" t="s">
        <v>138</v>
      </c>
      <c r="B14" s="28" t="s">
        <v>163</v>
      </c>
      <c r="C14" s="28" t="str">
        <f t="shared" si="0"/>
        <v>08:20-08:50</v>
      </c>
      <c r="D14" s="28" t="str">
        <f t="shared" si="1"/>
        <v>19:20-19:50</v>
      </c>
    </row>
    <row r="15" spans="1:4" s="28" customFormat="1" ht="15.75" x14ac:dyDescent="0.2">
      <c r="A15" s="24"/>
      <c r="B15" s="28" t="s">
        <v>165</v>
      </c>
      <c r="C15" s="28" t="str">
        <f t="shared" si="0"/>
        <v>09:00-09:30</v>
      </c>
      <c r="D15" s="28" t="str">
        <f t="shared" si="1"/>
        <v>20:00-20:30</v>
      </c>
    </row>
    <row r="16" spans="1:4" s="28" customFormat="1" ht="15.75" x14ac:dyDescent="0.2">
      <c r="A16" s="24"/>
      <c r="B16" s="28" t="s">
        <v>159</v>
      </c>
      <c r="C16" s="28" t="str">
        <f t="shared" si="0"/>
        <v>9:40-10:10</v>
      </c>
      <c r="D16" s="28" t="str">
        <f t="shared" si="1"/>
        <v>20:40-21:10</v>
      </c>
    </row>
    <row r="17" spans="1:4" s="28" customFormat="1" ht="15.75" x14ac:dyDescent="0.2">
      <c r="A17" s="24"/>
      <c r="B17" s="28" t="s">
        <v>160</v>
      </c>
      <c r="C17" s="28" t="str">
        <f t="shared" si="0"/>
        <v>10:20-10:50</v>
      </c>
      <c r="D17" s="28" t="str">
        <f t="shared" si="1"/>
        <v>21:20-21:50</v>
      </c>
    </row>
    <row r="18" spans="1:4" s="28" customFormat="1" ht="15.75" x14ac:dyDescent="0.2">
      <c r="A18" s="24"/>
      <c r="B18" s="28" t="s">
        <v>161</v>
      </c>
      <c r="C18" s="28" t="str">
        <f t="shared" si="0"/>
        <v>11:00-11:30</v>
      </c>
      <c r="D18" s="28" t="str">
        <f t="shared" si="1"/>
        <v>22:00-22:30</v>
      </c>
    </row>
    <row r="19" spans="1:4" s="29" customFormat="1" x14ac:dyDescent="0.2">
      <c r="B19" s="29" t="s">
        <v>89</v>
      </c>
      <c r="C19" s="29" t="str">
        <f t="shared" si="0"/>
        <v>20:00-20:30</v>
      </c>
      <c r="D19" s="28" t="str">
        <f t="shared" si="1"/>
        <v>7:00-7:30</v>
      </c>
    </row>
    <row r="20" spans="1:4" s="29" customFormat="1" x14ac:dyDescent="0.2">
      <c r="B20" s="29" t="s">
        <v>90</v>
      </c>
      <c r="C20" s="29" t="str">
        <f t="shared" si="0"/>
        <v>20:40-21:10</v>
      </c>
      <c r="D20" s="28" t="str">
        <f t="shared" si="1"/>
        <v>7:40-8:10</v>
      </c>
    </row>
    <row r="21" spans="1:4" s="29" customFormat="1" x14ac:dyDescent="0.2">
      <c r="B21" s="29" t="s">
        <v>150</v>
      </c>
      <c r="C21" s="29" t="str">
        <f t="shared" si="0"/>
        <v>21:20-21:50</v>
      </c>
      <c r="D21" s="28" t="str">
        <f t="shared" si="1"/>
        <v>8:20-8:50</v>
      </c>
    </row>
    <row r="22" spans="1:4" s="29" customFormat="1" x14ac:dyDescent="0.2">
      <c r="B22" s="29" t="s">
        <v>151</v>
      </c>
      <c r="C22" s="29" t="str">
        <f t="shared" si="0"/>
        <v>22:00-22:30</v>
      </c>
      <c r="D22" s="28" t="str">
        <f t="shared" si="1"/>
        <v>9:00-9:30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7C52AA-C60C-431D-89E4-D8B2B9F38FA1}">
  <dimension ref="A1:C23"/>
  <sheetViews>
    <sheetView workbookViewId="0">
      <selection activeCell="C5" sqref="C5"/>
    </sheetView>
  </sheetViews>
  <sheetFormatPr defaultRowHeight="14.25" x14ac:dyDescent="0.2"/>
  <cols>
    <col min="1" max="1" width="17.25" style="26" customWidth="1"/>
    <col min="2" max="2" width="17.875" style="26" customWidth="1"/>
    <col min="3" max="3" width="15.875" style="26" customWidth="1"/>
    <col min="4" max="16384" width="9" style="26"/>
  </cols>
  <sheetData>
    <row r="1" spans="1:3" x14ac:dyDescent="0.2">
      <c r="A1" s="32" t="s">
        <v>136</v>
      </c>
      <c r="B1" s="32"/>
    </row>
    <row r="2" spans="1:3" x14ac:dyDescent="0.2">
      <c r="A2" s="26">
        <v>13</v>
      </c>
    </row>
    <row r="4" spans="1:3" ht="15.75" x14ac:dyDescent="0.2">
      <c r="A4" s="24"/>
      <c r="B4" s="24" t="s">
        <v>4</v>
      </c>
      <c r="C4" s="25" t="s">
        <v>146</v>
      </c>
    </row>
    <row r="5" spans="1:3" s="28" customFormat="1" ht="15.75" x14ac:dyDescent="0.2">
      <c r="A5" s="24" t="s">
        <v>140</v>
      </c>
      <c r="B5" s="28" t="s">
        <v>154</v>
      </c>
      <c r="C5" s="28" t="str">
        <f>TEXT((LEFT(B5,5)+11/24),"H:MM")&amp;"-"&amp;TEXT((RIGHT(B5,5)+11/24),"H:MM")</f>
        <v>19:40-20:10</v>
      </c>
    </row>
    <row r="6" spans="1:3" s="28" customFormat="1" ht="15.75" x14ac:dyDescent="0.2">
      <c r="A6" s="24"/>
      <c r="B6" s="28" t="s">
        <v>156</v>
      </c>
      <c r="C6" s="28" t="str">
        <f t="shared" ref="C6:C22" si="0">TEXT((LEFT(B6,5)+11/24),"H:MM")&amp;"-"&amp;TEXT((RIGHT(B6,5)+11/24),"H:MM")</f>
        <v>20:30-21:30</v>
      </c>
    </row>
    <row r="7" spans="1:3" s="28" customFormat="1" ht="15.75" x14ac:dyDescent="0.2">
      <c r="A7" s="24"/>
      <c r="B7" s="28" t="s">
        <v>142</v>
      </c>
      <c r="C7" s="28" t="str">
        <f t="shared" si="0"/>
        <v>21:40-22:10</v>
      </c>
    </row>
    <row r="8" spans="1:3" s="28" customFormat="1" ht="15.75" x14ac:dyDescent="0.2">
      <c r="A8" s="24"/>
      <c r="B8" s="28" t="s">
        <v>143</v>
      </c>
      <c r="C8" s="28" t="str">
        <f t="shared" si="0"/>
        <v>22:20-22:50</v>
      </c>
    </row>
    <row r="9" spans="1:3" s="28" customFormat="1" ht="15.75" x14ac:dyDescent="0.2">
      <c r="A9" s="24"/>
      <c r="B9" s="28" t="s">
        <v>144</v>
      </c>
      <c r="C9" s="28" t="str">
        <f t="shared" si="0"/>
        <v>23:00-23:30</v>
      </c>
    </row>
    <row r="10" spans="1:3" s="29" customFormat="1" x14ac:dyDescent="0.2">
      <c r="B10" s="29" t="s">
        <v>89</v>
      </c>
      <c r="C10" s="29" t="str">
        <f t="shared" si="0"/>
        <v>7:00-7:30</v>
      </c>
    </row>
    <row r="11" spans="1:3" s="29" customFormat="1" ht="15.75" x14ac:dyDescent="0.2">
      <c r="A11" s="30"/>
      <c r="B11" s="29" t="s">
        <v>90</v>
      </c>
      <c r="C11" s="29" t="str">
        <f t="shared" si="0"/>
        <v>7:40-8:10</v>
      </c>
    </row>
    <row r="12" spans="1:3" s="29" customFormat="1" x14ac:dyDescent="0.2">
      <c r="B12" s="29" t="s">
        <v>150</v>
      </c>
      <c r="C12" s="29" t="str">
        <f t="shared" si="0"/>
        <v>8:20-8:50</v>
      </c>
    </row>
    <row r="13" spans="1:3" s="29" customFormat="1" x14ac:dyDescent="0.2">
      <c r="B13" s="29" t="s">
        <v>151</v>
      </c>
      <c r="C13" s="29" t="str">
        <f t="shared" si="0"/>
        <v>9:00-9:30</v>
      </c>
    </row>
    <row r="14" spans="1:3" s="28" customFormat="1" ht="15.75" x14ac:dyDescent="0.2">
      <c r="A14" s="24" t="s">
        <v>138</v>
      </c>
      <c r="B14" s="28" t="s">
        <v>163</v>
      </c>
      <c r="C14" s="28" t="str">
        <f t="shared" si="0"/>
        <v>19:20-19:50</v>
      </c>
    </row>
    <row r="15" spans="1:3" s="28" customFormat="1" ht="15.75" x14ac:dyDescent="0.2">
      <c r="A15" s="24"/>
      <c r="B15" s="28" t="s">
        <v>165</v>
      </c>
      <c r="C15" s="28" t="str">
        <f t="shared" si="0"/>
        <v>20:00-20:30</v>
      </c>
    </row>
    <row r="16" spans="1:3" s="28" customFormat="1" ht="15.75" x14ac:dyDescent="0.2">
      <c r="A16" s="24"/>
      <c r="B16" s="28" t="s">
        <v>159</v>
      </c>
      <c r="C16" s="28" t="str">
        <f t="shared" si="0"/>
        <v>20:40-21:10</v>
      </c>
    </row>
    <row r="17" spans="1:3" s="28" customFormat="1" ht="15.75" x14ac:dyDescent="0.2">
      <c r="A17" s="24"/>
      <c r="B17" s="28" t="s">
        <v>160</v>
      </c>
      <c r="C17" s="28" t="str">
        <f t="shared" si="0"/>
        <v>21:20-21:50</v>
      </c>
    </row>
    <row r="18" spans="1:3" s="28" customFormat="1" ht="15.75" x14ac:dyDescent="0.2">
      <c r="A18" s="24"/>
      <c r="B18" s="28" t="s">
        <v>161</v>
      </c>
      <c r="C18" s="28" t="str">
        <f t="shared" si="0"/>
        <v>22:00-22:30</v>
      </c>
    </row>
    <row r="19" spans="1:3" s="29" customFormat="1" x14ac:dyDescent="0.2">
      <c r="B19" s="29" t="s">
        <v>89</v>
      </c>
      <c r="C19" s="29" t="str">
        <f t="shared" si="0"/>
        <v>7:00-7:30</v>
      </c>
    </row>
    <row r="20" spans="1:3" s="29" customFormat="1" x14ac:dyDescent="0.2">
      <c r="B20" s="29" t="s">
        <v>90</v>
      </c>
      <c r="C20" s="29" t="str">
        <f t="shared" si="0"/>
        <v>7:40-8:10</v>
      </c>
    </row>
    <row r="21" spans="1:3" s="29" customFormat="1" x14ac:dyDescent="0.2">
      <c r="B21" s="29" t="s">
        <v>150</v>
      </c>
      <c r="C21" s="29" t="str">
        <f t="shared" si="0"/>
        <v>8:20-8:50</v>
      </c>
    </row>
    <row r="22" spans="1:3" s="29" customFormat="1" x14ac:dyDescent="0.2">
      <c r="B22" s="29" t="s">
        <v>151</v>
      </c>
      <c r="C22" s="29" t="str">
        <f t="shared" si="0"/>
        <v>9:00-9:30</v>
      </c>
    </row>
    <row r="23" spans="1:3" x14ac:dyDescent="0.2">
      <c r="C23" s="28"/>
    </row>
  </sheetData>
  <phoneticPr fontId="1" type="noConversion"/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16</vt:i4>
      </vt:variant>
    </vt:vector>
  </HeadingPairs>
  <TitlesOfParts>
    <vt:vector size="16" baseType="lpstr">
      <vt:lpstr>Ting Wu (2)</vt:lpstr>
      <vt:lpstr>间隔时间制定</vt:lpstr>
      <vt:lpstr>间隔时间制定 (2)</vt:lpstr>
      <vt:lpstr>北京转国外</vt:lpstr>
      <vt:lpstr>world time_lingyun li</vt:lpstr>
      <vt:lpstr>yatang li</vt:lpstr>
      <vt:lpstr>Yunzhe Liu</vt:lpstr>
      <vt:lpstr>Zheng Wu</vt:lpstr>
      <vt:lpstr>WORLD</vt:lpstr>
      <vt:lpstr>W_Zheng</vt:lpstr>
      <vt:lpstr>W_Liming</vt:lpstr>
      <vt:lpstr>Longnian Lin</vt:lpstr>
      <vt:lpstr>Ling Bai</vt:lpstr>
      <vt:lpstr>Xiong Xiao</vt:lpstr>
      <vt:lpstr>Ting Wu</vt:lpstr>
      <vt:lpstr>Wenliang Li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张晓琳</dc:creator>
  <cp:lastModifiedBy>张晓琳</cp:lastModifiedBy>
  <cp:lastPrinted>2020-11-13T06:09:12Z</cp:lastPrinted>
  <dcterms:created xsi:type="dcterms:W3CDTF">2015-06-05T18:17:20Z</dcterms:created>
  <dcterms:modified xsi:type="dcterms:W3CDTF">2022-07-01T07:27:24Z</dcterms:modified>
</cp:coreProperties>
</file>